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3rjwrf.sharepoint.com/sites/value_chain/R7/R７補正・R８バリュー/７年度（補正予算）バリュー応募様式/①-2プラスチック/"/>
    </mc:Choice>
  </mc:AlternateContent>
  <xr:revisionPtr revIDLastSave="416" documentId="13_ncr:1_{82441DB8-DE64-4CD9-864E-D0987D50800F}" xr6:coauthVersionLast="47" xr6:coauthVersionMax="47" xr10:uidLastSave="{1BB26BA2-0B45-493A-A77F-9E7C8AC1A6B0}"/>
  <bookViews>
    <workbookView xWindow="-108" yWindow="-108" windowWidth="23256" windowHeight="13896" activeTab="2" xr2:uid="{00000000-000D-0000-FFFF-FFFF00000000}"/>
  </bookViews>
  <sheets>
    <sheet name="【様式Ａ】" sheetId="2" r:id="rId1"/>
    <sheet name="【様式Ｂ】" sheetId="3" r:id="rId2"/>
    <sheet name="【様式Ｃ】" sheetId="4" r:id="rId3"/>
    <sheet name="資金回収計画" sheetId="6" r:id="rId4"/>
  </sheets>
  <definedNames>
    <definedName name="_xlnm.Print_Area" localSheetId="3">資金回収計画!$A$1:$P$63</definedName>
    <definedName name="燃料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6" l="1"/>
  <c r="I43" i="6"/>
  <c r="E54" i="6" s="1"/>
  <c r="G41" i="6"/>
  <c r="K31" i="6"/>
  <c r="K22" i="6"/>
  <c r="K21" i="6"/>
  <c r="K20" i="6"/>
  <c r="K19" i="6"/>
  <c r="K12" i="6"/>
  <c r="K13" i="6"/>
  <c r="K14" i="6"/>
  <c r="K11" i="6"/>
  <c r="I48" i="6"/>
  <c r="G54" i="6" s="1"/>
  <c r="G61" i="6"/>
  <c r="E61" i="6"/>
  <c r="G57" i="6"/>
  <c r="E57" i="6"/>
  <c r="G53" i="6"/>
  <c r="E53" i="6"/>
  <c r="I51" i="6"/>
  <c r="G51" i="6"/>
  <c r="E51" i="6"/>
  <c r="I37" i="6"/>
  <c r="I52" i="6" s="1"/>
  <c r="K29" i="6"/>
  <c r="I6" i="6"/>
  <c r="E62" i="6" s="1"/>
  <c r="K15" i="6" l="1"/>
  <c r="E58" i="6" s="1"/>
  <c r="E33" i="6"/>
  <c r="I33" i="6" s="1"/>
  <c r="K23" i="6"/>
  <c r="E52" i="6" s="1"/>
  <c r="H10" i="4" l="1"/>
  <c r="H18" i="4" s="1"/>
  <c r="H11" i="4"/>
  <c r="H12" i="4"/>
  <c r="H13" i="4"/>
  <c r="H14" i="4"/>
  <c r="H15" i="4"/>
  <c r="H16" i="4"/>
  <c r="H17" i="4"/>
  <c r="F18" i="4"/>
  <c r="I54" i="6" l="1"/>
  <c r="G58" i="6" s="1"/>
  <c r="I58" i="6" s="1"/>
  <c r="G62" i="6" s="1"/>
  <c r="I62" i="6" s="1"/>
</calcChain>
</file>

<file path=xl/sharedStrings.xml><?xml version="1.0" encoding="utf-8"?>
<sst xmlns="http://schemas.openxmlformats.org/spreadsheetml/2006/main" count="269" uniqueCount="175">
  <si>
    <t>導入前</t>
    <rPh sb="0" eb="2">
      <t>ドウニュウ</t>
    </rPh>
    <rPh sb="2" eb="3">
      <t>マエ</t>
    </rPh>
    <phoneticPr fontId="1"/>
  </si>
  <si>
    <t>導入後</t>
    <rPh sb="0" eb="2">
      <t>ドウニュウ</t>
    </rPh>
    <rPh sb="2" eb="3">
      <t>ゴ</t>
    </rPh>
    <phoneticPr fontId="1"/>
  </si>
  <si>
    <t>種類</t>
    <rPh sb="0" eb="2">
      <t>シュルイ</t>
    </rPh>
    <phoneticPr fontId="1"/>
  </si>
  <si>
    <t>導入前受入処理量</t>
    <rPh sb="0" eb="2">
      <t>ドウニュウ</t>
    </rPh>
    <rPh sb="2" eb="3">
      <t>マエ</t>
    </rPh>
    <rPh sb="3" eb="5">
      <t>ウケイレ</t>
    </rPh>
    <rPh sb="5" eb="7">
      <t>ショリ</t>
    </rPh>
    <rPh sb="7" eb="8">
      <t>リョウ</t>
    </rPh>
    <phoneticPr fontId="1"/>
  </si>
  <si>
    <t>導入後受入処理量</t>
    <rPh sb="0" eb="2">
      <t>ドウニュウ</t>
    </rPh>
    <rPh sb="2" eb="3">
      <t>ゴ</t>
    </rPh>
    <rPh sb="3" eb="5">
      <t>ウケイレ</t>
    </rPh>
    <rPh sb="5" eb="7">
      <t>ショリ</t>
    </rPh>
    <rPh sb="7" eb="8">
      <t>リョウ</t>
    </rPh>
    <phoneticPr fontId="1"/>
  </si>
  <si>
    <t>受入増加量</t>
    <rPh sb="0" eb="2">
      <t>ウケイレ</t>
    </rPh>
    <rPh sb="2" eb="4">
      <t>ゾウカ</t>
    </rPh>
    <rPh sb="4" eb="5">
      <t>リョウ</t>
    </rPh>
    <phoneticPr fontId="1"/>
  </si>
  <si>
    <t>回収品</t>
    <rPh sb="0" eb="2">
      <t>カイシュウ</t>
    </rPh>
    <rPh sb="2" eb="3">
      <t>ヒン</t>
    </rPh>
    <phoneticPr fontId="1"/>
  </si>
  <si>
    <t>売却先</t>
    <rPh sb="0" eb="2">
      <t>バイキャク</t>
    </rPh>
    <rPh sb="2" eb="3">
      <t>サキ</t>
    </rPh>
    <phoneticPr fontId="1"/>
  </si>
  <si>
    <t>補助事業者</t>
    <rPh sb="0" eb="2">
      <t>ホジョ</t>
    </rPh>
    <rPh sb="2" eb="4">
      <t>ジギョウ</t>
    </rPh>
    <rPh sb="4" eb="5">
      <t>シャ</t>
    </rPh>
    <phoneticPr fontId="1"/>
  </si>
  <si>
    <t>住　 　　 　　 所</t>
    <rPh sb="0" eb="1">
      <t>ジュウ</t>
    </rPh>
    <rPh sb="9" eb="10">
      <t>ショ</t>
    </rPh>
    <phoneticPr fontId="1"/>
  </si>
  <si>
    <t xml:space="preserve">氏 名 又 は 名 称 </t>
    <rPh sb="0" eb="1">
      <t>ウジ</t>
    </rPh>
    <rPh sb="2" eb="3">
      <t>ナ</t>
    </rPh>
    <rPh sb="4" eb="5">
      <t>マタ</t>
    </rPh>
    <rPh sb="8" eb="9">
      <t>ナ</t>
    </rPh>
    <rPh sb="10" eb="11">
      <t>ショウ</t>
    </rPh>
    <phoneticPr fontId="1"/>
  </si>
  <si>
    <t>代表者の職・氏 名</t>
    <rPh sb="0" eb="3">
      <t>ダイヒョウシャ</t>
    </rPh>
    <rPh sb="4" eb="5">
      <t>ショク</t>
    </rPh>
    <rPh sb="6" eb="7">
      <t>ウジ</t>
    </rPh>
    <rPh sb="8" eb="9">
      <t>ナ</t>
    </rPh>
    <phoneticPr fontId="1"/>
  </si>
  <si>
    <t>担当者の職・氏 名</t>
    <rPh sb="0" eb="2">
      <t>タントウ</t>
    </rPh>
    <rPh sb="4" eb="5">
      <t>ショク</t>
    </rPh>
    <rPh sb="6" eb="7">
      <t>ウジ</t>
    </rPh>
    <rPh sb="8" eb="9">
      <t>ナ</t>
    </rPh>
    <phoneticPr fontId="1"/>
  </si>
  <si>
    <t>売却量</t>
    <rPh sb="0" eb="2">
      <t>バイキャク</t>
    </rPh>
    <rPh sb="2" eb="3">
      <t>リョウ</t>
    </rPh>
    <phoneticPr fontId="1"/>
  </si>
  <si>
    <t>計</t>
    <rPh sb="0" eb="1">
      <t>ケイ</t>
    </rPh>
    <phoneticPr fontId="1"/>
  </si>
  <si>
    <t>再生素材</t>
    <rPh sb="0" eb="2">
      <t>サイセイ</t>
    </rPh>
    <rPh sb="2" eb="4">
      <t>ソザイ</t>
    </rPh>
    <phoneticPr fontId="1"/>
  </si>
  <si>
    <t>販売品名</t>
    <rPh sb="0" eb="3">
      <t>ハンバイヒン</t>
    </rPh>
    <rPh sb="3" eb="4">
      <t>メイ</t>
    </rPh>
    <phoneticPr fontId="1"/>
  </si>
  <si>
    <t>売却先</t>
    <rPh sb="0" eb="3">
      <t>バイキャクサキ</t>
    </rPh>
    <phoneticPr fontId="1"/>
  </si>
  <si>
    <t>売却先の
製品等</t>
    <rPh sb="0" eb="2">
      <t>バイキャク</t>
    </rPh>
    <rPh sb="2" eb="3">
      <t>サキ</t>
    </rPh>
    <rPh sb="5" eb="7">
      <t>セイヒン</t>
    </rPh>
    <rPh sb="7" eb="8">
      <t>トウ</t>
    </rPh>
    <phoneticPr fontId="1"/>
  </si>
  <si>
    <t>受入物</t>
    <rPh sb="0" eb="2">
      <t>ウケイレ</t>
    </rPh>
    <rPh sb="2" eb="3">
      <t>ブツ</t>
    </rPh>
    <phoneticPr fontId="1"/>
  </si>
  <si>
    <t>仕入先</t>
    <rPh sb="0" eb="2">
      <t>シイ</t>
    </rPh>
    <rPh sb="2" eb="3">
      <t>サキ</t>
    </rPh>
    <phoneticPr fontId="1"/>
  </si>
  <si>
    <t>　　　　</t>
    <phoneticPr fontId="1"/>
  </si>
  <si>
    <t>　　　　　　　　</t>
    <phoneticPr fontId="1"/>
  </si>
  <si>
    <t>利用事業者</t>
    <rPh sb="0" eb="2">
      <t>リヨウ</t>
    </rPh>
    <rPh sb="2" eb="5">
      <t>ジギョウシャ</t>
    </rPh>
    <phoneticPr fontId="1"/>
  </si>
  <si>
    <t>加工品名</t>
    <rPh sb="0" eb="2">
      <t>カコウ</t>
    </rPh>
    <rPh sb="2" eb="3">
      <t>ヒン</t>
    </rPh>
    <rPh sb="3" eb="4">
      <t>メイ</t>
    </rPh>
    <phoneticPr fontId="1"/>
  </si>
  <si>
    <t>様式Ａ</t>
    <rPh sb="0" eb="2">
      <t>ヨウシキ</t>
    </rPh>
    <phoneticPr fontId="1"/>
  </si>
  <si>
    <t>・再生素材の売却先で製品にしない場合や一次加工を行わない場合は、売却先及び販売品名を記入すること。</t>
    <rPh sb="1" eb="3">
      <t>サイセイ</t>
    </rPh>
    <rPh sb="3" eb="5">
      <t>ソザイ</t>
    </rPh>
    <rPh sb="6" eb="8">
      <t>バイキャク</t>
    </rPh>
    <rPh sb="8" eb="9">
      <t>サキ</t>
    </rPh>
    <rPh sb="10" eb="12">
      <t>セイヒン</t>
    </rPh>
    <rPh sb="16" eb="18">
      <t>バアイ</t>
    </rPh>
    <rPh sb="19" eb="21">
      <t>イチジ</t>
    </rPh>
    <rPh sb="21" eb="23">
      <t>カコウ</t>
    </rPh>
    <rPh sb="24" eb="25">
      <t>オコナ</t>
    </rPh>
    <rPh sb="28" eb="30">
      <t>バアイ</t>
    </rPh>
    <rPh sb="32" eb="34">
      <t>バイキャク</t>
    </rPh>
    <rPh sb="34" eb="35">
      <t>サキ</t>
    </rPh>
    <rPh sb="35" eb="36">
      <t>オヨ</t>
    </rPh>
    <rPh sb="37" eb="39">
      <t>ハンバイ</t>
    </rPh>
    <rPh sb="39" eb="41">
      <t>ヒンメイ</t>
    </rPh>
    <rPh sb="42" eb="44">
      <t>キニュウ</t>
    </rPh>
    <phoneticPr fontId="1"/>
  </si>
  <si>
    <t>・再生素材の売却先でどのような製品になるか、またはどのような一次加工（成形・コンパウンド等）を行うのかを記入すること。
（利用事業者が海外企業の場合は、その国名を記入すること。）</t>
    <rPh sb="61" eb="63">
      <t>リヨウ</t>
    </rPh>
    <rPh sb="63" eb="66">
      <t>ジギョウシャ</t>
    </rPh>
    <rPh sb="67" eb="69">
      <t>カイガイ</t>
    </rPh>
    <rPh sb="69" eb="71">
      <t>キギョウ</t>
    </rPh>
    <rPh sb="72" eb="74">
      <t>バアイ</t>
    </rPh>
    <rPh sb="78" eb="80">
      <t>コクメイ</t>
    </rPh>
    <rPh sb="81" eb="83">
      <t>キニュウ</t>
    </rPh>
    <phoneticPr fontId="1"/>
  </si>
  <si>
    <t>・利用事業者が海外企業の場合は、国内で流通することを確認するため、流通先の国内企業とその加工品名を記入すること。</t>
    <phoneticPr fontId="1"/>
  </si>
  <si>
    <t>製品名</t>
    <rPh sb="0" eb="2">
      <t>セイヒン</t>
    </rPh>
    <rPh sb="2" eb="3">
      <t>メイ</t>
    </rPh>
    <phoneticPr fontId="1"/>
  </si>
  <si>
    <t>処理方法</t>
    <rPh sb="0" eb="2">
      <t>ショリ</t>
    </rPh>
    <rPh sb="2" eb="4">
      <t>ホウホウ</t>
    </rPh>
    <phoneticPr fontId="1"/>
  </si>
  <si>
    <t>販売事業者</t>
    <rPh sb="0" eb="5">
      <t>ハンバイジギョウシャ</t>
    </rPh>
    <phoneticPr fontId="1"/>
  </si>
  <si>
    <t>省CO2型プラスチック高度リサイクル設備導入事業導入前後比較表詳細</t>
    <rPh sb="0" eb="1">
      <t>ショウ</t>
    </rPh>
    <rPh sb="4" eb="5">
      <t>カタ</t>
    </rPh>
    <rPh sb="11" eb="13">
      <t>コウド</t>
    </rPh>
    <rPh sb="18" eb="20">
      <t>セツビ</t>
    </rPh>
    <rPh sb="20" eb="22">
      <t>ドウニュウ</t>
    </rPh>
    <rPh sb="22" eb="24">
      <t>ジギョウ</t>
    </rPh>
    <rPh sb="24" eb="26">
      <t>ドウニュウ</t>
    </rPh>
    <rPh sb="26" eb="28">
      <t>ゼンゴ</t>
    </rPh>
    <rPh sb="28" eb="30">
      <t>ヒカク</t>
    </rPh>
    <rPh sb="30" eb="31">
      <t>ヒョウ</t>
    </rPh>
    <rPh sb="31" eb="33">
      <t>ショウサイ</t>
    </rPh>
    <phoneticPr fontId="1"/>
  </si>
  <si>
    <t>※１ 導入設備で製造された再生素材を利用する再生素材利用事業者（利用事業者）が海外の事業者の場合は、国内で流通することを
　　 確認するため、流通先の国内事業者とその加工品名を記入すること。</t>
    <rPh sb="39" eb="41">
      <t>カイガイ</t>
    </rPh>
    <rPh sb="42" eb="45">
      <t>ジギョウシャ</t>
    </rPh>
    <rPh sb="46" eb="48">
      <t>バアイ</t>
    </rPh>
    <rPh sb="53" eb="55">
      <t>リュウツウ</t>
    </rPh>
    <rPh sb="64" eb="66">
      <t>カクニン</t>
    </rPh>
    <rPh sb="71" eb="73">
      <t>リュウツウ</t>
    </rPh>
    <rPh sb="73" eb="74">
      <t>サキ</t>
    </rPh>
    <rPh sb="75" eb="77">
      <t>コクナイ</t>
    </rPh>
    <rPh sb="77" eb="79">
      <t>ジギョウ</t>
    </rPh>
    <rPh sb="79" eb="80">
      <t>シャ</t>
    </rPh>
    <rPh sb="83" eb="86">
      <t>カコウヒン</t>
    </rPh>
    <rPh sb="86" eb="87">
      <t>メイ</t>
    </rPh>
    <rPh sb="88" eb="90">
      <t>キニュウ</t>
    </rPh>
    <phoneticPr fontId="1"/>
  </si>
  <si>
    <t>※５ 本様式に記入しきれない場合は該当の欄を増やして記入すること。</t>
    <phoneticPr fontId="1"/>
  </si>
  <si>
    <t>※４ 仕入先、売却先事業者が多数であっても全ての事業者を記入すること。</t>
    <phoneticPr fontId="1"/>
  </si>
  <si>
    <t>※２仕入先：仕入増加量については仕入先からの関心表明書等仕入量を確実に確保できることを証明する書類を添付すること。
また、既存の受入量については、仕入実績を証明する書類を添付すること。　</t>
    <rPh sb="2" eb="4">
      <t>シイ</t>
    </rPh>
    <rPh sb="4" eb="5">
      <t>サキ</t>
    </rPh>
    <rPh sb="6" eb="8">
      <t>シイ</t>
    </rPh>
    <rPh sb="8" eb="11">
      <t>ゾウカリョウ</t>
    </rPh>
    <rPh sb="16" eb="18">
      <t>シイ</t>
    </rPh>
    <rPh sb="18" eb="19">
      <t>サキ</t>
    </rPh>
    <rPh sb="22" eb="24">
      <t>カンシン</t>
    </rPh>
    <rPh sb="24" eb="26">
      <t>ヒョウメイ</t>
    </rPh>
    <rPh sb="26" eb="27">
      <t>ショ</t>
    </rPh>
    <rPh sb="27" eb="28">
      <t>ナド</t>
    </rPh>
    <rPh sb="28" eb="30">
      <t>シイレ</t>
    </rPh>
    <rPh sb="30" eb="31">
      <t>リョウ</t>
    </rPh>
    <rPh sb="32" eb="34">
      <t>カクジツ</t>
    </rPh>
    <rPh sb="35" eb="37">
      <t>カクホ</t>
    </rPh>
    <rPh sb="43" eb="45">
      <t>ショウメイ</t>
    </rPh>
    <rPh sb="47" eb="49">
      <t>ショルイ</t>
    </rPh>
    <rPh sb="50" eb="52">
      <t>テンプ</t>
    </rPh>
    <rPh sb="61" eb="63">
      <t>キソン</t>
    </rPh>
    <rPh sb="64" eb="66">
      <t>ウケイレ</t>
    </rPh>
    <rPh sb="66" eb="67">
      <t>リョウ</t>
    </rPh>
    <rPh sb="73" eb="75">
      <t>シイ</t>
    </rPh>
    <rPh sb="75" eb="77">
      <t>ジッセキ</t>
    </rPh>
    <phoneticPr fontId="1"/>
  </si>
  <si>
    <t>※３売却先：売却増加量については売却先からの関心表明書等売却量を確実に確保できることを証明する書類を添付すること。
また、既存の売却量については、売却実績を証明する書類を添付すること。　</t>
    <rPh sb="2" eb="5">
      <t>バイキャクサキ</t>
    </rPh>
    <rPh sb="6" eb="8">
      <t>バイキャク</t>
    </rPh>
    <rPh sb="16" eb="18">
      <t>バイキャク</t>
    </rPh>
    <rPh sb="28" eb="30">
      <t>バイキャク</t>
    </rPh>
    <rPh sb="64" eb="66">
      <t>バイキャク</t>
    </rPh>
    <rPh sb="73" eb="75">
      <t>バイキャク</t>
    </rPh>
    <phoneticPr fontId="1"/>
  </si>
  <si>
    <t>令和７年○月○○日</t>
    <rPh sb="0" eb="2">
      <t>レイワ</t>
    </rPh>
    <rPh sb="3" eb="4">
      <t>ネン</t>
    </rPh>
    <rPh sb="5" eb="6">
      <t>ツキ</t>
    </rPh>
    <rPh sb="8" eb="9">
      <t>ニチ</t>
    </rPh>
    <phoneticPr fontId="1"/>
  </si>
  <si>
    <t>様式Ｂ</t>
    <rPh sb="0" eb="2">
      <t>ヨウシキ</t>
    </rPh>
    <phoneticPr fontId="21"/>
  </si>
  <si>
    <t>再生素材の売却先詳細(国内循環の確認)</t>
    <rPh sb="0" eb="2">
      <t>サイセイ</t>
    </rPh>
    <rPh sb="2" eb="4">
      <t>ソザイ</t>
    </rPh>
    <rPh sb="5" eb="7">
      <t>バイキャク</t>
    </rPh>
    <rPh sb="7" eb="8">
      <t>サキ</t>
    </rPh>
    <rPh sb="8" eb="10">
      <t>ショウサイ</t>
    </rPh>
    <rPh sb="11" eb="13">
      <t>コクナイ</t>
    </rPh>
    <rPh sb="13" eb="15">
      <t>ジュンカン</t>
    </rPh>
    <rPh sb="16" eb="18">
      <t>カクニン</t>
    </rPh>
    <phoneticPr fontId="21"/>
  </si>
  <si>
    <t>補助事業者の氏名又は名称</t>
    <rPh sb="0" eb="2">
      <t>ホジョ</t>
    </rPh>
    <rPh sb="2" eb="4">
      <t>ジギョウ</t>
    </rPh>
    <rPh sb="4" eb="5">
      <t>シャ</t>
    </rPh>
    <phoneticPr fontId="21"/>
  </si>
  <si>
    <t>導入前後比較表詳細に記入した利用事業者について、住所（市、特別区、町、村まで）を記入してください。</t>
    <rPh sb="0" eb="2">
      <t>ドウニュウ</t>
    </rPh>
    <rPh sb="2" eb="4">
      <t>ゼンゴ</t>
    </rPh>
    <rPh sb="4" eb="6">
      <t>ヒカク</t>
    </rPh>
    <rPh sb="6" eb="7">
      <t>ヒョウ</t>
    </rPh>
    <rPh sb="7" eb="9">
      <t>ショウサイ</t>
    </rPh>
    <rPh sb="24" eb="26">
      <t>ジュウショ</t>
    </rPh>
    <rPh sb="27" eb="28">
      <t>シ</t>
    </rPh>
    <rPh sb="29" eb="32">
      <t>トクベツク</t>
    </rPh>
    <rPh sb="33" eb="34">
      <t>マチ</t>
    </rPh>
    <rPh sb="35" eb="36">
      <t>ムラ</t>
    </rPh>
    <rPh sb="40" eb="42">
      <t>キニュウ</t>
    </rPh>
    <phoneticPr fontId="21"/>
  </si>
  <si>
    <t>導
入
後</t>
    <rPh sb="0" eb="1">
      <t>シルベ</t>
    </rPh>
    <rPh sb="2" eb="3">
      <t>ニュウ</t>
    </rPh>
    <rPh sb="4" eb="5">
      <t>ゴ</t>
    </rPh>
    <phoneticPr fontId="21"/>
  </si>
  <si>
    <t>種　類</t>
    <rPh sb="0" eb="1">
      <t>シュ</t>
    </rPh>
    <rPh sb="2" eb="3">
      <t>タグイ</t>
    </rPh>
    <phoneticPr fontId="21"/>
  </si>
  <si>
    <t>売却量</t>
    <rPh sb="0" eb="2">
      <t>バイキャク</t>
    </rPh>
    <rPh sb="2" eb="3">
      <t>リョウ</t>
    </rPh>
    <phoneticPr fontId="21"/>
  </si>
  <si>
    <t>t／年</t>
    <rPh sb="2" eb="3">
      <t>ネン</t>
    </rPh>
    <phoneticPr fontId="21"/>
  </si>
  <si>
    <t>再生素材</t>
    <rPh sb="0" eb="2">
      <t>サイセイ</t>
    </rPh>
    <rPh sb="2" eb="4">
      <t>ソザイ</t>
    </rPh>
    <phoneticPr fontId="21"/>
  </si>
  <si>
    <t>利用
事業者</t>
    <rPh sb="0" eb="2">
      <t>リヨウ</t>
    </rPh>
    <rPh sb="3" eb="6">
      <t>ジギョウシャ</t>
    </rPh>
    <phoneticPr fontId="21"/>
  </si>
  <si>
    <t>t／年</t>
    <phoneticPr fontId="21"/>
  </si>
  <si>
    <t>住　所</t>
    <rPh sb="0" eb="1">
      <t>ジュウ</t>
    </rPh>
    <rPh sb="2" eb="3">
      <t>ショ</t>
    </rPh>
    <phoneticPr fontId="21"/>
  </si>
  <si>
    <t>住　所</t>
    <rPh sb="0" eb="1">
      <t>ジュウ</t>
    </rPh>
    <rPh sb="2" eb="3">
      <t/>
    </rPh>
    <phoneticPr fontId="21"/>
  </si>
  <si>
    <t>製品名</t>
    <rPh sb="0" eb="3">
      <t>セイヒンメイ</t>
    </rPh>
    <phoneticPr fontId="21"/>
  </si>
  <si>
    <t>販売
事業者</t>
    <rPh sb="0" eb="2">
      <t>ハンバイ</t>
    </rPh>
    <rPh sb="3" eb="5">
      <t>ジギョウ</t>
    </rPh>
    <rPh sb="5" eb="6">
      <t>シャ</t>
    </rPh>
    <phoneticPr fontId="21"/>
  </si>
  <si>
    <t>※1　残渣については記入不要</t>
    <rPh sb="12" eb="14">
      <t>フヨウ</t>
    </rPh>
    <phoneticPr fontId="21"/>
  </si>
  <si>
    <t>※2　再生素材を原料として加工(成形、コンパウンド等)を行う工場名まで記入</t>
    <rPh sb="3" eb="5">
      <t>サイセイ</t>
    </rPh>
    <rPh sb="5" eb="7">
      <t>ソザイ</t>
    </rPh>
    <rPh sb="8" eb="10">
      <t>ゲンリョウ</t>
    </rPh>
    <rPh sb="13" eb="15">
      <t>カコウ</t>
    </rPh>
    <rPh sb="16" eb="18">
      <t>セイケイ</t>
    </rPh>
    <rPh sb="25" eb="26">
      <t>ナド</t>
    </rPh>
    <rPh sb="28" eb="29">
      <t>オコナ</t>
    </rPh>
    <phoneticPr fontId="21"/>
  </si>
  <si>
    <t>※3　住所には、再生素材を原料として加工(成形、コンパウンド等)を行う工場の住所を記載。
　　  利用事業者及び販売事業者が海外の場合は補助対象外となります。</t>
    <rPh sb="3" eb="5">
      <t>ジュウショ</t>
    </rPh>
    <rPh sb="8" eb="10">
      <t>サイセイ</t>
    </rPh>
    <rPh sb="10" eb="12">
      <t>ソザイ</t>
    </rPh>
    <rPh sb="49" eb="51">
      <t>リヨウ</t>
    </rPh>
    <rPh sb="51" eb="54">
      <t>ジギョウシャ</t>
    </rPh>
    <rPh sb="54" eb="55">
      <t>オヨ</t>
    </rPh>
    <rPh sb="56" eb="58">
      <t>ハンバイ</t>
    </rPh>
    <rPh sb="58" eb="60">
      <t>ジギョウ</t>
    </rPh>
    <rPh sb="60" eb="61">
      <t>シャ</t>
    </rPh>
    <rPh sb="70" eb="72">
      <t>イチジ</t>
    </rPh>
    <rPh sb="72" eb="74">
      <t>カコウ</t>
    </rPh>
    <rPh sb="75" eb="76">
      <t>オコナ</t>
    </rPh>
    <rPh sb="77" eb="79">
      <t>コウジョウジュウショキサイバイキャクバイキャクサキジュウショカイガイバアイホジョタイショウガイ</t>
    </rPh>
    <phoneticPr fontId="21"/>
  </si>
  <si>
    <t>様式Ｃ</t>
    <rPh sb="0" eb="2">
      <t>ヨウシキ</t>
    </rPh>
    <phoneticPr fontId="21"/>
  </si>
  <si>
    <t>有価で仕入れるリサイクル等対象物一覧表</t>
    <phoneticPr fontId="21"/>
  </si>
  <si>
    <t>導入前後比較表詳細に記入した仕入先について記入してください。
※有価で仕入れてリサイクルを実施することについて、自治体の承諾を得ている必要があります。</t>
    <rPh sb="0" eb="2">
      <t>ドウニュウ</t>
    </rPh>
    <rPh sb="2" eb="4">
      <t>ゼンゴ</t>
    </rPh>
    <rPh sb="4" eb="6">
      <t>ヒカク</t>
    </rPh>
    <rPh sb="6" eb="7">
      <t>ヒョウ</t>
    </rPh>
    <rPh sb="7" eb="9">
      <t>ショウサイ</t>
    </rPh>
    <rPh sb="14" eb="16">
      <t>シイ</t>
    </rPh>
    <rPh sb="16" eb="17">
      <t>サキ</t>
    </rPh>
    <rPh sb="21" eb="23">
      <t>キニュウ</t>
    </rPh>
    <rPh sb="32" eb="34">
      <t>ユウカ</t>
    </rPh>
    <rPh sb="35" eb="37">
      <t>シイ</t>
    </rPh>
    <rPh sb="45" eb="47">
      <t>ジッシ</t>
    </rPh>
    <rPh sb="56" eb="59">
      <t>ジチタイ</t>
    </rPh>
    <rPh sb="60" eb="62">
      <t>ショウダク</t>
    </rPh>
    <rPh sb="63" eb="64">
      <t>エ</t>
    </rPh>
    <rPh sb="67" eb="69">
      <t>ヒツヨウ</t>
    </rPh>
    <phoneticPr fontId="21"/>
  </si>
  <si>
    <t>受入量
(㎏／年)</t>
    <rPh sb="0" eb="1">
      <t>ウ</t>
    </rPh>
    <rPh sb="1" eb="2">
      <t>イ</t>
    </rPh>
    <rPh sb="2" eb="3">
      <t>リョウ</t>
    </rPh>
    <rPh sb="7" eb="8">
      <t>ネン</t>
    </rPh>
    <phoneticPr fontId="21"/>
  </si>
  <si>
    <t>購入単価
(㎏／円)</t>
    <rPh sb="0" eb="2">
      <t>コウニュウ</t>
    </rPh>
    <rPh sb="2" eb="4">
      <t>タンカ</t>
    </rPh>
    <rPh sb="8" eb="9">
      <t>エン</t>
    </rPh>
    <phoneticPr fontId="21"/>
  </si>
  <si>
    <t>購入価格
(円)</t>
    <rPh sb="0" eb="2">
      <t>コウニュウ</t>
    </rPh>
    <rPh sb="2" eb="4">
      <t>カカク</t>
    </rPh>
    <rPh sb="6" eb="7">
      <t>エン</t>
    </rPh>
    <phoneticPr fontId="21"/>
  </si>
  <si>
    <t>備　考</t>
    <rPh sb="0" eb="1">
      <t>ビ</t>
    </rPh>
    <rPh sb="2" eb="3">
      <t>コウ</t>
    </rPh>
    <phoneticPr fontId="21"/>
  </si>
  <si>
    <t xml:space="preserve">仕
入
先
</t>
    <rPh sb="0" eb="1">
      <t>シ</t>
    </rPh>
    <rPh sb="2" eb="3">
      <t>ニュウ</t>
    </rPh>
    <rPh sb="4" eb="5">
      <t>サキ</t>
    </rPh>
    <phoneticPr fontId="21"/>
  </si>
  <si>
    <t>合　計</t>
    <rPh sb="0" eb="1">
      <t>ゴウ</t>
    </rPh>
    <rPh sb="2" eb="3">
      <t>ケイ</t>
    </rPh>
    <phoneticPr fontId="21"/>
  </si>
  <si>
    <t>事業者名</t>
    <rPh sb="0" eb="4">
      <t>ジギョウシャメイ</t>
    </rPh>
    <phoneticPr fontId="1"/>
  </si>
  <si>
    <t>＊＊＊＊＊＊株式会社</t>
    <rPh sb="6" eb="10">
      <t>カブシキガイシャ</t>
    </rPh>
    <phoneticPr fontId="1"/>
  </si>
  <si>
    <t>補助対象経費に係る自己負担額</t>
    <phoneticPr fontId="46"/>
  </si>
  <si>
    <t>補助対象経費(円)</t>
    <rPh sb="7" eb="8">
      <t>エン</t>
    </rPh>
    <phoneticPr fontId="46"/>
  </si>
  <si>
    <t>補助金所要額(円)</t>
    <rPh sb="7" eb="8">
      <t>エン</t>
    </rPh>
    <phoneticPr fontId="46"/>
  </si>
  <si>
    <t>自己負担額(円)</t>
    <rPh sb="6" eb="7">
      <t>エン</t>
    </rPh>
    <phoneticPr fontId="46"/>
  </si>
  <si>
    <t>－</t>
    <phoneticPr fontId="46"/>
  </si>
  <si>
    <t>＝</t>
    <phoneticPr fontId="46"/>
  </si>
  <si>
    <t>1)</t>
    <phoneticPr fontId="46"/>
  </si>
  <si>
    <t>売却量(t/年)</t>
    <rPh sb="0" eb="2">
      <t>バイキャク</t>
    </rPh>
    <rPh sb="2" eb="3">
      <t>リョウ</t>
    </rPh>
    <rPh sb="6" eb="7">
      <t>ネン</t>
    </rPh>
    <phoneticPr fontId="46"/>
  </si>
  <si>
    <t>売却単価（円/ｔ)</t>
    <rPh sb="0" eb="2">
      <t>バイキャク</t>
    </rPh>
    <rPh sb="2" eb="4">
      <t>タンカ</t>
    </rPh>
    <rPh sb="4" eb="6">
      <t>ウリタンカ</t>
    </rPh>
    <rPh sb="5" eb="6">
      <t>エン</t>
    </rPh>
    <phoneticPr fontId="46"/>
  </si>
  <si>
    <t>売却収入(円/年)</t>
    <rPh sb="0" eb="2">
      <t>バイキャク</t>
    </rPh>
    <rPh sb="2" eb="4">
      <t>シュウニュウ</t>
    </rPh>
    <rPh sb="5" eb="6">
      <t>エン</t>
    </rPh>
    <rPh sb="7" eb="8">
      <t>ネン</t>
    </rPh>
    <phoneticPr fontId="46"/>
  </si>
  <si>
    <t>×</t>
  </si>
  <si>
    <t>=</t>
    <phoneticPr fontId="1"/>
  </si>
  <si>
    <t>仕入量・仕入単価＝</t>
    <rPh sb="0" eb="2">
      <t>シイレ</t>
    </rPh>
    <rPh sb="2" eb="3">
      <t>リョウ</t>
    </rPh>
    <rPh sb="4" eb="8">
      <t>シイレタンカ</t>
    </rPh>
    <phoneticPr fontId="46"/>
  </si>
  <si>
    <t>仕入量（ｔ/年）</t>
    <rPh sb="0" eb="2">
      <t>シイレ</t>
    </rPh>
    <rPh sb="2" eb="3">
      <t>リョウ</t>
    </rPh>
    <rPh sb="6" eb="7">
      <t>ネン</t>
    </rPh>
    <phoneticPr fontId="46"/>
  </si>
  <si>
    <t>仕入単価（円/ｔ)</t>
    <rPh sb="0" eb="2">
      <t>シイレ</t>
    </rPh>
    <rPh sb="2" eb="4">
      <t>タンカ</t>
    </rPh>
    <rPh sb="4" eb="6">
      <t>ウリタンカ</t>
    </rPh>
    <rPh sb="5" eb="6">
      <t>エン</t>
    </rPh>
    <phoneticPr fontId="46"/>
  </si>
  <si>
    <t>仕入費用(円/年)</t>
    <rPh sb="0" eb="2">
      <t>シイレ</t>
    </rPh>
    <rPh sb="2" eb="4">
      <t>ヒヨウ</t>
    </rPh>
    <rPh sb="5" eb="6">
      <t>エン</t>
    </rPh>
    <rPh sb="7" eb="8">
      <t>ネン</t>
    </rPh>
    <phoneticPr fontId="46"/>
  </si>
  <si>
    <t>2)</t>
    <phoneticPr fontId="46"/>
  </si>
  <si>
    <t>負荷率：計画値(%)</t>
    <rPh sb="4" eb="6">
      <t>ケイカク</t>
    </rPh>
    <rPh sb="6" eb="7">
      <t>チ</t>
    </rPh>
    <phoneticPr fontId="46"/>
  </si>
  <si>
    <t>運転時間(h/日)</t>
    <rPh sb="7" eb="8">
      <t>ヒ</t>
    </rPh>
    <phoneticPr fontId="46"/>
  </si>
  <si>
    <t>単価(円/kWh)＝</t>
    <rPh sb="3" eb="4">
      <t>エン</t>
    </rPh>
    <phoneticPr fontId="46"/>
  </si>
  <si>
    <t>×</t>
    <phoneticPr fontId="46"/>
  </si>
  <si>
    <t>＊＊電力高圧電力その他季単価より</t>
    <rPh sb="2" eb="4">
      <t>デンリョク</t>
    </rPh>
    <rPh sb="4" eb="8">
      <t>コウアツデンリョク</t>
    </rPh>
    <rPh sb="10" eb="12">
      <t>タキ</t>
    </rPh>
    <rPh sb="12" eb="14">
      <t>タンカ</t>
    </rPh>
    <phoneticPr fontId="46"/>
  </si>
  <si>
    <t>稼働率：計画値(%)</t>
    <rPh sb="0" eb="2">
      <t>カドウ</t>
    </rPh>
    <rPh sb="4" eb="6">
      <t>ケイカク</t>
    </rPh>
    <rPh sb="6" eb="7">
      <t>チ</t>
    </rPh>
    <phoneticPr fontId="46"/>
  </si>
  <si>
    <t>年間稼働日数(日)</t>
    <rPh sb="0" eb="2">
      <t>ネンカン</t>
    </rPh>
    <rPh sb="2" eb="4">
      <t>カドウ</t>
    </rPh>
    <rPh sb="7" eb="8">
      <t>ヒ</t>
    </rPh>
    <phoneticPr fontId="46"/>
  </si>
  <si>
    <t>電力従量料金(円/年)</t>
    <rPh sb="2" eb="4">
      <t>ジュウリョウ</t>
    </rPh>
    <rPh sb="4" eb="6">
      <t>リョウキン</t>
    </rPh>
    <phoneticPr fontId="1"/>
  </si>
  <si>
    <t>※年間稼働日数(日)は生産稼働日数とする</t>
    <rPh sb="1" eb="3">
      <t>ネンカン</t>
    </rPh>
    <rPh sb="3" eb="6">
      <t>カドウビ</t>
    </rPh>
    <rPh sb="6" eb="7">
      <t>スウ</t>
    </rPh>
    <rPh sb="7" eb="10">
      <t>ニチ</t>
    </rPh>
    <rPh sb="11" eb="13">
      <t>セイサン</t>
    </rPh>
    <rPh sb="13" eb="15">
      <t>カドウ</t>
    </rPh>
    <rPh sb="15" eb="17">
      <t>ニッスウ</t>
    </rPh>
    <phoneticPr fontId="46"/>
  </si>
  <si>
    <t>※負荷率は定格に対する常用負荷の率</t>
    <rPh sb="1" eb="3">
      <t>フカ</t>
    </rPh>
    <rPh sb="3" eb="4">
      <t>リツ</t>
    </rPh>
    <rPh sb="5" eb="7">
      <t>テイカク</t>
    </rPh>
    <rPh sb="8" eb="9">
      <t>タイ</t>
    </rPh>
    <rPh sb="11" eb="13">
      <t>ジョウヨウ</t>
    </rPh>
    <rPh sb="13" eb="15">
      <t>フカ</t>
    </rPh>
    <rPh sb="16" eb="17">
      <t>リツ</t>
    </rPh>
    <phoneticPr fontId="46"/>
  </si>
  <si>
    <t>基本料金(円/年)</t>
    <rPh sb="0" eb="2">
      <t>キホン</t>
    </rPh>
    <rPh sb="2" eb="4">
      <t>リョウキン</t>
    </rPh>
    <phoneticPr fontId="1"/>
  </si>
  <si>
    <t>契約予定電力(kW)</t>
    <rPh sb="0" eb="4">
      <t>ケイヤクヨテイ</t>
    </rPh>
    <rPh sb="4" eb="6">
      <t>デンリョク</t>
    </rPh>
    <phoneticPr fontId="1"/>
  </si>
  <si>
    <t>※稼働率には生産稼働日において原料切れ及び</t>
    <rPh sb="1" eb="3">
      <t>カドウ</t>
    </rPh>
    <rPh sb="3" eb="4">
      <t>リツ</t>
    </rPh>
    <rPh sb="15" eb="17">
      <t>ゲンリョウ</t>
    </rPh>
    <rPh sb="17" eb="18">
      <t>キ</t>
    </rPh>
    <rPh sb="19" eb="20">
      <t>オヨ</t>
    </rPh>
    <phoneticPr fontId="46"/>
  </si>
  <si>
    <t>＋</t>
    <phoneticPr fontId="46"/>
  </si>
  <si>
    <t>日常点検や不具合等で停止する時間を含む</t>
    <rPh sb="14" eb="16">
      <t>ジカン</t>
    </rPh>
    <rPh sb="17" eb="18">
      <t>フク</t>
    </rPh>
    <phoneticPr fontId="1"/>
  </si>
  <si>
    <t>3)</t>
    <phoneticPr fontId="46"/>
  </si>
  <si>
    <t>人件費単価(円/年)</t>
    <rPh sb="0" eb="2">
      <t>ジンケン</t>
    </rPh>
    <rPh sb="2" eb="3">
      <t>ヒ</t>
    </rPh>
    <rPh sb="3" eb="5">
      <t>タンカ</t>
    </rPh>
    <rPh sb="8" eb="9">
      <t>ネン</t>
    </rPh>
    <phoneticPr fontId="46"/>
  </si>
  <si>
    <t>人数＝</t>
    <rPh sb="0" eb="2">
      <t>ニンズウ</t>
    </rPh>
    <phoneticPr fontId="46"/>
  </si>
  <si>
    <t>例）オペレーター5名に加え、補助員5名を考慮</t>
    <rPh sb="0" eb="1">
      <t>レイ</t>
    </rPh>
    <rPh sb="9" eb="10">
      <t>メイ</t>
    </rPh>
    <rPh sb="11" eb="12">
      <t>クワ</t>
    </rPh>
    <rPh sb="14" eb="16">
      <t>ホジョ</t>
    </rPh>
    <rPh sb="16" eb="17">
      <t>イン</t>
    </rPh>
    <rPh sb="18" eb="19">
      <t>メイ</t>
    </rPh>
    <rPh sb="20" eb="22">
      <t>コウリョ</t>
    </rPh>
    <phoneticPr fontId="1"/>
  </si>
  <si>
    <t>4)</t>
    <phoneticPr fontId="46"/>
  </si>
  <si>
    <t>機器費(円)</t>
    <rPh sb="0" eb="2">
      <t>キキ</t>
    </rPh>
    <rPh sb="2" eb="3">
      <t>ヒ</t>
    </rPh>
    <rPh sb="4" eb="5">
      <t>エン</t>
    </rPh>
    <phoneticPr fontId="46"/>
  </si>
  <si>
    <t>メンテナンス費(円/年)＝</t>
    <rPh sb="6" eb="7">
      <t>ヒ</t>
    </rPh>
    <rPh sb="8" eb="9">
      <t>エン</t>
    </rPh>
    <rPh sb="10" eb="11">
      <t>ネン</t>
    </rPh>
    <phoneticPr fontId="46"/>
  </si>
  <si>
    <t>各設備に必要な消耗品費+保全費用</t>
    <rPh sb="0" eb="3">
      <t>カクセツビ</t>
    </rPh>
    <rPh sb="4" eb="6">
      <t>ヒツヨウ</t>
    </rPh>
    <rPh sb="7" eb="10">
      <t>ショウモウヒン</t>
    </rPh>
    <rPh sb="10" eb="11">
      <t>ヒ</t>
    </rPh>
    <rPh sb="12" eb="14">
      <t>ホゼン</t>
    </rPh>
    <rPh sb="14" eb="16">
      <t>ヒヨウ</t>
    </rPh>
    <phoneticPr fontId="1"/>
  </si>
  <si>
    <t>5)</t>
    <phoneticPr fontId="46"/>
  </si>
  <si>
    <t>水道・下水料金(円/年)</t>
    <rPh sb="0" eb="2">
      <t>スイドウ</t>
    </rPh>
    <rPh sb="3" eb="5">
      <t>ゲスイ</t>
    </rPh>
    <rPh sb="5" eb="7">
      <t>リョウキン</t>
    </rPh>
    <rPh sb="8" eb="9">
      <t>エン</t>
    </rPh>
    <rPh sb="10" eb="11">
      <t>ネン</t>
    </rPh>
    <phoneticPr fontId="46"/>
  </si>
  <si>
    <t>燃料光熱費(円/年)</t>
    <rPh sb="0" eb="2">
      <t>ネンリョウ</t>
    </rPh>
    <rPh sb="2" eb="5">
      <t>コウネツヒ</t>
    </rPh>
    <rPh sb="6" eb="7">
      <t>エン</t>
    </rPh>
    <rPh sb="8" eb="9">
      <t>ネン</t>
    </rPh>
    <phoneticPr fontId="46"/>
  </si>
  <si>
    <t>+</t>
    <phoneticPr fontId="46"/>
  </si>
  <si>
    <t>水道・下水料金＝</t>
    <rPh sb="0" eb="2">
      <t>スイドウ</t>
    </rPh>
    <rPh sb="3" eb="5">
      <t>ゲスイ</t>
    </rPh>
    <rPh sb="5" eb="7">
      <t>リョウキン</t>
    </rPh>
    <phoneticPr fontId="46"/>
  </si>
  <si>
    <t>製造に必要となる水道下水料金等</t>
    <rPh sb="0" eb="2">
      <t>セイゾウ</t>
    </rPh>
    <rPh sb="3" eb="5">
      <t>ヒツヨウ</t>
    </rPh>
    <rPh sb="8" eb="10">
      <t>スイドウ</t>
    </rPh>
    <rPh sb="10" eb="12">
      <t>ゲスイ</t>
    </rPh>
    <rPh sb="12" eb="14">
      <t>リョウキン</t>
    </rPh>
    <rPh sb="14" eb="15">
      <t>ナド</t>
    </rPh>
    <phoneticPr fontId="1"/>
  </si>
  <si>
    <t>その他費用計(円/年)</t>
    <rPh sb="2" eb="3">
      <t>ホカ</t>
    </rPh>
    <rPh sb="3" eb="5">
      <t>ヒヨウ</t>
    </rPh>
    <rPh sb="5" eb="6">
      <t>ケイ</t>
    </rPh>
    <rPh sb="7" eb="8">
      <t>エン</t>
    </rPh>
    <rPh sb="9" eb="10">
      <t>ネン</t>
    </rPh>
    <phoneticPr fontId="46"/>
  </si>
  <si>
    <t>燃料光熱費＝</t>
    <rPh sb="0" eb="2">
      <t>ネンリョウ</t>
    </rPh>
    <rPh sb="2" eb="5">
      <t>コウネツヒ</t>
    </rPh>
    <phoneticPr fontId="46"/>
  </si>
  <si>
    <t>製造に必要となる燃料光熱費</t>
    <rPh sb="0" eb="2">
      <t>セイゾウ</t>
    </rPh>
    <rPh sb="3" eb="5">
      <t>ヒツヨウ</t>
    </rPh>
    <rPh sb="8" eb="13">
      <t>ネンリョウコウネツヒ</t>
    </rPh>
    <phoneticPr fontId="1"/>
  </si>
  <si>
    <t>6)</t>
    <phoneticPr fontId="46"/>
  </si>
  <si>
    <t>ランニングコストの集計</t>
    <rPh sb="9" eb="11">
      <t>シュウケイ</t>
    </rPh>
    <phoneticPr fontId="46"/>
  </si>
  <si>
    <t>注：減価償却費は含めぬこと</t>
    <rPh sb="0" eb="1">
      <t>チュウ</t>
    </rPh>
    <rPh sb="2" eb="7">
      <t>ゲンカショウキャクヒ</t>
    </rPh>
    <rPh sb="8" eb="9">
      <t>フク</t>
    </rPh>
    <phoneticPr fontId="1"/>
  </si>
  <si>
    <t>ランニングコスト合計額</t>
    <rPh sb="10" eb="11">
      <t>ガク</t>
    </rPh>
    <phoneticPr fontId="1"/>
  </si>
  <si>
    <t>本事業による年間の手元資金増加額</t>
    <rPh sb="0" eb="3">
      <t>ホンジギョウ</t>
    </rPh>
    <rPh sb="6" eb="8">
      <t>ネンカン</t>
    </rPh>
    <rPh sb="9" eb="16">
      <t>テモトシキンゾウカガク</t>
    </rPh>
    <phoneticPr fontId="1"/>
  </si>
  <si>
    <t>手元資金増加額(円/年)</t>
    <rPh sb="0" eb="2">
      <t>テモト</t>
    </rPh>
    <rPh sb="2" eb="4">
      <t>シキン</t>
    </rPh>
    <rPh sb="4" eb="7">
      <t>ゾウカガク</t>
    </rPh>
    <phoneticPr fontId="1"/>
  </si>
  <si>
    <t>ー</t>
    <phoneticPr fontId="46"/>
  </si>
  <si>
    <t>資金回収年数</t>
    <rPh sb="0" eb="4">
      <t>シキンカイシュウ</t>
    </rPh>
    <rPh sb="4" eb="6">
      <t>ネンスウ</t>
    </rPh>
    <phoneticPr fontId="1"/>
  </si>
  <si>
    <t>÷</t>
    <phoneticPr fontId="46"/>
  </si>
  <si>
    <t>資金回収計画</t>
    <rPh sb="0" eb="4">
      <t>シキンカイシュウ</t>
    </rPh>
    <rPh sb="4" eb="6">
      <t>ケイカク</t>
    </rPh>
    <phoneticPr fontId="1"/>
  </si>
  <si>
    <t>＊＊電力高圧電力その他季単価（　年　月）</t>
    <rPh sb="16" eb="17">
      <t>トシ</t>
    </rPh>
    <rPh sb="18" eb="19">
      <t>ツキ</t>
    </rPh>
    <phoneticPr fontId="1"/>
  </si>
  <si>
    <t>品目</t>
    <rPh sb="0" eb="2">
      <t>ヒンモク</t>
    </rPh>
    <phoneticPr fontId="46"/>
  </si>
  <si>
    <t>導入前後比較表と整合のこと</t>
    <rPh sb="0" eb="4">
      <t>ドウニュウゼンゴ</t>
    </rPh>
    <rPh sb="4" eb="7">
      <t>ヒカクヒョウ</t>
    </rPh>
    <rPh sb="8" eb="10">
      <t>セイゴウ</t>
    </rPh>
    <phoneticPr fontId="1"/>
  </si>
  <si>
    <t>PEペレット</t>
    <phoneticPr fontId="1"/>
  </si>
  <si>
    <t>ミックスプラ</t>
    <phoneticPr fontId="1"/>
  </si>
  <si>
    <t>本事業による年間の収入【増減額】</t>
    <rPh sb="0" eb="3">
      <t>ホンジギョウ</t>
    </rPh>
    <rPh sb="6" eb="8">
      <t>ネンカン</t>
    </rPh>
    <rPh sb="9" eb="11">
      <t>シュウニュウ</t>
    </rPh>
    <rPh sb="12" eb="15">
      <t>ゾウゲンガク</t>
    </rPh>
    <phoneticPr fontId="46"/>
  </si>
  <si>
    <t>新</t>
    <rPh sb="0" eb="1">
      <t>シン</t>
    </rPh>
    <phoneticPr fontId="1"/>
  </si>
  <si>
    <t>旧</t>
    <rPh sb="0" eb="1">
      <t>キュウ</t>
    </rPh>
    <phoneticPr fontId="1"/>
  </si>
  <si>
    <t>ランニングコスト【増減額】</t>
    <phoneticPr fontId="46"/>
  </si>
  <si>
    <t>工場生産端材（PE）</t>
    <rPh sb="0" eb="2">
      <t>コウジョウ</t>
    </rPh>
    <rPh sb="2" eb="4">
      <t>セイサン</t>
    </rPh>
    <rPh sb="4" eb="6">
      <t>ハザイ</t>
    </rPh>
    <phoneticPr fontId="1"/>
  </si>
  <si>
    <t>売却量・売却単価＝</t>
    <rPh sb="0" eb="2">
      <t>バイキャク</t>
    </rPh>
    <rPh sb="2" eb="3">
      <t>リョウ</t>
    </rPh>
    <rPh sb="4" eb="6">
      <t>バイキャク</t>
    </rPh>
    <rPh sb="6" eb="8">
      <t>タンカ</t>
    </rPh>
    <phoneticPr fontId="46"/>
  </si>
  <si>
    <t>有価で仕入れる</t>
    <rPh sb="0" eb="2">
      <t>ユウカ</t>
    </rPh>
    <rPh sb="3" eb="5">
      <t>シイ</t>
    </rPh>
    <phoneticPr fontId="1"/>
  </si>
  <si>
    <t>リサイクル等対象物一覧表参照</t>
    <rPh sb="5" eb="6">
      <t>ナド</t>
    </rPh>
    <rPh sb="6" eb="9">
      <t>タイショウブツ</t>
    </rPh>
    <rPh sb="9" eb="12">
      <t>イチランヒョウ</t>
    </rPh>
    <rPh sb="12" eb="14">
      <t>サンショウ</t>
    </rPh>
    <phoneticPr fontId="1"/>
  </si>
  <si>
    <t>仕入費用増減額 合計</t>
    <rPh sb="8" eb="10">
      <t>ゴウケイ</t>
    </rPh>
    <phoneticPr fontId="1"/>
  </si>
  <si>
    <t>売却収入増減額 合計</t>
    <rPh sb="8" eb="10">
      <t>ゴウケイ</t>
    </rPh>
    <phoneticPr fontId="1"/>
  </si>
  <si>
    <t>売却収入増減額(1)</t>
    <rPh sb="0" eb="2">
      <t>バイキャク</t>
    </rPh>
    <rPh sb="2" eb="4">
      <t>シュウニュウ</t>
    </rPh>
    <rPh sb="4" eb="7">
      <t>ゾウゲンガク</t>
    </rPh>
    <phoneticPr fontId="46"/>
  </si>
  <si>
    <t>※多品目の場合は集計表を添付し、合計欄に入力</t>
    <rPh sb="1" eb="4">
      <t>タヒンモク</t>
    </rPh>
    <rPh sb="5" eb="7">
      <t>バアイ</t>
    </rPh>
    <rPh sb="8" eb="11">
      <t>シュウケイヒョウ</t>
    </rPh>
    <rPh sb="12" eb="14">
      <t>テンプ</t>
    </rPh>
    <rPh sb="16" eb="18">
      <t>ゴウケイ</t>
    </rPh>
    <rPh sb="18" eb="19">
      <t>ラン</t>
    </rPh>
    <rPh sb="20" eb="22">
      <t>ニュウリョク</t>
    </rPh>
    <phoneticPr fontId="46"/>
  </si>
  <si>
    <t>―</t>
    <phoneticPr fontId="46"/>
  </si>
  <si>
    <t>導入後機器定格合計(kW)</t>
    <rPh sb="3" eb="5">
      <t>キキ</t>
    </rPh>
    <rPh sb="5" eb="7">
      <t>テイカク</t>
    </rPh>
    <phoneticPr fontId="46"/>
  </si>
  <si>
    <t>基本料金単価(円/kW)</t>
    <rPh sb="0" eb="2">
      <t>キホン</t>
    </rPh>
    <rPh sb="2" eb="4">
      <t>リョウキン</t>
    </rPh>
    <phoneticPr fontId="1"/>
  </si>
  <si>
    <t>従量料金単価(円/kWh)</t>
    <rPh sb="7" eb="8">
      <t>エン</t>
    </rPh>
    <phoneticPr fontId="46"/>
  </si>
  <si>
    <t>１２か月</t>
    <rPh sb="3" eb="4">
      <t>ゲツ</t>
    </rPh>
    <phoneticPr fontId="1"/>
  </si>
  <si>
    <t>導入後メンテナンス費(円/年)</t>
    <rPh sb="9" eb="10">
      <t>ヒ</t>
    </rPh>
    <rPh sb="11" eb="12">
      <t>エン</t>
    </rPh>
    <rPh sb="13" eb="14">
      <t>ネン</t>
    </rPh>
    <phoneticPr fontId="46"/>
  </si>
  <si>
    <t>※必要時は集計表を添付し、各メンテナンス費(円/年)欄に入力</t>
    <rPh sb="1" eb="3">
      <t>ヒツヨウ</t>
    </rPh>
    <rPh sb="3" eb="4">
      <t>ジ</t>
    </rPh>
    <rPh sb="5" eb="8">
      <t>シュウケイヒョウ</t>
    </rPh>
    <rPh sb="9" eb="11">
      <t>テンプ</t>
    </rPh>
    <rPh sb="13" eb="14">
      <t>カク</t>
    </rPh>
    <rPh sb="26" eb="27">
      <t>ラン</t>
    </rPh>
    <rPh sb="28" eb="30">
      <t>ニュウリョク</t>
    </rPh>
    <phoneticPr fontId="46"/>
  </si>
  <si>
    <t>既設メンテナンス費(円/年)</t>
    <rPh sb="0" eb="2">
      <t>キセツ</t>
    </rPh>
    <rPh sb="8" eb="9">
      <t>ヒ</t>
    </rPh>
    <rPh sb="10" eb="11">
      <t>エン</t>
    </rPh>
    <rPh sb="12" eb="13">
      <t>ネン</t>
    </rPh>
    <phoneticPr fontId="1"/>
  </si>
  <si>
    <t>導入後メンテナンス費</t>
    <rPh sb="9" eb="10">
      <t>ヒ</t>
    </rPh>
    <phoneticPr fontId="46"/>
  </si>
  <si>
    <t>導入後電力料金(円/年)</t>
    <rPh sb="0" eb="2">
      <t>ドウニュウ</t>
    </rPh>
    <rPh sb="2" eb="3">
      <t>ゴ</t>
    </rPh>
    <rPh sb="3" eb="5">
      <t>デンリョク</t>
    </rPh>
    <rPh sb="5" eb="7">
      <t>リョウキン</t>
    </rPh>
    <phoneticPr fontId="1"/>
  </si>
  <si>
    <t>既設電力料金(円/年)</t>
    <rPh sb="0" eb="2">
      <t>キセツ</t>
    </rPh>
    <rPh sb="2" eb="4">
      <t>デンリョク</t>
    </rPh>
    <rPh sb="4" eb="6">
      <t>リョウキン</t>
    </rPh>
    <phoneticPr fontId="1"/>
  </si>
  <si>
    <t>増減する人数</t>
    <rPh sb="0" eb="2">
      <t>ゾウゲン</t>
    </rPh>
    <rPh sb="4" eb="6">
      <t>ニンズウ</t>
    </rPh>
    <phoneticPr fontId="46"/>
  </si>
  <si>
    <t>人件費増減額</t>
    <rPh sb="0" eb="2">
      <t>ジンケン</t>
    </rPh>
    <rPh sb="2" eb="3">
      <t>ヒ</t>
    </rPh>
    <phoneticPr fontId="46"/>
  </si>
  <si>
    <t>電力経費増減額(円/年)</t>
    <rPh sb="2" eb="4">
      <t>ケイヒ</t>
    </rPh>
    <phoneticPr fontId="46"/>
  </si>
  <si>
    <t>※必要時は集計表を添付し、既設電力料金欄に入力</t>
    <rPh sb="1" eb="3">
      <t>ヒツヨウ</t>
    </rPh>
    <rPh sb="3" eb="4">
      <t>ジ</t>
    </rPh>
    <rPh sb="5" eb="8">
      <t>シュウケイヒョウ</t>
    </rPh>
    <rPh sb="9" eb="11">
      <t>テンプ</t>
    </rPh>
    <rPh sb="13" eb="15">
      <t>キセツ</t>
    </rPh>
    <rPh sb="15" eb="17">
      <t>デンリョク</t>
    </rPh>
    <rPh sb="17" eb="19">
      <t>リョウキン</t>
    </rPh>
    <rPh sb="19" eb="20">
      <t>ラン</t>
    </rPh>
    <rPh sb="21" eb="23">
      <t>ニュウリョク</t>
    </rPh>
    <phoneticPr fontId="46"/>
  </si>
  <si>
    <t>※必要時は集計表を添付し、人件費増減額欄に入力</t>
    <rPh sb="1" eb="3">
      <t>ヒツヨウ</t>
    </rPh>
    <rPh sb="3" eb="4">
      <t>ジ</t>
    </rPh>
    <rPh sb="5" eb="8">
      <t>シュウケイヒョウ</t>
    </rPh>
    <rPh sb="9" eb="11">
      <t>テンプ</t>
    </rPh>
    <rPh sb="14" eb="16">
      <t>ニュウリョク</t>
    </rPh>
    <phoneticPr fontId="46"/>
  </si>
  <si>
    <t>人件費増減額欄(円/年)</t>
    <rPh sb="0" eb="3">
      <t>ジンケンヒ</t>
    </rPh>
    <rPh sb="3" eb="5">
      <t>ゾウゲン</t>
    </rPh>
    <rPh sb="5" eb="6">
      <t>ガク</t>
    </rPh>
    <rPh sb="6" eb="7">
      <t>ラン</t>
    </rPh>
    <rPh sb="10" eb="11">
      <t>ネン</t>
    </rPh>
    <phoneticPr fontId="46"/>
  </si>
  <si>
    <t>メンテナンス費増減額(円/年)</t>
    <rPh sb="6" eb="7">
      <t>ヒ</t>
    </rPh>
    <phoneticPr fontId="46"/>
  </si>
  <si>
    <t>増減額</t>
  </si>
  <si>
    <t>※必要時は集計表を添付し、各増減額欄に入力</t>
    <rPh sb="1" eb="3">
      <t>ヒツヨウ</t>
    </rPh>
    <rPh sb="3" eb="4">
      <t>ジ</t>
    </rPh>
    <rPh sb="5" eb="8">
      <t>シュウケイヒョウ</t>
    </rPh>
    <rPh sb="9" eb="11">
      <t>テンプ</t>
    </rPh>
    <rPh sb="13" eb="14">
      <t>カク</t>
    </rPh>
    <rPh sb="14" eb="16">
      <t>ゾウゲン</t>
    </rPh>
    <rPh sb="16" eb="17">
      <t>ガク</t>
    </rPh>
    <rPh sb="17" eb="18">
      <t>ラン</t>
    </rPh>
    <rPh sb="19" eb="21">
      <t>ニュウリョク</t>
    </rPh>
    <phoneticPr fontId="46"/>
  </si>
  <si>
    <t>仕入費用増減額</t>
    <rPh sb="0" eb="2">
      <t>シイレ</t>
    </rPh>
    <rPh sb="2" eb="4">
      <t>ヒヨウ</t>
    </rPh>
    <rPh sb="4" eb="7">
      <t>ゾウゲンガク</t>
    </rPh>
    <phoneticPr fontId="46"/>
  </si>
  <si>
    <t>電力経費増減額</t>
    <rPh sb="2" eb="4">
      <t>ケイヒ</t>
    </rPh>
    <phoneticPr fontId="46"/>
  </si>
  <si>
    <t>メンテナンス費増減額</t>
    <rPh sb="6" eb="7">
      <t>ヒ</t>
    </rPh>
    <phoneticPr fontId="46"/>
  </si>
  <si>
    <t>その他費用増減額</t>
    <rPh sb="2" eb="3">
      <t>タ</t>
    </rPh>
    <rPh sb="3" eb="5">
      <t>ヒヨウ</t>
    </rPh>
    <phoneticPr fontId="46"/>
  </si>
  <si>
    <t>①</t>
    <phoneticPr fontId="1"/>
  </si>
  <si>
    <t>②</t>
    <phoneticPr fontId="1"/>
  </si>
  <si>
    <t>（様式の定めはありません。ひな形（記載例）に準じて作成してください。）</t>
  </si>
  <si>
    <t>処分料金をもらう場合</t>
    <rPh sb="0" eb="2">
      <t>ショブン</t>
    </rPh>
    <rPh sb="2" eb="4">
      <t>リョウキン</t>
    </rPh>
    <rPh sb="8" eb="10">
      <t>バアイ</t>
    </rPh>
    <phoneticPr fontId="1"/>
  </si>
  <si>
    <t>※2　種類は可能な限り具体的に記入</t>
    <rPh sb="3" eb="5">
      <t>シュルイ</t>
    </rPh>
    <rPh sb="6" eb="8">
      <t>カノウ</t>
    </rPh>
    <rPh sb="9" eb="10">
      <t>カギ</t>
    </rPh>
    <rPh sb="11" eb="14">
      <t>グタイテキ</t>
    </rPh>
    <rPh sb="15" eb="17">
      <t>キニュウ</t>
    </rPh>
    <phoneticPr fontId="21"/>
  </si>
  <si>
    <t>※1　本事業において有価で仕入れてリサイクルを実施することについて、その理由を示して自治体と事前協議を行い、承諾を得ている必要があります。</t>
    <phoneticPr fontId="1"/>
  </si>
  <si>
    <t>※3　種類や仕入先が多数で記入しきれない場合は、欄を増やして記入</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</si>
</sst>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41" formatCode="_ * #,##0_ ;_ * \-#,##0_ ;_ * &quot;-&quot;_ ;_ @_ "/>
    <numFmt numFmtId="176" formatCode="yyyy&quot;年&quot;m&quot;月&quot;d&quot;日&quot;;@"/>
    <numFmt numFmtId="177" formatCode="0.0"/>
    <numFmt numFmtId="178" formatCode="#,##0.0"/>
    <numFmt numFmtId="179" formatCode="0_);[Red]\(0\)"/>
    <numFmt numFmtId="180" formatCode="&quot;&quot;"/>
    <numFmt numFmtId="181" formatCode="0_ ;[Red]\-0\ "/>
  </numFmts>
  <fonts count="6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sz val="14"/>
      <color theme="1"/>
      <name val="ＭＳ Ｐゴシック"/>
      <family val="2"/>
      <charset val="128"/>
      <scheme val="minor"/>
    </font>
    <font>
      <sz val="12"/>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17"/>
      <name val="ＭＳ Ｐゴシック"/>
      <family val="2"/>
      <charset val="128"/>
      <scheme val="minor"/>
    </font>
    <font>
      <sz val="17"/>
      <name val="ＭＳ Ｐゴシック"/>
      <family val="3"/>
      <charset val="128"/>
      <scheme val="minor"/>
    </font>
    <font>
      <sz val="18"/>
      <name val="ＭＳ Ｐゴシック"/>
      <family val="2"/>
      <charset val="128"/>
      <scheme val="minor"/>
    </font>
    <font>
      <i/>
      <sz val="24"/>
      <name val="ＭＳ Ｐゴシック"/>
      <family val="3"/>
      <charset val="128"/>
      <scheme val="minor"/>
    </font>
    <font>
      <sz val="11"/>
      <name val="ＭＳ ゴシック"/>
      <family val="3"/>
      <charset val="128"/>
    </font>
    <font>
      <sz val="14"/>
      <name val="ＭＳ Ｐゴシック"/>
      <family val="2"/>
      <charset val="128"/>
      <scheme val="minor"/>
    </font>
    <font>
      <sz val="12"/>
      <name val="ＭＳ Ｐゴシック"/>
      <family val="2"/>
      <charset val="128"/>
      <scheme val="minor"/>
    </font>
    <font>
      <sz val="9"/>
      <color theme="1"/>
      <name val="ＭＳ 明朝"/>
      <family val="1"/>
      <charset val="128"/>
    </font>
    <font>
      <sz val="8"/>
      <name val="ＭＳ Ｐゴシック"/>
      <family val="3"/>
      <charset val="128"/>
      <scheme val="minor"/>
    </font>
    <font>
      <sz val="8"/>
      <color theme="1"/>
      <name val="ＭＳ Ｐゴシック"/>
      <family val="3"/>
      <charset val="128"/>
      <scheme val="minor"/>
    </font>
    <font>
      <sz val="14"/>
      <color theme="1"/>
      <name val="ＭＳ 明朝"/>
      <family val="1"/>
      <charset val="128"/>
    </font>
    <font>
      <sz val="6"/>
      <name val="游ゴシック"/>
      <family val="3"/>
      <charset val="128"/>
    </font>
    <font>
      <sz val="16"/>
      <name val="ＭＳ 明朝"/>
      <family val="1"/>
      <charset val="128"/>
    </font>
    <font>
      <sz val="10.5"/>
      <name val="ＭＳ 明朝"/>
      <family val="1"/>
      <charset val="128"/>
    </font>
    <font>
      <sz val="11"/>
      <name val="游ゴシック"/>
      <family val="3"/>
      <charset val="128"/>
    </font>
    <font>
      <b/>
      <sz val="11"/>
      <color theme="1"/>
      <name val="游ゴシック"/>
      <family val="3"/>
      <charset val="128"/>
    </font>
    <font>
      <b/>
      <sz val="11"/>
      <name val="游ゴシック"/>
      <family val="3"/>
      <charset val="128"/>
    </font>
    <font>
      <b/>
      <sz val="8"/>
      <name val="游ゴシック"/>
      <family val="3"/>
      <charset val="128"/>
    </font>
    <font>
      <sz val="8"/>
      <name val="游ゴシック"/>
      <family val="3"/>
      <charset val="128"/>
    </font>
    <font>
      <sz val="16"/>
      <color indexed="8"/>
      <name val="ＭＳ 明朝"/>
      <family val="1"/>
      <charset val="128"/>
    </font>
    <font>
      <sz val="10.5"/>
      <color indexed="8"/>
      <name val="ＭＳ 明朝"/>
      <family val="1"/>
      <charset val="128"/>
    </font>
    <font>
      <b/>
      <sz val="8"/>
      <color theme="1"/>
      <name val="游ゴシック"/>
      <family val="3"/>
      <charset val="128"/>
    </font>
    <font>
      <b/>
      <sz val="11"/>
      <color indexed="8"/>
      <name val="游ゴシック"/>
      <family val="3"/>
      <charset val="128"/>
    </font>
    <font>
      <b/>
      <sz val="8"/>
      <color indexed="8"/>
      <name val="游ゴシック"/>
      <family val="3"/>
      <charset val="128"/>
    </font>
    <font>
      <b/>
      <sz val="8"/>
      <color theme="1"/>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11"/>
      <color theme="1"/>
      <name val="Yu Gothic UI"/>
      <family val="3"/>
      <charset val="128"/>
    </font>
    <font>
      <u/>
      <sz val="11"/>
      <color theme="1"/>
      <name val="Yu Gothic UI"/>
      <family val="3"/>
      <charset val="128"/>
    </font>
    <font>
      <sz val="16"/>
      <color rgb="FF000000"/>
      <name val="Yu Gothic UI"/>
      <family val="3"/>
      <charset val="128"/>
    </font>
    <font>
      <sz val="18"/>
      <color rgb="FF000000"/>
      <name val="Yu Gothic UI"/>
      <family val="3"/>
      <charset val="128"/>
    </font>
    <font>
      <sz val="12"/>
      <color rgb="FF000000"/>
      <name val="Yu Gothic UI"/>
      <family val="3"/>
      <charset val="128"/>
    </font>
    <font>
      <sz val="10.5"/>
      <color theme="1"/>
      <name val="Yu Gothic UI"/>
      <family val="3"/>
      <charset val="128"/>
    </font>
    <font>
      <sz val="11"/>
      <color rgb="FFFF0000"/>
      <name val="Yu Gothic UI"/>
      <family val="3"/>
      <charset val="128"/>
    </font>
    <font>
      <sz val="14"/>
      <color theme="1"/>
      <name val="Yu Gothic UI"/>
      <family val="3"/>
      <charset val="128"/>
    </font>
    <font>
      <sz val="14"/>
      <color rgb="FF000000"/>
      <name val="Yu Gothic UI"/>
      <family val="3"/>
      <charset val="128"/>
    </font>
    <font>
      <sz val="6"/>
      <name val="ＭＳ Ｐゴシック"/>
      <family val="3"/>
      <charset val="128"/>
      <scheme val="minor"/>
    </font>
    <font>
      <sz val="11"/>
      <color rgb="FF000000"/>
      <name val="Yu Gothic UI"/>
      <family val="3"/>
      <charset val="128"/>
    </font>
    <font>
      <sz val="11"/>
      <name val="Yu Gothic UI"/>
      <family val="3"/>
      <charset val="128"/>
    </font>
    <font>
      <sz val="9"/>
      <color theme="1"/>
      <name val="Yu Gothic UI"/>
      <family val="3"/>
      <charset val="128"/>
    </font>
    <font>
      <sz val="10"/>
      <color theme="1"/>
      <name val="Yu Gothic UI"/>
      <family val="3"/>
      <charset val="128"/>
    </font>
    <font>
      <sz val="10"/>
      <color rgb="FF000000"/>
      <name val="Yu Gothic UI"/>
      <family val="3"/>
      <charset val="128"/>
    </font>
    <font>
      <b/>
      <sz val="11"/>
      <color rgb="FF000000"/>
      <name val="Yu Gothic UI"/>
      <family val="3"/>
      <charset val="128"/>
    </font>
    <font>
      <sz val="12"/>
      <color theme="1"/>
      <name val="Yu Gothic UI"/>
      <family val="3"/>
      <charset val="128"/>
    </font>
    <font>
      <b/>
      <sz val="11"/>
      <color theme="1"/>
      <name val="Yu Gothic UI"/>
      <family val="3"/>
      <charset val="128"/>
    </font>
    <font>
      <sz val="10"/>
      <color rgb="FFFF0000"/>
      <name val="Yu Gothic UI"/>
      <family val="3"/>
      <charset val="128"/>
    </font>
    <font>
      <b/>
      <sz val="14"/>
      <color theme="1"/>
      <name val="Yu Gothic UI"/>
      <family val="3"/>
      <charset val="128"/>
    </font>
    <font>
      <b/>
      <sz val="12"/>
      <color theme="1"/>
      <name val="Yu Gothic UI"/>
      <family val="3"/>
      <charset val="128"/>
    </font>
    <font>
      <b/>
      <sz val="12"/>
      <color rgb="FF000000"/>
      <name val="Yu Gothic UI"/>
      <family val="3"/>
      <charset val="128"/>
    </font>
    <font>
      <b/>
      <sz val="14"/>
      <name val="Yu Gothic UI"/>
      <family val="3"/>
      <charset val="128"/>
    </font>
    <font>
      <sz val="11"/>
      <color indexed="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7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diagonalDown="1">
      <left style="thin">
        <color auto="1"/>
      </left>
      <right/>
      <top/>
      <bottom/>
      <diagonal style="thin">
        <color auto="1"/>
      </diagonal>
    </border>
    <border diagonalDown="1">
      <left/>
      <right style="medium">
        <color auto="1"/>
      </right>
      <top/>
      <bottom/>
      <diagonal style="thin">
        <color auto="1"/>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right style="medium">
        <color auto="1"/>
      </right>
      <top style="medium">
        <color auto="1"/>
      </top>
      <bottom/>
      <diagonal style="thin">
        <color auto="1"/>
      </diagonal>
    </border>
    <border diagonalDown="1">
      <left/>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medium">
        <color auto="1"/>
      </right>
      <top/>
      <bottom style="thin">
        <color auto="1"/>
      </bottom>
      <diagonal style="thin">
        <color auto="1"/>
      </diagonal>
    </border>
    <border>
      <left/>
      <right style="medium">
        <color auto="1"/>
      </right>
      <top/>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style="medium">
        <color auto="1"/>
      </bottom>
      <diagonal/>
    </border>
    <border>
      <left/>
      <right/>
      <top style="thin">
        <color auto="1"/>
      </top>
      <bottom/>
      <diagonal/>
    </border>
    <border>
      <left style="thin">
        <color auto="1"/>
      </left>
      <right style="thin">
        <color auto="1"/>
      </right>
      <top style="thin">
        <color auto="1"/>
      </top>
      <bottom/>
      <diagonal/>
    </border>
    <border>
      <left/>
      <right/>
      <top/>
      <bottom style="medium">
        <color auto="1"/>
      </bottom>
      <diagonal/>
    </border>
    <border>
      <left/>
      <right/>
      <top style="medium">
        <color auto="1"/>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style="mediumDashed">
        <color auto="1"/>
      </left>
      <right style="thin">
        <color auto="1"/>
      </right>
      <top style="thin">
        <color auto="1"/>
      </top>
      <bottom style="medium">
        <color auto="1"/>
      </bottom>
      <diagonal/>
    </border>
    <border>
      <left style="mediumDashed">
        <color auto="1"/>
      </left>
      <right style="thin">
        <color auto="1"/>
      </right>
      <top style="medium">
        <color auto="1"/>
      </top>
      <bottom/>
      <diagonal/>
    </border>
    <border>
      <left style="mediumDashed">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Dashed">
        <color auto="1"/>
      </left>
      <right/>
      <top style="medium">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right style="medium">
        <color auto="1"/>
      </right>
      <top style="medium">
        <color auto="1"/>
      </top>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style="mediumDashed">
        <color auto="1"/>
      </right>
      <top style="thin">
        <color auto="1"/>
      </top>
      <bottom/>
      <diagonal/>
    </border>
    <border>
      <left style="thin">
        <color auto="1"/>
      </left>
      <right style="mediumDashed">
        <color auto="1"/>
      </right>
      <top style="thin">
        <color auto="1"/>
      </top>
      <bottom style="thin">
        <color auto="1"/>
      </bottom>
      <diagonal/>
    </border>
    <border>
      <left style="thin">
        <color auto="1"/>
      </left>
      <right style="mediumDashed">
        <color auto="1"/>
      </right>
      <top style="thin">
        <color auto="1"/>
      </top>
      <bottom style="medium">
        <color auto="1"/>
      </bottom>
      <diagonal/>
    </border>
    <border diagonalUp="1">
      <left style="medium">
        <color auto="1"/>
      </left>
      <right/>
      <top style="medium">
        <color auto="1"/>
      </top>
      <bottom/>
      <diagonal style="thin">
        <color auto="1"/>
      </diagonal>
    </border>
    <border diagonalUp="1">
      <left/>
      <right style="medium">
        <color auto="1"/>
      </right>
      <top style="medium">
        <color auto="1"/>
      </top>
      <bottom/>
      <diagonal style="thin">
        <color auto="1"/>
      </diagonal>
    </border>
    <border diagonalUp="1">
      <left style="medium">
        <color auto="1"/>
      </left>
      <right/>
      <top/>
      <bottom/>
      <diagonal style="thin">
        <color auto="1"/>
      </diagonal>
    </border>
    <border diagonalUp="1">
      <left/>
      <right style="medium">
        <color auto="1"/>
      </right>
      <top/>
      <bottom/>
      <diagonal style="thin">
        <color auto="1"/>
      </diagonal>
    </border>
    <border diagonalUp="1">
      <left style="medium">
        <color auto="1"/>
      </left>
      <right/>
      <top/>
      <bottom style="thin">
        <color auto="1"/>
      </bottom>
      <diagonal style="thin">
        <color auto="1"/>
      </diagonal>
    </border>
    <border diagonalUp="1">
      <left/>
      <right style="medium">
        <color auto="1"/>
      </right>
      <top/>
      <bottom style="thin">
        <color auto="1"/>
      </bottom>
      <diagonal style="thin">
        <color auto="1"/>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style="thin">
        <color indexed="64"/>
      </bottom>
      <diagonal/>
    </border>
  </borders>
  <cellStyleXfs count="4">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xf numFmtId="0" fontId="36" fillId="0" borderId="0">
      <alignment vertical="center"/>
    </xf>
  </cellStyleXfs>
  <cellXfs count="330">
    <xf numFmtId="0" fontId="0" fillId="0" borderId="0" xfId="0">
      <alignment vertical="center"/>
    </xf>
    <xf numFmtId="0" fontId="4" fillId="0" borderId="4"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left" vertical="center"/>
    </xf>
    <xf numFmtId="0" fontId="2" fillId="0" borderId="0" xfId="0" applyFont="1">
      <alignment vertical="center"/>
    </xf>
    <xf numFmtId="0" fontId="5" fillId="0" borderId="0" xfId="0" applyFont="1">
      <alignment vertical="center"/>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12" fillId="0" borderId="0" xfId="0" applyFont="1" applyAlignment="1">
      <alignment horizontal="center" vertical="center"/>
    </xf>
    <xf numFmtId="0" fontId="3" fillId="0" borderId="0" xfId="0" applyFont="1">
      <alignment vertical="center"/>
    </xf>
    <xf numFmtId="0" fontId="13" fillId="0" borderId="0" xfId="0" applyFont="1">
      <alignment vertical="center"/>
    </xf>
    <xf numFmtId="0" fontId="4" fillId="0" borderId="0" xfId="0" applyFont="1">
      <alignment vertical="center"/>
    </xf>
    <xf numFmtId="0" fontId="3" fillId="0" borderId="4" xfId="0" applyFont="1" applyBorder="1" applyAlignment="1">
      <alignment horizontal="center" vertical="center"/>
    </xf>
    <xf numFmtId="0" fontId="4" fillId="0" borderId="5" xfId="0" applyFont="1" applyBorder="1" applyAlignment="1">
      <alignment horizontal="center" vertical="center" wrapText="1"/>
    </xf>
    <xf numFmtId="0" fontId="3" fillId="0" borderId="5" xfId="0" applyFont="1" applyBorder="1">
      <alignment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4" fillId="0" borderId="28"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12" xfId="0" applyFont="1" applyBorder="1">
      <alignment vertical="center"/>
    </xf>
    <xf numFmtId="0" fontId="4" fillId="0" borderId="3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41" xfId="0" applyFont="1"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1" xfId="0" applyBorder="1">
      <alignment vertical="center"/>
    </xf>
    <xf numFmtId="0" fontId="0" fillId="0" borderId="39" xfId="0" applyBorder="1">
      <alignment vertical="center"/>
    </xf>
    <xf numFmtId="0" fontId="3" fillId="0" borderId="7" xfId="0" applyFont="1" applyBorder="1" applyAlignment="1">
      <alignment horizontal="center" vertical="center"/>
    </xf>
    <xf numFmtId="0" fontId="3" fillId="0" borderId="28" xfId="0" applyFont="1" applyBorder="1" applyAlignment="1">
      <alignment horizontal="center" vertical="center" wrapText="1"/>
    </xf>
    <xf numFmtId="0" fontId="3" fillId="0" borderId="15" xfId="0" applyFont="1" applyBorder="1" applyAlignment="1">
      <alignment horizontal="center" vertical="center"/>
    </xf>
    <xf numFmtId="0" fontId="4" fillId="0" borderId="38" xfId="0" applyFont="1" applyBorder="1" applyAlignment="1">
      <alignment horizontal="center" vertical="center" wrapText="1"/>
    </xf>
    <xf numFmtId="0" fontId="8"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45" xfId="0" applyFont="1" applyBorder="1" applyAlignment="1">
      <alignment horizontal="center" vertical="center" wrapText="1"/>
    </xf>
    <xf numFmtId="0" fontId="0" fillId="0" borderId="42" xfId="0" applyBorder="1" applyAlignment="1">
      <alignment vertical="center" wrapText="1"/>
    </xf>
    <xf numFmtId="0" fontId="4" fillId="0" borderId="46" xfId="0" applyFont="1" applyBorder="1" applyAlignment="1">
      <alignment vertical="center" wrapText="1"/>
    </xf>
    <xf numFmtId="0" fontId="4" fillId="0" borderId="44"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37" xfId="0" applyFont="1" applyBorder="1">
      <alignment vertical="center"/>
    </xf>
    <xf numFmtId="0" fontId="3" fillId="0" borderId="47" xfId="0" applyFont="1" applyBorder="1">
      <alignment vertical="center"/>
    </xf>
    <xf numFmtId="0" fontId="0" fillId="0" borderId="48" xfId="0" applyBorder="1" applyAlignment="1">
      <alignment horizontal="center" vertical="center" wrapText="1"/>
    </xf>
    <xf numFmtId="0" fontId="4" fillId="0" borderId="50"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xf>
    <xf numFmtId="0" fontId="4" fillId="0" borderId="51" xfId="0" applyFont="1" applyBorder="1" applyAlignment="1">
      <alignment horizontal="center" vertical="center"/>
    </xf>
    <xf numFmtId="0" fontId="0" fillId="0" borderId="3" xfId="0" applyBorder="1">
      <alignment vertical="center"/>
    </xf>
    <xf numFmtId="0" fontId="0" fillId="0" borderId="45" xfId="0" applyBorder="1">
      <alignment vertical="center"/>
    </xf>
    <xf numFmtId="0" fontId="8" fillId="0" borderId="52" xfId="0" applyFont="1" applyBorder="1" applyAlignment="1">
      <alignment horizontal="center" vertical="center" wrapText="1"/>
    </xf>
    <xf numFmtId="0" fontId="4" fillId="0" borderId="31" xfId="0" applyFont="1" applyBorder="1" applyAlignment="1">
      <alignment horizontal="center" vertical="center"/>
    </xf>
    <xf numFmtId="0" fontId="8"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20"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4" fillId="0" borderId="33" xfId="0" applyFont="1" applyBorder="1">
      <alignment vertical="center"/>
    </xf>
    <xf numFmtId="0" fontId="0" fillId="0" borderId="27" xfId="0" applyBorder="1">
      <alignment vertical="center"/>
    </xf>
    <xf numFmtId="0" fontId="26" fillId="0" borderId="62" xfId="0" applyFont="1" applyBorder="1" applyAlignment="1">
      <alignment horizontal="center" vertical="center"/>
    </xf>
    <xf numFmtId="0" fontId="26" fillId="0" borderId="4" xfId="0" applyFont="1" applyBorder="1" applyAlignment="1">
      <alignment horizontal="center" vertical="center"/>
    </xf>
    <xf numFmtId="0" fontId="27" fillId="0" borderId="32" xfId="0" applyFont="1" applyBorder="1" applyAlignment="1">
      <alignment horizontal="center" vertical="center"/>
    </xf>
    <xf numFmtId="0" fontId="27" fillId="0" borderId="4" xfId="0" applyFont="1" applyBorder="1" applyAlignment="1">
      <alignment horizontal="right" vertical="center"/>
    </xf>
    <xf numFmtId="0" fontId="27" fillId="0" borderId="5" xfId="0" applyFont="1" applyBorder="1" applyAlignment="1">
      <alignment horizontal="right" vertical="center"/>
    </xf>
    <xf numFmtId="0" fontId="27" fillId="0" borderId="4" xfId="0" applyFont="1" applyBorder="1" applyAlignment="1">
      <alignment horizontal="center" vertical="center"/>
    </xf>
    <xf numFmtId="0" fontId="27" fillId="0" borderId="4" xfId="0" applyFont="1" applyBorder="1" applyAlignment="1">
      <alignment vertical="center" wrapText="1"/>
    </xf>
    <xf numFmtId="0" fontId="27" fillId="0" borderId="5" xfId="0" applyFont="1" applyBorder="1" applyAlignment="1">
      <alignment vertical="center" wrapText="1"/>
    </xf>
    <xf numFmtId="0" fontId="26" fillId="0" borderId="4" xfId="0" applyFont="1" applyBorder="1" applyAlignment="1">
      <alignment horizontal="center" vertical="center" wrapText="1"/>
    </xf>
    <xf numFmtId="0" fontId="26" fillId="0" borderId="66" xfId="0" applyFont="1" applyBorder="1" applyAlignment="1">
      <alignment horizontal="center" vertical="center" wrapText="1"/>
    </xf>
    <xf numFmtId="0" fontId="27" fillId="0" borderId="11" xfId="0" applyFont="1" applyBorder="1" applyAlignment="1">
      <alignment horizontal="center" vertical="center"/>
    </xf>
    <xf numFmtId="0" fontId="27" fillId="0" borderId="11" xfId="0" applyFont="1" applyBorder="1" applyAlignment="1">
      <alignment vertical="center" wrapText="1"/>
    </xf>
    <xf numFmtId="0" fontId="27" fillId="0" borderId="12" xfId="0" applyFont="1" applyBorder="1" applyAlignment="1">
      <alignment vertical="center" wrapText="1"/>
    </xf>
    <xf numFmtId="0" fontId="0" fillId="0" borderId="0" xfId="0" applyAlignment="1">
      <alignment horizontal="center" vertical="center"/>
    </xf>
    <xf numFmtId="0" fontId="26"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center" wrapText="1"/>
    </xf>
    <xf numFmtId="0" fontId="30" fillId="0" borderId="0" xfId="0" applyFont="1">
      <alignment vertical="center"/>
    </xf>
    <xf numFmtId="0" fontId="0" fillId="0" borderId="33" xfId="0" applyBorder="1">
      <alignment vertical="center"/>
    </xf>
    <xf numFmtId="0" fontId="31" fillId="0" borderId="15" xfId="0" applyFont="1" applyBorder="1" applyAlignment="1">
      <alignment horizontal="center" vertical="center"/>
    </xf>
    <xf numFmtId="0" fontId="31" fillId="0" borderId="2" xfId="0" applyFont="1" applyBorder="1" applyAlignment="1">
      <alignment horizontal="center" vertical="center" wrapText="1"/>
    </xf>
    <xf numFmtId="0" fontId="31" fillId="0" borderId="8" xfId="0" applyFont="1" applyBorder="1">
      <alignment vertical="center"/>
    </xf>
    <xf numFmtId="3" fontId="31" fillId="0" borderId="32" xfId="0" applyNumberFormat="1" applyFont="1" applyBorder="1" applyAlignment="1">
      <alignment horizontal="right" vertical="center"/>
    </xf>
    <xf numFmtId="0" fontId="31" fillId="0" borderId="4" xfId="0" applyFont="1" applyBorder="1" applyAlignment="1">
      <alignment horizontal="right" vertical="center"/>
    </xf>
    <xf numFmtId="3" fontId="31" fillId="2" borderId="4" xfId="0" applyNumberFormat="1" applyFont="1" applyFill="1" applyBorder="1">
      <alignment vertical="center"/>
    </xf>
    <xf numFmtId="0" fontId="31" fillId="0" borderId="62" xfId="0" applyFont="1" applyBorder="1" applyAlignment="1">
      <alignment horizontal="center" vertical="center"/>
    </xf>
    <xf numFmtId="0" fontId="31" fillId="0" borderId="4" xfId="0" applyFont="1" applyBorder="1" applyAlignment="1">
      <alignment horizontal="center" vertical="center"/>
    </xf>
    <xf numFmtId="0" fontId="33" fillId="0" borderId="4" xfId="0" applyFont="1" applyBorder="1" applyAlignment="1">
      <alignment vertical="center" wrapText="1"/>
    </xf>
    <xf numFmtId="0" fontId="31" fillId="0" borderId="4" xfId="0" applyFont="1" applyBorder="1" applyAlignment="1">
      <alignment horizontal="left" vertical="center" wrapText="1"/>
    </xf>
    <xf numFmtId="0" fontId="31" fillId="0" borderId="62" xfId="0" applyFont="1" applyBorder="1" applyAlignment="1">
      <alignment horizontal="left" vertical="center"/>
    </xf>
    <xf numFmtId="0" fontId="31" fillId="0" borderId="66" xfId="0" applyFont="1" applyBorder="1" applyAlignment="1">
      <alignment horizontal="left" vertical="center"/>
    </xf>
    <xf numFmtId="0" fontId="31" fillId="0" borderId="4" xfId="0" applyFont="1" applyBorder="1" applyAlignment="1">
      <alignment horizontal="left" vertical="center"/>
    </xf>
    <xf numFmtId="0" fontId="33" fillId="0" borderId="67" xfId="0" applyFont="1" applyBorder="1" applyAlignment="1">
      <alignment vertical="center" wrapText="1"/>
    </xf>
    <xf numFmtId="0" fontId="37" fillId="0" borderId="0" xfId="3" applyFont="1">
      <alignment vertical="center"/>
    </xf>
    <xf numFmtId="0" fontId="38" fillId="0" borderId="0" xfId="3" applyFont="1" applyAlignment="1">
      <alignment horizontal="center" vertical="center"/>
    </xf>
    <xf numFmtId="176" fontId="37" fillId="0" borderId="0" xfId="3" applyNumberFormat="1" applyFont="1">
      <alignment vertical="center"/>
    </xf>
    <xf numFmtId="0" fontId="39" fillId="0" borderId="0" xfId="3" applyFont="1">
      <alignment vertical="center"/>
    </xf>
    <xf numFmtId="0" fontId="40" fillId="0" borderId="0" xfId="3" applyFont="1" applyAlignment="1">
      <alignment horizontal="center" vertical="center"/>
    </xf>
    <xf numFmtId="0" fontId="42" fillId="0" borderId="0" xfId="3" applyFont="1" applyAlignment="1">
      <alignment horizontal="left" vertical="center"/>
    </xf>
    <xf numFmtId="0" fontId="43" fillId="0" borderId="0" xfId="3" applyFont="1">
      <alignment vertical="center"/>
    </xf>
    <xf numFmtId="0" fontId="37" fillId="0" borderId="0" xfId="3" applyFont="1" applyAlignment="1">
      <alignment horizontal="right" vertical="center"/>
    </xf>
    <xf numFmtId="0" fontId="37" fillId="0" borderId="35" xfId="3" applyFont="1" applyBorder="1" applyAlignment="1">
      <alignment horizontal="left" vertical="center" indent="1"/>
    </xf>
    <xf numFmtId="0" fontId="37" fillId="0" borderId="35" xfId="3" applyFont="1" applyBorder="1">
      <alignment vertical="center"/>
    </xf>
    <xf numFmtId="176" fontId="37" fillId="0" borderId="35" xfId="3" applyNumberFormat="1" applyFont="1" applyBorder="1" applyAlignment="1">
      <alignment horizontal="right" vertical="center"/>
    </xf>
    <xf numFmtId="0" fontId="44" fillId="0" borderId="0" xfId="3" applyFont="1" applyAlignment="1">
      <alignment horizontal="center" vertical="center"/>
    </xf>
    <xf numFmtId="0" fontId="45" fillId="0" borderId="0" xfId="3" applyFont="1">
      <alignment vertical="center"/>
    </xf>
    <xf numFmtId="0" fontId="44" fillId="0" borderId="0" xfId="3" applyFont="1">
      <alignment vertical="center"/>
    </xf>
    <xf numFmtId="0" fontId="37" fillId="0" borderId="0" xfId="3" applyFont="1" applyAlignment="1">
      <alignment horizontal="center" vertical="center"/>
    </xf>
    <xf numFmtId="0" fontId="47" fillId="0" borderId="0" xfId="3" applyFont="1" applyAlignment="1">
      <alignment horizontal="center" vertical="center" shrinkToFit="1"/>
    </xf>
    <xf numFmtId="0" fontId="37" fillId="0" borderId="0" xfId="3" applyFont="1" applyAlignment="1">
      <alignment horizontal="center" vertical="center" shrinkToFit="1"/>
    </xf>
    <xf numFmtId="3" fontId="47" fillId="3" borderId="4" xfId="3" applyNumberFormat="1" applyFont="1" applyFill="1" applyBorder="1" applyAlignment="1">
      <alignment horizontal="center" vertical="center"/>
    </xf>
    <xf numFmtId="3" fontId="37" fillId="0" borderId="0" xfId="3" applyNumberFormat="1" applyFont="1" applyAlignment="1">
      <alignment horizontal="center" vertical="center"/>
    </xf>
    <xf numFmtId="0" fontId="37" fillId="0" borderId="0" xfId="3" applyFont="1" applyAlignment="1">
      <alignment horizontal="left" vertical="center" indent="1"/>
    </xf>
    <xf numFmtId="0" fontId="37" fillId="0" borderId="0" xfId="3" quotePrefix="1" applyFont="1" applyAlignment="1">
      <alignment horizontal="center" vertical="center"/>
    </xf>
    <xf numFmtId="0" fontId="47" fillId="0" borderId="0" xfId="3" applyFont="1">
      <alignment vertical="center"/>
    </xf>
    <xf numFmtId="0" fontId="47" fillId="0" borderId="0" xfId="3" applyFont="1" applyAlignment="1">
      <alignment horizontal="left" vertical="center" indent="1"/>
    </xf>
    <xf numFmtId="0" fontId="48" fillId="0" borderId="0" xfId="3" applyFont="1" applyAlignment="1">
      <alignment horizontal="center" vertical="center" shrinkToFit="1"/>
    </xf>
    <xf numFmtId="3" fontId="47" fillId="0" borderId="4" xfId="3" applyNumberFormat="1" applyFont="1" applyBorder="1" applyAlignment="1">
      <alignment horizontal="center" vertical="center"/>
    </xf>
    <xf numFmtId="0" fontId="49" fillId="0" borderId="0" xfId="3" applyFont="1">
      <alignment vertical="center"/>
    </xf>
    <xf numFmtId="0" fontId="43" fillId="0" borderId="0" xfId="3" applyFont="1" applyAlignment="1">
      <alignment horizontal="left" vertical="center"/>
    </xf>
    <xf numFmtId="0" fontId="48" fillId="0" borderId="0" xfId="3" applyFont="1">
      <alignment vertical="center"/>
    </xf>
    <xf numFmtId="0" fontId="50" fillId="0" borderId="0" xfId="3" applyFont="1">
      <alignment vertical="center"/>
    </xf>
    <xf numFmtId="177" fontId="37" fillId="0" borderId="0" xfId="3" applyNumberFormat="1" applyFont="1" applyAlignment="1">
      <alignment horizontal="center" vertical="center"/>
    </xf>
    <xf numFmtId="0" fontId="51" fillId="0" borderId="0" xfId="3" applyFont="1" applyAlignment="1">
      <alignment horizontal="left" vertical="center" indent="1"/>
    </xf>
    <xf numFmtId="0" fontId="51" fillId="0" borderId="0" xfId="3" applyFont="1" applyAlignment="1">
      <alignment horizontal="center" vertical="center" shrinkToFit="1"/>
    </xf>
    <xf numFmtId="178" fontId="47" fillId="3" borderId="4" xfId="3" applyNumberFormat="1" applyFont="1" applyFill="1" applyBorder="1" applyAlignment="1">
      <alignment horizontal="center" vertical="center"/>
    </xf>
    <xf numFmtId="179" fontId="47" fillId="3" borderId="4" xfId="2" applyNumberFormat="1" applyFont="1" applyFill="1" applyBorder="1" applyAlignment="1">
      <alignment horizontal="center" vertical="center"/>
    </xf>
    <xf numFmtId="0" fontId="37" fillId="0" borderId="0" xfId="3" applyFont="1" applyAlignment="1">
      <alignment vertical="top"/>
    </xf>
    <xf numFmtId="2" fontId="37" fillId="3" borderId="4" xfId="3" applyNumberFormat="1" applyFont="1" applyFill="1" applyBorder="1" applyAlignment="1">
      <alignment horizontal="center" vertical="center"/>
    </xf>
    <xf numFmtId="3" fontId="43" fillId="0" borderId="0" xfId="3" applyNumberFormat="1" applyFont="1" applyAlignment="1">
      <alignment horizontal="left" vertical="center"/>
    </xf>
    <xf numFmtId="3" fontId="50" fillId="0" borderId="0" xfId="3" applyNumberFormat="1" applyFont="1" applyAlignment="1">
      <alignment horizontal="right" vertical="center"/>
    </xf>
    <xf numFmtId="3" fontId="50" fillId="0" borderId="0" xfId="3" applyNumberFormat="1" applyFont="1" applyAlignment="1">
      <alignment horizontal="center" vertical="center"/>
    </xf>
    <xf numFmtId="3" fontId="37" fillId="0" borderId="4" xfId="3" applyNumberFormat="1" applyFont="1" applyBorder="1" applyAlignment="1">
      <alignment horizontal="center" vertical="center"/>
    </xf>
    <xf numFmtId="0" fontId="50" fillId="0" borderId="0" xfId="3" applyFont="1" applyAlignment="1">
      <alignment horizontal="left" vertical="center" indent="1"/>
    </xf>
    <xf numFmtId="2" fontId="37" fillId="0" borderId="0" xfId="3" applyNumberFormat="1" applyFont="1" applyAlignment="1">
      <alignment horizontal="center" vertical="center"/>
    </xf>
    <xf numFmtId="180" fontId="37" fillId="0" borderId="0" xfId="3" applyNumberFormat="1" applyFont="1">
      <alignment vertical="center"/>
    </xf>
    <xf numFmtId="0" fontId="37" fillId="0" borderId="0" xfId="3" applyFont="1" applyAlignment="1">
      <alignment horizontal="left" vertical="center" indent="2"/>
    </xf>
    <xf numFmtId="0" fontId="51" fillId="0" borderId="0" xfId="3" applyFont="1" applyAlignment="1">
      <alignment horizontal="center" vertical="center"/>
    </xf>
    <xf numFmtId="0" fontId="47" fillId="0" borderId="0" xfId="3" applyFont="1" applyAlignment="1">
      <alignment horizontal="left" vertical="center" indent="11"/>
    </xf>
    <xf numFmtId="10" fontId="47" fillId="0" borderId="0" xfId="2" applyNumberFormat="1" applyFont="1" applyFill="1" applyAlignment="1">
      <alignment vertical="center" shrinkToFit="1"/>
    </xf>
    <xf numFmtId="3" fontId="37" fillId="0" borderId="0" xfId="3" applyNumberFormat="1" applyFont="1">
      <alignment vertical="center"/>
    </xf>
    <xf numFmtId="38" fontId="37" fillId="0" borderId="0" xfId="1" applyFont="1" applyFill="1" applyAlignment="1">
      <alignment horizontal="right" vertical="center"/>
    </xf>
    <xf numFmtId="0" fontId="50" fillId="0" borderId="0" xfId="3" applyFont="1" applyAlignment="1">
      <alignment horizontal="center" vertical="center"/>
    </xf>
    <xf numFmtId="0" fontId="50" fillId="0" borderId="0" xfId="3" quotePrefix="1" applyFont="1">
      <alignment vertical="center"/>
    </xf>
    <xf numFmtId="0" fontId="47" fillId="0" borderId="0" xfId="3" applyFont="1" applyAlignment="1">
      <alignment horizontal="center" vertical="center"/>
    </xf>
    <xf numFmtId="3" fontId="37" fillId="0" borderId="74" xfId="3" applyNumberFormat="1" applyFont="1" applyBorder="1" applyAlignment="1">
      <alignment horizontal="center" vertical="center"/>
    </xf>
    <xf numFmtId="2" fontId="37" fillId="0" borderId="0" xfId="3" applyNumberFormat="1" applyFont="1" applyAlignment="1">
      <alignment horizontal="left" vertical="center"/>
    </xf>
    <xf numFmtId="3" fontId="41" fillId="0" borderId="4" xfId="3" applyNumberFormat="1" applyFont="1" applyBorder="1" applyAlignment="1">
      <alignment horizontal="center" vertical="center"/>
    </xf>
    <xf numFmtId="3" fontId="53" fillId="0" borderId="4" xfId="3" applyNumberFormat="1" applyFont="1" applyBorder="1" applyAlignment="1">
      <alignment horizontal="center" vertical="center"/>
    </xf>
    <xf numFmtId="0" fontId="37" fillId="0" borderId="64" xfId="3" applyFont="1" applyBorder="1">
      <alignment vertical="center"/>
    </xf>
    <xf numFmtId="38" fontId="47" fillId="3" borderId="4" xfId="3" applyNumberFormat="1" applyFont="1" applyFill="1" applyBorder="1" applyAlignment="1">
      <alignment horizontal="center" vertical="center"/>
    </xf>
    <xf numFmtId="0" fontId="47" fillId="0" borderId="35" xfId="3" applyFont="1" applyBorder="1" applyAlignment="1">
      <alignment horizontal="center" vertical="center"/>
    </xf>
    <xf numFmtId="0" fontId="50" fillId="0" borderId="0" xfId="3" applyFont="1" applyAlignment="1">
      <alignment vertical="top"/>
    </xf>
    <xf numFmtId="38" fontId="37" fillId="0" borderId="4" xfId="3" applyNumberFormat="1" applyFont="1" applyBorder="1">
      <alignment vertical="center"/>
    </xf>
    <xf numFmtId="38" fontId="37" fillId="0" borderId="32" xfId="3" applyNumberFormat="1" applyFont="1" applyBorder="1">
      <alignment vertical="center"/>
    </xf>
    <xf numFmtId="38" fontId="37" fillId="0" borderId="73" xfId="3" applyNumberFormat="1" applyFont="1" applyBorder="1">
      <alignment vertical="center"/>
    </xf>
    <xf numFmtId="2" fontId="50" fillId="0" borderId="0" xfId="3" applyNumberFormat="1" applyFont="1" applyAlignment="1">
      <alignment horizontal="center" vertical="center"/>
    </xf>
    <xf numFmtId="0" fontId="51" fillId="0" borderId="0" xfId="3" applyFont="1">
      <alignment vertical="center"/>
    </xf>
    <xf numFmtId="3" fontId="47" fillId="0" borderId="73" xfId="3" applyNumberFormat="1" applyFont="1" applyBorder="1" applyAlignment="1">
      <alignment horizontal="center" vertical="center"/>
    </xf>
    <xf numFmtId="0" fontId="50" fillId="0" borderId="0" xfId="3" applyFont="1" applyAlignment="1">
      <alignment horizontal="right" vertical="center"/>
    </xf>
    <xf numFmtId="0" fontId="51" fillId="0" borderId="0" xfId="3" applyFont="1" applyAlignment="1">
      <alignment horizontal="center"/>
    </xf>
    <xf numFmtId="0" fontId="50" fillId="0" borderId="0" xfId="3" applyFont="1" applyAlignment="1">
      <alignment horizontal="center"/>
    </xf>
    <xf numFmtId="0" fontId="50" fillId="0" borderId="0" xfId="3" applyFont="1" applyAlignment="1"/>
    <xf numFmtId="0" fontId="51" fillId="0" borderId="0" xfId="3" applyFont="1" applyAlignment="1">
      <alignment horizontal="center" vertical="top"/>
    </xf>
    <xf numFmtId="0" fontId="50" fillId="0" borderId="0" xfId="3" applyFont="1" applyAlignment="1">
      <alignment horizontal="center" vertical="top"/>
    </xf>
    <xf numFmtId="0" fontId="54" fillId="0" borderId="0" xfId="3" applyFont="1">
      <alignment vertical="center"/>
    </xf>
    <xf numFmtId="0" fontId="52" fillId="0" borderId="0" xfId="3" applyFont="1">
      <alignment vertical="center"/>
    </xf>
    <xf numFmtId="0" fontId="55" fillId="0" borderId="0" xfId="3" applyFont="1" applyAlignment="1">
      <alignment horizontal="left" vertical="center"/>
    </xf>
    <xf numFmtId="0" fontId="47" fillId="0" borderId="0" xfId="3" applyFont="1" applyAlignment="1">
      <alignment horizontal="left" vertical="center"/>
    </xf>
    <xf numFmtId="0" fontId="37" fillId="0" borderId="0" xfId="3" applyFont="1" applyAlignment="1">
      <alignment horizontal="left" vertical="center"/>
    </xf>
    <xf numFmtId="40" fontId="56" fillId="4" borderId="74" xfId="1" applyNumberFormat="1" applyFont="1" applyFill="1" applyBorder="1" applyAlignment="1">
      <alignment horizontal="center" vertical="center"/>
    </xf>
    <xf numFmtId="181" fontId="47" fillId="3" borderId="4" xfId="3" applyNumberFormat="1" applyFont="1" applyFill="1" applyBorder="1" applyAlignment="1">
      <alignment horizontal="center" vertical="center"/>
    </xf>
    <xf numFmtId="181" fontId="37" fillId="0" borderId="0" xfId="3" applyNumberFormat="1" applyFont="1" applyAlignment="1">
      <alignment horizontal="center" vertical="center"/>
    </xf>
    <xf numFmtId="181" fontId="44" fillId="0" borderId="0" xfId="3" applyNumberFormat="1" applyFont="1">
      <alignment vertical="center"/>
    </xf>
    <xf numFmtId="181" fontId="37" fillId="0" borderId="0" xfId="3" applyNumberFormat="1" applyFont="1">
      <alignment vertical="center"/>
    </xf>
    <xf numFmtId="181" fontId="48" fillId="0" borderId="0" xfId="3" applyNumberFormat="1" applyFont="1" applyAlignment="1">
      <alignment horizontal="center" vertical="center" shrinkToFit="1"/>
    </xf>
    <xf numFmtId="3" fontId="57" fillId="0" borderId="73" xfId="3" applyNumberFormat="1" applyFont="1" applyBorder="1" applyAlignment="1">
      <alignment horizontal="center" vertical="center"/>
    </xf>
    <xf numFmtId="38" fontId="57" fillId="0" borderId="73" xfId="3" applyNumberFormat="1" applyFont="1" applyBorder="1">
      <alignment vertical="center"/>
    </xf>
    <xf numFmtId="0" fontId="59" fillId="0" borderId="0" xfId="3" applyFont="1" applyAlignment="1">
      <alignment horizontal="center" vertical="center"/>
    </xf>
    <xf numFmtId="0" fontId="56" fillId="0" borderId="0" xfId="3" applyFont="1" applyAlignment="1">
      <alignment horizontal="center" vertical="center"/>
    </xf>
    <xf numFmtId="0" fontId="56" fillId="0" borderId="0" xfId="3" applyFont="1">
      <alignment vertical="center"/>
    </xf>
    <xf numFmtId="0" fontId="58" fillId="0" borderId="0" xfId="3" applyFont="1" applyAlignment="1">
      <alignment horizontal="center" vertical="center"/>
    </xf>
    <xf numFmtId="0" fontId="53" fillId="0" borderId="0" xfId="3" applyFont="1">
      <alignment vertical="center"/>
    </xf>
    <xf numFmtId="0" fontId="0" fillId="0" borderId="0" xfId="0" applyAlignment="1">
      <alignment horizontal="left" vertical="center"/>
    </xf>
    <xf numFmtId="0" fontId="31" fillId="0" borderId="32" xfId="0" applyFont="1" applyBorder="1" applyAlignment="1">
      <alignment horizontal="center" vertical="center" wrapText="1"/>
    </xf>
    <xf numFmtId="0" fontId="31" fillId="0" borderId="66" xfId="0" applyFont="1" applyBorder="1" applyAlignment="1">
      <alignment horizontal="center" vertical="center"/>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65" xfId="0" applyFont="1" applyBorder="1" applyAlignment="1">
      <alignment horizontal="left" vertical="center" wrapText="1"/>
    </xf>
    <xf numFmtId="0" fontId="31" fillId="0" borderId="38" xfId="0" applyFont="1" applyBorder="1" applyAlignment="1">
      <alignment horizontal="center" vertical="center"/>
    </xf>
    <xf numFmtId="0" fontId="31" fillId="0" borderId="67" xfId="0" applyFont="1" applyBorder="1" applyAlignment="1">
      <alignment horizontal="center" vertical="center"/>
    </xf>
    <xf numFmtId="0" fontId="31" fillId="0" borderId="71" xfId="0" applyFont="1" applyBorder="1" applyAlignment="1">
      <alignment horizontal="left" vertical="center" wrapText="1"/>
    </xf>
    <xf numFmtId="0" fontId="31" fillId="0" borderId="72" xfId="0" applyFont="1" applyBorder="1" applyAlignment="1">
      <alignment horizontal="left" vertical="center" wrapText="1"/>
    </xf>
    <xf numFmtId="0" fontId="0" fillId="0" borderId="0" xfId="0" applyAlignment="1">
      <alignment horizontal="left" vertical="center" wrapText="1"/>
    </xf>
    <xf numFmtId="0" fontId="29" fillId="0" borderId="0" xfId="0" applyFont="1" applyAlignment="1">
      <alignment horizontal="center" vertical="center"/>
    </xf>
    <xf numFmtId="0" fontId="0" fillId="0" borderId="35" xfId="0" applyBorder="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5" fillId="0" borderId="64" xfId="0" applyFont="1" applyBorder="1" applyAlignment="1">
      <alignment horizontal="center" vertical="center" wrapText="1"/>
    </xf>
    <xf numFmtId="0" fontId="25" fillId="0" borderId="6" xfId="0" applyFont="1" applyBorder="1" applyAlignment="1">
      <alignment horizontal="center" vertical="center"/>
    </xf>
    <xf numFmtId="0" fontId="25" fillId="0" borderId="67"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32" fillId="0" borderId="66" xfId="0" applyFont="1" applyBorder="1" applyAlignment="1">
      <alignment horizontal="center" vertical="center" wrapText="1"/>
    </xf>
    <xf numFmtId="0" fontId="32" fillId="0" borderId="66" xfId="0" applyFont="1" applyBorder="1" applyAlignment="1">
      <alignment horizontal="center" vertical="center"/>
    </xf>
    <xf numFmtId="0" fontId="32" fillId="0" borderId="68" xfId="0" applyFont="1" applyBorder="1" applyAlignment="1">
      <alignment horizontal="center" vertical="center"/>
    </xf>
    <xf numFmtId="0" fontId="31" fillId="0" borderId="62" xfId="0" applyFont="1" applyBorder="1" applyAlignment="1">
      <alignment horizontal="center" vertical="center"/>
    </xf>
    <xf numFmtId="0" fontId="31" fillId="0" borderId="28" xfId="0" applyFont="1" applyBorder="1" applyAlignment="1">
      <alignment horizontal="left" vertical="center" wrapText="1"/>
    </xf>
    <xf numFmtId="0" fontId="31" fillId="0" borderId="31" xfId="0" applyFont="1" applyBorder="1" applyAlignment="1">
      <alignment horizontal="left" vertical="center" wrapText="1"/>
    </xf>
    <xf numFmtId="0" fontId="31" fillId="0" borderId="29" xfId="0" applyFont="1" applyBorder="1" applyAlignment="1">
      <alignment horizontal="left" vertical="center" wrapText="1"/>
    </xf>
    <xf numFmtId="0" fontId="17" fillId="0" borderId="0" xfId="0" applyFont="1" applyAlignment="1">
      <alignment horizontal="justify" vertical="center"/>
    </xf>
    <xf numFmtId="0" fontId="0" fillId="0" borderId="0" xfId="0">
      <alignment vertical="center"/>
    </xf>
    <xf numFmtId="0" fontId="18" fillId="0" borderId="31" xfId="0" applyFont="1" applyBorder="1" applyAlignment="1">
      <alignment vertical="center" wrapText="1"/>
    </xf>
    <xf numFmtId="0" fontId="18" fillId="0" borderId="29" xfId="0" applyFont="1" applyBorder="1" applyAlignment="1">
      <alignment vertical="center" wrapText="1"/>
    </xf>
    <xf numFmtId="0" fontId="18" fillId="0" borderId="33" xfId="0" applyFont="1" applyBorder="1" applyAlignment="1">
      <alignment vertical="center" wrapText="1"/>
    </xf>
    <xf numFmtId="0" fontId="18" fillId="0" borderId="30"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textRotation="255"/>
    </xf>
    <xf numFmtId="0" fontId="6" fillId="0" borderId="28" xfId="0" applyFont="1" applyBorder="1" applyAlignment="1">
      <alignment horizontal="left" vertical="center" wrapText="1"/>
    </xf>
    <xf numFmtId="0" fontId="4" fillId="0" borderId="31" xfId="0" applyFont="1" applyBorder="1" applyAlignment="1">
      <alignment horizontal="left" vertical="center" wrapText="1"/>
    </xf>
    <xf numFmtId="0" fontId="4" fillId="0" borderId="31" xfId="0" applyFont="1" applyBorder="1" applyAlignment="1">
      <alignment vertical="center" wrapText="1"/>
    </xf>
    <xf numFmtId="0" fontId="4" fillId="0" borderId="29" xfId="0" applyFont="1" applyBorder="1" applyAlignment="1">
      <alignment vertical="center" wrapText="1"/>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18" fillId="0" borderId="56" xfId="0" applyFont="1" applyBorder="1" applyAlignment="1">
      <alignment horizontal="left" vertical="center" wrapText="1"/>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8" fillId="0" borderId="59" xfId="0" applyFont="1" applyBorder="1" applyAlignment="1">
      <alignment horizontal="left" vertical="center"/>
    </xf>
    <xf numFmtId="0" fontId="18" fillId="0" borderId="60" xfId="0" applyFont="1" applyBorder="1" applyAlignment="1">
      <alignment horizontal="left" vertical="center"/>
    </xf>
    <xf numFmtId="0" fontId="18" fillId="0" borderId="61" xfId="0" applyFont="1" applyBorder="1" applyAlignment="1">
      <alignment horizontal="left" vertical="center"/>
    </xf>
    <xf numFmtId="0" fontId="18" fillId="0" borderId="29" xfId="0" applyFont="1" applyBorder="1">
      <alignment vertical="center"/>
    </xf>
    <xf numFmtId="0" fontId="18" fillId="0" borderId="0" xfId="0" applyFont="1">
      <alignment vertical="center"/>
    </xf>
    <xf numFmtId="0" fontId="18" fillId="0" borderId="27" xfId="0" applyFont="1" applyBorder="1">
      <alignment vertical="center"/>
    </xf>
    <xf numFmtId="0" fontId="17" fillId="0" borderId="34" xfId="0" applyFont="1" applyBorder="1" applyAlignment="1">
      <alignment horizontal="justify" vertical="center" wrapText="1"/>
    </xf>
    <xf numFmtId="0" fontId="0" fillId="0" borderId="34" xfId="0" applyBorder="1">
      <alignment vertical="center"/>
    </xf>
    <xf numFmtId="5" fontId="18" fillId="0" borderId="31" xfId="0" applyNumberFormat="1" applyFont="1" applyBorder="1" applyAlignment="1">
      <alignment vertical="center" wrapText="1"/>
    </xf>
    <xf numFmtId="5" fontId="19" fillId="0" borderId="29" xfId="0" applyNumberFormat="1" applyFont="1" applyBorder="1" applyAlignment="1">
      <alignment vertical="center" wrapText="1"/>
    </xf>
    <xf numFmtId="5" fontId="19" fillId="0" borderId="35" xfId="0" applyNumberFormat="1" applyFont="1" applyBorder="1" applyAlignment="1">
      <alignment vertical="center" wrapText="1"/>
    </xf>
    <xf numFmtId="5" fontId="19" fillId="0" borderId="36" xfId="0" applyNumberFormat="1" applyFont="1" applyBorder="1" applyAlignment="1">
      <alignment vertical="center" wrapText="1"/>
    </xf>
    <xf numFmtId="0" fontId="17" fillId="0" borderId="0" xfId="0" applyFont="1" applyAlignment="1">
      <alignment horizontal="left" vertical="center" wrapText="1"/>
    </xf>
    <xf numFmtId="0" fontId="14" fillId="0" borderId="0" xfId="0" applyFont="1">
      <alignment vertical="center"/>
    </xf>
    <xf numFmtId="0" fontId="3" fillId="0" borderId="0" xfId="0" applyFont="1">
      <alignment vertical="center"/>
    </xf>
    <xf numFmtId="0" fontId="4" fillId="0" borderId="0" xfId="0" applyFont="1" applyProtection="1">
      <alignment vertical="center"/>
      <protection locked="0"/>
    </xf>
    <xf numFmtId="0" fontId="6" fillId="0" borderId="37" xfId="0" applyFont="1" applyBorder="1" applyAlignment="1">
      <alignment horizontal="center" vertical="center" wrapText="1"/>
    </xf>
    <xf numFmtId="0" fontId="0" fillId="0" borderId="8" xfId="0" applyBorder="1" applyAlignment="1">
      <alignment horizontal="center" vertical="center" wrapText="1"/>
    </xf>
    <xf numFmtId="0" fontId="4" fillId="0" borderId="43" xfId="0" applyFont="1" applyBorder="1" applyAlignment="1">
      <alignment horizontal="center" vertical="center" wrapText="1"/>
    </xf>
    <xf numFmtId="0" fontId="0" fillId="0" borderId="16" xfId="0"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18" xfId="0" applyFont="1" applyBorder="1" applyAlignment="1">
      <alignment vertical="center" wrapText="1"/>
    </xf>
    <xf numFmtId="0" fontId="3" fillId="0" borderId="23" xfId="0" applyFont="1" applyBorder="1" applyAlignment="1">
      <alignment vertical="center" wrapText="1"/>
    </xf>
    <xf numFmtId="0" fontId="3" fillId="0" borderId="19" xfId="0" applyFont="1" applyBorder="1" applyAlignment="1">
      <alignment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6" fillId="0" borderId="42" xfId="0" applyFont="1" applyBorder="1" applyAlignment="1">
      <alignment horizontal="center" vertical="center" wrapText="1"/>
    </xf>
    <xf numFmtId="0" fontId="5"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3" fillId="0" borderId="0" xfId="0" applyFont="1">
      <alignment vertical="center"/>
    </xf>
    <xf numFmtId="0" fontId="7"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left" vertical="center"/>
    </xf>
    <xf numFmtId="0" fontId="26" fillId="0" borderId="32" xfId="0" applyFont="1" applyBorder="1" applyAlignment="1">
      <alignment horizontal="center" vertical="center" wrapText="1"/>
    </xf>
    <xf numFmtId="0" fontId="0" fillId="0" borderId="66" xfId="0" applyBorder="1" applyAlignment="1">
      <alignment horizontal="center" vertical="center"/>
    </xf>
    <xf numFmtId="0" fontId="0" fillId="0" borderId="68" xfId="0" applyBorder="1" applyAlignment="1">
      <alignment horizontal="center" vertical="center"/>
    </xf>
    <xf numFmtId="0" fontId="27" fillId="0" borderId="32" xfId="0" applyFont="1" applyBorder="1" applyAlignment="1">
      <alignment horizontal="center" vertical="center" wrapText="1"/>
    </xf>
    <xf numFmtId="0" fontId="27" fillId="0" borderId="62" xfId="0" applyFont="1" applyBorder="1" applyAlignment="1">
      <alignment horizontal="center" vertical="center"/>
    </xf>
    <xf numFmtId="0" fontId="27" fillId="0" borderId="68"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6" xfId="0" applyFont="1" applyBorder="1" applyAlignment="1">
      <alignment horizontal="center" vertical="center"/>
    </xf>
    <xf numFmtId="0" fontId="26" fillId="0" borderId="65" xfId="0" applyFont="1" applyBorder="1" applyAlignment="1">
      <alignment horizontal="center" vertical="center"/>
    </xf>
    <xf numFmtId="0" fontId="26" fillId="0" borderId="7" xfId="0" applyFont="1" applyBorder="1" applyAlignment="1">
      <alignment horizontal="right" vertical="center"/>
    </xf>
    <xf numFmtId="0" fontId="26" fillId="0" borderId="8" xfId="0" applyFont="1" applyBorder="1" applyAlignment="1">
      <alignment horizontal="right" vertical="center"/>
    </xf>
    <xf numFmtId="0" fontId="26" fillId="0" borderId="6" xfId="0" applyFont="1" applyBorder="1" applyAlignment="1">
      <alignment horizontal="right" vertical="center"/>
    </xf>
    <xf numFmtId="0" fontId="26" fillId="0" borderId="65" xfId="0" applyFont="1" applyBorder="1" applyAlignment="1">
      <alignment horizontal="right" vertical="center"/>
    </xf>
    <xf numFmtId="0" fontId="22" fillId="0" borderId="0" xfId="0" applyFont="1" applyAlignment="1">
      <alignment horizontal="center" vertical="center"/>
    </xf>
    <xf numFmtId="0" fontId="24" fillId="0" borderId="35" xfId="0" applyFont="1" applyBorder="1" applyAlignment="1">
      <alignment horizontal="left" vertical="center"/>
    </xf>
    <xf numFmtId="0" fontId="25" fillId="0" borderId="17" xfId="0" applyFont="1" applyBorder="1" applyAlignment="1">
      <alignment horizontal="center" vertical="center" wrapText="1"/>
    </xf>
    <xf numFmtId="0" fontId="26" fillId="0" borderId="63" xfId="0" applyFont="1" applyBorder="1" applyAlignment="1">
      <alignment horizontal="center" vertical="center"/>
    </xf>
    <xf numFmtId="0" fontId="26" fillId="0" borderId="35" xfId="0" applyFont="1" applyBorder="1" applyAlignment="1">
      <alignment horizontal="center" vertical="center"/>
    </xf>
    <xf numFmtId="0" fontId="26" fillId="0" borderId="64" xfId="0" applyFont="1" applyBorder="1" applyAlignment="1">
      <alignment horizontal="center" vertical="center"/>
    </xf>
    <xf numFmtId="0" fontId="26" fillId="0" borderId="36" xfId="0" applyFont="1" applyBorder="1" applyAlignment="1">
      <alignment horizontal="center" vertical="center"/>
    </xf>
    <xf numFmtId="0" fontId="0" fillId="0" borderId="62" xfId="0" applyBorder="1" applyAlignment="1">
      <alignment horizontal="center" vertical="center"/>
    </xf>
    <xf numFmtId="0" fontId="47" fillId="0" borderId="0" xfId="3" applyFont="1" applyAlignment="1">
      <alignment horizontal="left" vertical="center" shrinkToFit="1"/>
    </xf>
    <xf numFmtId="0" fontId="47" fillId="0" borderId="0" xfId="3" applyFont="1" applyAlignment="1">
      <alignment horizontal="right" vertical="center" shrinkToFit="1"/>
    </xf>
    <xf numFmtId="0" fontId="37" fillId="0" borderId="0" xfId="3" applyFont="1" applyAlignment="1">
      <alignment horizontal="right" vertical="center"/>
    </xf>
    <xf numFmtId="0" fontId="47" fillId="0" borderId="0" xfId="3" applyFont="1" applyAlignment="1">
      <alignment shrinkToFit="1"/>
    </xf>
    <xf numFmtId="0" fontId="0" fillId="0" borderId="0" xfId="0" applyBorder="1">
      <alignment vertical="center"/>
    </xf>
    <xf numFmtId="0" fontId="25" fillId="0" borderId="0" xfId="0" applyFont="1" applyBorder="1" applyAlignment="1">
      <alignment horizontal="center" vertical="center"/>
    </xf>
    <xf numFmtId="0" fontId="32" fillId="0" borderId="0" xfId="0" applyFont="1" applyBorder="1" applyAlignment="1">
      <alignment horizontal="center" vertical="center"/>
    </xf>
    <xf numFmtId="0" fontId="31" fillId="0" borderId="0" xfId="0" applyFont="1" applyBorder="1" applyAlignment="1">
      <alignment horizontal="center" vertical="center"/>
    </xf>
    <xf numFmtId="41" fontId="34" fillId="0" borderId="0" xfId="0" applyNumberFormat="1" applyFont="1" applyBorder="1">
      <alignment vertical="center"/>
    </xf>
    <xf numFmtId="0" fontId="33" fillId="0" borderId="0" xfId="0" applyFont="1" applyBorder="1" applyAlignment="1">
      <alignment vertical="center" wrapText="1"/>
    </xf>
    <xf numFmtId="0" fontId="31" fillId="0" borderId="0" xfId="0" applyFont="1" applyBorder="1" applyAlignment="1">
      <alignment horizontal="left" vertical="center" wrapText="1"/>
    </xf>
    <xf numFmtId="0" fontId="25" fillId="0" borderId="1"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6" xfId="0" applyFont="1" applyBorder="1" applyAlignment="1">
      <alignment horizontal="center" vertical="center" wrapText="1"/>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75" xfId="0" applyFont="1" applyBorder="1" applyAlignment="1">
      <alignment horizontal="center" vertical="center"/>
    </xf>
    <xf numFmtId="0" fontId="25" fillId="0" borderId="3" xfId="0" applyFont="1" applyBorder="1" applyAlignment="1">
      <alignment horizontal="center" vertical="center"/>
    </xf>
    <xf numFmtId="0" fontId="25" fillId="0" borderId="45" xfId="0" applyFont="1" applyBorder="1" applyAlignment="1">
      <alignment horizontal="center" vertical="center"/>
    </xf>
    <xf numFmtId="41" fontId="34" fillId="0" borderId="11" xfId="0" applyNumberFormat="1" applyFont="1" applyBorder="1">
      <alignment vertical="center"/>
    </xf>
    <xf numFmtId="0" fontId="60" fillId="0" borderId="0" xfId="0" applyFont="1" applyBorder="1" applyAlignment="1">
      <alignment horizontal="left" vertical="center" wrapText="1"/>
    </xf>
  </cellXfs>
  <cellStyles count="4">
    <cellStyle name="パーセント" xfId="2" builtinId="5"/>
    <cellStyle name="桁区切り" xfId="1" builtinId="6"/>
    <cellStyle name="標準" xfId="0" builtinId="0"/>
    <cellStyle name="標準 2" xfId="3" xr:uid="{4D9F0B64-CF05-4E77-BB36-65F25DAD78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70095</xdr:colOff>
      <xdr:row>24</xdr:row>
      <xdr:rowOff>896</xdr:rowOff>
    </xdr:from>
    <xdr:to>
      <xdr:col>22</xdr:col>
      <xdr:colOff>299756</xdr:colOff>
      <xdr:row>28</xdr:row>
      <xdr:rowOff>167089</xdr:rowOff>
    </xdr:to>
    <xdr:pic>
      <xdr:nvPicPr>
        <xdr:cNvPr id="2" name="図 1">
          <a:extLst>
            <a:ext uri="{FF2B5EF4-FFF2-40B4-BE49-F238E27FC236}">
              <a16:creationId xmlns:a16="http://schemas.microsoft.com/office/drawing/2014/main" id="{DE550505-A37D-47BA-93FD-D40DEC94977B}"/>
            </a:ext>
          </a:extLst>
        </xdr:cNvPr>
        <xdr:cNvPicPr>
          <a:picLocks noChangeAspect="1"/>
        </xdr:cNvPicPr>
      </xdr:nvPicPr>
      <xdr:blipFill>
        <a:blip xmlns:r="http://schemas.openxmlformats.org/officeDocument/2006/relationships" r:embed="rId1"/>
        <a:stretch>
          <a:fillRect/>
        </a:stretch>
      </xdr:blipFill>
      <xdr:spPr>
        <a:xfrm>
          <a:off x="10452345" y="4763396"/>
          <a:ext cx="3764494" cy="1224526"/>
        </a:xfrm>
        <a:prstGeom prst="rect">
          <a:avLst/>
        </a:prstGeom>
      </xdr:spPr>
    </xdr:pic>
    <xdr:clientData/>
  </xdr:twoCellAnchor>
  <xdr:oneCellAnchor>
    <xdr:from>
      <xdr:col>16</xdr:col>
      <xdr:colOff>307526</xdr:colOff>
      <xdr:row>2</xdr:row>
      <xdr:rowOff>101669</xdr:rowOff>
    </xdr:from>
    <xdr:ext cx="3660617" cy="992579"/>
    <xdr:sp macro="" textlink="">
      <xdr:nvSpPr>
        <xdr:cNvPr id="3" name="正方形/長方形 2">
          <a:extLst>
            <a:ext uri="{FF2B5EF4-FFF2-40B4-BE49-F238E27FC236}">
              <a16:creationId xmlns:a16="http://schemas.microsoft.com/office/drawing/2014/main" id="{27EC395D-509C-EE27-D57D-7017CF048A62}"/>
            </a:ext>
          </a:extLst>
        </xdr:cNvPr>
        <xdr:cNvSpPr/>
      </xdr:nvSpPr>
      <xdr:spPr>
        <a:xfrm>
          <a:off x="10065359" y="630836"/>
          <a:ext cx="3660617" cy="992579"/>
        </a:xfrm>
        <a:prstGeom prst="rect">
          <a:avLst/>
        </a:prstGeom>
        <a:noFill/>
      </xdr:spPr>
      <xdr:txBody>
        <a:bodyPr wrap="none" lIns="91440" tIns="45720" rIns="91440" bIns="45720">
          <a:spAutoFit/>
        </a:bodyPr>
        <a:lstStyle/>
        <a:p>
          <a:pPr algn="ctr"/>
          <a:r>
            <a:rPr lang="ja-JP" altLang="en-US" sz="54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印刷外部分</a:t>
          </a:r>
        </a:p>
      </xdr:txBody>
    </xdr:sp>
    <xdr:clientData/>
  </xdr:oneCellAnchor>
  <xdr:twoCellAnchor>
    <xdr:from>
      <xdr:col>16</xdr:col>
      <xdr:colOff>148167</xdr:colOff>
      <xdr:row>0</xdr:row>
      <xdr:rowOff>158751</xdr:rowOff>
    </xdr:from>
    <xdr:to>
      <xdr:col>23</xdr:col>
      <xdr:colOff>306916</xdr:colOff>
      <xdr:row>2</xdr:row>
      <xdr:rowOff>201084</xdr:rowOff>
    </xdr:to>
    <xdr:sp macro="" textlink="">
      <xdr:nvSpPr>
        <xdr:cNvPr id="4" name="矢印: 右 3">
          <a:extLst>
            <a:ext uri="{FF2B5EF4-FFF2-40B4-BE49-F238E27FC236}">
              <a16:creationId xmlns:a16="http://schemas.microsoft.com/office/drawing/2014/main" id="{995BACFE-E5D4-F48E-0D8C-6FB56E8B0DF4}"/>
            </a:ext>
          </a:extLst>
        </xdr:cNvPr>
        <xdr:cNvSpPr/>
      </xdr:nvSpPr>
      <xdr:spPr>
        <a:xfrm>
          <a:off x="9906000" y="158751"/>
          <a:ext cx="4529666" cy="571500"/>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137584</xdr:colOff>
      <xdr:row>1</xdr:row>
      <xdr:rowOff>21167</xdr:rowOff>
    </xdr:from>
    <xdr:to>
      <xdr:col>16</xdr:col>
      <xdr:colOff>338667</xdr:colOff>
      <xdr:row>37</xdr:row>
      <xdr:rowOff>95250</xdr:rowOff>
    </xdr:to>
    <xdr:sp macro="" textlink="">
      <xdr:nvSpPr>
        <xdr:cNvPr id="5" name="正方形/長方形 4">
          <a:extLst>
            <a:ext uri="{FF2B5EF4-FFF2-40B4-BE49-F238E27FC236}">
              <a16:creationId xmlns:a16="http://schemas.microsoft.com/office/drawing/2014/main" id="{8E9CDA8E-CCAB-2A33-58EA-8A658373291A}"/>
            </a:ext>
          </a:extLst>
        </xdr:cNvPr>
        <xdr:cNvSpPr/>
      </xdr:nvSpPr>
      <xdr:spPr>
        <a:xfrm>
          <a:off x="9895417" y="285750"/>
          <a:ext cx="201083" cy="748241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639654</xdr:colOff>
      <xdr:row>7</xdr:row>
      <xdr:rowOff>63500</xdr:rowOff>
    </xdr:from>
    <xdr:ext cx="4624984" cy="625812"/>
    <xdr:sp macro="" textlink="">
      <xdr:nvSpPr>
        <xdr:cNvPr id="6" name="正方形/長方形 5">
          <a:extLst>
            <a:ext uri="{FF2B5EF4-FFF2-40B4-BE49-F238E27FC236}">
              <a16:creationId xmlns:a16="http://schemas.microsoft.com/office/drawing/2014/main" id="{5B44AB72-FCBD-448A-AC58-C58F87E7D0AB}"/>
            </a:ext>
          </a:extLst>
        </xdr:cNvPr>
        <xdr:cNvSpPr/>
      </xdr:nvSpPr>
      <xdr:spPr>
        <a:xfrm>
          <a:off x="11021904" y="2180167"/>
          <a:ext cx="4624984" cy="625812"/>
        </a:xfrm>
        <a:prstGeom prst="rect">
          <a:avLst/>
        </a:prstGeom>
        <a:noFill/>
      </xdr:spPr>
      <xdr:txBody>
        <a:bodyPr wrap="none" lIns="91440" tIns="45720" rIns="91440" bIns="45720">
          <a:spAutoFit/>
        </a:bodyPr>
        <a:lstStyle/>
        <a:p>
          <a:pPr algn="ctr"/>
          <a:r>
            <a:rPr lang="ja-JP" altLang="en-US" sz="3200" b="1"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着色セルが入力部分です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40"/>
  <sheetViews>
    <sheetView showGridLines="0" zoomScale="110" zoomScaleNormal="110" zoomScaleSheetLayoutView="100" workbookViewId="0">
      <selection activeCell="J23" sqref="J23"/>
    </sheetView>
  </sheetViews>
  <sheetFormatPr defaultRowHeight="13.2"/>
  <cols>
    <col min="1" max="1" width="4.33203125" customWidth="1"/>
    <col min="2" max="2" width="7.21875" customWidth="1"/>
    <col min="3" max="3" width="10.6640625" customWidth="1"/>
    <col min="4" max="4" width="10.44140625" customWidth="1"/>
    <col min="6" max="6" width="9.109375" customWidth="1"/>
    <col min="7" max="7" width="9.6640625" customWidth="1"/>
    <col min="9" max="10" width="9.109375" customWidth="1"/>
    <col min="11" max="11" width="10.77734375" customWidth="1"/>
    <col min="12" max="12" width="10.6640625" customWidth="1"/>
    <col min="13" max="13" width="1.6640625" customWidth="1"/>
  </cols>
  <sheetData>
    <row r="2" spans="2:14" ht="24.75" customHeight="1">
      <c r="B2" s="279"/>
      <c r="C2" s="280"/>
      <c r="L2" s="5" t="s">
        <v>25</v>
      </c>
    </row>
    <row r="3" spans="2:14" ht="24" customHeight="1">
      <c r="B3" s="281" t="s">
        <v>32</v>
      </c>
      <c r="C3" s="282"/>
      <c r="D3" s="282"/>
      <c r="E3" s="282"/>
      <c r="F3" s="282"/>
      <c r="G3" s="282"/>
      <c r="H3" s="282"/>
      <c r="I3" s="282"/>
      <c r="J3" s="282"/>
      <c r="K3" s="282"/>
      <c r="L3" s="282"/>
    </row>
    <row r="4" spans="2:14" ht="7.5" customHeight="1">
      <c r="B4" s="8"/>
      <c r="C4" s="9"/>
      <c r="D4" s="9"/>
      <c r="E4" s="9"/>
      <c r="F4" s="9"/>
      <c r="G4" s="9"/>
      <c r="H4" s="9"/>
      <c r="I4" s="9"/>
      <c r="J4" s="9"/>
      <c r="K4" s="9"/>
      <c r="L4" s="9"/>
    </row>
    <row r="5" spans="2:14" ht="27" customHeight="1">
      <c r="B5" s="8"/>
      <c r="C5" s="283"/>
      <c r="D5" s="283"/>
      <c r="E5" s="283"/>
      <c r="F5" s="283"/>
      <c r="G5" s="9"/>
      <c r="H5" s="9"/>
      <c r="I5" s="284" t="s">
        <v>38</v>
      </c>
      <c r="J5" s="284"/>
      <c r="K5" s="284"/>
      <c r="L5" s="284"/>
    </row>
    <row r="6" spans="2:14" ht="20.100000000000001" customHeight="1">
      <c r="B6" s="8"/>
      <c r="C6" s="10"/>
      <c r="D6" s="9"/>
      <c r="E6" s="285" t="s">
        <v>8</v>
      </c>
      <c r="F6" s="256"/>
      <c r="G6" s="286" t="s">
        <v>9</v>
      </c>
      <c r="H6" s="256"/>
      <c r="I6" s="256"/>
      <c r="J6" s="256"/>
      <c r="K6" s="256"/>
      <c r="L6" s="256"/>
    </row>
    <row r="7" spans="2:14" ht="20.100000000000001" customHeight="1">
      <c r="B7" s="8"/>
      <c r="C7" s="10"/>
      <c r="D7" s="9"/>
      <c r="E7" s="9"/>
      <c r="F7" s="9"/>
      <c r="G7" s="255" t="s">
        <v>10</v>
      </c>
      <c r="H7" s="256"/>
      <c r="I7" s="11"/>
      <c r="J7" s="11"/>
      <c r="K7" s="11"/>
      <c r="L7" s="9"/>
    </row>
    <row r="8" spans="2:14" ht="20.100000000000001" customHeight="1">
      <c r="B8" s="8"/>
      <c r="C8" s="10"/>
      <c r="D8" s="9"/>
      <c r="E8" s="9"/>
      <c r="F8" s="9"/>
      <c r="G8" s="255" t="s">
        <v>11</v>
      </c>
      <c r="H8" s="256"/>
      <c r="I8" s="11"/>
      <c r="J8" s="11"/>
      <c r="K8" s="11"/>
      <c r="L8" s="9"/>
      <c r="M8" s="2"/>
      <c r="N8" s="3"/>
    </row>
    <row r="9" spans="2:14" ht="20.100000000000001" customHeight="1">
      <c r="B9" s="8"/>
      <c r="C9" s="10"/>
      <c r="D9" s="9"/>
      <c r="E9" s="9"/>
      <c r="F9" s="9"/>
      <c r="G9" s="255" t="s">
        <v>12</v>
      </c>
      <c r="H9" s="256"/>
      <c r="I9" s="257"/>
      <c r="J9" s="257"/>
      <c r="K9" s="257"/>
      <c r="L9" s="256"/>
      <c r="M9" s="4"/>
      <c r="N9" s="4"/>
    </row>
    <row r="10" spans="2:14" ht="9" customHeight="1" thickBot="1">
      <c r="B10" s="9"/>
      <c r="C10" s="9"/>
      <c r="D10" s="9"/>
      <c r="E10" s="9"/>
      <c r="F10" s="9"/>
      <c r="G10" s="9"/>
      <c r="H10" s="9"/>
      <c r="I10" s="9"/>
      <c r="J10" s="9"/>
      <c r="K10" s="9"/>
      <c r="L10" s="9"/>
    </row>
    <row r="11" spans="2:14" ht="27.75" customHeight="1">
      <c r="B11" s="262" t="s">
        <v>3</v>
      </c>
      <c r="C11" s="263"/>
      <c r="D11" s="264"/>
      <c r="E11" s="265"/>
      <c r="F11" s="265"/>
      <c r="G11" s="266"/>
      <c r="H11" s="267"/>
      <c r="I11" s="268"/>
      <c r="J11" s="268"/>
      <c r="K11" s="268"/>
      <c r="L11" s="269"/>
    </row>
    <row r="12" spans="2:14" ht="27" customHeight="1">
      <c r="B12" s="276" t="s">
        <v>4</v>
      </c>
      <c r="C12" s="277"/>
      <c r="D12" s="223"/>
      <c r="E12" s="224"/>
      <c r="F12" s="224"/>
      <c r="G12" s="225"/>
      <c r="H12" s="270"/>
      <c r="I12" s="271"/>
      <c r="J12" s="271"/>
      <c r="K12" s="271"/>
      <c r="L12" s="272"/>
    </row>
    <row r="13" spans="2:14" ht="25.5" customHeight="1">
      <c r="B13" s="276" t="s">
        <v>5</v>
      </c>
      <c r="C13" s="277"/>
      <c r="D13" s="223"/>
      <c r="E13" s="224"/>
      <c r="F13" s="224"/>
      <c r="G13" s="225"/>
      <c r="H13" s="273"/>
      <c r="I13" s="274"/>
      <c r="J13" s="274"/>
      <c r="K13" s="274"/>
      <c r="L13" s="275"/>
    </row>
    <row r="14" spans="2:14" ht="39.9" customHeight="1">
      <c r="B14" s="226" t="s">
        <v>19</v>
      </c>
      <c r="C14" s="12" t="s">
        <v>0</v>
      </c>
      <c r="D14" s="1" t="s">
        <v>20</v>
      </c>
      <c r="E14" s="227"/>
      <c r="F14" s="228"/>
      <c r="G14" s="228"/>
      <c r="H14" s="229"/>
      <c r="I14" s="229"/>
      <c r="J14" s="229"/>
      <c r="K14" s="229"/>
      <c r="L14" s="230"/>
    </row>
    <row r="15" spans="2:14" ht="39.9" customHeight="1" thickBot="1">
      <c r="B15" s="226"/>
      <c r="C15" s="12" t="s">
        <v>1</v>
      </c>
      <c r="D15" s="1" t="s">
        <v>20</v>
      </c>
      <c r="E15" s="227"/>
      <c r="F15" s="228"/>
      <c r="G15" s="228"/>
      <c r="H15" s="229"/>
      <c r="I15" s="229"/>
      <c r="J15" s="229"/>
      <c r="K15" s="229"/>
      <c r="L15" s="230"/>
    </row>
    <row r="16" spans="2:14" ht="24.75" customHeight="1">
      <c r="B16" s="258" t="s">
        <v>30</v>
      </c>
      <c r="C16" s="259"/>
      <c r="D16" s="259"/>
      <c r="E16" s="278"/>
      <c r="F16" s="261"/>
      <c r="G16" s="261"/>
      <c r="H16" s="260"/>
      <c r="I16" s="261"/>
      <c r="J16" s="49"/>
      <c r="K16" s="43"/>
      <c r="L16" s="44"/>
    </row>
    <row r="17" spans="2:12" ht="27.9" customHeight="1">
      <c r="B17" s="231" t="s">
        <v>6</v>
      </c>
      <c r="C17" s="235" t="s">
        <v>0</v>
      </c>
      <c r="D17" s="33" t="s">
        <v>2</v>
      </c>
      <c r="E17" s="37"/>
      <c r="F17" s="6"/>
      <c r="G17" s="58"/>
      <c r="H17" s="56"/>
      <c r="I17" s="6"/>
      <c r="J17" s="45" t="s">
        <v>14</v>
      </c>
      <c r="K17" s="54"/>
      <c r="L17" s="7"/>
    </row>
    <row r="18" spans="2:12" ht="35.1" customHeight="1">
      <c r="B18" s="232"/>
      <c r="C18" s="235"/>
      <c r="D18" s="33" t="s">
        <v>13</v>
      </c>
      <c r="E18" s="38"/>
      <c r="F18" s="6"/>
      <c r="G18" s="59"/>
      <c r="H18" s="27"/>
      <c r="I18" s="6"/>
      <c r="J18" s="46"/>
      <c r="K18" s="54"/>
      <c r="L18" s="13"/>
    </row>
    <row r="19" spans="2:12" ht="35.1" customHeight="1">
      <c r="B19" s="232"/>
      <c r="C19" s="235"/>
      <c r="D19" s="33" t="s">
        <v>15</v>
      </c>
      <c r="E19" s="38"/>
      <c r="F19" s="6"/>
      <c r="G19" s="59"/>
      <c r="H19" s="6"/>
      <c r="I19" s="6"/>
      <c r="J19" s="46"/>
      <c r="K19" s="54"/>
      <c r="L19" s="13"/>
    </row>
    <row r="20" spans="2:12" ht="35.1" customHeight="1">
      <c r="B20" s="233"/>
      <c r="C20" s="235"/>
      <c r="D20" s="33" t="s">
        <v>7</v>
      </c>
      <c r="E20" s="38"/>
      <c r="F20" s="6"/>
      <c r="G20" s="59"/>
      <c r="H20" s="27"/>
      <c r="I20" s="6"/>
      <c r="J20" s="47"/>
      <c r="K20" s="54"/>
      <c r="L20" s="14"/>
    </row>
    <row r="21" spans="2:12" ht="35.1" customHeight="1" thickBot="1">
      <c r="B21" s="233"/>
      <c r="C21" s="236"/>
      <c r="D21" s="34" t="s">
        <v>18</v>
      </c>
      <c r="E21" s="60"/>
      <c r="F21" s="25"/>
      <c r="G21" s="61"/>
      <c r="H21" s="57"/>
      <c r="I21" s="17"/>
      <c r="J21" s="48"/>
      <c r="K21" s="55"/>
      <c r="L21" s="24"/>
    </row>
    <row r="22" spans="2:12" ht="27.9" customHeight="1">
      <c r="B22" s="233"/>
      <c r="C22" s="237" t="s">
        <v>1</v>
      </c>
      <c r="D22" s="35" t="s">
        <v>2</v>
      </c>
      <c r="E22" s="39"/>
      <c r="F22" s="21"/>
      <c r="G22" s="22"/>
      <c r="H22" s="29"/>
      <c r="I22" s="22"/>
      <c r="J22" s="51" t="s">
        <v>14</v>
      </c>
      <c r="K22" s="239"/>
      <c r="L22" s="240"/>
    </row>
    <row r="23" spans="2:12" ht="30.75" customHeight="1">
      <c r="B23" s="233"/>
      <c r="C23" s="235"/>
      <c r="D23" s="33" t="s">
        <v>13</v>
      </c>
      <c r="E23" s="38"/>
      <c r="F23" s="1"/>
      <c r="G23" s="6"/>
      <c r="H23" s="28"/>
      <c r="I23" s="6"/>
      <c r="J23" s="50"/>
      <c r="K23" s="241"/>
      <c r="L23" s="242"/>
    </row>
    <row r="24" spans="2:12" ht="30.75" customHeight="1">
      <c r="B24" s="233"/>
      <c r="C24" s="235"/>
      <c r="D24" s="33" t="s">
        <v>15</v>
      </c>
      <c r="E24" s="38"/>
      <c r="F24" s="1"/>
      <c r="G24" s="26"/>
      <c r="H24" s="30"/>
      <c r="I24" s="6"/>
      <c r="J24" s="50"/>
      <c r="K24" s="243"/>
      <c r="L24" s="244"/>
    </row>
    <row r="25" spans="2:12" ht="30.75" customHeight="1">
      <c r="B25" s="233"/>
      <c r="C25" s="235"/>
      <c r="D25" s="26" t="s">
        <v>17</v>
      </c>
      <c r="E25" s="40"/>
      <c r="F25" s="16"/>
      <c r="G25" s="17"/>
      <c r="H25" s="28"/>
      <c r="I25" s="17"/>
      <c r="J25" s="52"/>
      <c r="K25" s="219" t="s">
        <v>26</v>
      </c>
      <c r="L25" s="245"/>
    </row>
    <row r="26" spans="2:12" ht="30.75" customHeight="1">
      <c r="B26" s="233"/>
      <c r="C26" s="235"/>
      <c r="D26" s="23" t="s">
        <v>16</v>
      </c>
      <c r="E26" s="40"/>
      <c r="F26" s="16"/>
      <c r="G26" s="17"/>
      <c r="H26" s="30"/>
      <c r="I26" s="17"/>
      <c r="J26" s="52"/>
      <c r="K26" s="246"/>
      <c r="L26" s="247"/>
    </row>
    <row r="27" spans="2:12" ht="42.75" customHeight="1">
      <c r="B27" s="233"/>
      <c r="C27" s="235"/>
      <c r="D27" s="6" t="s">
        <v>23</v>
      </c>
      <c r="E27" s="38"/>
      <c r="F27" s="1"/>
      <c r="G27" s="6"/>
      <c r="H27" s="28"/>
      <c r="I27" s="6"/>
      <c r="J27" s="50"/>
      <c r="K27" s="250" t="s">
        <v>27</v>
      </c>
      <c r="L27" s="251"/>
    </row>
    <row r="28" spans="2:12" ht="30.75" customHeight="1">
      <c r="B28" s="233"/>
      <c r="C28" s="235"/>
      <c r="D28" s="23" t="s">
        <v>24</v>
      </c>
      <c r="E28" s="41"/>
      <c r="F28" s="15"/>
      <c r="G28" s="17"/>
      <c r="H28" s="30"/>
      <c r="I28" s="17"/>
      <c r="J28" s="52"/>
      <c r="K28" s="252"/>
      <c r="L28" s="253"/>
    </row>
    <row r="29" spans="2:12" ht="30.75" customHeight="1">
      <c r="B29" s="233"/>
      <c r="C29" s="235"/>
      <c r="D29" s="6" t="s">
        <v>31</v>
      </c>
      <c r="E29" s="38"/>
      <c r="F29" s="1"/>
      <c r="G29" s="6"/>
      <c r="H29" s="31"/>
      <c r="I29" s="26"/>
      <c r="J29" s="50"/>
      <c r="K29" s="219" t="s">
        <v>28</v>
      </c>
      <c r="L29" s="220"/>
    </row>
    <row r="30" spans="2:12" ht="30.75" customHeight="1" thickBot="1">
      <c r="B30" s="234"/>
      <c r="C30" s="238"/>
      <c r="D30" s="36" t="s">
        <v>29</v>
      </c>
      <c r="E30" s="42"/>
      <c r="F30" s="20"/>
      <c r="G30" s="25"/>
      <c r="H30" s="32"/>
      <c r="I30" s="25"/>
      <c r="J30" s="53"/>
      <c r="K30" s="221"/>
      <c r="L30" s="222"/>
    </row>
    <row r="31" spans="2:12" ht="30" customHeight="1">
      <c r="B31" s="248" t="s">
        <v>33</v>
      </c>
      <c r="C31" s="249"/>
      <c r="D31" s="249"/>
      <c r="E31" s="249"/>
      <c r="F31" s="249"/>
      <c r="G31" s="249"/>
      <c r="H31" s="249"/>
      <c r="I31" s="249"/>
      <c r="J31" s="249"/>
      <c r="K31" s="249"/>
      <c r="L31" s="249"/>
    </row>
    <row r="32" spans="2:12" ht="30" customHeight="1">
      <c r="B32" s="254" t="s">
        <v>36</v>
      </c>
      <c r="C32" s="254"/>
      <c r="D32" s="254"/>
      <c r="E32" s="254"/>
      <c r="F32" s="254"/>
      <c r="G32" s="254"/>
      <c r="H32" s="254"/>
      <c r="I32" s="254"/>
      <c r="J32" s="254"/>
      <c r="K32" s="254"/>
      <c r="L32" s="254"/>
    </row>
    <row r="33" spans="2:12" ht="30" customHeight="1">
      <c r="B33" s="254" t="s">
        <v>37</v>
      </c>
      <c r="C33" s="254"/>
      <c r="D33" s="254"/>
      <c r="E33" s="254"/>
      <c r="F33" s="254"/>
      <c r="G33" s="254"/>
      <c r="H33" s="254"/>
      <c r="I33" s="254"/>
      <c r="J33" s="254"/>
      <c r="K33" s="254"/>
      <c r="L33" s="254"/>
    </row>
    <row r="34" spans="2:12" ht="15" customHeight="1">
      <c r="B34" s="217" t="s">
        <v>35</v>
      </c>
      <c r="C34" s="218"/>
      <c r="D34" s="218"/>
      <c r="E34" s="218"/>
      <c r="F34" s="218"/>
      <c r="G34" s="218"/>
      <c r="H34" s="218"/>
      <c r="I34" s="218"/>
      <c r="J34" s="218"/>
      <c r="K34" s="218"/>
      <c r="L34" s="218"/>
    </row>
    <row r="35" spans="2:12" ht="15" customHeight="1">
      <c r="B35" s="217" t="s">
        <v>34</v>
      </c>
      <c r="C35" s="218"/>
      <c r="D35" s="218"/>
      <c r="E35" s="218"/>
      <c r="F35" s="218"/>
      <c r="G35" s="218"/>
      <c r="H35" s="218"/>
      <c r="I35" s="218"/>
      <c r="J35" s="218"/>
      <c r="K35" s="218"/>
      <c r="L35" s="218"/>
    </row>
    <row r="36" spans="2:12" ht="8.25" customHeight="1">
      <c r="B36" s="9"/>
      <c r="C36" s="19"/>
      <c r="D36" s="18"/>
      <c r="E36" s="18"/>
      <c r="F36" s="18"/>
      <c r="G36" s="18"/>
      <c r="H36" s="18"/>
      <c r="I36" s="18"/>
      <c r="J36" s="18"/>
      <c r="K36" s="18"/>
      <c r="L36" s="9" t="s">
        <v>21</v>
      </c>
    </row>
    <row r="37" spans="2:12" ht="20.100000000000001" customHeight="1">
      <c r="C37" s="5"/>
      <c r="D37" s="5"/>
      <c r="E37" s="5"/>
      <c r="F37" s="5"/>
      <c r="G37" s="5"/>
      <c r="H37" s="5"/>
      <c r="I37" s="5"/>
      <c r="J37" s="5"/>
      <c r="K37" s="5"/>
      <c r="L37" t="s">
        <v>22</v>
      </c>
    </row>
    <row r="38" spans="2:12" ht="20.100000000000001" customHeight="1">
      <c r="C38" s="5"/>
      <c r="D38" s="5"/>
      <c r="E38" s="5"/>
      <c r="F38" s="5"/>
      <c r="G38" s="5"/>
      <c r="H38" s="5"/>
      <c r="I38" s="5"/>
      <c r="J38" s="5"/>
      <c r="K38" s="5"/>
    </row>
    <row r="39" spans="2:12" ht="20.100000000000001" customHeight="1">
      <c r="C39" s="5"/>
      <c r="D39" s="5"/>
      <c r="E39" s="5"/>
      <c r="F39" s="5"/>
      <c r="G39" s="5"/>
      <c r="H39" s="5"/>
      <c r="I39" s="5"/>
      <c r="J39" s="5"/>
      <c r="K39" s="5"/>
    </row>
    <row r="40" spans="2:12" ht="20.100000000000001" customHeight="1">
      <c r="C40" s="5"/>
      <c r="D40" s="5"/>
      <c r="E40" s="5"/>
      <c r="F40" s="5"/>
      <c r="G40" s="5"/>
      <c r="H40" s="5"/>
      <c r="I40" s="5"/>
      <c r="J40" s="5"/>
      <c r="K40" s="5"/>
    </row>
  </sheetData>
  <mergeCells count="36">
    <mergeCell ref="B2:C2"/>
    <mergeCell ref="B3:L3"/>
    <mergeCell ref="C5:F5"/>
    <mergeCell ref="I5:L5"/>
    <mergeCell ref="E6:F6"/>
    <mergeCell ref="G6:H6"/>
    <mergeCell ref="I6:L6"/>
    <mergeCell ref="G7:H7"/>
    <mergeCell ref="G8:H8"/>
    <mergeCell ref="G9:H9"/>
    <mergeCell ref="I9:L9"/>
    <mergeCell ref="B16:D16"/>
    <mergeCell ref="H16:I16"/>
    <mergeCell ref="B11:C11"/>
    <mergeCell ref="D11:G11"/>
    <mergeCell ref="H11:L13"/>
    <mergeCell ref="B12:C12"/>
    <mergeCell ref="D12:G12"/>
    <mergeCell ref="B13:C13"/>
    <mergeCell ref="E16:G16"/>
    <mergeCell ref="B35:L35"/>
    <mergeCell ref="K29:L30"/>
    <mergeCell ref="D13:G13"/>
    <mergeCell ref="B14:B15"/>
    <mergeCell ref="E14:L14"/>
    <mergeCell ref="E15:L15"/>
    <mergeCell ref="B17:B30"/>
    <mergeCell ref="C17:C21"/>
    <mergeCell ref="C22:C30"/>
    <mergeCell ref="K22:L24"/>
    <mergeCell ref="K25:L26"/>
    <mergeCell ref="B31:L31"/>
    <mergeCell ref="B34:L34"/>
    <mergeCell ref="K27:L28"/>
    <mergeCell ref="B32:L32"/>
    <mergeCell ref="B33:L33"/>
  </mergeCells>
  <phoneticPr fontId="1"/>
  <pageMargins left="0.27559055118110237" right="7.874015748031496E-2" top="0.27559055118110237" bottom="7.874015748031496E-2"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4D0F-3CDF-41CB-918A-7201A3E62D95}">
  <dimension ref="A2:L25"/>
  <sheetViews>
    <sheetView showGridLines="0" workbookViewId="0">
      <selection activeCell="O13" sqref="O13"/>
    </sheetView>
  </sheetViews>
  <sheetFormatPr defaultRowHeight="13.2"/>
  <cols>
    <col min="1" max="1" width="4.77734375" customWidth="1"/>
    <col min="4" max="12" width="11.44140625" customWidth="1"/>
  </cols>
  <sheetData>
    <row r="2" spans="1:12" ht="16.2">
      <c r="L2" s="62" t="s">
        <v>39</v>
      </c>
    </row>
    <row r="3" spans="1:12" ht="19.2">
      <c r="C3" s="301" t="s">
        <v>40</v>
      </c>
      <c r="D3" s="301"/>
      <c r="E3" s="301"/>
      <c r="F3" s="301"/>
      <c r="G3" s="301"/>
      <c r="H3" s="301"/>
      <c r="I3" s="301"/>
      <c r="J3" s="301"/>
      <c r="K3" s="301"/>
      <c r="L3" s="301"/>
    </row>
    <row r="4" spans="1:12" ht="18">
      <c r="C4" s="63"/>
      <c r="D4" s="63"/>
      <c r="E4" s="63"/>
      <c r="F4" s="64"/>
      <c r="G4" s="64"/>
      <c r="H4" s="64"/>
      <c r="I4" s="64"/>
      <c r="J4" s="64"/>
      <c r="K4" s="64"/>
      <c r="L4" s="64"/>
    </row>
    <row r="5" spans="1:12" ht="18">
      <c r="C5" s="302" t="s">
        <v>41</v>
      </c>
      <c r="D5" s="302"/>
      <c r="E5" s="302"/>
      <c r="F5" s="302"/>
      <c r="G5" s="302"/>
      <c r="H5" s="302"/>
      <c r="I5" s="302"/>
      <c r="J5" s="302"/>
      <c r="K5" s="302"/>
      <c r="L5" s="302"/>
    </row>
    <row r="6" spans="1:12" ht="18">
      <c r="C6" s="64"/>
      <c r="D6" s="64"/>
      <c r="E6" s="64"/>
      <c r="F6" s="64"/>
      <c r="G6" s="64"/>
      <c r="H6" s="64"/>
      <c r="I6" s="64"/>
      <c r="J6" s="64"/>
      <c r="K6" s="64"/>
      <c r="L6" s="64"/>
    </row>
    <row r="7" spans="1:12" ht="18">
      <c r="C7" s="204" t="s">
        <v>42</v>
      </c>
      <c r="D7" s="204"/>
      <c r="E7" s="204"/>
      <c r="F7" s="204"/>
      <c r="G7" s="204"/>
      <c r="H7" s="204"/>
      <c r="I7" s="204"/>
      <c r="J7" s="204"/>
      <c r="K7" s="204"/>
      <c r="L7" s="204"/>
    </row>
    <row r="8" spans="1:12" ht="18.600000000000001" thickBot="1">
      <c r="C8" s="65"/>
      <c r="D8" s="65"/>
      <c r="E8" s="65"/>
      <c r="F8" s="65"/>
      <c r="G8" s="65"/>
      <c r="H8" s="65"/>
      <c r="I8" s="65"/>
      <c r="J8" s="65"/>
      <c r="K8" s="65"/>
      <c r="L8" s="65"/>
    </row>
    <row r="9" spans="1:12" ht="18">
      <c r="A9" s="66"/>
      <c r="B9" s="303" t="s">
        <v>43</v>
      </c>
      <c r="C9" s="67" t="s">
        <v>44</v>
      </c>
      <c r="D9" s="304"/>
      <c r="E9" s="305"/>
      <c r="F9" s="306"/>
      <c r="G9" s="304"/>
      <c r="H9" s="305"/>
      <c r="I9" s="306"/>
      <c r="J9" s="304"/>
      <c r="K9" s="305"/>
      <c r="L9" s="307"/>
    </row>
    <row r="10" spans="1:12" ht="18">
      <c r="A10" s="66"/>
      <c r="B10" s="205"/>
      <c r="C10" s="67" t="s">
        <v>45</v>
      </c>
      <c r="D10" s="297" t="s">
        <v>46</v>
      </c>
      <c r="E10" s="298"/>
      <c r="F10" s="299"/>
      <c r="G10" s="297" t="s">
        <v>46</v>
      </c>
      <c r="H10" s="298"/>
      <c r="I10" s="299"/>
      <c r="J10" s="297" t="s">
        <v>46</v>
      </c>
      <c r="K10" s="298"/>
      <c r="L10" s="300"/>
    </row>
    <row r="11" spans="1:12" ht="18">
      <c r="A11" s="66"/>
      <c r="B11" s="206"/>
      <c r="C11" s="68" t="s">
        <v>47</v>
      </c>
      <c r="D11" s="293"/>
      <c r="E11" s="294"/>
      <c r="F11" s="295"/>
      <c r="G11" s="293"/>
      <c r="H11" s="294"/>
      <c r="I11" s="295"/>
      <c r="J11" s="293"/>
      <c r="K11" s="294"/>
      <c r="L11" s="296"/>
    </row>
    <row r="12" spans="1:12">
      <c r="A12" s="66"/>
      <c r="B12" s="206"/>
      <c r="C12" s="287" t="s">
        <v>48</v>
      </c>
      <c r="D12" s="290"/>
      <c r="E12" s="69" t="s">
        <v>45</v>
      </c>
      <c r="F12" s="70" t="s">
        <v>49</v>
      </c>
      <c r="G12" s="290"/>
      <c r="H12" s="69" t="s">
        <v>45</v>
      </c>
      <c r="I12" s="70" t="s">
        <v>49</v>
      </c>
      <c r="J12" s="290"/>
      <c r="K12" s="69" t="s">
        <v>45</v>
      </c>
      <c r="L12" s="71" t="s">
        <v>49</v>
      </c>
    </row>
    <row r="13" spans="1:12">
      <c r="A13" s="66"/>
      <c r="B13" s="206"/>
      <c r="C13" s="288"/>
      <c r="D13" s="291"/>
      <c r="E13" s="72" t="s">
        <v>50</v>
      </c>
      <c r="F13" s="73"/>
      <c r="G13" s="291"/>
      <c r="H13" s="72" t="s">
        <v>51</v>
      </c>
      <c r="I13" s="73"/>
      <c r="J13" s="291"/>
      <c r="K13" s="72" t="s">
        <v>50</v>
      </c>
      <c r="L13" s="74"/>
    </row>
    <row r="14" spans="1:12">
      <c r="A14" s="66"/>
      <c r="B14" s="206"/>
      <c r="C14" s="288"/>
      <c r="D14" s="290"/>
      <c r="E14" s="69" t="s">
        <v>45</v>
      </c>
      <c r="F14" s="70" t="s">
        <v>49</v>
      </c>
      <c r="G14" s="290"/>
      <c r="H14" s="69" t="s">
        <v>45</v>
      </c>
      <c r="I14" s="70" t="s">
        <v>49</v>
      </c>
      <c r="J14" s="290"/>
      <c r="K14" s="69" t="s">
        <v>45</v>
      </c>
      <c r="L14" s="71" t="s">
        <v>49</v>
      </c>
    </row>
    <row r="15" spans="1:12">
      <c r="A15" s="66"/>
      <c r="B15" s="206"/>
      <c r="C15" s="308"/>
      <c r="D15" s="291"/>
      <c r="E15" s="72" t="s">
        <v>50</v>
      </c>
      <c r="F15" s="73"/>
      <c r="G15" s="291"/>
      <c r="H15" s="72" t="s">
        <v>50</v>
      </c>
      <c r="I15" s="73"/>
      <c r="J15" s="291"/>
      <c r="K15" s="72" t="s">
        <v>50</v>
      </c>
      <c r="L15" s="74"/>
    </row>
    <row r="16" spans="1:12" ht="18">
      <c r="A16" s="66"/>
      <c r="B16" s="206"/>
      <c r="C16" s="75" t="s">
        <v>45</v>
      </c>
      <c r="D16" s="297" t="s">
        <v>46</v>
      </c>
      <c r="E16" s="298"/>
      <c r="F16" s="299"/>
      <c r="G16" s="297" t="s">
        <v>46</v>
      </c>
      <c r="H16" s="298"/>
      <c r="I16" s="299"/>
      <c r="J16" s="297" t="s">
        <v>46</v>
      </c>
      <c r="K16" s="298"/>
      <c r="L16" s="300"/>
    </row>
    <row r="17" spans="1:12" ht="18">
      <c r="A17" s="66"/>
      <c r="B17" s="206"/>
      <c r="C17" s="76" t="s">
        <v>52</v>
      </c>
      <c r="D17" s="293"/>
      <c r="E17" s="294"/>
      <c r="F17" s="295"/>
      <c r="G17" s="293"/>
      <c r="H17" s="294"/>
      <c r="I17" s="295"/>
      <c r="J17" s="293"/>
      <c r="K17" s="294"/>
      <c r="L17" s="296"/>
    </row>
    <row r="18" spans="1:12">
      <c r="A18" s="66"/>
      <c r="B18" s="206"/>
      <c r="C18" s="287" t="s">
        <v>53</v>
      </c>
      <c r="D18" s="290"/>
      <c r="E18" s="69" t="s">
        <v>45</v>
      </c>
      <c r="F18" s="70" t="s">
        <v>49</v>
      </c>
      <c r="G18" s="290"/>
      <c r="H18" s="69" t="s">
        <v>45</v>
      </c>
      <c r="I18" s="70" t="s">
        <v>49</v>
      </c>
      <c r="J18" s="290"/>
      <c r="K18" s="69" t="s">
        <v>45</v>
      </c>
      <c r="L18" s="71" t="s">
        <v>49</v>
      </c>
    </row>
    <row r="19" spans="1:12">
      <c r="A19" s="66"/>
      <c r="B19" s="206"/>
      <c r="C19" s="288"/>
      <c r="D19" s="291"/>
      <c r="E19" s="72" t="s">
        <v>50</v>
      </c>
      <c r="F19" s="73"/>
      <c r="G19" s="291"/>
      <c r="H19" s="72" t="s">
        <v>50</v>
      </c>
      <c r="I19" s="73"/>
      <c r="J19" s="291"/>
      <c r="K19" s="72" t="s">
        <v>50</v>
      </c>
      <c r="L19" s="74"/>
    </row>
    <row r="20" spans="1:12">
      <c r="A20" s="66"/>
      <c r="B20" s="206"/>
      <c r="C20" s="288"/>
      <c r="D20" s="290"/>
      <c r="E20" s="69" t="s">
        <v>45</v>
      </c>
      <c r="F20" s="70" t="s">
        <v>49</v>
      </c>
      <c r="G20" s="290"/>
      <c r="H20" s="69" t="s">
        <v>45</v>
      </c>
      <c r="I20" s="70" t="s">
        <v>49</v>
      </c>
      <c r="J20" s="290"/>
      <c r="K20" s="69" t="s">
        <v>45</v>
      </c>
      <c r="L20" s="71" t="s">
        <v>49</v>
      </c>
    </row>
    <row r="21" spans="1:12" ht="13.8" thickBot="1">
      <c r="A21" s="66"/>
      <c r="B21" s="207"/>
      <c r="C21" s="289"/>
      <c r="D21" s="292"/>
      <c r="E21" s="77" t="s">
        <v>50</v>
      </c>
      <c r="F21" s="78"/>
      <c r="G21" s="292"/>
      <c r="H21" s="77" t="s">
        <v>50</v>
      </c>
      <c r="I21" s="78"/>
      <c r="J21" s="292"/>
      <c r="K21" s="77" t="s">
        <v>50</v>
      </c>
      <c r="L21" s="79"/>
    </row>
    <row r="22" spans="1:12" ht="18">
      <c r="B22" s="80"/>
      <c r="C22" s="81"/>
      <c r="D22" s="82"/>
      <c r="E22" s="82"/>
      <c r="F22" s="83"/>
      <c r="G22" s="82"/>
      <c r="H22" s="82"/>
      <c r="I22" s="83"/>
      <c r="J22" s="82"/>
      <c r="K22" s="82"/>
      <c r="L22" s="83"/>
    </row>
    <row r="23" spans="1:12" ht="18">
      <c r="C23" s="203" t="s">
        <v>54</v>
      </c>
      <c r="D23" s="203"/>
      <c r="E23" s="203"/>
      <c r="F23" s="203"/>
      <c r="G23" s="203"/>
      <c r="H23" s="203"/>
      <c r="I23" s="203"/>
      <c r="J23" s="203"/>
      <c r="K23" s="203"/>
      <c r="L23" s="203"/>
    </row>
    <row r="24" spans="1:12" ht="18">
      <c r="C24" s="203" t="s">
        <v>55</v>
      </c>
      <c r="D24" s="204"/>
      <c r="E24" s="204"/>
      <c r="F24" s="204"/>
      <c r="G24" s="204"/>
      <c r="H24" s="204"/>
      <c r="I24" s="204"/>
      <c r="J24" s="204"/>
      <c r="K24" s="204"/>
      <c r="L24" s="204"/>
    </row>
    <row r="25" spans="1:12" ht="18">
      <c r="C25" s="203" t="s">
        <v>56</v>
      </c>
      <c r="D25" s="204"/>
      <c r="E25" s="204"/>
      <c r="F25" s="204"/>
      <c r="G25" s="204"/>
      <c r="H25" s="204"/>
      <c r="I25" s="204"/>
      <c r="J25" s="204"/>
      <c r="K25" s="204"/>
      <c r="L25" s="204"/>
    </row>
  </sheetData>
  <mergeCells count="36">
    <mergeCell ref="C3:L3"/>
    <mergeCell ref="C5:L5"/>
    <mergeCell ref="C7:L7"/>
    <mergeCell ref="B9:B21"/>
    <mergeCell ref="D9:F9"/>
    <mergeCell ref="G9:I9"/>
    <mergeCell ref="J9:L9"/>
    <mergeCell ref="D10:F10"/>
    <mergeCell ref="G10:I10"/>
    <mergeCell ref="J10:L10"/>
    <mergeCell ref="D11:F11"/>
    <mergeCell ref="G11:I11"/>
    <mergeCell ref="J11:L11"/>
    <mergeCell ref="C12:C15"/>
    <mergeCell ref="D12:D13"/>
    <mergeCell ref="G12:G13"/>
    <mergeCell ref="J12:J13"/>
    <mergeCell ref="D14:D15"/>
    <mergeCell ref="G14:G15"/>
    <mergeCell ref="J14:J15"/>
    <mergeCell ref="D16:F16"/>
    <mergeCell ref="G16:I16"/>
    <mergeCell ref="J16:L16"/>
    <mergeCell ref="D17:F17"/>
    <mergeCell ref="G17:I17"/>
    <mergeCell ref="J17:L17"/>
    <mergeCell ref="C23:L23"/>
    <mergeCell ref="C24:L24"/>
    <mergeCell ref="C25:L25"/>
    <mergeCell ref="C18:C21"/>
    <mergeCell ref="D18:D19"/>
    <mergeCell ref="G18:G19"/>
    <mergeCell ref="J18:J19"/>
    <mergeCell ref="D20:D21"/>
    <mergeCell ref="G20:G21"/>
    <mergeCell ref="J20:J2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195C5-CFEA-48A3-B85C-2D2E08169223}">
  <dimension ref="A2:L22"/>
  <sheetViews>
    <sheetView tabSelected="1" topLeftCell="A6" workbookViewId="0">
      <selection activeCell="C25" sqref="C25"/>
    </sheetView>
  </sheetViews>
  <sheetFormatPr defaultRowHeight="13.2"/>
  <cols>
    <col min="1" max="1" width="4" customWidth="1"/>
    <col min="4" max="8" width="17.109375" customWidth="1"/>
  </cols>
  <sheetData>
    <row r="2" spans="1:11" ht="16.2">
      <c r="K2" s="62" t="s">
        <v>57</v>
      </c>
    </row>
    <row r="3" spans="1:11" ht="19.2">
      <c r="C3" s="201" t="s">
        <v>58</v>
      </c>
      <c r="D3" s="201"/>
      <c r="E3" s="201"/>
      <c r="F3" s="201"/>
      <c r="G3" s="201"/>
      <c r="H3" s="201"/>
      <c r="I3" s="201"/>
      <c r="J3" s="201"/>
      <c r="K3" s="201"/>
    </row>
    <row r="4" spans="1:11">
      <c r="C4" s="84"/>
      <c r="D4" s="84"/>
      <c r="E4" s="84"/>
      <c r="F4" s="84"/>
    </row>
    <row r="5" spans="1:11">
      <c r="C5" s="202" t="s">
        <v>41</v>
      </c>
      <c r="D5" s="202"/>
      <c r="E5" s="202"/>
      <c r="F5" s="202"/>
      <c r="G5" s="202"/>
      <c r="H5" s="202"/>
      <c r="I5" s="202"/>
      <c r="J5" s="202"/>
      <c r="K5" s="202"/>
    </row>
    <row r="7" spans="1:11" ht="18">
      <c r="C7" s="203" t="s">
        <v>59</v>
      </c>
      <c r="D7" s="204"/>
      <c r="E7" s="204"/>
      <c r="F7" s="204"/>
      <c r="G7" s="204"/>
      <c r="H7" s="204"/>
      <c r="I7" s="204"/>
      <c r="J7" s="204"/>
      <c r="K7" s="204"/>
    </row>
    <row r="8" spans="1:11" ht="13.8" thickBot="1">
      <c r="B8" s="85"/>
      <c r="C8" s="85"/>
      <c r="D8" s="85"/>
      <c r="E8" s="85"/>
      <c r="F8" s="85"/>
      <c r="G8" s="85"/>
      <c r="H8" s="85"/>
      <c r="I8" s="85"/>
      <c r="J8" s="85"/>
      <c r="K8" s="85"/>
    </row>
    <row r="9" spans="1:11" ht="24.6" customHeight="1">
      <c r="A9" s="66"/>
      <c r="B9" s="320" t="s">
        <v>43</v>
      </c>
      <c r="C9" s="208"/>
      <c r="D9" s="209"/>
      <c r="E9" s="86" t="s">
        <v>44</v>
      </c>
      <c r="F9" s="87" t="s">
        <v>60</v>
      </c>
      <c r="G9" s="321" t="s">
        <v>61</v>
      </c>
      <c r="H9" s="322" t="s">
        <v>62</v>
      </c>
      <c r="I9" s="323" t="s">
        <v>63</v>
      </c>
      <c r="J9" s="324"/>
      <c r="K9" s="325"/>
    </row>
    <row r="10" spans="1:11" ht="24.6" customHeight="1">
      <c r="A10" s="66"/>
      <c r="B10" s="326"/>
      <c r="C10" s="210" t="s">
        <v>64</v>
      </c>
      <c r="D10" s="191"/>
      <c r="E10" s="88"/>
      <c r="F10" s="89"/>
      <c r="G10" s="90"/>
      <c r="H10" s="91">
        <f t="shared" ref="H10:H17" si="0">F10*G10</f>
        <v>0</v>
      </c>
      <c r="I10" s="214"/>
      <c r="J10" s="215"/>
      <c r="K10" s="216"/>
    </row>
    <row r="11" spans="1:11" ht="24.6" customHeight="1">
      <c r="A11" s="66"/>
      <c r="B11" s="326"/>
      <c r="C11" s="211"/>
      <c r="D11" s="213"/>
      <c r="E11" s="92"/>
      <c r="F11" s="93"/>
      <c r="G11" s="94"/>
      <c r="H11" s="91">
        <f t="shared" si="0"/>
        <v>0</v>
      </c>
      <c r="I11" s="214"/>
      <c r="J11" s="215"/>
      <c r="K11" s="216"/>
    </row>
    <row r="12" spans="1:11" ht="24.6" customHeight="1">
      <c r="A12" s="66"/>
      <c r="B12" s="326"/>
      <c r="C12" s="211"/>
      <c r="D12" s="191"/>
      <c r="E12" s="95"/>
      <c r="F12" s="89"/>
      <c r="G12" s="90"/>
      <c r="H12" s="91">
        <f t="shared" si="0"/>
        <v>0</v>
      </c>
      <c r="I12" s="214"/>
      <c r="J12" s="215"/>
      <c r="K12" s="216"/>
    </row>
    <row r="13" spans="1:11" ht="24.6" customHeight="1">
      <c r="A13" s="66"/>
      <c r="B13" s="326"/>
      <c r="C13" s="211"/>
      <c r="D13" s="213"/>
      <c r="E13" s="92"/>
      <c r="F13" s="93"/>
      <c r="G13" s="94"/>
      <c r="H13" s="91">
        <f t="shared" si="0"/>
        <v>0</v>
      </c>
      <c r="I13" s="214"/>
      <c r="J13" s="215"/>
      <c r="K13" s="216"/>
    </row>
    <row r="14" spans="1:11" ht="24.6" customHeight="1">
      <c r="A14" s="66"/>
      <c r="B14" s="326"/>
      <c r="C14" s="211"/>
      <c r="D14" s="191"/>
      <c r="E14" s="95"/>
      <c r="F14" s="89"/>
      <c r="G14" s="90"/>
      <c r="H14" s="91">
        <f t="shared" si="0"/>
        <v>0</v>
      </c>
      <c r="I14" s="214"/>
      <c r="J14" s="215"/>
      <c r="K14" s="216"/>
    </row>
    <row r="15" spans="1:11" ht="24.6" customHeight="1">
      <c r="A15" s="66"/>
      <c r="B15" s="326"/>
      <c r="C15" s="211"/>
      <c r="D15" s="213"/>
      <c r="E15" s="96"/>
      <c r="F15" s="89"/>
      <c r="G15" s="90"/>
      <c r="H15" s="91">
        <f t="shared" si="0"/>
        <v>0</v>
      </c>
      <c r="I15" s="214"/>
      <c r="J15" s="215"/>
      <c r="K15" s="216"/>
    </row>
    <row r="16" spans="1:11" ht="24.6" customHeight="1">
      <c r="A16" s="66"/>
      <c r="B16" s="326"/>
      <c r="C16" s="211"/>
      <c r="D16" s="191"/>
      <c r="E16" s="97"/>
      <c r="F16" s="89"/>
      <c r="G16" s="90"/>
      <c r="H16" s="91">
        <f t="shared" si="0"/>
        <v>0</v>
      </c>
      <c r="I16" s="193"/>
      <c r="J16" s="194"/>
      <c r="K16" s="195"/>
    </row>
    <row r="17" spans="1:12" ht="24.6" customHeight="1">
      <c r="A17" s="66"/>
      <c r="B17" s="326"/>
      <c r="C17" s="211"/>
      <c r="D17" s="192"/>
      <c r="E17" s="98"/>
      <c r="F17" s="89"/>
      <c r="G17" s="90"/>
      <c r="H17" s="91">
        <f t="shared" si="0"/>
        <v>0</v>
      </c>
      <c r="I17" s="193"/>
      <c r="J17" s="194"/>
      <c r="K17" s="195"/>
    </row>
    <row r="18" spans="1:12" ht="24.6" customHeight="1" thickBot="1">
      <c r="A18" s="66"/>
      <c r="B18" s="327"/>
      <c r="C18" s="212"/>
      <c r="D18" s="196" t="s">
        <v>65</v>
      </c>
      <c r="E18" s="197"/>
      <c r="F18" s="328">
        <f>SUM(F4:F17)</f>
        <v>0</v>
      </c>
      <c r="G18" s="99"/>
      <c r="H18" s="328">
        <f>SUM(H4:H17)</f>
        <v>0</v>
      </c>
      <c r="I18" s="198"/>
      <c r="J18" s="198"/>
      <c r="K18" s="199"/>
    </row>
    <row r="19" spans="1:12" ht="7.2" customHeight="1">
      <c r="A19" s="313"/>
      <c r="B19" s="314"/>
      <c r="C19" s="315"/>
      <c r="D19" s="316"/>
      <c r="E19" s="316"/>
      <c r="F19" s="317"/>
      <c r="G19" s="318"/>
      <c r="H19" s="317"/>
      <c r="I19" s="319"/>
      <c r="J19" s="319"/>
      <c r="K19" s="319"/>
    </row>
    <row r="20" spans="1:12" ht="18.600000000000001" customHeight="1">
      <c r="B20" s="80"/>
      <c r="C20" s="329" t="s">
        <v>173</v>
      </c>
      <c r="D20" s="329"/>
      <c r="E20" s="329"/>
      <c r="F20" s="329"/>
      <c r="G20" s="329"/>
      <c r="H20" s="329"/>
      <c r="I20" s="329"/>
      <c r="J20" s="329"/>
      <c r="K20" s="329"/>
      <c r="L20" s="329"/>
    </row>
    <row r="21" spans="1:12" ht="18.600000000000001" customHeight="1">
      <c r="C21" s="200" t="s">
        <v>172</v>
      </c>
      <c r="D21" s="200"/>
      <c r="E21" s="200"/>
      <c r="F21" s="200"/>
      <c r="G21" s="200"/>
      <c r="H21" s="200"/>
      <c r="I21" s="200"/>
      <c r="J21" s="200"/>
      <c r="K21" s="200"/>
    </row>
    <row r="22" spans="1:12" ht="18.600000000000001" customHeight="1">
      <c r="C22" s="190" t="s">
        <v>174</v>
      </c>
      <c r="D22" s="190"/>
      <c r="E22" s="190"/>
      <c r="F22" s="190"/>
      <c r="G22" s="190"/>
      <c r="H22" s="190"/>
      <c r="I22" s="190"/>
      <c r="J22" s="190"/>
      <c r="K22" s="190"/>
    </row>
  </sheetData>
  <mergeCells count="24">
    <mergeCell ref="C3:K3"/>
    <mergeCell ref="C5:K5"/>
    <mergeCell ref="C7:K7"/>
    <mergeCell ref="B9:B18"/>
    <mergeCell ref="C9:D9"/>
    <mergeCell ref="I9:K9"/>
    <mergeCell ref="C10:C18"/>
    <mergeCell ref="D10:D11"/>
    <mergeCell ref="I10:K10"/>
    <mergeCell ref="I11:K11"/>
    <mergeCell ref="D12:D13"/>
    <mergeCell ref="I12:K12"/>
    <mergeCell ref="I13:K13"/>
    <mergeCell ref="D14:D15"/>
    <mergeCell ref="I14:K14"/>
    <mergeCell ref="I15:K15"/>
    <mergeCell ref="C22:K22"/>
    <mergeCell ref="D16:D17"/>
    <mergeCell ref="I16:K16"/>
    <mergeCell ref="I17:K17"/>
    <mergeCell ref="D18:E18"/>
    <mergeCell ref="I18:K18"/>
    <mergeCell ref="C21:K21"/>
    <mergeCell ref="C20:L20"/>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F3BF-F17F-421D-958C-3785F50B2B6B}">
  <sheetPr>
    <pageSetUpPr fitToPage="1"/>
  </sheetPr>
  <dimension ref="A1:R63"/>
  <sheetViews>
    <sheetView showGridLines="0" view="pageBreakPreview" topLeftCell="A33" zoomScale="90" zoomScaleNormal="90" zoomScaleSheetLayoutView="90" workbookViewId="0">
      <selection activeCell="G53" sqref="G53"/>
    </sheetView>
  </sheetViews>
  <sheetFormatPr defaultColWidth="8.21875" defaultRowHeight="21" customHeight="1"/>
  <cols>
    <col min="1" max="1" width="4.21875" style="187" customWidth="1"/>
    <col min="2" max="4" width="3.33203125" style="100" customWidth="1"/>
    <col min="5" max="5" width="14.33203125" style="100" customWidth="1"/>
    <col min="6" max="6" width="5.109375" style="100" customWidth="1"/>
    <col min="7" max="7" width="14.33203125" style="100" customWidth="1"/>
    <col min="8" max="8" width="5.109375" style="100" customWidth="1"/>
    <col min="9" max="9" width="14.33203125" style="100" customWidth="1"/>
    <col min="10" max="10" width="5.109375" style="100" customWidth="1"/>
    <col min="11" max="11" width="14.33203125" style="100" customWidth="1"/>
    <col min="12" max="12" width="5.109375" style="100" customWidth="1"/>
    <col min="13" max="13" width="14.33203125" style="100" customWidth="1"/>
    <col min="14" max="14" width="5.109375" style="100" customWidth="1"/>
    <col min="15" max="15" width="12" style="100" customWidth="1"/>
    <col min="16" max="16" width="6.77734375" style="100" customWidth="1"/>
    <col min="17" max="17" width="8.21875" style="100"/>
    <col min="18" max="18" width="13.6640625" style="100" customWidth="1"/>
    <col min="19" max="16384" width="8.21875" style="100"/>
  </cols>
  <sheetData>
    <row r="1" spans="1:18" ht="21" customHeight="1">
      <c r="A1" s="189" t="s">
        <v>170</v>
      </c>
      <c r="M1" s="101"/>
      <c r="O1" s="102"/>
    </row>
    <row r="2" spans="1:18" ht="21" customHeight="1">
      <c r="C2" s="103"/>
      <c r="D2" s="103"/>
      <c r="E2" s="103"/>
      <c r="F2" s="103"/>
      <c r="G2" s="103"/>
      <c r="I2" s="104" t="s">
        <v>126</v>
      </c>
      <c r="O2" s="102"/>
    </row>
    <row r="3" spans="1:18" ht="21" customHeight="1">
      <c r="B3" s="105"/>
      <c r="I3" s="106"/>
      <c r="L3" s="107" t="s">
        <v>66</v>
      </c>
      <c r="M3" s="108" t="s">
        <v>67</v>
      </c>
      <c r="N3" s="109"/>
      <c r="O3" s="110"/>
      <c r="P3" s="107"/>
    </row>
    <row r="4" spans="1:18" s="113" customFormat="1" ht="21" customHeight="1">
      <c r="A4" s="186">
        <v>1</v>
      </c>
      <c r="B4" s="112" t="s">
        <v>68</v>
      </c>
      <c r="C4" s="111"/>
    </row>
    <row r="5" spans="1:18" ht="21" customHeight="1" thickBot="1">
      <c r="A5" s="186"/>
      <c r="B5" s="114"/>
      <c r="C5" s="114"/>
      <c r="E5" s="115" t="s">
        <v>69</v>
      </c>
      <c r="F5" s="116"/>
      <c r="G5" s="115" t="s">
        <v>70</v>
      </c>
      <c r="H5" s="116"/>
      <c r="I5" s="115" t="s">
        <v>71</v>
      </c>
    </row>
    <row r="6" spans="1:18" ht="28.5" customHeight="1" thickBot="1">
      <c r="A6" s="186"/>
      <c r="B6" s="114"/>
      <c r="C6" s="114"/>
      <c r="E6" s="117">
        <v>520000000</v>
      </c>
      <c r="F6" s="114" t="s">
        <v>72</v>
      </c>
      <c r="G6" s="117">
        <v>260000000</v>
      </c>
      <c r="H6" s="118" t="s">
        <v>73</v>
      </c>
      <c r="I6" s="184">
        <f>E6-G6</f>
        <v>260000000</v>
      </c>
    </row>
    <row r="7" spans="1:18" ht="21" customHeight="1">
      <c r="A7" s="186"/>
      <c r="B7" s="114"/>
      <c r="C7" s="114"/>
      <c r="D7" s="119"/>
    </row>
    <row r="8" spans="1:18" s="113" customFormat="1" ht="21" customHeight="1">
      <c r="A8" s="186">
        <v>2</v>
      </c>
      <c r="B8" s="112" t="s">
        <v>132</v>
      </c>
      <c r="C8" s="111"/>
      <c r="R8" s="100"/>
    </row>
    <row r="9" spans="1:18" ht="21" customHeight="1">
      <c r="A9" s="186"/>
      <c r="B9" s="120" t="s">
        <v>74</v>
      </c>
      <c r="C9" s="120"/>
      <c r="D9" s="121" t="s">
        <v>142</v>
      </c>
      <c r="M9" s="107" t="s">
        <v>137</v>
      </c>
      <c r="N9" s="125" t="s">
        <v>129</v>
      </c>
      <c r="O9" s="126"/>
    </row>
    <row r="10" spans="1:18" ht="21" customHeight="1">
      <c r="A10" s="186"/>
      <c r="B10" s="120"/>
      <c r="C10" s="120"/>
      <c r="D10" s="122"/>
      <c r="E10" s="114" t="s">
        <v>128</v>
      </c>
      <c r="F10" s="114"/>
      <c r="G10" s="114" t="s">
        <v>75</v>
      </c>
      <c r="I10" s="123" t="s">
        <v>76</v>
      </c>
      <c r="K10" s="115" t="s">
        <v>77</v>
      </c>
      <c r="L10" s="107"/>
      <c r="N10" s="106"/>
      <c r="O10" s="106"/>
      <c r="P10" s="106"/>
    </row>
    <row r="11" spans="1:18" ht="21" customHeight="1">
      <c r="A11" s="186"/>
      <c r="B11" s="120"/>
      <c r="C11" s="120"/>
      <c r="D11" s="158" t="s">
        <v>133</v>
      </c>
      <c r="E11" s="109" t="s">
        <v>130</v>
      </c>
      <c r="F11" s="156"/>
      <c r="G11" s="157">
        <v>25000</v>
      </c>
      <c r="H11" s="118" t="s">
        <v>78</v>
      </c>
      <c r="I11" s="178">
        <v>10000</v>
      </c>
      <c r="J11" s="114" t="s">
        <v>79</v>
      </c>
      <c r="K11" s="160">
        <f t="shared" ref="K11:K13" si="0">G11*I11</f>
        <v>250000000</v>
      </c>
      <c r="P11" s="126"/>
    </row>
    <row r="12" spans="1:18" ht="21" customHeight="1">
      <c r="A12" s="186"/>
      <c r="B12" s="120"/>
      <c r="C12" s="120"/>
      <c r="D12" s="158" t="s">
        <v>134</v>
      </c>
      <c r="E12" s="109" t="s">
        <v>131</v>
      </c>
      <c r="F12" s="156"/>
      <c r="G12" s="157">
        <v>-15000</v>
      </c>
      <c r="H12" s="118" t="s">
        <v>78</v>
      </c>
      <c r="I12" s="178">
        <v>2000</v>
      </c>
      <c r="J12" s="114" t="s">
        <v>79</v>
      </c>
      <c r="K12" s="160">
        <f t="shared" si="0"/>
        <v>-30000000</v>
      </c>
      <c r="M12" s="107"/>
      <c r="N12" s="125"/>
      <c r="O12" s="126"/>
      <c r="P12" s="126"/>
    </row>
    <row r="13" spans="1:18" ht="21" customHeight="1">
      <c r="A13" s="186"/>
      <c r="B13" s="120"/>
      <c r="C13" s="120"/>
      <c r="D13" s="158"/>
      <c r="E13" s="109"/>
      <c r="F13" s="156"/>
      <c r="G13" s="157"/>
      <c r="H13" s="118" t="s">
        <v>78</v>
      </c>
      <c r="I13" s="178"/>
      <c r="J13" s="114" t="s">
        <v>79</v>
      </c>
      <c r="K13" s="160">
        <f t="shared" si="0"/>
        <v>0</v>
      </c>
      <c r="M13" s="107"/>
      <c r="N13" s="125"/>
      <c r="O13" s="126"/>
      <c r="P13" s="126"/>
    </row>
    <row r="14" spans="1:18" ht="21" customHeight="1" thickBot="1">
      <c r="A14" s="186"/>
      <c r="B14" s="120"/>
      <c r="C14" s="120"/>
      <c r="D14" s="158"/>
      <c r="E14" s="109"/>
      <c r="F14" s="156"/>
      <c r="G14" s="157"/>
      <c r="H14" s="118" t="s">
        <v>78</v>
      </c>
      <c r="I14" s="178"/>
      <c r="J14" s="114" t="s">
        <v>79</v>
      </c>
      <c r="K14" s="160">
        <f>G13*I13</f>
        <v>0</v>
      </c>
      <c r="M14" s="107"/>
      <c r="N14" s="125"/>
      <c r="O14" s="126"/>
      <c r="P14" s="126"/>
    </row>
    <row r="15" spans="1:18" ht="28.5" customHeight="1" thickBot="1">
      <c r="A15" s="186"/>
      <c r="B15" s="120"/>
      <c r="C15" s="120"/>
      <c r="D15" s="122"/>
      <c r="E15" s="118"/>
      <c r="H15" s="114"/>
      <c r="I15" s="179"/>
      <c r="J15" s="107" t="s">
        <v>141</v>
      </c>
      <c r="K15" s="184">
        <f>SUM(K11:K14)</f>
        <v>220000000</v>
      </c>
      <c r="L15" s="185" t="s">
        <v>168</v>
      </c>
      <c r="N15" s="106"/>
      <c r="O15" s="106"/>
      <c r="P15" s="106"/>
    </row>
    <row r="16" spans="1:18" s="113" customFormat="1" ht="21" customHeight="1">
      <c r="A16" s="186">
        <v>3</v>
      </c>
      <c r="B16" s="112" t="s">
        <v>135</v>
      </c>
      <c r="C16" s="111"/>
      <c r="I16" s="180"/>
      <c r="K16" s="127" t="s">
        <v>143</v>
      </c>
    </row>
    <row r="17" spans="1:18" ht="21" customHeight="1">
      <c r="A17" s="186"/>
      <c r="B17" s="120" t="s">
        <v>74</v>
      </c>
      <c r="C17" s="114"/>
      <c r="D17" s="172" t="s">
        <v>164</v>
      </c>
      <c r="I17" s="181"/>
      <c r="K17" s="107"/>
    </row>
    <row r="18" spans="1:18" ht="21" customHeight="1">
      <c r="A18" s="186"/>
      <c r="B18" s="120"/>
      <c r="C18" s="120"/>
      <c r="D18" s="122"/>
      <c r="E18" s="114" t="s">
        <v>128</v>
      </c>
      <c r="F18" s="114"/>
      <c r="G18" s="114" t="s">
        <v>81</v>
      </c>
      <c r="H18" s="116"/>
      <c r="I18" s="182" t="s">
        <v>82</v>
      </c>
      <c r="K18" s="115" t="s">
        <v>83</v>
      </c>
      <c r="L18" s="311" t="s">
        <v>80</v>
      </c>
      <c r="M18" s="311"/>
      <c r="N18" s="128" t="s">
        <v>138</v>
      </c>
      <c r="P18" s="106"/>
    </row>
    <row r="19" spans="1:18" ht="21" customHeight="1">
      <c r="A19" s="186"/>
      <c r="B19" s="120"/>
      <c r="C19" s="120"/>
      <c r="D19" s="158" t="s">
        <v>133</v>
      </c>
      <c r="E19" s="109" t="s">
        <v>136</v>
      </c>
      <c r="F19" s="156"/>
      <c r="G19" s="117">
        <v>30000</v>
      </c>
      <c r="H19" s="118" t="s">
        <v>78</v>
      </c>
      <c r="I19" s="178">
        <v>500</v>
      </c>
      <c r="J19" s="114" t="s">
        <v>79</v>
      </c>
      <c r="K19" s="160">
        <f t="shared" ref="K19:K21" si="1">G19*I19</f>
        <v>15000000</v>
      </c>
      <c r="L19" s="107"/>
      <c r="N19" s="159" t="s">
        <v>139</v>
      </c>
      <c r="P19" s="126"/>
    </row>
    <row r="20" spans="1:18" ht="21" customHeight="1">
      <c r="A20" s="186"/>
      <c r="B20" s="120"/>
      <c r="C20" s="120"/>
      <c r="D20" s="158" t="s">
        <v>134</v>
      </c>
      <c r="E20" s="109" t="s">
        <v>136</v>
      </c>
      <c r="F20" s="156"/>
      <c r="G20" s="157">
        <v>-22000</v>
      </c>
      <c r="H20" s="118" t="s">
        <v>78</v>
      </c>
      <c r="I20" s="178">
        <v>500</v>
      </c>
      <c r="J20" s="114" t="s">
        <v>79</v>
      </c>
      <c r="K20" s="160">
        <f t="shared" si="1"/>
        <v>-11000000</v>
      </c>
      <c r="M20" s="107"/>
      <c r="N20" s="125"/>
      <c r="O20" s="126"/>
      <c r="P20" s="126"/>
    </row>
    <row r="21" spans="1:18" ht="21" customHeight="1">
      <c r="A21" s="186"/>
      <c r="B21" s="120"/>
      <c r="C21" s="120"/>
      <c r="D21" s="158"/>
      <c r="E21" s="109" t="s">
        <v>171</v>
      </c>
      <c r="F21" s="156"/>
      <c r="G21" s="157"/>
      <c r="H21" s="118" t="s">
        <v>78</v>
      </c>
      <c r="I21" s="178">
        <v>-500</v>
      </c>
      <c r="J21" s="114" t="s">
        <v>79</v>
      </c>
      <c r="K21" s="160">
        <f t="shared" si="1"/>
        <v>0</v>
      </c>
      <c r="M21" s="107"/>
      <c r="N21" s="125"/>
      <c r="O21" s="126"/>
      <c r="P21" s="126"/>
    </row>
    <row r="22" spans="1:18" ht="21" customHeight="1" thickBot="1">
      <c r="A22" s="186"/>
      <c r="B22" s="120"/>
      <c r="C22" s="120"/>
      <c r="D22" s="158"/>
      <c r="E22" s="109"/>
      <c r="F22" s="156"/>
      <c r="G22" s="157"/>
      <c r="H22" s="118" t="s">
        <v>78</v>
      </c>
      <c r="I22" s="178"/>
      <c r="J22" s="114" t="s">
        <v>79</v>
      </c>
      <c r="K22" s="161">
        <f>G21*I21</f>
        <v>0</v>
      </c>
      <c r="M22" s="107"/>
      <c r="N22" s="125"/>
      <c r="O22" s="126"/>
      <c r="P22" s="126"/>
    </row>
    <row r="23" spans="1:18" ht="21" customHeight="1" thickBot="1">
      <c r="A23" s="186"/>
      <c r="B23" s="120"/>
      <c r="C23" s="120"/>
      <c r="D23" s="122"/>
      <c r="E23" s="118"/>
      <c r="H23" s="114"/>
      <c r="I23" s="118"/>
      <c r="J23" s="107" t="s">
        <v>140</v>
      </c>
      <c r="K23" s="162">
        <f>SUM(K19:K22)</f>
        <v>4000000</v>
      </c>
      <c r="L23" s="127"/>
      <c r="N23" s="106"/>
      <c r="O23" s="106"/>
      <c r="P23" s="106"/>
    </row>
    <row r="24" spans="1:18" ht="21" customHeight="1">
      <c r="A24" s="186"/>
      <c r="B24" s="114"/>
      <c r="C24" s="114"/>
      <c r="E24" s="107"/>
      <c r="G24" s="118"/>
      <c r="H24" s="118"/>
      <c r="I24" s="129"/>
      <c r="K24" s="127" t="s">
        <v>143</v>
      </c>
      <c r="R24" s="100" t="s">
        <v>127</v>
      </c>
    </row>
    <row r="25" spans="1:18" ht="21" customHeight="1">
      <c r="A25" s="186"/>
      <c r="B25" s="120" t="s">
        <v>84</v>
      </c>
      <c r="C25" s="114"/>
      <c r="D25" s="173" t="s">
        <v>165</v>
      </c>
    </row>
    <row r="26" spans="1:18" ht="21" customHeight="1">
      <c r="A26" s="186"/>
      <c r="B26" s="114"/>
      <c r="C26" s="114"/>
      <c r="D26" s="130"/>
      <c r="E26" s="144" t="s">
        <v>145</v>
      </c>
      <c r="F26" s="164"/>
      <c r="G26" s="144" t="s">
        <v>85</v>
      </c>
      <c r="H26" s="149"/>
      <c r="I26" s="144" t="s">
        <v>86</v>
      </c>
      <c r="J26" s="114"/>
      <c r="L26" s="312" t="s">
        <v>87</v>
      </c>
      <c r="M26" s="312"/>
    </row>
    <row r="27" spans="1:18" ht="21" customHeight="1">
      <c r="A27" s="186"/>
      <c r="B27" s="114"/>
      <c r="C27" s="114"/>
      <c r="D27" s="122"/>
      <c r="E27" s="132">
        <v>1600</v>
      </c>
      <c r="F27" s="118" t="s">
        <v>88</v>
      </c>
      <c r="G27" s="133">
        <v>90</v>
      </c>
      <c r="H27" s="118" t="s">
        <v>88</v>
      </c>
      <c r="I27" s="117">
        <v>8</v>
      </c>
      <c r="J27" s="118" t="s">
        <v>88</v>
      </c>
      <c r="M27" s="134" t="s">
        <v>89</v>
      </c>
    </row>
    <row r="28" spans="1:18" ht="21" customHeight="1">
      <c r="A28" s="186"/>
      <c r="B28" s="114"/>
      <c r="C28" s="114"/>
      <c r="D28" s="122"/>
      <c r="E28" s="144" t="s">
        <v>90</v>
      </c>
      <c r="F28" s="149"/>
      <c r="G28" s="144" t="s">
        <v>91</v>
      </c>
      <c r="H28" s="128"/>
      <c r="I28" s="144" t="s">
        <v>147</v>
      </c>
      <c r="J28" s="121"/>
      <c r="K28" s="137" t="s">
        <v>92</v>
      </c>
      <c r="M28" s="128" t="s">
        <v>93</v>
      </c>
      <c r="N28" s="114"/>
      <c r="O28" s="118"/>
    </row>
    <row r="29" spans="1:18" ht="21" customHeight="1">
      <c r="A29" s="186"/>
      <c r="B29" s="114"/>
      <c r="C29" s="114"/>
      <c r="D29" s="122"/>
      <c r="E29" s="133">
        <v>80</v>
      </c>
      <c r="F29" s="118" t="s">
        <v>88</v>
      </c>
      <c r="G29" s="117">
        <v>220</v>
      </c>
      <c r="H29" s="118" t="s">
        <v>88</v>
      </c>
      <c r="I29" s="135">
        <v>28.6</v>
      </c>
      <c r="J29" s="114" t="s">
        <v>73</v>
      </c>
      <c r="K29" s="124">
        <f>E27*(G27/100)*I27*(E29/100)*G29*I29</f>
        <v>57987072</v>
      </c>
      <c r="M29" s="128" t="s">
        <v>94</v>
      </c>
      <c r="P29" s="136"/>
      <c r="Q29" s="136"/>
    </row>
    <row r="30" spans="1:18" ht="21" customHeight="1">
      <c r="A30" s="186"/>
      <c r="B30" s="114"/>
      <c r="C30" s="114"/>
      <c r="D30" s="122"/>
      <c r="E30" s="128" t="s">
        <v>96</v>
      </c>
      <c r="F30" s="118"/>
      <c r="G30" s="137" t="s">
        <v>146</v>
      </c>
      <c r="J30" s="128"/>
      <c r="K30" s="137" t="s">
        <v>95</v>
      </c>
      <c r="M30" s="128" t="s">
        <v>97</v>
      </c>
      <c r="N30" s="114"/>
      <c r="O30" s="118"/>
    </row>
    <row r="31" spans="1:18" ht="21" customHeight="1">
      <c r="A31" s="186"/>
      <c r="B31" s="114"/>
      <c r="C31" s="114"/>
      <c r="D31" s="122"/>
      <c r="E31" s="117">
        <v>1800</v>
      </c>
      <c r="F31" s="118" t="s">
        <v>88</v>
      </c>
      <c r="G31" s="117">
        <v>2350</v>
      </c>
      <c r="H31" s="118" t="s">
        <v>88</v>
      </c>
      <c r="I31" s="114" t="s">
        <v>148</v>
      </c>
      <c r="J31" s="114" t="s">
        <v>73</v>
      </c>
      <c r="K31" s="124">
        <f>E31*G31*12</f>
        <v>50760000</v>
      </c>
      <c r="M31" s="140" t="s">
        <v>99</v>
      </c>
      <c r="P31" s="136"/>
      <c r="Q31" s="136"/>
    </row>
    <row r="32" spans="1:18" ht="21" customHeight="1" thickBot="1">
      <c r="A32" s="186"/>
      <c r="B32" s="114"/>
      <c r="C32" s="114"/>
      <c r="D32" s="122"/>
      <c r="E32" s="137" t="s">
        <v>153</v>
      </c>
      <c r="F32" s="118"/>
      <c r="G32" s="137" t="s">
        <v>154</v>
      </c>
      <c r="H32" s="114"/>
      <c r="I32" s="138" t="s">
        <v>157</v>
      </c>
      <c r="J32" s="142"/>
      <c r="L32" s="136"/>
      <c r="P32" s="136"/>
      <c r="Q32" s="136"/>
    </row>
    <row r="33" spans="1:17" ht="21" customHeight="1" thickBot="1">
      <c r="A33" s="186"/>
      <c r="B33" s="114"/>
      <c r="C33" s="114"/>
      <c r="D33" s="122"/>
      <c r="E33" s="124">
        <f>K29+K31</f>
        <v>108747072</v>
      </c>
      <c r="F33" s="118" t="s">
        <v>144</v>
      </c>
      <c r="G33" s="117">
        <v>18500000</v>
      </c>
      <c r="H33" s="114" t="s">
        <v>73</v>
      </c>
      <c r="I33" s="165">
        <f>E33-G33</f>
        <v>90247072</v>
      </c>
      <c r="J33" s="142"/>
      <c r="K33" s="143" t="s">
        <v>158</v>
      </c>
      <c r="L33" s="136"/>
      <c r="P33" s="136"/>
      <c r="Q33" s="136"/>
    </row>
    <row r="34" spans="1:17" ht="21" customHeight="1">
      <c r="A34" s="186"/>
      <c r="B34" s="114"/>
      <c r="C34" s="114"/>
      <c r="D34" s="122"/>
      <c r="E34" s="118"/>
      <c r="F34" s="118"/>
      <c r="G34" s="141"/>
      <c r="H34" s="114"/>
      <c r="I34" s="118"/>
      <c r="J34" s="142"/>
      <c r="L34" s="136"/>
      <c r="P34" s="136"/>
      <c r="Q34" s="136"/>
    </row>
    <row r="35" spans="1:17" ht="21" customHeight="1">
      <c r="A35" s="186"/>
      <c r="B35" s="120" t="s">
        <v>100</v>
      </c>
      <c r="C35" s="114"/>
      <c r="D35" s="172" t="s">
        <v>156</v>
      </c>
      <c r="K35" s="107"/>
      <c r="L35" s="107"/>
    </row>
    <row r="36" spans="1:17" ht="21" customHeight="1">
      <c r="A36" s="186"/>
      <c r="B36" s="114"/>
      <c r="C36" s="114"/>
      <c r="E36" s="115" t="s">
        <v>155</v>
      </c>
      <c r="F36" s="116"/>
      <c r="G36" s="115" t="s">
        <v>101</v>
      </c>
      <c r="I36" s="151" t="s">
        <v>160</v>
      </c>
      <c r="K36" s="107"/>
      <c r="L36" s="107"/>
    </row>
    <row r="37" spans="1:17" ht="21" customHeight="1">
      <c r="A37" s="186"/>
      <c r="B37" s="114"/>
      <c r="C37" s="114"/>
      <c r="E37" s="117">
        <v>10</v>
      </c>
      <c r="F37" s="118" t="s">
        <v>88</v>
      </c>
      <c r="G37" s="117">
        <v>7080000</v>
      </c>
      <c r="H37" s="114" t="s">
        <v>73</v>
      </c>
      <c r="I37" s="139">
        <f>E37*G37</f>
        <v>70800000</v>
      </c>
      <c r="K37" s="311" t="s">
        <v>102</v>
      </c>
      <c r="L37" s="311"/>
      <c r="M37" s="100" t="s">
        <v>103</v>
      </c>
    </row>
    <row r="38" spans="1:17" ht="21" customHeight="1">
      <c r="A38" s="186"/>
      <c r="B38" s="114"/>
      <c r="C38" s="114"/>
      <c r="E38" s="107"/>
      <c r="G38" s="118"/>
      <c r="H38" s="118"/>
      <c r="I38" s="129"/>
      <c r="K38" s="143" t="s">
        <v>159</v>
      </c>
    </row>
    <row r="39" spans="1:17" ht="21" customHeight="1">
      <c r="A39" s="186"/>
      <c r="B39" s="120" t="s">
        <v>104</v>
      </c>
      <c r="C39" s="114"/>
      <c r="D39" s="173" t="s">
        <v>166</v>
      </c>
      <c r="I39" s="309"/>
      <c r="J39" s="309"/>
      <c r="K39" s="107"/>
      <c r="L39" s="107"/>
    </row>
    <row r="40" spans="1:17" ht="21" customHeight="1">
      <c r="A40" s="186"/>
      <c r="B40" s="114"/>
      <c r="C40" s="114"/>
      <c r="D40" s="122"/>
      <c r="E40" s="115" t="s">
        <v>105</v>
      </c>
      <c r="I40" s="144" t="s">
        <v>149</v>
      </c>
      <c r="K40" s="107"/>
      <c r="L40" s="107"/>
    </row>
    <row r="41" spans="1:17" ht="21" customHeight="1">
      <c r="A41" s="186"/>
      <c r="B41" s="114"/>
      <c r="C41" s="114"/>
      <c r="D41" s="145"/>
      <c r="E41" s="117">
        <v>350000000</v>
      </c>
      <c r="G41" s="146">
        <f>I41/E41</f>
        <v>0.06</v>
      </c>
      <c r="I41" s="117">
        <v>21000000</v>
      </c>
      <c r="K41" s="310" t="s">
        <v>106</v>
      </c>
      <c r="L41" s="310"/>
      <c r="M41" s="100" t="s">
        <v>107</v>
      </c>
      <c r="N41" s="147"/>
    </row>
    <row r="42" spans="1:17" ht="21" customHeight="1" thickBot="1">
      <c r="A42" s="186"/>
      <c r="B42" s="114"/>
      <c r="C42" s="114"/>
      <c r="D42" s="122"/>
      <c r="E42" s="163"/>
      <c r="F42" s="118"/>
      <c r="G42" s="137" t="s">
        <v>151</v>
      </c>
      <c r="H42" s="114"/>
      <c r="I42" s="138" t="s">
        <v>161</v>
      </c>
      <c r="J42" s="142"/>
      <c r="L42" s="136"/>
      <c r="P42" s="136"/>
      <c r="Q42" s="136"/>
    </row>
    <row r="43" spans="1:17" ht="21" customHeight="1" thickBot="1">
      <c r="A43" s="186"/>
      <c r="B43" s="114"/>
      <c r="C43" s="114"/>
      <c r="D43" s="122"/>
      <c r="E43" s="166" t="s">
        <v>152</v>
      </c>
      <c r="F43" s="118" t="s">
        <v>144</v>
      </c>
      <c r="G43" s="117">
        <v>9500000</v>
      </c>
      <c r="H43" s="114" t="s">
        <v>73</v>
      </c>
      <c r="I43" s="165">
        <f>I41-G43</f>
        <v>11500000</v>
      </c>
      <c r="J43" s="142"/>
      <c r="K43" s="143" t="s">
        <v>150</v>
      </c>
      <c r="L43" s="136"/>
      <c r="P43" s="136"/>
      <c r="Q43" s="136"/>
    </row>
    <row r="44" spans="1:17" ht="21" customHeight="1">
      <c r="A44" s="186"/>
      <c r="B44" s="114"/>
      <c r="C44" s="114"/>
      <c r="E44" s="148"/>
      <c r="G44" s="118"/>
      <c r="H44" s="118"/>
      <c r="I44" s="129"/>
      <c r="L44" s="107"/>
    </row>
    <row r="45" spans="1:17" ht="21" customHeight="1">
      <c r="A45" s="186"/>
      <c r="B45" s="120" t="s">
        <v>108</v>
      </c>
      <c r="C45" s="120"/>
      <c r="D45" s="173" t="s">
        <v>167</v>
      </c>
    </row>
    <row r="46" spans="1:17" ht="21" customHeight="1">
      <c r="A46" s="186"/>
      <c r="B46" s="114"/>
      <c r="C46" s="114"/>
      <c r="D46" s="122"/>
      <c r="E46" s="167" t="s">
        <v>109</v>
      </c>
      <c r="F46" s="168"/>
      <c r="G46" s="167" t="s">
        <v>110</v>
      </c>
      <c r="H46" s="169"/>
      <c r="I46" s="167" t="s">
        <v>114</v>
      </c>
    </row>
    <row r="47" spans="1:17" ht="16.5" customHeight="1">
      <c r="A47" s="186"/>
      <c r="B47" s="114"/>
      <c r="C47" s="114"/>
      <c r="D47" s="122"/>
      <c r="E47" s="170" t="s">
        <v>162</v>
      </c>
      <c r="F47" s="171"/>
      <c r="G47" s="170" t="s">
        <v>162</v>
      </c>
      <c r="H47" s="159"/>
      <c r="I47" s="170" t="s">
        <v>162</v>
      </c>
      <c r="K47" s="311" t="s">
        <v>112</v>
      </c>
      <c r="L47" s="311"/>
      <c r="M47" s="100" t="s">
        <v>113</v>
      </c>
    </row>
    <row r="48" spans="1:17" ht="21" customHeight="1">
      <c r="A48" s="186"/>
      <c r="B48" s="114"/>
      <c r="C48" s="114"/>
      <c r="D48" s="121"/>
      <c r="E48" s="117">
        <v>1200000</v>
      </c>
      <c r="F48" s="118" t="s">
        <v>111</v>
      </c>
      <c r="G48" s="117">
        <v>600000</v>
      </c>
      <c r="H48" s="114" t="s">
        <v>73</v>
      </c>
      <c r="I48" s="139">
        <f>E48+G48</f>
        <v>1800000</v>
      </c>
      <c r="J48" s="118"/>
      <c r="K48" s="311" t="s">
        <v>115</v>
      </c>
      <c r="L48" s="311"/>
      <c r="M48" s="100" t="s">
        <v>116</v>
      </c>
    </row>
    <row r="49" spans="1:16" ht="21" customHeight="1">
      <c r="A49" s="186"/>
      <c r="B49" s="114"/>
      <c r="C49" s="114"/>
      <c r="D49" s="121"/>
      <c r="E49" s="131"/>
      <c r="F49" s="150"/>
      <c r="G49" s="138"/>
      <c r="J49" s="114"/>
      <c r="K49" s="143" t="s">
        <v>163</v>
      </c>
      <c r="N49" s="147"/>
    </row>
    <row r="50" spans="1:16" ht="21" customHeight="1">
      <c r="A50" s="186"/>
      <c r="B50" s="120" t="s">
        <v>117</v>
      </c>
      <c r="C50" s="114"/>
      <c r="D50" s="173" t="s">
        <v>118</v>
      </c>
      <c r="K50" s="151"/>
    </row>
    <row r="51" spans="1:16" ht="21" customHeight="1">
      <c r="A51" s="186"/>
      <c r="B51" s="114"/>
      <c r="C51" s="114"/>
      <c r="D51" s="128"/>
      <c r="E51" s="144" t="str">
        <f>D17</f>
        <v>仕入費用増減額</v>
      </c>
      <c r="F51" s="128"/>
      <c r="G51" s="144" t="str">
        <f>D25</f>
        <v>電力経費増減額</v>
      </c>
      <c r="H51" s="128"/>
      <c r="I51" s="144" t="str">
        <f>D35</f>
        <v>人件費増減額</v>
      </c>
      <c r="K51" s="174" t="s">
        <v>119</v>
      </c>
    </row>
    <row r="52" spans="1:16" ht="21" customHeight="1">
      <c r="A52" s="186"/>
      <c r="B52" s="114"/>
      <c r="C52" s="114"/>
      <c r="E52" s="139">
        <f>K23</f>
        <v>4000000</v>
      </c>
      <c r="F52" s="114" t="s">
        <v>98</v>
      </c>
      <c r="G52" s="139">
        <f>I33</f>
        <v>90247072</v>
      </c>
      <c r="H52" s="114" t="s">
        <v>98</v>
      </c>
      <c r="I52" s="139">
        <f>I37</f>
        <v>70800000</v>
      </c>
      <c r="J52" s="114" t="s">
        <v>98</v>
      </c>
      <c r="K52" s="118"/>
    </row>
    <row r="53" spans="1:16" ht="21" customHeight="1" thickBot="1">
      <c r="A53" s="186"/>
      <c r="B53" s="114"/>
      <c r="C53" s="114"/>
      <c r="E53" s="144" t="str">
        <f>D39</f>
        <v>メンテナンス費増減額</v>
      </c>
      <c r="F53" s="128"/>
      <c r="G53" s="144" t="str">
        <f>D45</f>
        <v>その他費用増減額</v>
      </c>
      <c r="H53" s="128"/>
      <c r="I53" s="144" t="s">
        <v>120</v>
      </c>
      <c r="J53" s="114"/>
      <c r="K53" s="118"/>
    </row>
    <row r="54" spans="1:16" ht="27.75" customHeight="1" thickBot="1">
      <c r="A54" s="186"/>
      <c r="B54" s="114"/>
      <c r="C54" s="114"/>
      <c r="E54" s="139">
        <f>I43</f>
        <v>11500000</v>
      </c>
      <c r="F54" s="114" t="s">
        <v>98</v>
      </c>
      <c r="G54" s="139">
        <f>I48</f>
        <v>1800000</v>
      </c>
      <c r="H54" s="114" t="s">
        <v>73</v>
      </c>
      <c r="I54" s="183">
        <f>E52+G52+I52+E54+G54</f>
        <v>178347072</v>
      </c>
      <c r="J54" s="185" t="s">
        <v>169</v>
      </c>
      <c r="K54" s="118"/>
    </row>
    <row r="55" spans="1:16" ht="21" customHeight="1">
      <c r="A55" s="186"/>
      <c r="B55" s="114"/>
      <c r="C55" s="114"/>
      <c r="E55" s="118"/>
      <c r="F55" s="114"/>
      <c r="G55" s="118"/>
      <c r="H55" s="114"/>
      <c r="I55" s="118"/>
      <c r="J55" s="114"/>
      <c r="K55" s="113"/>
      <c r="L55" s="113"/>
      <c r="M55" s="113"/>
      <c r="N55" s="113"/>
      <c r="O55" s="113"/>
      <c r="P55" s="113"/>
    </row>
    <row r="56" spans="1:16" s="113" customFormat="1" ht="21" customHeight="1">
      <c r="A56" s="186">
        <v>4</v>
      </c>
      <c r="B56" s="112" t="s">
        <v>121</v>
      </c>
      <c r="C56" s="111"/>
      <c r="K56" s="114"/>
      <c r="L56" s="100"/>
      <c r="M56" s="100"/>
      <c r="N56" s="100"/>
      <c r="O56" s="100"/>
      <c r="P56" s="100"/>
    </row>
    <row r="57" spans="1:16" ht="21" customHeight="1" thickBot="1">
      <c r="A57" s="186"/>
      <c r="B57" s="114"/>
      <c r="C57" s="114"/>
      <c r="D57" s="175"/>
      <c r="E57" s="144" t="str">
        <f>K10</f>
        <v>売却収入(円/年)</v>
      </c>
      <c r="F57" s="128"/>
      <c r="G57" s="144" t="str">
        <f>I53</f>
        <v>ランニングコスト合計額</v>
      </c>
      <c r="H57" s="128"/>
      <c r="I57" s="144" t="s">
        <v>122</v>
      </c>
      <c r="K57" s="141"/>
    </row>
    <row r="58" spans="1:16" ht="21" customHeight="1" thickTop="1" thickBot="1">
      <c r="A58" s="186"/>
      <c r="B58" s="114"/>
      <c r="C58" s="114"/>
      <c r="D58" s="176"/>
      <c r="E58" s="124">
        <f>K15</f>
        <v>220000000</v>
      </c>
      <c r="F58" s="114" t="s">
        <v>123</v>
      </c>
      <c r="G58" s="139">
        <f>I54</f>
        <v>178347072</v>
      </c>
      <c r="H58" s="114" t="s">
        <v>73</v>
      </c>
      <c r="I58" s="152">
        <f>E58-G58</f>
        <v>41652928</v>
      </c>
      <c r="J58" s="114"/>
      <c r="K58" s="141"/>
    </row>
    <row r="59" spans="1:16" ht="21" customHeight="1" thickTop="1">
      <c r="A59" s="186"/>
      <c r="B59" s="114"/>
      <c r="C59" s="114"/>
      <c r="D59" s="176"/>
      <c r="E59" s="185" t="s">
        <v>168</v>
      </c>
      <c r="F59" s="114"/>
      <c r="G59" s="185" t="s">
        <v>169</v>
      </c>
      <c r="H59" s="114"/>
      <c r="I59" s="118"/>
      <c r="J59" s="114"/>
      <c r="K59" s="113"/>
      <c r="L59" s="113"/>
      <c r="M59" s="113"/>
      <c r="N59" s="113"/>
      <c r="O59" s="113"/>
      <c r="P59" s="113"/>
    </row>
    <row r="60" spans="1:16" s="113" customFormat="1" ht="21" customHeight="1">
      <c r="A60" s="186">
        <v>5</v>
      </c>
      <c r="B60" s="112" t="s">
        <v>124</v>
      </c>
      <c r="C60" s="111"/>
      <c r="K60" s="118"/>
      <c r="L60" s="100"/>
      <c r="M60" s="100"/>
      <c r="N60" s="100"/>
      <c r="O60" s="100"/>
      <c r="P60" s="100"/>
    </row>
    <row r="61" spans="1:16" ht="21" customHeight="1" thickBot="1">
      <c r="A61" s="186"/>
      <c r="B61" s="114"/>
      <c r="C61" s="114"/>
      <c r="D61" s="175"/>
      <c r="E61" s="144" t="str">
        <f>I5</f>
        <v>自己負担額(円)</v>
      </c>
      <c r="F61" s="128"/>
      <c r="G61" s="144" t="str">
        <f>I57</f>
        <v>手元資金増加額(円/年)</v>
      </c>
      <c r="I61" s="188" t="s">
        <v>124</v>
      </c>
      <c r="K61" s="153"/>
    </row>
    <row r="62" spans="1:16" ht="27.75" customHeight="1" thickTop="1" thickBot="1">
      <c r="A62" s="186"/>
      <c r="B62" s="114"/>
      <c r="C62" s="114"/>
      <c r="D62" s="176"/>
      <c r="E62" s="154">
        <f>I6</f>
        <v>260000000</v>
      </c>
      <c r="F62" s="114" t="s">
        <v>125</v>
      </c>
      <c r="G62" s="155">
        <f>I58</f>
        <v>41652928</v>
      </c>
      <c r="H62" s="114" t="s">
        <v>73</v>
      </c>
      <c r="I62" s="177">
        <f>E62/G62</f>
        <v>6.2420581813600231</v>
      </c>
      <c r="J62" s="114"/>
    </row>
    <row r="63" spans="1:16" ht="12.75" customHeight="1" thickTop="1"/>
  </sheetData>
  <mergeCells count="7">
    <mergeCell ref="I39:J39"/>
    <mergeCell ref="K41:L41"/>
    <mergeCell ref="K47:L47"/>
    <mergeCell ref="K48:L48"/>
    <mergeCell ref="L18:M18"/>
    <mergeCell ref="L26:M26"/>
    <mergeCell ref="K37:L37"/>
  </mergeCells>
  <phoneticPr fontId="1"/>
  <printOptions horizontalCentered="1"/>
  <pageMargins left="0.61" right="0.41" top="0.3" bottom="0.18" header="0.18" footer="0.16"/>
  <pageSetup paperSize="9" scale="64" orientation="portrait" r:id="rId1"/>
  <rowBreaks count="1" manualBreakCount="1">
    <brk id="68"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D86B6A-E43C-4189-A4D3-2B4C969D45F5}">
  <ds:schemaRef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fba91e89-1200-45c5-ab68-79a6f81781dc"/>
    <ds:schemaRef ds:uri="http://purl.org/dc/dcmitype/"/>
    <ds:schemaRef ds:uri="2b9522af-bf18-45db-b254-71caab16b7a4"/>
  </ds:schemaRefs>
</ds:datastoreItem>
</file>

<file path=customXml/itemProps2.xml><?xml version="1.0" encoding="utf-8"?>
<ds:datastoreItem xmlns:ds="http://schemas.openxmlformats.org/officeDocument/2006/customXml" ds:itemID="{7B6A562A-708A-47A4-A611-E6F03546D6E9}">
  <ds:schemaRefs>
    <ds:schemaRef ds:uri="http://schemas.microsoft.com/sharepoint/v3/contenttype/forms"/>
  </ds:schemaRefs>
</ds:datastoreItem>
</file>

<file path=customXml/itemProps3.xml><?xml version="1.0" encoding="utf-8"?>
<ds:datastoreItem xmlns:ds="http://schemas.openxmlformats.org/officeDocument/2006/customXml" ds:itemID="{0F134B80-E391-4CAB-9189-07DE7BBC4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2b9522af-bf18-45db-b254-71caab16b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【様式Ａ】</vt:lpstr>
      <vt:lpstr>【様式Ｂ】</vt:lpstr>
      <vt:lpstr>【様式Ｃ】</vt:lpstr>
      <vt:lpstr>資金回収計画</vt:lpstr>
      <vt:lpstr>資金回収計画!Print_Area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JWRF</dc:creator>
  <cp:lastModifiedBy>金井 伸尚</cp:lastModifiedBy>
  <cp:lastPrinted>2025-12-22T04:40:52Z</cp:lastPrinted>
  <dcterms:created xsi:type="dcterms:W3CDTF">2018-08-20T01:48:44Z</dcterms:created>
  <dcterms:modified xsi:type="dcterms:W3CDTF">2026-03-26T06:58:57Z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Order">
    <vt:r8>84029700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