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NTA_FS000026/lib0006/03　組織参考資料フォルダ/03_公募要領/12　令和８年度/04_0115セット版（公表用）/"/>
    </mc:Choice>
  </mc:AlternateContent>
  <xr:revisionPtr revIDLastSave="108" documentId="8_{6EAD6686-6104-4DB0-8649-0580F15E43B2}" xr6:coauthVersionLast="47" xr6:coauthVersionMax="47" xr10:uidLastSave="{3CD219B6-C99D-4477-8F81-87A033CC853B}"/>
  <bookViews>
    <workbookView xWindow="28680" yWindow="-120" windowWidth="29040" windowHeight="15720" xr2:uid="{9E40BAB4-8735-4377-B555-DC405D597F54}"/>
  </bookViews>
  <sheets>
    <sheet name="（別紙10）確認書" sheetId="2" r:id="rId1"/>
    <sheet name="記載例" sheetId="4" r:id="rId2"/>
    <sheet name="※国税庁整理欄" sheetId="5" r:id="rId3"/>
  </sheets>
  <definedNames>
    <definedName name="_xlnm.Print_Area" localSheetId="0">'（別紙10）確認書'!$A$1:$V$30</definedName>
    <definedName name="_xlnm.Print_Area" localSheetId="1">記載例!$A$1:$V$30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5" l="1"/>
  <c r="I4" i="5"/>
  <c r="B4" i="5"/>
  <c r="U21" i="4"/>
  <c r="U20" i="4"/>
  <c r="U19" i="4"/>
  <c r="U18" i="4"/>
  <c r="U17" i="4"/>
  <c r="U16" i="4"/>
  <c r="U15" i="4"/>
  <c r="U14" i="4"/>
  <c r="Q13" i="4"/>
  <c r="M13" i="4"/>
  <c r="U19" i="2"/>
  <c r="H4" i="5" s="1"/>
  <c r="U18" i="2"/>
  <c r="E4" i="5" s="1"/>
  <c r="U17" i="2"/>
  <c r="G4" i="5" s="1"/>
  <c r="U16" i="2"/>
  <c r="D4" i="5" s="1"/>
  <c r="U14" i="2"/>
  <c r="C4" i="5" s="1"/>
  <c r="U15" i="2"/>
  <c r="F4" i="5" s="1"/>
  <c r="Q13" i="2"/>
  <c r="M13" i="2"/>
  <c r="U20" i="2"/>
  <c r="U21" i="2"/>
</calcChain>
</file>

<file path=xl/sharedStrings.xml><?xml version="1.0" encoding="utf-8"?>
<sst xmlns="http://schemas.openxmlformats.org/spreadsheetml/2006/main" count="94" uniqueCount="29">
  <si>
    <t>別紙10</t>
    <rPh sb="0" eb="2">
      <t>ベッシ</t>
    </rPh>
    <phoneticPr fontId="2"/>
  </si>
  <si>
    <t>米国関税措置に関する確認書</t>
    <rPh sb="7" eb="8">
      <t>カン</t>
    </rPh>
    <phoneticPr fontId="2"/>
  </si>
  <si>
    <t>申請者</t>
    <rPh sb="0" eb="3">
      <t>シンセイシャ</t>
    </rPh>
    <phoneticPr fontId="2"/>
  </si>
  <si>
    <t>１．米国関税措置以降及び前年同月の対米国輸出実績（輸出金額、輸出数量）を記載してください。</t>
    <rPh sb="2" eb="8">
      <t>ベイコクカンゼイソチ</t>
    </rPh>
    <rPh sb="8" eb="10">
      <t>イコウ</t>
    </rPh>
    <rPh sb="10" eb="11">
      <t>オヨ</t>
    </rPh>
    <rPh sb="12" eb="14">
      <t>ゼンネン</t>
    </rPh>
    <rPh sb="14" eb="16">
      <t>ドウゲツ</t>
    </rPh>
    <rPh sb="17" eb="18">
      <t>タイ</t>
    </rPh>
    <rPh sb="18" eb="20">
      <t>ベイコク</t>
    </rPh>
    <rPh sb="25" eb="27">
      <t>ユシュツ</t>
    </rPh>
    <rPh sb="27" eb="29">
      <t>キンガク</t>
    </rPh>
    <rPh sb="30" eb="32">
      <t>ユシュツ</t>
    </rPh>
    <rPh sb="32" eb="34">
      <t>スウリョウ</t>
    </rPh>
    <rPh sb="36" eb="38">
      <t>キサイ</t>
    </rPh>
    <phoneticPr fontId="2"/>
  </si>
  <si>
    <t>※　輸出実績がある３か月分を記載してください。前年同月に輸出実績がない場合、1年以内の実績のある期間分記載してください。</t>
    <rPh sb="2" eb="4">
      <t>ユシュツ</t>
    </rPh>
    <rPh sb="4" eb="6">
      <t>ジッセキ</t>
    </rPh>
    <phoneticPr fontId="2"/>
  </si>
  <si>
    <t>※　輸出実績のわかる資料（請求書、インボイス、輸出証明書等）を添付してください。</t>
    <rPh sb="2" eb="4">
      <t>ユシュツ</t>
    </rPh>
    <rPh sb="4" eb="6">
      <t>ジッセキ</t>
    </rPh>
    <rPh sb="10" eb="12">
      <t>シリョウ</t>
    </rPh>
    <rPh sb="13" eb="16">
      <t>セイキュウショ</t>
    </rPh>
    <rPh sb="23" eb="25">
      <t>ユシュツ</t>
    </rPh>
    <rPh sb="25" eb="28">
      <t>ショウメイショ</t>
    </rPh>
    <rPh sb="28" eb="29">
      <t>トウ</t>
    </rPh>
    <rPh sb="31" eb="33">
      <t>テンプ</t>
    </rPh>
    <phoneticPr fontId="2"/>
  </si>
  <si>
    <t>※　影響を受ける見込みである場合は取引等がわかるメール（日本語訳）を添付してください。</t>
    <rPh sb="2" eb="4">
      <t>エイキョウ</t>
    </rPh>
    <rPh sb="5" eb="6">
      <t>ウ</t>
    </rPh>
    <rPh sb="8" eb="10">
      <t>ミコ</t>
    </rPh>
    <rPh sb="14" eb="16">
      <t>バアイ</t>
    </rPh>
    <rPh sb="17" eb="20">
      <t>トリヒキナド</t>
    </rPh>
    <rPh sb="28" eb="30">
      <t>ニホン</t>
    </rPh>
    <rPh sb="30" eb="31">
      <t>ゴ</t>
    </rPh>
    <rPh sb="31" eb="32">
      <t>ヤク</t>
    </rPh>
    <rPh sb="34" eb="36">
      <t>テンプ</t>
    </rPh>
    <phoneticPr fontId="2"/>
  </si>
  <si>
    <t>単位：＄、ℓ</t>
    <rPh sb="0" eb="2">
      <t>タンイ</t>
    </rPh>
    <phoneticPr fontId="2"/>
  </si>
  <si>
    <t>米国関税措置以降
（2025年４月以降）</t>
    <rPh sb="0" eb="2">
      <t>ベイコク</t>
    </rPh>
    <rPh sb="2" eb="4">
      <t>カンゼイ</t>
    </rPh>
    <rPh sb="4" eb="6">
      <t>ソチ</t>
    </rPh>
    <rPh sb="6" eb="8">
      <t>イコウ</t>
    </rPh>
    <rPh sb="14" eb="15">
      <t>ネン</t>
    </rPh>
    <rPh sb="16" eb="17">
      <t>ガツ</t>
    </rPh>
    <rPh sb="17" eb="19">
      <t>イコウ</t>
    </rPh>
    <phoneticPr fontId="2"/>
  </si>
  <si>
    <t>前年同月</t>
    <rPh sb="0" eb="2">
      <t>ゼンネン</t>
    </rPh>
    <rPh sb="2" eb="4">
      <t>ドウゲツ</t>
    </rPh>
    <phoneticPr fontId="2"/>
  </si>
  <si>
    <t>対前年同月比</t>
    <rPh sb="0" eb="3">
      <t>タイゼンネン</t>
    </rPh>
    <rPh sb="3" eb="6">
      <t>ドウゲツヒ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</si>
  <si>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</si>
  <si>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</si>
  <si>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金額</t>
    <rPh sb="0" eb="2">
      <t>キンガク</t>
    </rPh>
    <phoneticPr fontId="2"/>
  </si>
  <si>
    <t>数量</t>
  </si>
  <si>
    <t>数量</t>
    <rPh sb="0" eb="2">
      <t>スウリョウ</t>
    </rPh>
    <phoneticPr fontId="2"/>
  </si>
  <si>
    <t>２．上記１で示した輸出実績を踏まえて、具体的にどのように影響を受けたか記載してください。</t>
  </si>
  <si>
    <t>３．補助事業計画書（別紙1-1）に記載した本年度の事業計画が「米国関税措置の影響」に対しどのように対応しているのか記載してください。</t>
    <rPh sb="31" eb="33">
      <t>ベイコク</t>
    </rPh>
    <rPh sb="33" eb="37">
      <t>カンゼイソチ</t>
    </rPh>
    <phoneticPr fontId="2"/>
  </si>
  <si>
    <t>国税酒造㈱</t>
    <rPh sb="0" eb="4">
      <t>コクゼイシュゾウ</t>
    </rPh>
    <phoneticPr fontId="2"/>
  </si>
  <si>
    <t>※　2025年4月以降に輸出実績がない場合は、「米国関税措置以降」の欄には金額は＄０、数量は０ℓと記載してください。</t>
  </si>
  <si>
    <t xml:space="preserve">＜例文＞　
　当社は2022年より国内の輸出事業者を介して米国向けの輸出を行い、着実に輸出実績を増やしてきた。しかし、昨年は米国の関税措置の影響により、インポーターへの2025年４月から９月累計の販売量は対前年比62.5%に減少した。
　また、インポーターからは関税措置のコスト増への対応として、令和７年10月以降の当社商品の卸販売価格を改定し、値上げを実施する旨の連絡があり、今後は現地での販売数量に大きく影響してくると考えられる。
</t>
  </si>
  <si>
    <t xml:space="preserve">
＜例文＞
米国輸出が大幅に減少していることから、それを埋める国への輸出が不可決と考えます。そのため、本事業計画において輸出額が当社では第２位の台湾での販売数量を増やしていく必要があると考え、台湾での需要拡大、インバウンド客の取込み及び帰国後の購買動機作りを目指し、台湾での展示会・商談会へ参加し販路拡大を目指します。</t>
  </si>
  <si>
    <t>１の金額の同月比</t>
    <rPh sb="2" eb="4">
      <t>キンガク</t>
    </rPh>
    <rPh sb="5" eb="8">
      <t>ドウゲツヒ</t>
    </rPh>
    <phoneticPr fontId="2"/>
  </si>
  <si>
    <t>１の数量の同月比</t>
    <rPh sb="2" eb="4">
      <t>スウリョウ</t>
    </rPh>
    <phoneticPr fontId="2"/>
  </si>
  <si>
    <t>２.記載</t>
    <rPh sb="2" eb="4">
      <t>キサイ</t>
    </rPh>
    <phoneticPr fontId="2"/>
  </si>
  <si>
    <t>３.記載</t>
    <rPh sb="2" eb="4">
      <t>キサイ</t>
    </rPh>
    <phoneticPr fontId="2"/>
  </si>
  <si>
    <t>上段</t>
    <rPh sb="0" eb="2">
      <t>ジョウダン</t>
    </rPh>
    <phoneticPr fontId="2"/>
  </si>
  <si>
    <t>中段</t>
    <rPh sb="0" eb="2">
      <t>チュウダン</t>
    </rPh>
    <phoneticPr fontId="2"/>
  </si>
  <si>
    <t>下段</t>
    <rPh sb="0" eb="2">
      <t>ゲダン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</si>
</sst>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23" formatCode="\$#,##0_);\(\$#,##0\)"/>
    <numFmt numFmtId="176" formatCode="#,##0\ℓ;\-#,##0\ℓ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22"/>
      <color rgb="FFFF0000"/>
      <name val="ＭＳ ゴシック"/>
      <family val="3"/>
      <charset val="128"/>
    </font>
    <font>
      <sz val="12"/>
      <color rgb="FFFF0000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38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9" fontId="9" fillId="0" borderId="1" xfId="1" applyNumberFormat="1" applyFont="1" applyBorder="1" applyAlignment="1" applyProtection="1">
      <alignment horizontal="right" vertical="center"/>
    </xf>
    <xf numFmtId="38" fontId="9" fillId="0" borderId="0" xfId="1" applyFont="1" applyBorder="1" applyAlignment="1" applyProtection="1">
      <alignment horizontal="right" vertical="center"/>
    </xf>
    <xf numFmtId="0" fontId="0" fillId="0" borderId="1" xfId="0" applyBorder="1" applyAlignment="1">
      <alignment horizontal="center" vertical="center"/>
    </xf>
    <xf numFmtId="0" fontId="15" fillId="0" borderId="0" xfId="0" applyFo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23" fontId="9" fillId="2" borderId="3" xfId="1" applyNumberFormat="1" applyFont="1" applyFill="1" applyBorder="1" applyAlignment="1" applyProtection="1">
      <alignment horizontal="right" vertical="center"/>
      <protection locked="0"/>
    </xf>
    <xf numFmtId="23" fontId="9" fillId="2" borderId="4" xfId="1" applyNumberFormat="1" applyFont="1" applyFill="1" applyBorder="1" applyAlignment="1" applyProtection="1">
      <alignment horizontal="right" vertical="center"/>
      <protection locked="0"/>
    </xf>
    <xf numFmtId="23" fontId="9" fillId="2" borderId="5" xfId="1" applyNumberFormat="1" applyFont="1" applyFill="1" applyBorder="1" applyAlignment="1" applyProtection="1">
      <alignment horizontal="right" vertical="center"/>
      <protection locked="0"/>
    </xf>
    <xf numFmtId="23" fontId="9" fillId="2" borderId="1" xfId="1" applyNumberFormat="1" applyFont="1" applyFill="1" applyBorder="1" applyAlignment="1" applyProtection="1">
      <alignment horizontal="right" vertical="center"/>
      <protection locked="0"/>
    </xf>
    <xf numFmtId="176" fontId="9" fillId="2" borderId="3" xfId="1" applyNumberFormat="1" applyFont="1" applyFill="1" applyBorder="1" applyAlignment="1" applyProtection="1">
      <alignment horizontal="right" vertical="center"/>
      <protection locked="0"/>
    </xf>
    <xf numFmtId="176" fontId="9" fillId="2" borderId="4" xfId="1" applyNumberFormat="1" applyFont="1" applyFill="1" applyBorder="1" applyAlignment="1" applyProtection="1">
      <alignment horizontal="right" vertical="center"/>
      <protection locked="0"/>
    </xf>
    <xf numFmtId="176" fontId="9" fillId="2" borderId="5" xfId="1" applyNumberFormat="1" applyFont="1" applyFill="1" applyBorder="1" applyAlignment="1" applyProtection="1">
      <alignment horizontal="right" vertical="center"/>
      <protection locked="0"/>
    </xf>
    <xf numFmtId="176" fontId="9" fillId="2" borderId="1" xfId="1" applyNumberFormat="1" applyFont="1" applyFill="1" applyBorder="1" applyAlignment="1" applyProtection="1">
      <alignment horizontal="right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 wrapText="1"/>
    </xf>
    <xf numFmtId="0" fontId="6" fillId="2" borderId="3" xfId="0" applyFont="1" applyFill="1" applyBorder="1" applyAlignment="1" applyProtection="1">
      <alignment horizontal="left" vertical="top" wrapText="1"/>
      <protection locked="0"/>
    </xf>
    <xf numFmtId="0" fontId="6" fillId="2" borderId="4" xfId="0" applyFont="1" applyFill="1" applyBorder="1" applyAlignment="1" applyProtection="1">
      <alignment horizontal="left" vertical="top"/>
      <protection locked="0"/>
    </xf>
    <xf numFmtId="0" fontId="6" fillId="2" borderId="5" xfId="0" applyFont="1" applyFill="1" applyBorder="1" applyAlignment="1" applyProtection="1">
      <alignment horizontal="left" vertical="top"/>
      <protection locked="0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8" fontId="9" fillId="0" borderId="3" xfId="1" applyFont="1" applyBorder="1" applyAlignment="1" applyProtection="1">
      <alignment horizontal="right" vertical="center"/>
    </xf>
    <xf numFmtId="38" fontId="9" fillId="0" borderId="4" xfId="1" applyFont="1" applyBorder="1" applyAlignment="1" applyProtection="1">
      <alignment horizontal="right" vertical="center"/>
    </xf>
    <xf numFmtId="38" fontId="9" fillId="0" borderId="5" xfId="1" applyFont="1" applyBorder="1" applyAlignment="1" applyProtection="1">
      <alignment horizontal="right" vertical="center"/>
    </xf>
    <xf numFmtId="38" fontId="9" fillId="0" borderId="1" xfId="1" applyFont="1" applyBorder="1" applyAlignment="1" applyProtection="1">
      <alignment horizontal="right" vertical="center"/>
    </xf>
    <xf numFmtId="0" fontId="6" fillId="2" borderId="4" xfId="0" applyFont="1" applyFill="1" applyBorder="1" applyAlignment="1" applyProtection="1">
      <alignment horizontal="left" vertical="top" wrapText="1"/>
      <protection locked="0"/>
    </xf>
    <xf numFmtId="0" fontId="6" fillId="2" borderId="5" xfId="0" applyFont="1" applyFill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2" borderId="3" xfId="0" applyFont="1" applyFill="1" applyBorder="1" applyAlignment="1" applyProtection="1">
      <alignment horizontal="center" vertical="center" wrapText="1" shrinkToFit="1"/>
      <protection locked="0"/>
    </xf>
    <xf numFmtId="0" fontId="4" fillId="2" borderId="4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 applyProtection="1">
      <alignment horizontal="center" vertical="center" wrapText="1" shrinkToFit="1"/>
      <protection locked="0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wrapText="1" shrinkToFit="1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23" fontId="14" fillId="2" borderId="1" xfId="1" applyNumberFormat="1" applyFont="1" applyFill="1" applyBorder="1" applyAlignment="1" applyProtection="1">
      <alignment horizontal="right" vertical="center"/>
    </xf>
    <xf numFmtId="176" fontId="14" fillId="2" borderId="3" xfId="1" applyNumberFormat="1" applyFont="1" applyFill="1" applyBorder="1" applyAlignment="1" applyProtection="1">
      <alignment horizontal="right" vertical="center"/>
    </xf>
    <xf numFmtId="176" fontId="14" fillId="2" borderId="4" xfId="1" applyNumberFormat="1" applyFont="1" applyFill="1" applyBorder="1" applyAlignment="1" applyProtection="1">
      <alignment horizontal="right" vertical="center"/>
    </xf>
    <xf numFmtId="176" fontId="14" fillId="2" borderId="5" xfId="1" applyNumberFormat="1" applyFont="1" applyFill="1" applyBorder="1" applyAlignment="1" applyProtection="1">
      <alignment horizontal="right" vertical="center"/>
    </xf>
    <xf numFmtId="23" fontId="14" fillId="2" borderId="3" xfId="1" applyNumberFormat="1" applyFont="1" applyFill="1" applyBorder="1" applyAlignment="1" applyProtection="1">
      <alignment horizontal="right" vertical="center"/>
    </xf>
    <xf numFmtId="23" fontId="14" fillId="2" borderId="4" xfId="1" applyNumberFormat="1" applyFont="1" applyFill="1" applyBorder="1" applyAlignment="1" applyProtection="1">
      <alignment horizontal="right" vertical="center"/>
    </xf>
    <xf numFmtId="23" fontId="14" fillId="2" borderId="5" xfId="1" applyNumberFormat="1" applyFont="1" applyFill="1" applyBorder="1" applyAlignment="1" applyProtection="1">
      <alignment horizontal="right" vertical="center"/>
    </xf>
    <xf numFmtId="176" fontId="14" fillId="2" borderId="1" xfId="1" applyNumberFormat="1" applyFont="1" applyFill="1" applyBorder="1" applyAlignment="1" applyProtection="1">
      <alignment horizontal="right" vertical="center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/>
    </xf>
    <xf numFmtId="0" fontId="13" fillId="2" borderId="5" xfId="0" applyFont="1" applyFill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9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F69F7-95A8-42CC-A165-24DE0782EDA7}">
  <sheetPr>
    <pageSetUpPr fitToPage="1"/>
  </sheetPr>
  <dimension ref="B1:AE30"/>
  <sheetViews>
    <sheetView showGridLines="0" tabSelected="1" view="pageBreakPreview" zoomScale="70" zoomScaleNormal="100" zoomScaleSheetLayoutView="70" workbookViewId="0">
      <selection activeCell="Q5" sqref="Q5:U5"/>
    </sheetView>
  </sheetViews>
  <sheetFormatPr defaultRowHeight="18" x14ac:dyDescent="0.55000000000000004"/>
  <cols>
    <col min="1" max="1" width="1.58203125" customWidth="1"/>
    <col min="2" max="15" width="5.58203125" customWidth="1"/>
    <col min="16" max="16" width="8.33203125" customWidth="1"/>
    <col min="17" max="20" width="5.58203125" customWidth="1"/>
    <col min="21" max="21" width="16.25" bestFit="1" customWidth="1"/>
    <col min="22" max="22" width="2.33203125" customWidth="1"/>
    <col min="23" max="23" width="4.58203125" style="2" customWidth="1"/>
    <col min="24" max="24" width="23" style="2" customWidth="1"/>
    <col min="25" max="25" width="19.83203125" style="2" customWidth="1"/>
    <col min="26" max="26" width="13.83203125" style="2" customWidth="1"/>
    <col min="27" max="27" width="16" style="2" customWidth="1"/>
    <col min="28" max="31" width="4.58203125" style="2" customWidth="1"/>
    <col min="32" max="66" width="4.58203125" customWidth="1"/>
  </cols>
  <sheetData>
    <row r="1" spans="2:26" ht="8.25" customHeight="1" x14ac:dyDescent="0.55000000000000004"/>
    <row r="2" spans="2:26" ht="26.25" customHeight="1" x14ac:dyDescent="0.55000000000000004">
      <c r="B2" s="19" t="s">
        <v>0</v>
      </c>
    </row>
    <row r="3" spans="2:26" s="1" customFormat="1" ht="42.75" customHeight="1" x14ac:dyDescent="0.55000000000000004">
      <c r="B3" s="60" t="s">
        <v>1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</row>
    <row r="4" spans="2:26" s="1" customFormat="1" ht="27" customHeight="1" x14ac:dyDescent="0.55000000000000004"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2:26" s="1" customFormat="1" ht="40.5" customHeight="1" x14ac:dyDescent="0.55000000000000004">
      <c r="O5" s="61" t="s">
        <v>2</v>
      </c>
      <c r="P5" s="61"/>
      <c r="Q5" s="63"/>
      <c r="R5" s="64"/>
      <c r="S5" s="64"/>
      <c r="T5" s="64"/>
      <c r="U5" s="65"/>
    </row>
    <row r="6" spans="2:26" s="2" customFormat="1" ht="9.75" customHeight="1" x14ac:dyDescent="0.55000000000000004"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 s="1"/>
    </row>
    <row r="7" spans="2:26" s="2" customFormat="1" ht="25" customHeight="1" x14ac:dyDescent="0.55000000000000004">
      <c r="B7" s="7" t="s">
        <v>3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3"/>
      <c r="V7" s="6"/>
    </row>
    <row r="8" spans="2:26" s="2" customFormat="1" ht="25" customHeight="1" x14ac:dyDescent="0.55000000000000004">
      <c r="B8" s="62" t="s">
        <v>4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"/>
    </row>
    <row r="9" spans="2:26" s="2" customFormat="1" ht="25" customHeight="1" x14ac:dyDescent="0.55000000000000004">
      <c r="B9" s="62" t="s">
        <v>19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"/>
    </row>
    <row r="10" spans="2:26" s="2" customFormat="1" ht="25" customHeight="1" x14ac:dyDescent="0.55000000000000004">
      <c r="B10" s="66" t="s">
        <v>5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"/>
    </row>
    <row r="11" spans="2:26" s="2" customFormat="1" ht="25" customHeight="1" x14ac:dyDescent="0.55000000000000004">
      <c r="B11" s="62" t="s">
        <v>6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"/>
    </row>
    <row r="12" spans="2:26" s="2" customFormat="1" ht="18" customHeight="1" x14ac:dyDescent="0.55000000000000004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52" t="s">
        <v>7</v>
      </c>
      <c r="S12" s="52"/>
      <c r="T12" s="52"/>
      <c r="U12" s="16"/>
      <c r="V12" s="6"/>
      <c r="Y12" s="3"/>
      <c r="Z12" s="3"/>
    </row>
    <row r="13" spans="2:26" s="2" customFormat="1" ht="60.65" customHeight="1" x14ac:dyDescent="0.55000000000000004">
      <c r="B13" s="53" t="s">
        <v>8</v>
      </c>
      <c r="C13" s="54"/>
      <c r="D13" s="54"/>
      <c r="E13" s="54"/>
      <c r="F13" s="55"/>
      <c r="G13" s="56" t="s">
        <v>9</v>
      </c>
      <c r="H13" s="57"/>
      <c r="I13" s="57"/>
      <c r="J13" s="57"/>
      <c r="K13" s="58"/>
      <c r="L13" s="15"/>
      <c r="M13" s="59" t="str">
        <f>B13</f>
        <v>米国関税措置以降
（2025年４月以降）</v>
      </c>
      <c r="N13" s="59"/>
      <c r="O13" s="59"/>
      <c r="P13" s="59"/>
      <c r="Q13" s="45" t="str">
        <f>G13</f>
        <v>前年同月</v>
      </c>
      <c r="R13" s="45"/>
      <c r="S13" s="45"/>
      <c r="T13" s="45"/>
      <c r="U13" s="9" t="s">
        <v>10</v>
      </c>
      <c r="V13" s="6"/>
      <c r="Y13" s="3"/>
      <c r="Z13" s="3"/>
    </row>
    <row r="14" spans="2:26" s="2" customFormat="1" ht="34.5" customHeight="1" x14ac:dyDescent="0.55000000000000004">
      <c r="B14" s="36"/>
      <c r="C14" s="37"/>
      <c r="D14" s="24" t="s">
        <v>11</v>
      </c>
      <c r="E14" s="26"/>
      <c r="F14" s="24" t="s">
        <v>12</v>
      </c>
      <c r="G14" s="36"/>
      <c r="H14" s="37"/>
      <c r="I14" s="24" t="s">
        <v>11</v>
      </c>
      <c r="J14" s="26"/>
      <c r="K14" s="24" t="s">
        <v>12</v>
      </c>
      <c r="L14" s="9" t="s">
        <v>13</v>
      </c>
      <c r="M14" s="31"/>
      <c r="N14" s="31"/>
      <c r="O14" s="31"/>
      <c r="P14" s="31"/>
      <c r="Q14" s="31"/>
      <c r="R14" s="31"/>
      <c r="S14" s="31"/>
      <c r="T14" s="31"/>
      <c r="U14" s="20" t="e">
        <f>(M14/Q14)-1</f>
        <v>#DIV/0!</v>
      </c>
      <c r="V14" s="6"/>
      <c r="Y14" s="4"/>
      <c r="Z14" s="4"/>
    </row>
    <row r="15" spans="2:26" s="2" customFormat="1" ht="34.5" customHeight="1" x14ac:dyDescent="0.55000000000000004">
      <c r="B15" s="38"/>
      <c r="C15" s="39"/>
      <c r="D15" s="25"/>
      <c r="E15" s="27"/>
      <c r="F15" s="25"/>
      <c r="G15" s="38"/>
      <c r="H15" s="39"/>
      <c r="I15" s="25"/>
      <c r="J15" s="27"/>
      <c r="K15" s="25"/>
      <c r="L15" s="9" t="s">
        <v>14</v>
      </c>
      <c r="M15" s="32"/>
      <c r="N15" s="33"/>
      <c r="O15" s="33"/>
      <c r="P15" s="34"/>
      <c r="Q15" s="32"/>
      <c r="R15" s="33"/>
      <c r="S15" s="33"/>
      <c r="T15" s="34"/>
      <c r="U15" s="20" t="e">
        <f>(M15/Q15)-1</f>
        <v>#DIV/0!</v>
      </c>
      <c r="V15" s="6"/>
      <c r="Y15" s="4"/>
      <c r="Z15" s="4"/>
    </row>
    <row r="16" spans="2:26" s="2" customFormat="1" ht="34.5" customHeight="1" x14ac:dyDescent="0.55000000000000004">
      <c r="B16" s="36"/>
      <c r="C16" s="37"/>
      <c r="D16" s="24" t="s">
        <v>11</v>
      </c>
      <c r="E16" s="26"/>
      <c r="F16" s="24" t="s">
        <v>12</v>
      </c>
      <c r="G16" s="36"/>
      <c r="H16" s="37"/>
      <c r="I16" s="24" t="s">
        <v>11</v>
      </c>
      <c r="J16" s="26"/>
      <c r="K16" s="24" t="s">
        <v>12</v>
      </c>
      <c r="L16" s="9" t="s">
        <v>13</v>
      </c>
      <c r="M16" s="28"/>
      <c r="N16" s="29"/>
      <c r="O16" s="29"/>
      <c r="P16" s="30"/>
      <c r="Q16" s="31"/>
      <c r="R16" s="31"/>
      <c r="S16" s="31"/>
      <c r="T16" s="31"/>
      <c r="U16" s="20" t="e">
        <f t="shared" ref="U16:U19" si="0">(M16/Q16)-1</f>
        <v>#DIV/0!</v>
      </c>
      <c r="V16" s="6"/>
      <c r="Y16" s="4"/>
      <c r="Z16" s="4"/>
    </row>
    <row r="17" spans="2:26" s="2" customFormat="1" ht="34.5" customHeight="1" x14ac:dyDescent="0.55000000000000004">
      <c r="B17" s="38"/>
      <c r="C17" s="39"/>
      <c r="D17" s="25"/>
      <c r="E17" s="27"/>
      <c r="F17" s="25"/>
      <c r="G17" s="38"/>
      <c r="H17" s="39"/>
      <c r="I17" s="25"/>
      <c r="J17" s="27"/>
      <c r="K17" s="25"/>
      <c r="L17" s="9" t="s">
        <v>15</v>
      </c>
      <c r="M17" s="32"/>
      <c r="N17" s="33"/>
      <c r="O17" s="33"/>
      <c r="P17" s="34"/>
      <c r="Q17" s="35"/>
      <c r="R17" s="35"/>
      <c r="S17" s="35"/>
      <c r="T17" s="35"/>
      <c r="U17" s="20" t="e">
        <f t="shared" si="0"/>
        <v>#DIV/0!</v>
      </c>
      <c r="V17" s="6"/>
      <c r="Y17" s="4"/>
      <c r="Z17" s="4"/>
    </row>
    <row r="18" spans="2:26" s="2" customFormat="1" ht="34.5" customHeight="1" x14ac:dyDescent="0.55000000000000004">
      <c r="B18" s="36"/>
      <c r="C18" s="37"/>
      <c r="D18" s="24" t="s">
        <v>11</v>
      </c>
      <c r="E18" s="26"/>
      <c r="F18" s="24" t="s">
        <v>12</v>
      </c>
      <c r="G18" s="36"/>
      <c r="H18" s="37"/>
      <c r="I18" s="24" t="s">
        <v>11</v>
      </c>
      <c r="J18" s="26"/>
      <c r="K18" s="24" t="s">
        <v>12</v>
      </c>
      <c r="L18" s="9" t="s">
        <v>13</v>
      </c>
      <c r="M18" s="31"/>
      <c r="N18" s="31"/>
      <c r="O18" s="31"/>
      <c r="P18" s="31"/>
      <c r="Q18" s="31"/>
      <c r="R18" s="31"/>
      <c r="S18" s="31"/>
      <c r="T18" s="31"/>
      <c r="U18" s="20" t="e">
        <f t="shared" si="0"/>
        <v>#DIV/0!</v>
      </c>
      <c r="V18" s="6"/>
      <c r="Y18" s="4"/>
      <c r="Z18" s="4"/>
    </row>
    <row r="19" spans="2:26" s="2" customFormat="1" ht="34.5" customHeight="1" x14ac:dyDescent="0.55000000000000004">
      <c r="B19" s="38"/>
      <c r="C19" s="39"/>
      <c r="D19" s="25"/>
      <c r="E19" s="27"/>
      <c r="F19" s="25"/>
      <c r="G19" s="38"/>
      <c r="H19" s="39"/>
      <c r="I19" s="25"/>
      <c r="J19" s="27"/>
      <c r="K19" s="25"/>
      <c r="L19" s="9" t="s">
        <v>15</v>
      </c>
      <c r="M19" s="35"/>
      <c r="N19" s="35"/>
      <c r="O19" s="35"/>
      <c r="P19" s="35"/>
      <c r="Q19" s="35"/>
      <c r="R19" s="35"/>
      <c r="S19" s="35"/>
      <c r="T19" s="35"/>
      <c r="U19" s="20" t="e">
        <f t="shared" si="0"/>
        <v>#DIV/0!</v>
      </c>
      <c r="V19" s="6"/>
      <c r="Y19" s="4"/>
      <c r="Z19" s="4"/>
    </row>
    <row r="20" spans="2:26" s="2" customFormat="1" ht="35.15" hidden="1" customHeight="1" x14ac:dyDescent="0.55000000000000004">
      <c r="B20" s="44"/>
      <c r="C20" s="44"/>
      <c r="D20" s="8" t="s">
        <v>11</v>
      </c>
      <c r="E20" s="8"/>
      <c r="F20" s="8" t="s">
        <v>12</v>
      </c>
      <c r="G20" s="45"/>
      <c r="H20" s="45"/>
      <c r="I20" s="9" t="s">
        <v>11</v>
      </c>
      <c r="J20" s="8"/>
      <c r="K20" s="9" t="s">
        <v>12</v>
      </c>
      <c r="L20" s="9"/>
      <c r="M20" s="49">
        <v>200</v>
      </c>
      <c r="N20" s="49"/>
      <c r="O20" s="49"/>
      <c r="P20" s="49"/>
      <c r="Q20" s="49">
        <v>1</v>
      </c>
      <c r="R20" s="49"/>
      <c r="S20" s="49"/>
      <c r="T20" s="49"/>
      <c r="U20" s="20">
        <f t="shared" ref="U20:U21" si="1">M20/Q20</f>
        <v>200</v>
      </c>
      <c r="V20" s="6"/>
      <c r="Y20" s="4"/>
      <c r="Z20" s="4"/>
    </row>
    <row r="21" spans="2:26" s="2" customFormat="1" ht="35.15" hidden="1" customHeight="1" x14ac:dyDescent="0.55000000000000004">
      <c r="B21" s="44"/>
      <c r="C21" s="44"/>
      <c r="D21" s="8" t="s">
        <v>11</v>
      </c>
      <c r="E21" s="8"/>
      <c r="F21" s="8" t="s">
        <v>12</v>
      </c>
      <c r="G21" s="45"/>
      <c r="H21" s="45"/>
      <c r="I21" s="9" t="s">
        <v>11</v>
      </c>
      <c r="J21" s="8"/>
      <c r="K21" s="9" t="s">
        <v>12</v>
      </c>
      <c r="L21" s="14"/>
      <c r="M21" s="46">
        <v>300</v>
      </c>
      <c r="N21" s="47"/>
      <c r="O21" s="47"/>
      <c r="P21" s="48"/>
      <c r="Q21" s="49">
        <v>1</v>
      </c>
      <c r="R21" s="49"/>
      <c r="S21" s="49"/>
      <c r="T21" s="49"/>
      <c r="U21" s="20">
        <f t="shared" si="1"/>
        <v>300</v>
      </c>
      <c r="V21" s="6"/>
      <c r="Y21" s="4"/>
      <c r="Z21" s="4"/>
    </row>
    <row r="22" spans="2:26" s="2" customFormat="1" ht="24.75" hidden="1" customHeight="1" x14ac:dyDescent="0.55000000000000004">
      <c r="B22" s="1"/>
      <c r="C22" s="10"/>
      <c r="D22" s="10"/>
      <c r="E22" s="10"/>
      <c r="F22" s="10"/>
      <c r="G22" s="11"/>
      <c r="H22" s="11"/>
      <c r="I22" s="11"/>
      <c r="J22" s="10"/>
      <c r="K22" s="11"/>
      <c r="L22" s="11"/>
      <c r="M22" s="21"/>
      <c r="N22" s="21"/>
      <c r="O22" s="21"/>
      <c r="P22" s="21"/>
      <c r="Q22" s="21"/>
      <c r="R22" s="21"/>
      <c r="S22" s="21"/>
      <c r="T22" s="21"/>
      <c r="U22" s="21"/>
      <c r="V22" s="6"/>
      <c r="Y22" s="4"/>
      <c r="Z22" s="4"/>
    </row>
    <row r="23" spans="2:26" s="2" customFormat="1" ht="9" customHeight="1" x14ac:dyDescent="0.55000000000000004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2:26" s="2" customFormat="1" ht="24.75" customHeight="1" x14ac:dyDescent="0.55000000000000004">
      <c r="B24" s="7" t="s">
        <v>16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13"/>
      <c r="V24" s="6"/>
    </row>
    <row r="25" spans="2:26" s="2" customFormat="1" ht="181.9" customHeight="1" x14ac:dyDescent="0.55000000000000004">
      <c r="B25" s="41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1"/>
      <c r="V25" s="6"/>
      <c r="W25" s="18"/>
      <c r="X25" s="17"/>
    </row>
    <row r="26" spans="2:26" s="2" customFormat="1" ht="9" customHeight="1" x14ac:dyDescent="0.5500000000000000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2:26" s="2" customFormat="1" ht="24.75" customHeight="1" x14ac:dyDescent="0.55000000000000004">
      <c r="B27" s="40" t="s">
        <v>17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6"/>
    </row>
    <row r="28" spans="2:26" s="2" customFormat="1" ht="20" x14ac:dyDescent="0.55000000000000004"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6"/>
    </row>
    <row r="29" spans="2:26" s="2" customFormat="1" ht="234.65" customHeight="1" x14ac:dyDescent="0.55000000000000004"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3"/>
      <c r="V29" s="6"/>
      <c r="W29" s="18"/>
    </row>
    <row r="30" spans="2:26" s="2" customFormat="1" ht="14.25" customHeight="1" x14ac:dyDescent="0.5500000000000000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5"/>
    </row>
  </sheetData>
  <sheetProtection algorithmName="SHA-512" hashValue="iT97iOjxxO1WQkdzXGVIiZtj4HQwXIE1+SNTUVpYMIlJ2zYTITWofGgwoAih/7i74oyl0weTDkeKFL4W0VAIJg==" saltValue="b3w8iMxwbNIl5Vfu52okOA==" spinCount="100000" sheet="1" formatCells="0" formatRows="0" selectLockedCells="1"/>
  <mergeCells count="59">
    <mergeCell ref="B10:U10"/>
    <mergeCell ref="B11:U11"/>
    <mergeCell ref="E16:E17"/>
    <mergeCell ref="F16:F17"/>
    <mergeCell ref="G16:H17"/>
    <mergeCell ref="B3:U3"/>
    <mergeCell ref="O5:P5"/>
    <mergeCell ref="B8:U8"/>
    <mergeCell ref="Q5:U5"/>
    <mergeCell ref="B9:U9"/>
    <mergeCell ref="B20:C20"/>
    <mergeCell ref="G20:H20"/>
    <mergeCell ref="M20:P20"/>
    <mergeCell ref="Q20:T20"/>
    <mergeCell ref="R12:T12"/>
    <mergeCell ref="B13:F13"/>
    <mergeCell ref="G13:K13"/>
    <mergeCell ref="M13:P13"/>
    <mergeCell ref="Q13:T13"/>
    <mergeCell ref="I16:I17"/>
    <mergeCell ref="J18:J19"/>
    <mergeCell ref="K18:K19"/>
    <mergeCell ref="M18:P18"/>
    <mergeCell ref="Q18:T18"/>
    <mergeCell ref="M19:P19"/>
    <mergeCell ref="Q19:T19"/>
    <mergeCell ref="B21:C21"/>
    <mergeCell ref="G21:H21"/>
    <mergeCell ref="M21:P21"/>
    <mergeCell ref="Q21:T21"/>
    <mergeCell ref="B25:U25"/>
    <mergeCell ref="B27:U28"/>
    <mergeCell ref="B29:U29"/>
    <mergeCell ref="M15:P15"/>
    <mergeCell ref="Q15:T15"/>
    <mergeCell ref="B14:C15"/>
    <mergeCell ref="D14:D15"/>
    <mergeCell ref="E14:E15"/>
    <mergeCell ref="F14:F15"/>
    <mergeCell ref="G14:H15"/>
    <mergeCell ref="I14:I15"/>
    <mergeCell ref="J14:J15"/>
    <mergeCell ref="K14:K15"/>
    <mergeCell ref="M14:P14"/>
    <mergeCell ref="Q14:T14"/>
    <mergeCell ref="B16:C17"/>
    <mergeCell ref="D16:D17"/>
    <mergeCell ref="B18:C19"/>
    <mergeCell ref="D18:D19"/>
    <mergeCell ref="E18:E19"/>
    <mergeCell ref="F18:F19"/>
    <mergeCell ref="G18:H19"/>
    <mergeCell ref="I18:I19"/>
    <mergeCell ref="J16:J17"/>
    <mergeCell ref="K16:K17"/>
    <mergeCell ref="M16:P16"/>
    <mergeCell ref="Q16:T16"/>
    <mergeCell ref="M17:P17"/>
    <mergeCell ref="Q17:T17"/>
  </mergeCells>
  <phoneticPr fontId="2"/>
  <conditionalFormatting sqref="B14 E14 G14 J14 M14:U21 B16 E16 G16 J16 B18 E18 G18 J18 B20:C21 E20:E21 G20:H21 J20:J21 B25 B29">
    <cfRule type="expression" dxfId="1" priority="1">
      <formula>#REF!="なし"</formula>
    </cfRule>
  </conditionalFormatting>
  <printOptions horizontalCentered="1"/>
  <pageMargins left="0.25" right="0.25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EDC77-1554-4C8D-B611-3168DEBA15E0}">
  <sheetPr>
    <pageSetUpPr fitToPage="1"/>
  </sheetPr>
  <dimension ref="B1:AE30"/>
  <sheetViews>
    <sheetView showGridLines="0" view="pageBreakPreview" topLeftCell="A5" zoomScale="70" zoomScaleNormal="100" zoomScaleSheetLayoutView="70" workbookViewId="0">
      <selection activeCell="AA13" sqref="AA13"/>
    </sheetView>
  </sheetViews>
  <sheetFormatPr defaultRowHeight="18" x14ac:dyDescent="0.55000000000000004"/>
  <cols>
    <col min="1" max="1" width="1.58203125" customWidth="1"/>
    <col min="2" max="15" width="5.58203125" customWidth="1"/>
    <col min="16" max="16" width="8.33203125" customWidth="1"/>
    <col min="17" max="20" width="5.58203125" customWidth="1"/>
    <col min="21" max="21" width="16.25" bestFit="1" customWidth="1"/>
    <col min="22" max="22" width="2.33203125" customWidth="1"/>
    <col min="23" max="23" width="4.58203125" style="2" customWidth="1"/>
    <col min="24" max="24" width="23" style="2" customWidth="1"/>
    <col min="25" max="25" width="19.83203125" style="2" customWidth="1"/>
    <col min="26" max="26" width="13.83203125" style="2" customWidth="1"/>
    <col min="27" max="27" width="16" style="2" customWidth="1"/>
    <col min="28" max="31" width="4.58203125" style="2" customWidth="1"/>
    <col min="32" max="66" width="4.58203125" customWidth="1"/>
  </cols>
  <sheetData>
    <row r="1" spans="2:26" ht="8.25" customHeight="1" x14ac:dyDescent="0.55000000000000004"/>
    <row r="2" spans="2:26" ht="26.25" customHeight="1" x14ac:dyDescent="0.55000000000000004">
      <c r="B2" s="19" t="s">
        <v>0</v>
      </c>
    </row>
    <row r="3" spans="2:26" s="1" customFormat="1" ht="42.75" customHeight="1" x14ac:dyDescent="0.55000000000000004">
      <c r="B3" s="60" t="s">
        <v>1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</row>
    <row r="4" spans="2:26" s="1" customFormat="1" ht="27" customHeight="1" x14ac:dyDescent="0.55000000000000004"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2:26" s="1" customFormat="1" ht="40.5" customHeight="1" x14ac:dyDescent="0.55000000000000004">
      <c r="O5" s="61" t="s">
        <v>2</v>
      </c>
      <c r="P5" s="61"/>
      <c r="Q5" s="68" t="s">
        <v>18</v>
      </c>
      <c r="R5" s="69"/>
      <c r="S5" s="69"/>
      <c r="T5" s="69"/>
      <c r="U5" s="70"/>
    </row>
    <row r="6" spans="2:26" s="2" customFormat="1" ht="9" customHeight="1" x14ac:dyDescent="0.55000000000000004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2:26" s="2" customFormat="1" ht="25" customHeight="1" x14ac:dyDescent="0.55000000000000004">
      <c r="B7" s="7" t="s">
        <v>3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3"/>
      <c r="V7" s="6"/>
    </row>
    <row r="8" spans="2:26" s="2" customFormat="1" ht="25" customHeight="1" x14ac:dyDescent="0.55000000000000004">
      <c r="B8" s="62" t="s">
        <v>4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"/>
    </row>
    <row r="9" spans="2:26" s="2" customFormat="1" ht="25" customHeight="1" x14ac:dyDescent="0.55000000000000004">
      <c r="B9" s="62" t="s">
        <v>19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"/>
    </row>
    <row r="10" spans="2:26" s="2" customFormat="1" ht="25" customHeight="1" x14ac:dyDescent="0.55000000000000004">
      <c r="B10" s="66" t="s">
        <v>5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"/>
    </row>
    <row r="11" spans="2:26" s="2" customFormat="1" ht="25" customHeight="1" x14ac:dyDescent="0.55000000000000004">
      <c r="B11" s="62" t="s">
        <v>6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"/>
    </row>
    <row r="12" spans="2:26" s="2" customFormat="1" ht="18" customHeight="1" x14ac:dyDescent="0.55000000000000004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52" t="s">
        <v>7</v>
      </c>
      <c r="S12" s="52"/>
      <c r="T12" s="52"/>
      <c r="U12" s="16"/>
      <c r="V12" s="6"/>
      <c r="Y12" s="3"/>
      <c r="Z12" s="3"/>
    </row>
    <row r="13" spans="2:26" s="2" customFormat="1" ht="60.65" customHeight="1" x14ac:dyDescent="0.55000000000000004">
      <c r="B13" s="53" t="s">
        <v>8</v>
      </c>
      <c r="C13" s="54"/>
      <c r="D13" s="54"/>
      <c r="E13" s="54"/>
      <c r="F13" s="55"/>
      <c r="G13" s="56" t="s">
        <v>9</v>
      </c>
      <c r="H13" s="57"/>
      <c r="I13" s="57"/>
      <c r="J13" s="57"/>
      <c r="K13" s="58"/>
      <c r="L13" s="15"/>
      <c r="M13" s="59" t="str">
        <f>B13</f>
        <v>米国関税措置以降
（2025年４月以降）</v>
      </c>
      <c r="N13" s="59"/>
      <c r="O13" s="59"/>
      <c r="P13" s="59"/>
      <c r="Q13" s="45" t="str">
        <f>G13</f>
        <v>前年同月</v>
      </c>
      <c r="R13" s="45"/>
      <c r="S13" s="45"/>
      <c r="T13" s="45"/>
      <c r="U13" s="9" t="s">
        <v>10</v>
      </c>
      <c r="V13" s="6"/>
      <c r="Y13" s="3"/>
      <c r="Z13" s="3"/>
    </row>
    <row r="14" spans="2:26" s="2" customFormat="1" ht="34.5" customHeight="1" x14ac:dyDescent="0.55000000000000004">
      <c r="B14" s="71">
        <v>2025</v>
      </c>
      <c r="C14" s="72"/>
      <c r="D14" s="24" t="s">
        <v>11</v>
      </c>
      <c r="E14" s="75">
        <v>4</v>
      </c>
      <c r="F14" s="24" t="s">
        <v>12</v>
      </c>
      <c r="G14" s="71">
        <v>2024</v>
      </c>
      <c r="H14" s="72"/>
      <c r="I14" s="24" t="s">
        <v>11</v>
      </c>
      <c r="J14" s="75">
        <v>4</v>
      </c>
      <c r="K14" s="77" t="s">
        <v>12</v>
      </c>
      <c r="L14" s="9" t="s">
        <v>13</v>
      </c>
      <c r="M14" s="79">
        <v>3960</v>
      </c>
      <c r="N14" s="79"/>
      <c r="O14" s="79"/>
      <c r="P14" s="79"/>
      <c r="Q14" s="79">
        <v>4320</v>
      </c>
      <c r="R14" s="79"/>
      <c r="S14" s="79"/>
      <c r="T14" s="79"/>
      <c r="U14" s="20">
        <f>(M14/Q14)-1</f>
        <v>-8.333333333333337E-2</v>
      </c>
      <c r="V14" s="6"/>
      <c r="Y14" s="4"/>
      <c r="Z14" s="4"/>
    </row>
    <row r="15" spans="2:26" s="2" customFormat="1" ht="34.5" customHeight="1" x14ac:dyDescent="0.55000000000000004">
      <c r="B15" s="73"/>
      <c r="C15" s="74"/>
      <c r="D15" s="25"/>
      <c r="E15" s="76"/>
      <c r="F15" s="25"/>
      <c r="G15" s="73"/>
      <c r="H15" s="74"/>
      <c r="I15" s="25"/>
      <c r="J15" s="76"/>
      <c r="K15" s="78"/>
      <c r="L15" s="9" t="s">
        <v>14</v>
      </c>
      <c r="M15" s="80">
        <v>130</v>
      </c>
      <c r="N15" s="81"/>
      <c r="O15" s="81"/>
      <c r="P15" s="82"/>
      <c r="Q15" s="80">
        <v>155</v>
      </c>
      <c r="R15" s="81"/>
      <c r="S15" s="81"/>
      <c r="T15" s="82"/>
      <c r="U15" s="20">
        <f>(M15/Q15)-1</f>
        <v>-0.16129032258064513</v>
      </c>
      <c r="V15" s="6"/>
      <c r="X15" s="67"/>
      <c r="Y15" s="67"/>
      <c r="Z15" s="4"/>
    </row>
    <row r="16" spans="2:26" s="2" customFormat="1" ht="34.5" customHeight="1" x14ac:dyDescent="0.55000000000000004">
      <c r="B16" s="71">
        <v>2025</v>
      </c>
      <c r="C16" s="72"/>
      <c r="D16" s="24" t="s">
        <v>11</v>
      </c>
      <c r="E16" s="75">
        <v>7</v>
      </c>
      <c r="F16" s="24" t="s">
        <v>12</v>
      </c>
      <c r="G16" s="71">
        <v>2024</v>
      </c>
      <c r="H16" s="72"/>
      <c r="I16" s="24" t="s">
        <v>11</v>
      </c>
      <c r="J16" s="75">
        <v>7</v>
      </c>
      <c r="K16" s="77" t="s">
        <v>12</v>
      </c>
      <c r="L16" s="9" t="s">
        <v>13</v>
      </c>
      <c r="M16" s="83">
        <v>3300</v>
      </c>
      <c r="N16" s="84"/>
      <c r="O16" s="84"/>
      <c r="P16" s="85"/>
      <c r="Q16" s="79">
        <v>4320</v>
      </c>
      <c r="R16" s="79"/>
      <c r="S16" s="79"/>
      <c r="T16" s="79"/>
      <c r="U16" s="20">
        <f t="shared" ref="U16:U19" si="0">(M16/Q16)-1</f>
        <v>-0.23611111111111116</v>
      </c>
      <c r="V16" s="6"/>
      <c r="Y16" s="4"/>
      <c r="Z16" s="4"/>
    </row>
    <row r="17" spans="2:26" s="2" customFormat="1" ht="34.5" customHeight="1" x14ac:dyDescent="0.55000000000000004">
      <c r="B17" s="73"/>
      <c r="C17" s="74"/>
      <c r="D17" s="25"/>
      <c r="E17" s="76"/>
      <c r="F17" s="25"/>
      <c r="G17" s="73"/>
      <c r="H17" s="74"/>
      <c r="I17" s="25"/>
      <c r="J17" s="76"/>
      <c r="K17" s="78"/>
      <c r="L17" s="9" t="s">
        <v>15</v>
      </c>
      <c r="M17" s="80">
        <v>108</v>
      </c>
      <c r="N17" s="81"/>
      <c r="O17" s="81"/>
      <c r="P17" s="82"/>
      <c r="Q17" s="86">
        <v>155</v>
      </c>
      <c r="R17" s="86"/>
      <c r="S17" s="86"/>
      <c r="T17" s="86"/>
      <c r="U17" s="20">
        <f t="shared" si="0"/>
        <v>-0.3032258064516129</v>
      </c>
      <c r="V17" s="6"/>
      <c r="X17" s="67"/>
      <c r="Y17" s="67"/>
      <c r="Z17" s="4"/>
    </row>
    <row r="18" spans="2:26" s="2" customFormat="1" ht="34.5" customHeight="1" x14ac:dyDescent="0.55000000000000004">
      <c r="B18" s="71">
        <v>2025</v>
      </c>
      <c r="C18" s="72"/>
      <c r="D18" s="24" t="s">
        <v>11</v>
      </c>
      <c r="E18" s="75">
        <v>10</v>
      </c>
      <c r="F18" s="24" t="s">
        <v>12</v>
      </c>
      <c r="G18" s="71">
        <v>2024</v>
      </c>
      <c r="H18" s="72"/>
      <c r="I18" s="24" t="s">
        <v>11</v>
      </c>
      <c r="J18" s="75">
        <v>10</v>
      </c>
      <c r="K18" s="77" t="s">
        <v>12</v>
      </c>
      <c r="L18" s="9" t="s">
        <v>13</v>
      </c>
      <c r="M18" s="79">
        <v>2160</v>
      </c>
      <c r="N18" s="79"/>
      <c r="O18" s="79"/>
      <c r="P18" s="79"/>
      <c r="Q18" s="79">
        <v>4320</v>
      </c>
      <c r="R18" s="79"/>
      <c r="S18" s="79"/>
      <c r="T18" s="79"/>
      <c r="U18" s="20">
        <f t="shared" si="0"/>
        <v>-0.5</v>
      </c>
      <c r="V18" s="6"/>
      <c r="Y18" s="4"/>
      <c r="Z18" s="4"/>
    </row>
    <row r="19" spans="2:26" s="2" customFormat="1" ht="34.5" customHeight="1" x14ac:dyDescent="0.55000000000000004">
      <c r="B19" s="73"/>
      <c r="C19" s="74"/>
      <c r="D19" s="25"/>
      <c r="E19" s="76"/>
      <c r="F19" s="25"/>
      <c r="G19" s="73"/>
      <c r="H19" s="74"/>
      <c r="I19" s="25"/>
      <c r="J19" s="76"/>
      <c r="K19" s="78"/>
      <c r="L19" s="9" t="s">
        <v>15</v>
      </c>
      <c r="M19" s="86">
        <v>52</v>
      </c>
      <c r="N19" s="86"/>
      <c r="O19" s="86"/>
      <c r="P19" s="86"/>
      <c r="Q19" s="86">
        <v>155</v>
      </c>
      <c r="R19" s="86"/>
      <c r="S19" s="86"/>
      <c r="T19" s="86"/>
      <c r="U19" s="20">
        <f t="shared" si="0"/>
        <v>-0.6645161290322581</v>
      </c>
      <c r="V19" s="6"/>
      <c r="X19" s="23"/>
      <c r="Y19" s="4"/>
      <c r="Z19" s="4"/>
    </row>
    <row r="20" spans="2:26" s="2" customFormat="1" ht="35.15" hidden="1" customHeight="1" x14ac:dyDescent="0.55000000000000004">
      <c r="B20" s="44"/>
      <c r="C20" s="44"/>
      <c r="D20" s="8" t="s">
        <v>11</v>
      </c>
      <c r="E20" s="8"/>
      <c r="F20" s="8" t="s">
        <v>12</v>
      </c>
      <c r="G20" s="45"/>
      <c r="H20" s="45"/>
      <c r="I20" s="9" t="s">
        <v>11</v>
      </c>
      <c r="J20" s="8"/>
      <c r="K20" s="9" t="s">
        <v>12</v>
      </c>
      <c r="L20" s="9"/>
      <c r="M20" s="49">
        <v>200</v>
      </c>
      <c r="N20" s="49"/>
      <c r="O20" s="49"/>
      <c r="P20" s="49"/>
      <c r="Q20" s="49">
        <v>1</v>
      </c>
      <c r="R20" s="49"/>
      <c r="S20" s="49"/>
      <c r="T20" s="49"/>
      <c r="U20" s="20">
        <f t="shared" ref="U20:U21" si="1">M20/Q20</f>
        <v>200</v>
      </c>
      <c r="V20" s="6"/>
      <c r="Y20" s="4"/>
      <c r="Z20" s="4"/>
    </row>
    <row r="21" spans="2:26" s="2" customFormat="1" ht="35.15" hidden="1" customHeight="1" x14ac:dyDescent="0.55000000000000004">
      <c r="B21" s="44"/>
      <c r="C21" s="44"/>
      <c r="D21" s="8" t="s">
        <v>11</v>
      </c>
      <c r="E21" s="8"/>
      <c r="F21" s="8" t="s">
        <v>12</v>
      </c>
      <c r="G21" s="45"/>
      <c r="H21" s="45"/>
      <c r="I21" s="9" t="s">
        <v>11</v>
      </c>
      <c r="J21" s="8"/>
      <c r="K21" s="9" t="s">
        <v>12</v>
      </c>
      <c r="L21" s="14"/>
      <c r="M21" s="46">
        <v>300</v>
      </c>
      <c r="N21" s="47"/>
      <c r="O21" s="47"/>
      <c r="P21" s="48"/>
      <c r="Q21" s="49">
        <v>1</v>
      </c>
      <c r="R21" s="49"/>
      <c r="S21" s="49"/>
      <c r="T21" s="49"/>
      <c r="U21" s="20">
        <f t="shared" si="1"/>
        <v>300</v>
      </c>
      <c r="V21" s="6"/>
      <c r="Y21" s="4"/>
      <c r="Z21" s="4"/>
    </row>
    <row r="22" spans="2:26" s="2" customFormat="1" ht="24.75" hidden="1" customHeight="1" x14ac:dyDescent="0.55000000000000004">
      <c r="B22" s="1"/>
      <c r="C22" s="10"/>
      <c r="D22" s="10"/>
      <c r="E22" s="10"/>
      <c r="F22" s="10"/>
      <c r="G22" s="11"/>
      <c r="H22" s="11"/>
      <c r="I22" s="11"/>
      <c r="J22" s="10"/>
      <c r="K22" s="11"/>
      <c r="L22" s="11"/>
      <c r="M22" s="21"/>
      <c r="N22" s="21"/>
      <c r="O22" s="21"/>
      <c r="P22" s="21"/>
      <c r="Q22" s="21"/>
      <c r="R22" s="21"/>
      <c r="S22" s="21"/>
      <c r="T22" s="21"/>
      <c r="U22" s="21"/>
      <c r="V22" s="6"/>
      <c r="Y22" s="4"/>
      <c r="Z22" s="4"/>
    </row>
    <row r="23" spans="2:26" s="2" customFormat="1" ht="9" customHeight="1" x14ac:dyDescent="0.55000000000000004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2:26" s="2" customFormat="1" ht="24.75" customHeight="1" x14ac:dyDescent="0.55000000000000004">
      <c r="B24" s="7" t="s">
        <v>16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13"/>
      <c r="V24" s="6"/>
    </row>
    <row r="25" spans="2:26" s="2" customFormat="1" ht="181.9" customHeight="1" x14ac:dyDescent="0.55000000000000004">
      <c r="B25" s="87" t="s">
        <v>20</v>
      </c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9"/>
      <c r="V25" s="6"/>
      <c r="W25" s="18"/>
      <c r="X25" s="17"/>
    </row>
    <row r="26" spans="2:26" s="2" customFormat="1" ht="9" customHeight="1" x14ac:dyDescent="0.5500000000000000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2:26" s="2" customFormat="1" ht="24.75" customHeight="1" x14ac:dyDescent="0.55000000000000004">
      <c r="B27" s="40" t="s">
        <v>17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6"/>
    </row>
    <row r="28" spans="2:26" s="2" customFormat="1" ht="20" x14ac:dyDescent="0.55000000000000004"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6"/>
    </row>
    <row r="29" spans="2:26" s="2" customFormat="1" ht="234.65" customHeight="1" x14ac:dyDescent="0.55000000000000004">
      <c r="B29" s="87" t="s">
        <v>21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1"/>
      <c r="V29" s="6"/>
      <c r="W29" s="18"/>
    </row>
    <row r="30" spans="2:26" s="2" customFormat="1" ht="14.25" customHeight="1" x14ac:dyDescent="0.5500000000000000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5"/>
    </row>
  </sheetData>
  <sheetProtection algorithmName="SHA-512" hashValue="Z3Xfvnf+sejRwPeEftCvqsg3TSl6qDCaSPzd/wgv7CYxpQI8nIEAu0136s20BKVCDKdMZ6Wpvbsm7XonvC089g==" saltValue="vkx3GfQBySEXueP4NuVesw==" spinCount="100000" sheet="1" selectLockedCells="1" selectUnlockedCells="1"/>
  <mergeCells count="61">
    <mergeCell ref="B25:U25"/>
    <mergeCell ref="B27:U28"/>
    <mergeCell ref="B29:U29"/>
    <mergeCell ref="B3:U3"/>
    <mergeCell ref="B20:C20"/>
    <mergeCell ref="G20:H20"/>
    <mergeCell ref="M20:P20"/>
    <mergeCell ref="Q20:T20"/>
    <mergeCell ref="B21:C21"/>
    <mergeCell ref="G21:H21"/>
    <mergeCell ref="M21:P21"/>
    <mergeCell ref="Q21:T21"/>
    <mergeCell ref="J18:J19"/>
    <mergeCell ref="K18:K19"/>
    <mergeCell ref="M18:P18"/>
    <mergeCell ref="Q18:T18"/>
    <mergeCell ref="M19:P19"/>
    <mergeCell ref="Q19:T19"/>
    <mergeCell ref="B18:C19"/>
    <mergeCell ref="D18:D19"/>
    <mergeCell ref="E18:E19"/>
    <mergeCell ref="F18:F19"/>
    <mergeCell ref="G18:H19"/>
    <mergeCell ref="I18:I19"/>
    <mergeCell ref="B16:C17"/>
    <mergeCell ref="D16:D17"/>
    <mergeCell ref="E16:E17"/>
    <mergeCell ref="F16:F17"/>
    <mergeCell ref="G16:H17"/>
    <mergeCell ref="K16:K17"/>
    <mergeCell ref="M16:P16"/>
    <mergeCell ref="Q16:T16"/>
    <mergeCell ref="M17:P17"/>
    <mergeCell ref="Q17:T17"/>
    <mergeCell ref="K14:K15"/>
    <mergeCell ref="M14:P14"/>
    <mergeCell ref="Q14:T14"/>
    <mergeCell ref="M15:P15"/>
    <mergeCell ref="Q15:T15"/>
    <mergeCell ref="F14:F15"/>
    <mergeCell ref="G14:H15"/>
    <mergeCell ref="I16:I17"/>
    <mergeCell ref="I14:I15"/>
    <mergeCell ref="J14:J15"/>
    <mergeCell ref="J16:J17"/>
    <mergeCell ref="X15:Y15"/>
    <mergeCell ref="X17:Y17"/>
    <mergeCell ref="O5:P5"/>
    <mergeCell ref="Q5:U5"/>
    <mergeCell ref="B8:U8"/>
    <mergeCell ref="B9:U9"/>
    <mergeCell ref="B10:U10"/>
    <mergeCell ref="B11:U11"/>
    <mergeCell ref="R12:T12"/>
    <mergeCell ref="B13:F13"/>
    <mergeCell ref="G13:K13"/>
    <mergeCell ref="M13:P13"/>
    <mergeCell ref="Q13:T13"/>
    <mergeCell ref="B14:C15"/>
    <mergeCell ref="D14:D15"/>
    <mergeCell ref="E14:E15"/>
  </mergeCells>
  <phoneticPr fontId="2"/>
  <conditionalFormatting sqref="B14 E14 G14 J14 M14:U21 B16 E16 G16 J16 B18 E18 G18 J18 B20:C21 E20:E21 G20:H21 J20:J21 B25 B29">
    <cfRule type="expression" dxfId="0" priority="1">
      <formula>#REF!="なし"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928D2-5EB5-47C8-B2F7-4A5FDA328170}">
  <dimension ref="B2:J4"/>
  <sheetViews>
    <sheetView showGridLines="0" workbookViewId="0">
      <selection activeCell="G15" sqref="G15"/>
    </sheetView>
  </sheetViews>
  <sheetFormatPr defaultRowHeight="18" x14ac:dyDescent="0.55000000000000004"/>
  <cols>
    <col min="2" max="10" width="15.58203125" customWidth="1"/>
  </cols>
  <sheetData>
    <row r="2" spans="2:10" x14ac:dyDescent="0.55000000000000004">
      <c r="B2" s="92" t="s">
        <v>2</v>
      </c>
      <c r="C2" s="92" t="s">
        <v>22</v>
      </c>
      <c r="D2" s="92"/>
      <c r="E2" s="92"/>
      <c r="F2" s="92" t="s">
        <v>23</v>
      </c>
      <c r="G2" s="92"/>
      <c r="H2" s="92"/>
      <c r="I2" s="92" t="s">
        <v>24</v>
      </c>
      <c r="J2" s="92" t="s">
        <v>25</v>
      </c>
    </row>
    <row r="3" spans="2:10" x14ac:dyDescent="0.55000000000000004">
      <c r="B3" s="92"/>
      <c r="C3" s="22" t="s">
        <v>26</v>
      </c>
      <c r="D3" s="22" t="s">
        <v>27</v>
      </c>
      <c r="E3" s="22" t="s">
        <v>28</v>
      </c>
      <c r="F3" s="22" t="s">
        <v>26</v>
      </c>
      <c r="G3" s="22" t="s">
        <v>27</v>
      </c>
      <c r="H3" s="22" t="s">
        <v>28</v>
      </c>
      <c r="I3" s="92"/>
      <c r="J3" s="92"/>
    </row>
    <row r="4" spans="2:10" x14ac:dyDescent="0.55000000000000004">
      <c r="B4" s="93">
        <f>'（別紙10）確認書'!Q5</f>
        <v>0</v>
      </c>
      <c r="C4" s="94" t="e">
        <f>'（別紙10）確認書'!U14</f>
        <v>#DIV/0!</v>
      </c>
      <c r="D4" s="94" t="e">
        <f>'（別紙10）確認書'!U16</f>
        <v>#DIV/0!</v>
      </c>
      <c r="E4" s="94" t="e">
        <f>'（別紙10）確認書'!U18</f>
        <v>#DIV/0!</v>
      </c>
      <c r="F4" s="94" t="e">
        <f>'（別紙10）確認書'!U15</f>
        <v>#DIV/0!</v>
      </c>
      <c r="G4" s="94" t="e">
        <f>'（別紙10）確認書'!U17</f>
        <v>#DIV/0!</v>
      </c>
      <c r="H4" s="94" t="e">
        <f>'（別紙10）確認書'!U19</f>
        <v>#DIV/0!</v>
      </c>
      <c r="I4" s="95">
        <f>'（別紙10）確認書'!B25</f>
        <v>0</v>
      </c>
      <c r="J4" s="95">
        <f>'（別紙10）確認書'!B29</f>
        <v>0</v>
      </c>
    </row>
  </sheetData>
  <sheetProtection algorithmName="SHA-512" hashValue="qLGPN1/ODqvhI8/28U+WW+srC8LR3MOG7D+G0c51+c511WfnEBl0qJdoOIii8n0zjURniPaswgIIbAYzf4xgtw==" saltValue="GGJzJd4BAnKH0bHpTQbPqQ==" spinCount="100000" sheet="1" objects="1" scenarios="1"/>
  <mergeCells count="5">
    <mergeCell ref="B2:B3"/>
    <mergeCell ref="C2:E2"/>
    <mergeCell ref="F2:H2"/>
    <mergeCell ref="I2:I3"/>
    <mergeCell ref="J2:J3"/>
  </mergeCells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c92c2b9-be54-4d9e-81f4-afa2a4e3cadb">
      <Terms xmlns="http://schemas.microsoft.com/office/infopath/2007/PartnerControls"/>
    </lcf76f155ced4ddcb4097134ff3c332f>
    <TaxCatchAll xmlns="841a2866-0b60-46b9-b7ca-0ac1c42f9e8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7E6A5D089B38D48B1DF9D2C34B354F0" ma:contentTypeVersion="10" ma:contentTypeDescription="新しいドキュメントを作成します。" ma:contentTypeScope="" ma:versionID="46abb199a9be6a96a9413451e250733b">
  <xsd:schema xmlns:xsd="http://www.w3.org/2001/XMLSchema" xmlns:xs="http://www.w3.org/2001/XMLSchema" xmlns:p="http://schemas.microsoft.com/office/2006/metadata/properties" xmlns:ns2="ec92c2b9-be54-4d9e-81f4-afa2a4e3cadb" xmlns:ns3="841a2866-0b60-46b9-b7ca-0ac1c42f9e8b" targetNamespace="http://schemas.microsoft.com/office/2006/metadata/properties" ma:root="true" ma:fieldsID="695ee7d1374665db6cadeebefae2611c" ns2:_="" ns3:_="">
    <xsd:import namespace="ec92c2b9-be54-4d9e-81f4-afa2a4e3cadb"/>
    <xsd:import namespace="841a2866-0b60-46b9-b7ca-0ac1c42f9e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92c2b9-be54-4d9e-81f4-afa2a4e3ca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a2866-0b60-46b9-b7ca-0ac1c42f9e8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4a8fb96-d508-4d6b-9547-048fe3741978}" ma:internalName="TaxCatchAll" ma:showField="CatchAllData" ma:web="841a2866-0b60-46b9-b7ca-0ac1c42f9e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3114BD-0143-4B56-ADDA-4C0EA0D6E274}">
  <ds:schemaRefs>
    <ds:schemaRef ds:uri="http://schemas.microsoft.com/office/2006/metadata/properties"/>
    <ds:schemaRef ds:uri="http://schemas.microsoft.com/office/infopath/2007/PartnerControls"/>
    <ds:schemaRef ds:uri="ec92c2b9-be54-4d9e-81f4-afa2a4e3cadb"/>
    <ds:schemaRef ds:uri="841a2866-0b60-46b9-b7ca-0ac1c42f9e8b"/>
  </ds:schemaRefs>
</ds:datastoreItem>
</file>

<file path=customXml/itemProps2.xml><?xml version="1.0" encoding="utf-8"?>
<ds:datastoreItem xmlns:ds="http://schemas.openxmlformats.org/officeDocument/2006/customXml" ds:itemID="{8DB8DD6D-AB36-460C-BBAF-57BF3D64D8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1A5C77-3810-48E3-BADB-B97EE646F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92c2b9-be54-4d9e-81f4-afa2a4e3cadb"/>
    <ds:schemaRef ds:uri="841a2866-0b60-46b9-b7ca-0ac1c42f9e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（別紙10）確認書</vt:lpstr>
      <vt:lpstr>記載例</vt:lpstr>
      <vt:lpstr>※国税庁整理欄</vt:lpstr>
      <vt:lpstr>'（別紙10）確認書'!Print_Area</vt:lpstr>
      <vt:lpstr>記載例!Print_Area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草場 亮太(KUSABA Ryota)</dc:creator>
  <cp:keywords/>
  <dc:description/>
  <cp:lastModifiedBy>草場 亮太(KUSABA Ryota)</cp:lastModifiedBy>
  <cp:revision/>
  <dcterms:created xsi:type="dcterms:W3CDTF">2025-10-28T05:19:58Z</dcterms:created>
  <dcterms:modified xsi:type="dcterms:W3CDTF">2026-01-15T02:32:24Z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0x01010077E6A5D089B38D48B1DF9D2C34B354F0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Order">
    <vt:r8>22412200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TemplateUrl">
    <vt:lpwstr/>
  </property>
</Properties>
</file>