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7.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drawings/drawing9.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updateLinks="never" codeName="ThisWorkbook" defaultThemeVersion="124226"/>
  <xr:revisionPtr revIDLastSave="0" documentId="13_ncr:1_{05FE0D31-B004-4F33-8DF4-94FCC70B4CC0}" xr6:coauthVersionLast="47" xr6:coauthVersionMax="47" xr10:uidLastSave="{00000000-0000-0000-0000-000000000000}"/>
  <workbookProtection lockStructure="1"/>
  <bookViews>
    <workbookView xWindow="-28920" yWindow="-120" windowWidth="29040" windowHeight="15720" tabRatio="691" xr2:uid="{00000000-000D-0000-FFFF-FFFF00000000}"/>
  </bookViews>
  <sheets>
    <sheet name="表紙" sheetId="1" r:id="rId1"/>
    <sheet name="1" sheetId="83" r:id="rId2"/>
    <sheet name="2" sheetId="82" r:id="rId3"/>
    <sheet name="3" sheetId="131" r:id="rId4"/>
    <sheet name="4" sheetId="91" r:id="rId5"/>
    <sheet name="5" sheetId="97" r:id="rId6"/>
    <sheet name="6" sheetId="102" r:id="rId7"/>
    <sheet name="7" sheetId="106" r:id="rId8"/>
    <sheet name="8" sheetId="119" r:id="rId9"/>
    <sheet name="9" sheetId="65" r:id="rId10"/>
    <sheet name="10" sheetId="87" r:id="rId11"/>
    <sheet name="11" sheetId="88" r:id="rId12"/>
    <sheet name="11-2" sheetId="67" r:id="rId13"/>
  </sheets>
  <externalReferences>
    <externalReference r:id="rId14"/>
    <externalReference r:id="rId15"/>
    <externalReference r:id="rId16"/>
  </externalReferences>
  <definedNames>
    <definedName name="__xlchart.v1.0" localSheetId="3" hidden="1">#REF!</definedName>
    <definedName name="__xlchart.v1.0" hidden="1">#REF!</definedName>
    <definedName name="__xlchart.v1.1" localSheetId="3" hidden="1">#REF!</definedName>
    <definedName name="__xlchart.v1.1" hidden="1">#REF!</definedName>
    <definedName name="__xlchart.v1.2" localSheetId="3" hidden="1">#REF!</definedName>
    <definedName name="__xlchart.v1.2" hidden="1">#REF!</definedName>
    <definedName name="__xlchart.v1.3" localSheetId="3" hidden="1">#REF!</definedName>
    <definedName name="__xlchart.v1.3" hidden="1">#REF!</definedName>
    <definedName name="__xlchart.v1.4" localSheetId="3" hidden="1">#REF!</definedName>
    <definedName name="__xlchart.v1.4" hidden="1">#REF!</definedName>
    <definedName name="__xlchart.v1.5" localSheetId="3" hidden="1">#REF!</definedName>
    <definedName name="__xlchart.v1.5" hidden="1">#REF!</definedName>
    <definedName name="__xlchart.v1.6" localSheetId="3" hidden="1">#REF!</definedName>
    <definedName name="__xlchart.v1.6" hidden="1">#REF!</definedName>
    <definedName name="__xlchart.v1.7" localSheetId="3" hidden="1">#REF!</definedName>
    <definedName name="__xlchart.v1.7" hidden="1">#REF!</definedName>
    <definedName name="_9．資金支出明細" localSheetId="1">#REF!</definedName>
    <definedName name="_9．資金支出明細" localSheetId="10">'10'!$A$2:$I$17</definedName>
    <definedName name="_9．資金支出明細" localSheetId="11">'11'!$A$6:$G$17</definedName>
    <definedName name="_9．資金支出明細" localSheetId="2">#REF!</definedName>
    <definedName name="_9．資金支出明細" localSheetId="5">#REF!</definedName>
    <definedName name="_9．資金支出明細" localSheetId="6">#REF!</definedName>
    <definedName name="_9．資金支出明細" localSheetId="8">#REF!</definedName>
    <definedName name="_9．資金支出明細">#REF!</definedName>
    <definedName name="_ftn1" localSheetId="2">'2'!$A$19</definedName>
    <definedName name="_ftnref1" localSheetId="2">'2'!$E$4</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'1'!$A$1:$S$32</definedName>
    <definedName name="_xlnm.Print_Area" localSheetId="10">'10'!$A$1:$J$17</definedName>
    <definedName name="_xlnm.Print_Area" localSheetId="11">'11'!$A$1:$H$24</definedName>
    <definedName name="_xlnm.Print_Area" localSheetId="12">'11-2'!$A$1:$AG$26</definedName>
    <definedName name="_xlnm.Print_Area" localSheetId="2">'2'!$A$1:$G$27</definedName>
    <definedName name="_xlnm.Print_Area" localSheetId="3">'3'!$A$1:$Y$28</definedName>
    <definedName name="_xlnm.Print_Area" localSheetId="4">'4'!$A$1:$S$57</definedName>
    <definedName name="_xlnm.Print_Area" localSheetId="5">'5'!$A$1:$S$67</definedName>
    <definedName name="_xlnm.Print_Area" localSheetId="6">'6'!$A$1:$S$53</definedName>
    <definedName name="_xlnm.Print_Area" localSheetId="7">'7'!$A$1:$P$24</definedName>
    <definedName name="_xlnm.Print_Area" localSheetId="8">'8'!$A$1:$S$45</definedName>
    <definedName name="_xlnm.Print_Area" localSheetId="9">'9'!$A$1:$AV$29</definedName>
    <definedName name="_xlnm.Print_Area" localSheetId="0">表紙!$A$1:$O$43</definedName>
    <definedName name="_xlnm.Print_Titles" localSheetId="10">'10'!$2:$6</definedName>
    <definedName name="_xlnm.Print_Titles" localSheetId="7">'7'!$1:$9</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'[2]１申請者概要２セミナー３申請状況'!#REF!</definedName>
    <definedName name="ｚ" localSheetId="3">#REF!</definedName>
    <definedName name="ｚ" localSheetId="6">#REF!</definedName>
    <definedName name="ｚ" localSheetId="8">#REF!</definedName>
    <definedName name="ｚ">#REF!</definedName>
    <definedName name="Z_78A06D35_997C_49BE_BF64_1932D8EC4307_.wvu.PrintArea" localSheetId="10" hidden="1">'10'!$A$2:$I$11</definedName>
    <definedName name="Z_78A06D35_997C_49BE_BF64_1932D8EC4307_.wvu.PrintArea" localSheetId="11" hidden="1">'11'!$A$6:$G$11</definedName>
    <definedName name="Z_78A06D35_997C_49BE_BF64_1932D8EC4307_.wvu.PrintArea" localSheetId="12" hidden="1">'11-2'!#REF!</definedName>
    <definedName name="Z_78A06D35_997C_49BE_BF64_1932D8EC4307_.wvu.PrintArea" localSheetId="9" hidden="1">'9'!$A$1:$AQ$29</definedName>
    <definedName name="Z_78A06D35_997C_49BE_BF64_1932D8EC4307_.wvu.Rows" localSheetId="12" hidden="1">'11-2'!#REF!</definedName>
    <definedName name="サービス業" localSheetId="1">'1'!$X$2:$X$30</definedName>
    <definedName name="サービス業" localSheetId="2">#REF!</definedName>
    <definedName name="サービス業" localSheetId="5">#REF!</definedName>
    <definedName name="サービス業" localSheetId="6">#REF!</definedName>
    <definedName name="サービス業" localSheetId="8">#REF!</definedName>
    <definedName name="サービス業">#REF!</definedName>
    <definedName name="サンプル" localSheetId="3">#REF!</definedName>
    <definedName name="サンプル">#REF!</definedName>
    <definedName name="卸売業" localSheetId="1">'1'!$W$2:$W$12</definedName>
    <definedName name="卸売業" localSheetId="2">#REF!</definedName>
    <definedName name="卸売業" localSheetId="5">#REF!</definedName>
    <definedName name="卸売業" localSheetId="6">#REF!</definedName>
    <definedName name="卸売業" localSheetId="8">#REF!</definedName>
    <definedName name="卸売業">#REF!</definedName>
    <definedName name="海外" localSheetId="3">#REF!</definedName>
    <definedName name="海外">#REF!</definedName>
    <definedName name="種別" localSheetId="3">#REF!</definedName>
    <definedName name="種別">#REF!</definedName>
    <definedName name="助成事業のフロー・スケジュール" localSheetId="2">#REF!</definedName>
    <definedName name="助成事業のフロー・スケジュール" localSheetId="5">#REF!</definedName>
    <definedName name="助成事業のフロー・スケジュール" localSheetId="6">#REF!</definedName>
    <definedName name="助成事業のフロー・スケジュール" localSheetId="8">#REF!</definedName>
    <definedName name="助成事業のフロー・スケジュール">#REF!</definedName>
    <definedName name="小売業" localSheetId="1">'1'!$Y$4:$Y$11</definedName>
    <definedName name="小売業" localSheetId="2">#REF!</definedName>
    <definedName name="小売業" localSheetId="5">#REF!</definedName>
    <definedName name="小売業" localSheetId="6">#REF!</definedName>
    <definedName name="小売業" localSheetId="8">#REF!</definedName>
    <definedName name="小売業">#REF!</definedName>
    <definedName name="製造業その他" localSheetId="1">'1'!$V$2:$V$61</definedName>
    <definedName name="製造業その他" localSheetId="2">#REF!</definedName>
    <definedName name="製造業その他" localSheetId="5">#REF!</definedName>
    <definedName name="製造業その他" localSheetId="6">#REF!</definedName>
    <definedName name="製造業その他" localSheetId="8">#REF!</definedName>
    <definedName name="製造業その他">#REF!</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8" i="83" l="1"/>
  <c r="J7" i="1" l="1"/>
  <c r="G31" i="83"/>
  <c r="C41" i="1"/>
  <c r="L4" i="83"/>
  <c r="C4" i="83"/>
  <c r="A8" i="87" l="1"/>
  <c r="H8" i="87"/>
  <c r="I8" i="87"/>
  <c r="K8" i="87"/>
  <c r="A9" i="87"/>
  <c r="H9" i="87"/>
  <c r="I9" i="87"/>
  <c r="K9" i="87"/>
  <c r="A10" i="87"/>
  <c r="H10" i="87"/>
  <c r="I10" i="87"/>
  <c r="K10" i="87"/>
  <c r="A11" i="87"/>
  <c r="H11" i="87"/>
  <c r="I11" i="87"/>
  <c r="K11" i="87"/>
  <c r="A12" i="87"/>
  <c r="H12" i="87"/>
  <c r="I12" i="87"/>
  <c r="K12" i="87"/>
  <c r="A13" i="87"/>
  <c r="H13" i="87"/>
  <c r="I13" i="87"/>
  <c r="K13" i="87"/>
  <c r="A14" i="87"/>
  <c r="H14" i="87"/>
  <c r="I14" i="87"/>
  <c r="K14" i="87"/>
  <c r="A15" i="87"/>
  <c r="H15" i="87"/>
  <c r="I15" i="87"/>
  <c r="K15" i="87"/>
  <c r="A16" i="87"/>
  <c r="H16" i="87"/>
  <c r="I16" i="87"/>
  <c r="K16" i="87"/>
  <c r="A7" i="87"/>
  <c r="H7" i="87"/>
  <c r="I7" i="87" s="1"/>
  <c r="K7" i="87"/>
  <c r="L9" i="1" l="1"/>
  <c r="C26" i="1" l="1"/>
  <c r="C29" i="1"/>
  <c r="A15" i="82" l="1"/>
  <c r="S21" i="119" l="1"/>
  <c r="A23" i="91" l="1"/>
  <c r="BD2" i="65" l="1"/>
  <c r="A28" i="97" l="1"/>
  <c r="A16" i="97"/>
  <c r="C7" i="91" l="1"/>
  <c r="C5" i="91"/>
  <c r="A51" i="91"/>
  <c r="A36" i="91"/>
  <c r="A57" i="91" l="1"/>
  <c r="A7" i="88" l="1"/>
  <c r="A8" i="88"/>
  <c r="A9" i="88"/>
  <c r="A10" i="88"/>
  <c r="A11" i="88"/>
  <c r="A12" i="88"/>
  <c r="A13" i="88"/>
  <c r="A14" i="88"/>
  <c r="A15" i="88"/>
  <c r="A16" i="88"/>
  <c r="F22" i="88" l="1"/>
  <c r="G22" i="88" s="1"/>
  <c r="F23" i="88"/>
  <c r="G23" i="88" s="1"/>
  <c r="F21" i="88"/>
  <c r="G21" i="88" s="1"/>
  <c r="A22" i="88"/>
  <c r="A23" i="88"/>
  <c r="A21" i="88"/>
  <c r="G24" i="88" l="1"/>
  <c r="Q7" i="65" s="1"/>
  <c r="F9" i="88" l="1"/>
  <c r="G9" i="88" s="1"/>
  <c r="F7" i="88"/>
  <c r="G7" i="88" s="1"/>
  <c r="F8" i="88"/>
  <c r="G8" i="88" s="1"/>
  <c r="F10" i="88"/>
  <c r="G10" i="88" s="1"/>
  <c r="F11" i="88"/>
  <c r="G11" i="88" s="1"/>
  <c r="F12" i="88"/>
  <c r="G12" i="88" s="1"/>
  <c r="F13" i="88"/>
  <c r="G13" i="88" s="1"/>
  <c r="F14" i="88"/>
  <c r="G14" i="88" s="1"/>
  <c r="F15" i="88"/>
  <c r="G15" i="88" s="1"/>
  <c r="F16" i="88"/>
  <c r="G16" i="88" l="1"/>
  <c r="G17" i="88"/>
  <c r="Q6" i="65" s="1"/>
  <c r="H17" i="87" l="1"/>
  <c r="I16" i="88"/>
  <c r="I15" i="88"/>
  <c r="I14" i="88"/>
  <c r="I13" i="88"/>
  <c r="I12" i="88"/>
  <c r="I11" i="88"/>
  <c r="I10" i="88"/>
  <c r="I9" i="88"/>
  <c r="I8" i="88"/>
  <c r="I7" i="88"/>
  <c r="F17" i="88" l="1"/>
  <c r="Z6" i="65" s="1"/>
  <c r="AI6" i="65" s="1"/>
  <c r="L10" i="1" l="1"/>
  <c r="F17" i="82" l="1"/>
  <c r="A14" i="82"/>
  <c r="A13" i="82"/>
  <c r="A12" i="82"/>
  <c r="A11" i="82"/>
  <c r="A10" i="82"/>
  <c r="A9" i="82"/>
  <c r="A8" i="82"/>
  <c r="A7" i="82"/>
  <c r="A6" i="82"/>
  <c r="A5" i="82"/>
  <c r="G7" i="82" l="1"/>
  <c r="G9" i="82"/>
  <c r="G5" i="82"/>
  <c r="G16" i="82"/>
  <c r="G13" i="82"/>
  <c r="G6" i="82"/>
  <c r="G8" i="82"/>
  <c r="G10" i="82"/>
  <c r="G11" i="82"/>
  <c r="G12" i="82"/>
  <c r="G14" i="82"/>
  <c r="G15" i="82"/>
  <c r="G17" i="82" l="1"/>
  <c r="Q16" i="65"/>
  <c r="Z5" i="65" l="1"/>
  <c r="AI5" i="65" s="1"/>
  <c r="AI8" i="65" l="1"/>
  <c r="Z8" i="65"/>
  <c r="I17" i="87"/>
  <c r="AX8" i="65" l="1"/>
  <c r="AR8" i="65"/>
  <c r="C35" i="1"/>
  <c r="Q5" i="65"/>
  <c r="Q8" i="65" s="1"/>
  <c r="AX16" i="65" l="1"/>
  <c r="Z16" i="65"/>
</calcChain>
</file>

<file path=xl/sharedStrings.xml><?xml version="1.0" encoding="utf-8"?>
<sst xmlns="http://schemas.openxmlformats.org/spreadsheetml/2006/main" count="557" uniqueCount="404">
  <si>
    <t>公益財団法人　東京都中小企業振興公社</t>
  </si>
  <si>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</si>
  <si>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</si>
  <si>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</si>
  <si>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</si>
  <si>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</si>
  <si>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</si>
  <si>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</si>
  <si>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</si>
  <si>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</si>
  <si>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</si>
  <si>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</si>
  <si>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</si>
  <si>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</si>
  <si>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</si>
  <si>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</si>
  <si>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</si>
  <si>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</si>
  <si>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</si>
  <si>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</si>
  <si>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</si>
  <si>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企 業 名</t>
    <rPh sb="0" eb="1">
      <t>キ</t>
    </rPh>
    <rPh sb="2" eb="3">
      <t>ギョウ</t>
    </rPh>
    <rPh sb="4" eb="5">
      <t>メイ</t>
    </rPh>
    <phoneticPr fontId="1"/>
  </si>
  <si>
    <t>業　　種</t>
    <rPh sb="0" eb="1">
      <t>ギョウ</t>
    </rPh>
    <rPh sb="3" eb="4">
      <t>タネ</t>
    </rPh>
    <phoneticPr fontId="1"/>
  </si>
  <si>
    <t xml:space="preserve">（単位：円） </t>
  </si>
  <si>
    <t>経　費　区　分</t>
  </si>
  <si>
    <t>助成金交付申請額 　</t>
    <rPh sb="0" eb="3">
      <t>ジョセイキン</t>
    </rPh>
    <rPh sb="3" eb="5">
      <t>コウフ</t>
    </rPh>
    <rPh sb="5" eb="7">
      <t>シンセイ</t>
    </rPh>
    <rPh sb="7" eb="8">
      <t>ガク</t>
    </rPh>
    <phoneticPr fontId="5"/>
  </si>
  <si>
    <t>資 金 調 達 金 額</t>
    <rPh sb="2" eb="3">
      <t>キン</t>
    </rPh>
    <rPh sb="4" eb="5">
      <t>チョウ</t>
    </rPh>
    <phoneticPr fontId="5"/>
  </si>
  <si>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</si>
  <si>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</si>
  <si>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</si>
  <si>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</si>
  <si>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</si>
  <si>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</si>
  <si>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</si>
  <si>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代表者名</t>
    <rPh sb="0" eb="3">
      <t>ダイヒョウシャ</t>
    </rPh>
    <rPh sb="3" eb="4">
      <t>メイ</t>
    </rPh>
    <phoneticPr fontId="5"/>
  </si>
  <si>
    <t>担当部署</t>
    <rPh sb="0" eb="2">
      <t>タントウ</t>
    </rPh>
    <rPh sb="2" eb="4">
      <t>ブショ</t>
    </rPh>
    <phoneticPr fontId="5"/>
  </si>
  <si>
    <t>契約期間</t>
    <rPh sb="0" eb="2">
      <t>ケイヤク</t>
    </rPh>
    <rPh sb="2" eb="4">
      <t>キカン</t>
    </rPh>
    <phoneticPr fontId="5"/>
  </si>
  <si>
    <t>年</t>
    <rPh sb="0" eb="1">
      <t>ネン</t>
    </rPh>
    <phoneticPr fontId="5"/>
  </si>
  <si>
    <t>月</t>
    <rPh sb="0" eb="1">
      <t>ツキ</t>
    </rPh>
    <phoneticPr fontId="5"/>
  </si>
  <si>
    <t>～</t>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</si>
  <si>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</si>
  <si>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</si>
  <si>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</si>
  <si>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</si>
  <si>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計</t>
    <rPh sb="0" eb="1">
      <t>ケイ</t>
    </rPh>
    <phoneticPr fontId="1"/>
  </si>
  <si>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</si>
  <si>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</si>
  <si>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</si>
  <si>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</si>
  <si>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</si>
  <si>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</si>
  <si>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</si>
  <si>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</si>
  <si>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製造業その他</t>
    <rPh sb="0" eb="3">
      <t>セイゾウギョウ</t>
    </rPh>
    <rPh sb="5" eb="6">
      <t>ホカ</t>
    </rPh>
    <phoneticPr fontId="10"/>
  </si>
  <si>
    <t>サービス業</t>
    <rPh sb="4" eb="5">
      <t>ギョウ</t>
    </rPh>
    <phoneticPr fontId="10"/>
  </si>
  <si>
    <t>小売業</t>
    <rPh sb="0" eb="3">
      <t>コウリギョウ</t>
    </rPh>
    <phoneticPr fontId="10"/>
  </si>
  <si>
    <t>卸売業</t>
    <rPh sb="0" eb="3">
      <t>オロシウリギョウ</t>
    </rPh>
    <phoneticPr fontId="10"/>
  </si>
  <si>
    <t>01農業</t>
  </si>
  <si>
    <t>02林業</t>
  </si>
  <si>
    <t>07職別工事業（設備工事業を除く）</t>
  </si>
  <si>
    <t>08設備工事業</t>
  </si>
  <si>
    <t>09食料品製造業</t>
  </si>
  <si>
    <t>10飲料・たばこ・飼料製造業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</si>
  <si>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</si>
  <si>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</si>
  <si>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</si>
  <si>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</si>
  <si>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</si>
  <si>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</si>
  <si>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</si>
  <si>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</si>
  <si>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</si>
  <si>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</si>
  <si>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</si>
  <si>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</si>
  <si>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</si>
  <si>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</si>
  <si>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</si>
  <si>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</si>
  <si>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</si>
  <si>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</si>
  <si>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</si>
  <si>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</si>
  <si>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</si>
  <si>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</si>
  <si>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</si>
  <si>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</si>
  <si>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</si>
  <si>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</si>
  <si>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</si>
  <si>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</si>
  <si>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</si>
  <si>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</si>
  <si>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</si>
  <si>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</si>
  <si>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</si>
  <si>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</si>
  <si>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</si>
  <si>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</si>
  <si>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</si>
  <si>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</si>
  <si>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50各種商品卸売業</t>
  </si>
  <si>
    <t>51繊維・衣服等卸売業</t>
  </si>
  <si>
    <t>52飲食料品卸売業</t>
  </si>
  <si>
    <t>38放送業</t>
  </si>
  <si>
    <t>72専門ｻｰﾋﾞｽ業（他に分類されないもの）</t>
  </si>
  <si>
    <t>74技術サービス業（他に分類されないもの）</t>
  </si>
  <si>
    <t>75宿泊業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</si>
  <si>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</si>
  <si>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</si>
  <si>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</si>
  <si>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</si>
  <si>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</si>
  <si>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</si>
  <si>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</si>
  <si>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</si>
  <si>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</si>
  <si>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</si>
  <si>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</si>
  <si>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</si>
  <si>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</si>
  <si>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</si>
  <si>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</si>
  <si>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</si>
  <si>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56各種商品小売業</t>
  </si>
  <si>
    <t>57織物・衣服・身の回り品小売業</t>
  </si>
  <si>
    <t>58飲食料品小売業</t>
  </si>
  <si>
    <t>59機械器具小売業</t>
  </si>
  <si>
    <t>76飲食店</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</si>
  <si>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</si>
  <si>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</si>
  <si>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</si>
  <si>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計</t>
    <rPh sb="0" eb="1">
      <t>ケイ</t>
    </rPh>
    <phoneticPr fontId="5"/>
  </si>
  <si>
    <t>　　理　　事　　長　　殿</t>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</si>
  <si>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</si>
  <si>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</si>
  <si>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</si>
  <si>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</si>
  <si>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（税抜）</t>
    <phoneticPr fontId="5"/>
  </si>
  <si>
    <t>(千円未満切捨) 　</t>
    <phoneticPr fontId="5"/>
  </si>
  <si>
    <t>従 業 員 数</t>
    <rPh sb="0" eb="1">
      <t>ジュウ</t>
    </rPh>
    <rPh sb="2" eb="3">
      <t>ギョウ</t>
    </rPh>
    <rPh sb="4" eb="5">
      <t>イン</t>
    </rPh>
    <rPh sb="6" eb="7">
      <t>スウ</t>
    </rPh>
    <phoneticPr fontId="1"/>
  </si>
  <si>
    <t>大分類</t>
    <rPh sb="0" eb="3">
      <t>ダイブンルイ</t>
    </rPh>
    <phoneticPr fontId="1"/>
  </si>
  <si>
    <t>事業開始</t>
    <rPh sb="0" eb="1">
      <t>コト</t>
    </rPh>
    <rPh sb="1" eb="2">
      <t>ギョウ</t>
    </rPh>
    <rPh sb="2" eb="4">
      <t>カイシ</t>
    </rPh>
    <phoneticPr fontId="1"/>
  </si>
  <si>
    <t>備考</t>
  </si>
  <si>
    <t>契約金額</t>
    <rPh sb="0" eb="2">
      <t>ケイヤク</t>
    </rPh>
    <rPh sb="2" eb="4">
      <t>キンガク</t>
    </rPh>
    <phoneticPr fontId="5"/>
  </si>
  <si>
    <t>円（税込）</t>
    <rPh sb="0" eb="1">
      <t>エン</t>
    </rPh>
    <phoneticPr fontId="1"/>
  </si>
  <si>
    <t>役　　職</t>
    <rPh sb="0" eb="1">
      <t>ヤク</t>
    </rPh>
    <rPh sb="3" eb="4">
      <t>ショク</t>
    </rPh>
    <phoneticPr fontId="1"/>
  </si>
  <si>
    <t>05鉱業、採石業、砂利採取業</t>
  </si>
  <si>
    <t>54機械器具卸売業</t>
  </si>
  <si>
    <t>70物品賃貸業</t>
  </si>
  <si>
    <t>60その他の小売業</t>
  </si>
  <si>
    <t>No.</t>
    <phoneticPr fontId="1"/>
  </si>
  <si>
    <t>助成事業に要する経費</t>
    <phoneticPr fontId="5"/>
  </si>
  <si>
    <t xml:space="preserve"> 　区　　　　　　　分　</t>
    <phoneticPr fontId="5"/>
  </si>
  <si>
    <t>銀 行 借 入 金</t>
    <phoneticPr fontId="5"/>
  </si>
  <si>
    <t>役 員 借 入 金</t>
    <phoneticPr fontId="5"/>
  </si>
  <si>
    <t>その他</t>
    <phoneticPr fontId="5"/>
  </si>
  <si>
    <t>「助成対象経費」には、「助成事業に要する経費」から消費税、振込手数料、通信費、光熱費等の間接経費を除いたものを記入してください。</t>
    <phoneticPr fontId="1"/>
  </si>
  <si>
    <t>経費
番号</t>
    <rPh sb="0" eb="2">
      <t>ケイヒ</t>
    </rPh>
    <rPh sb="3" eb="5">
      <t>バンゴウ</t>
    </rPh>
    <phoneticPr fontId="1"/>
  </si>
  <si>
    <t>経費
番号</t>
    <rPh sb="0" eb="2">
      <t>ケイヒ</t>
    </rPh>
    <rPh sb="3" eb="4">
      <t>バン</t>
    </rPh>
    <rPh sb="4" eb="5">
      <t>ゴウ</t>
    </rPh>
    <phoneticPr fontId="5"/>
  </si>
  <si>
    <t>経費番号</t>
    <rPh sb="0" eb="2">
      <t>ケイヒ</t>
    </rPh>
    <rPh sb="2" eb="4">
      <t>バンゴウ</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</si>
  <si>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</si>
  <si>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</si>
  <si>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</si>
  <si>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</si>
  <si>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</si>
  <si>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</si>
  <si>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</si>
  <si>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</si>
  <si>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</si>
  <si>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</si>
  <si>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</si>
  <si>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</si>
  <si>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</si>
  <si>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自　己　資　金</t>
    <phoneticPr fontId="5"/>
  </si>
  <si>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</si>
  <si>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</si>
  <si>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</si>
  <si>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</si>
  <si>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</si>
  <si>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</si>
  <si>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</si>
  <si>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</si>
  <si>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資本金額（円）</t>
    <rPh sb="0" eb="3">
      <t>シホンキン</t>
    </rPh>
    <rPh sb="3" eb="4">
      <t>ガク</t>
    </rPh>
    <rPh sb="5" eb="6">
      <t>エン</t>
    </rPh>
    <phoneticPr fontId="1"/>
  </si>
  <si>
    <t>従業員数（人）</t>
    <rPh sb="0" eb="3">
      <t>ジュウギョウイン</t>
    </rPh>
    <rPh sb="3" eb="4">
      <t>スウ</t>
    </rPh>
    <rPh sb="5" eb="6">
      <t>ニン</t>
    </rPh>
    <phoneticPr fontId="1"/>
  </si>
  <si>
    <t>列1</t>
    <phoneticPr fontId="5"/>
  </si>
  <si>
    <t>(1) 原材料・副資材費</t>
    <phoneticPr fontId="5"/>
  </si>
  <si>
    <t>（１）　助成事業実施の社内外体制図、担当者の役割分担等</t>
    <rPh sb="4" eb="6">
      <t>ジョセイ</t>
    </rPh>
    <phoneticPr fontId="1"/>
  </si>
  <si>
    <t>氏名</t>
    <rPh sb="0" eb="2">
      <t>シメイ</t>
    </rPh>
    <phoneticPr fontId="1"/>
  </si>
  <si>
    <t>経歴・能力</t>
    <rPh sb="0" eb="2">
      <t>ケイレキ</t>
    </rPh>
    <rPh sb="3" eb="5">
      <t>ノウリョク</t>
    </rPh>
    <phoneticPr fontId="1"/>
  </si>
  <si>
    <t>類似特許番号</t>
    <rPh sb="0" eb="2">
      <t>ルイジ</t>
    </rPh>
    <rPh sb="2" eb="4">
      <t>トッキョ</t>
    </rPh>
    <rPh sb="4" eb="6">
      <t>バンゴウ</t>
    </rPh>
    <phoneticPr fontId="1"/>
  </si>
  <si>
    <t>具体的な作業項目</t>
    <rPh sb="0" eb="3">
      <t>グタイテキ</t>
    </rPh>
    <rPh sb="4" eb="6">
      <t>サギョウ</t>
    </rPh>
    <rPh sb="6" eb="8">
      <t>コウモク</t>
    </rPh>
    <phoneticPr fontId="1"/>
  </si>
  <si>
    <t>類似特許との相違点</t>
    <rPh sb="0" eb="2">
      <t>ルイジ</t>
    </rPh>
    <rPh sb="2" eb="4">
      <t>トッキョ</t>
    </rPh>
    <rPh sb="6" eb="9">
      <t>ソウイテン</t>
    </rPh>
    <phoneticPr fontId="1"/>
  </si>
  <si>
    <t>１．申請事業者の概要</t>
    <rPh sb="2" eb="4">
      <t>シンセイ</t>
    </rPh>
    <rPh sb="4" eb="6">
      <t>ジギョウ</t>
    </rPh>
    <rPh sb="6" eb="7">
      <t>シャ</t>
    </rPh>
    <rPh sb="8" eb="10">
      <t>ガイヨウ</t>
    </rPh>
    <phoneticPr fontId="1"/>
  </si>
  <si>
    <t>（１）　経費区分別内訳</t>
    <phoneticPr fontId="5"/>
  </si>
  <si>
    <t>（２）　資金調達内訳</t>
    <phoneticPr fontId="5"/>
  </si>
  <si>
    <t>（税込）　　</t>
    <rPh sb="2" eb="3">
      <t>コミ</t>
    </rPh>
    <phoneticPr fontId="5"/>
  </si>
  <si>
    <t>単価
（税抜）
(B)</t>
    <rPh sb="0" eb="1">
      <t>タン</t>
    </rPh>
    <rPh sb="1" eb="2">
      <t>カ</t>
    </rPh>
    <phoneticPr fontId="5"/>
  </si>
  <si>
    <t>購入先事業者名</t>
    <rPh sb="0" eb="2">
      <t>コウニュウ</t>
    </rPh>
    <rPh sb="2" eb="3">
      <t>サキ</t>
    </rPh>
    <rPh sb="3" eb="5">
      <t>ジギョウ</t>
    </rPh>
    <rPh sb="5" eb="6">
      <t>シャ</t>
    </rPh>
    <rPh sb="6" eb="7">
      <t>メイ</t>
    </rPh>
    <phoneticPr fontId="5"/>
  </si>
  <si>
    <t>部署・役職</t>
    <rPh sb="0" eb="1">
      <t>ブ</t>
    </rPh>
    <rPh sb="1" eb="2">
      <t>ショ</t>
    </rPh>
    <rPh sb="3" eb="5">
      <t>ヤクショク</t>
    </rPh>
    <phoneticPr fontId="1"/>
  </si>
  <si>
    <t>部署・役職</t>
    <phoneticPr fontId="1"/>
  </si>
  <si>
    <t>助成事業完了予定日</t>
    <phoneticPr fontId="1"/>
  </si>
  <si>
    <t>助成対象経費
（税抜）
(A)×(B)</t>
    <phoneticPr fontId="5"/>
  </si>
  <si>
    <t>助成対象経費
（税抜）
(A)×(B）</t>
    <phoneticPr fontId="5"/>
  </si>
  <si>
    <t>経費内容</t>
    <rPh sb="0" eb="2">
      <t>ケイヒ</t>
    </rPh>
    <rPh sb="2" eb="4">
      <t>ナイヨウ</t>
    </rPh>
    <phoneticPr fontId="5"/>
  </si>
  <si>
    <t>数量
(A)</t>
  </si>
  <si>
    <t>組織形態
（基準日時点）</t>
    <rPh sb="0" eb="2">
      <t>ソシキ</t>
    </rPh>
    <rPh sb="2" eb="4">
      <t>ケイタイ</t>
    </rPh>
    <rPh sb="6" eb="9">
      <t>キジュンビ</t>
    </rPh>
    <rPh sb="9" eb="11">
      <t>ジテン</t>
    </rPh>
    <phoneticPr fontId="1"/>
  </si>
  <si>
    <r>
      <t>69不動産賃貸業・管理業　</t>
    </r>
    <r>
      <rPr>
        <b/>
        <sz val="12.5"/>
        <color rgb="FFFF0000"/>
        <rFont val="ＭＳ Ｐゴシック"/>
        <family val="3"/>
        <charset val="128"/>
      </rPr>
      <t>※駐車場業のみ</t>
    </r>
    <phoneticPr fontId="1"/>
  </si>
  <si>
    <t>E-mail</t>
    <phoneticPr fontId="1"/>
  </si>
  <si>
    <t>「はい」と回答した場合</t>
    <phoneticPr fontId="1"/>
  </si>
  <si>
    <t>それはどのような権利か</t>
    <rPh sb="8" eb="10">
      <t>ケンリ</t>
    </rPh>
    <phoneticPr fontId="1"/>
  </si>
  <si>
    <r>
      <t xml:space="preserve">（１） 本助成事業に係る先行技術調査の実施
</t>
    </r>
    <r>
      <rPr>
        <sz val="11"/>
        <color theme="1"/>
        <rFont val="ＭＳ Ｐゴシック"/>
        <family val="3"/>
        <charset val="128"/>
      </rPr>
      <t>※特許情報プラットフォームJ-PlatPat等により検索してください。</t>
    </r>
    <rPh sb="19" eb="21">
      <t>ジッシ</t>
    </rPh>
    <phoneticPr fontId="1"/>
  </si>
  <si>
    <t>（２） 本助成事業に必要な産業財産権を出願又は保有している</t>
    <rPh sb="4" eb="5">
      <t>ホン</t>
    </rPh>
    <rPh sb="5" eb="7">
      <t>ジョセイ</t>
    </rPh>
    <rPh sb="7" eb="9">
      <t>ジギョウ</t>
    </rPh>
    <rPh sb="10" eb="12">
      <t>ヒツヨウ</t>
    </rPh>
    <rPh sb="13" eb="15">
      <t>サンギョウ</t>
    </rPh>
    <rPh sb="15" eb="18">
      <t>ザイサンケン</t>
    </rPh>
    <rPh sb="19" eb="21">
      <t>シュツガン</t>
    </rPh>
    <rPh sb="21" eb="22">
      <t>マタ</t>
    </rPh>
    <rPh sb="23" eb="25">
      <t>ホユウ</t>
    </rPh>
    <phoneticPr fontId="1"/>
  </si>
  <si>
    <t>（３） 本助成事業において、他者が保有する産業財産権の実施許諾を受ける予定</t>
    <rPh sb="4" eb="5">
      <t>ホン</t>
    </rPh>
    <rPh sb="5" eb="7">
      <t>ジョセイ</t>
    </rPh>
    <rPh sb="7" eb="9">
      <t>ジギョウ</t>
    </rPh>
    <rPh sb="27" eb="29">
      <t>ジッシ</t>
    </rPh>
    <rPh sb="29" eb="31">
      <t>キョダク</t>
    </rPh>
    <rPh sb="35" eb="37">
      <t>ヨテイ</t>
    </rPh>
    <phoneticPr fontId="1"/>
  </si>
  <si>
    <t>名　称</t>
    <rPh sb="0" eb="1">
      <t>ナ</t>
    </rPh>
    <rPh sb="2" eb="3">
      <t>ショウ</t>
    </rPh>
    <phoneticPr fontId="1"/>
  </si>
  <si>
    <t>「助成金交付申請額」とは、「助成対象経費」のうち助成金の交付を希望する額で、「助成対象経費」に助成率の1/2を乗じた金額（千円未満切捨）で、かつ助成限度額以内となります。</t>
    <phoneticPr fontId="1"/>
  </si>
  <si>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</si>
  <si>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上記委託・外注先は、自社と資本関係、役員又は従業員の兼務、自社の代表者３親等以内の親族による経営ではない</t>
    <rPh sb="2" eb="4">
      <t>イタク</t>
    </rPh>
    <rPh sb="5" eb="7">
      <t>ガイチュウ</t>
    </rPh>
    <phoneticPr fontId="1"/>
  </si>
  <si>
    <t>電話</t>
    <rPh sb="0" eb="1">
      <t>デン</t>
    </rPh>
    <rPh sb="1" eb="2">
      <t>ハナシ</t>
    </rPh>
    <phoneticPr fontId="1"/>
  </si>
  <si>
    <t>担当者名</t>
    <rPh sb="0" eb="2">
      <t>タントウ</t>
    </rPh>
    <rPh sb="2" eb="3">
      <t>シャ</t>
    </rPh>
    <rPh sb="3" eb="4">
      <t>メイ</t>
    </rPh>
    <phoneticPr fontId="1"/>
  </si>
  <si>
    <t>納品予定物、成果物</t>
    <rPh sb="0" eb="2">
      <t>ノウヒン</t>
    </rPh>
    <rPh sb="2" eb="4">
      <t>ヨテイ</t>
    </rPh>
    <rPh sb="4" eb="5">
      <t>ブツ</t>
    </rPh>
    <rPh sb="6" eb="9">
      <t>セイカブツ</t>
    </rPh>
    <phoneticPr fontId="5"/>
  </si>
  <si>
    <t>（和暦）令和</t>
    <rPh sb="1" eb="3">
      <t>ワレキ</t>
    </rPh>
    <rPh sb="4" eb="6">
      <t>レイワ</t>
    </rPh>
    <phoneticPr fontId="1"/>
  </si>
  <si>
    <t>月</t>
  </si>
  <si>
    <t>令和</t>
    <rPh sb="0" eb="2">
      <t>レイワ</t>
    </rPh>
    <phoneticPr fontId="1"/>
  </si>
  <si>
    <t>(A)×(B）</t>
    <phoneticPr fontId="5"/>
  </si>
  <si>
    <t>ＵＲＬ</t>
    <phoneticPr fontId="1"/>
  </si>
  <si>
    <t>ＴＥＬ</t>
    <phoneticPr fontId="1"/>
  </si>
  <si>
    <t>「助成事業に要する経費」合計と「資金調達金額」合計が一致するように記入してください。</t>
    <rPh sb="12" eb="14">
      <t>ゴウケイ</t>
    </rPh>
    <phoneticPr fontId="1"/>
  </si>
  <si>
    <t>進捗状況等</t>
    <rPh sb="0" eb="2">
      <t>シンチョク</t>
    </rPh>
    <rPh sb="2" eb="4">
      <t>ジョウキョウ</t>
    </rPh>
    <rPh sb="4" eb="5">
      <t>ナド</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</si>
  <si>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</si>
  <si>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</si>
  <si>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</si>
  <si>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61無店舗小売業</t>
    <rPh sb="2" eb="5">
      <t>ムテンポ</t>
    </rPh>
    <rPh sb="5" eb="8">
      <t>コウリギョウ</t>
    </rPh>
    <phoneticPr fontId="1"/>
  </si>
  <si>
    <t>役職／申請事業者
との関係又は職業</t>
    <phoneticPr fontId="1"/>
  </si>
  <si>
    <r>
      <t>合　計 　　</t>
    </r>
    <r>
      <rPr>
        <sz val="11"/>
        <rFont val="ＭＳ 明朝"/>
        <family val="1"/>
        <charset val="128"/>
      </rPr>
      <t/>
    </r>
    <phoneticPr fontId="5"/>
  </si>
  <si>
    <t>様式第1-2号(第5条関係)</t>
    <phoneticPr fontId="1"/>
  </si>
  <si>
    <t>１．申請テーマ</t>
    <rPh sb="2" eb="4">
      <t>シンセイ</t>
    </rPh>
    <phoneticPr fontId="10"/>
  </si>
  <si>
    <t>２．助成金交付申請額</t>
    <rPh sb="2" eb="5">
      <t>ジョセイキン</t>
    </rPh>
    <rPh sb="5" eb="7">
      <t>コウフ</t>
    </rPh>
    <rPh sb="7" eb="10">
      <t>シンセイガク</t>
    </rPh>
    <phoneticPr fontId="10"/>
  </si>
  <si>
    <t>３．助成事業完了予定日</t>
    <phoneticPr fontId="10"/>
  </si>
  <si>
    <t>の研究開発における</t>
    <rPh sb="1" eb="3">
      <t>ケンキュウ</t>
    </rPh>
    <rPh sb="3" eb="5">
      <t>カイハツ</t>
    </rPh>
    <phoneticPr fontId="1"/>
  </si>
  <si>
    <t>の検討</t>
    <rPh sb="1" eb="3">
      <t>ケントウ</t>
    </rPh>
    <phoneticPr fontId="1"/>
  </si>
  <si>
    <t>の研究開発における</t>
    <rPh sb="1" eb="3">
      <t>ケンキュウ</t>
    </rPh>
    <rPh sb="3" eb="5">
      <t>カイハツ</t>
    </rPh>
    <phoneticPr fontId="1"/>
  </si>
  <si>
    <t>の検討</t>
    <rPh sb="1" eb="3">
      <t>ケントウ</t>
    </rPh>
    <phoneticPr fontId="1"/>
  </si>
  <si>
    <r>
      <t xml:space="preserve">ターゲット市場・顧客を
選択した理由
</t>
    </r>
    <r>
      <rPr>
        <sz val="10"/>
        <color theme="1"/>
        <rFont val="ＭＳ Ｐゴシック"/>
        <family val="3"/>
        <charset val="128"/>
      </rPr>
      <t>（200字以内）</t>
    </r>
    <rPh sb="5" eb="7">
      <t>シジョウ</t>
    </rPh>
    <rPh sb="8" eb="10">
      <t>コキャク</t>
    </rPh>
    <rPh sb="12" eb="14">
      <t>センタク</t>
    </rPh>
    <rPh sb="16" eb="18">
      <t>リユウ</t>
    </rPh>
    <rPh sb="23" eb="24">
      <t>ジ</t>
    </rPh>
    <rPh sb="24" eb="26">
      <t>イナイ</t>
    </rPh>
    <phoneticPr fontId="1"/>
  </si>
  <si>
    <t>検討項目</t>
    <rPh sb="0" eb="2">
      <t>ケントウ</t>
    </rPh>
    <rPh sb="2" eb="4">
      <t>コウモク</t>
    </rPh>
    <phoneticPr fontId="1"/>
  </si>
  <si>
    <t>検討内容・方法</t>
    <rPh sb="0" eb="2">
      <t>ケントウ</t>
    </rPh>
    <rPh sb="2" eb="4">
      <t>ナイヨウ</t>
    </rPh>
    <rPh sb="5" eb="7">
      <t>ホウホウ</t>
    </rPh>
    <phoneticPr fontId="10"/>
  </si>
  <si>
    <t>検討結果の確認方法</t>
    <rPh sb="0" eb="2">
      <t>ケントウ</t>
    </rPh>
    <rPh sb="2" eb="4">
      <t>ケッカ</t>
    </rPh>
    <rPh sb="5" eb="7">
      <t>カクニン</t>
    </rPh>
    <rPh sb="7" eb="9">
      <t>ホウホウ</t>
    </rPh>
    <phoneticPr fontId="10"/>
  </si>
  <si>
    <t>検-1</t>
    <rPh sb="0" eb="1">
      <t>ケン</t>
    </rPh>
    <phoneticPr fontId="1"/>
  </si>
  <si>
    <t>検-2</t>
    <rPh sb="0" eb="1">
      <t>ケン</t>
    </rPh>
    <phoneticPr fontId="1"/>
  </si>
  <si>
    <t>検-3</t>
    <rPh sb="0" eb="1">
      <t>ケン</t>
    </rPh>
    <phoneticPr fontId="1"/>
  </si>
  <si>
    <t>検-4</t>
    <rPh sb="0" eb="1">
      <t>ケン</t>
    </rPh>
    <phoneticPr fontId="1"/>
  </si>
  <si>
    <t>検-5</t>
    <rPh sb="0" eb="1">
      <t>ケン</t>
    </rPh>
    <phoneticPr fontId="1"/>
  </si>
  <si>
    <t>内訳</t>
    <rPh sb="0" eb="1">
      <t>ウチ</t>
    </rPh>
    <rPh sb="1" eb="2">
      <t>ワケ</t>
    </rPh>
    <phoneticPr fontId="5"/>
  </si>
  <si>
    <r>
      <t>(2) 委託・外注費</t>
    </r>
    <r>
      <rPr>
        <sz val="10"/>
        <rFont val="ＭＳ 明朝"/>
        <family val="1"/>
        <charset val="128"/>
      </rPr>
      <t/>
    </r>
    <rPh sb="4" eb="6">
      <t>イタク</t>
    </rPh>
    <rPh sb="7" eb="10">
      <t>ガイチュウヒ</t>
    </rPh>
    <phoneticPr fontId="5"/>
  </si>
  <si>
    <t>検討
項目
番号</t>
    <rPh sb="0" eb="2">
      <t>ケントウ</t>
    </rPh>
    <rPh sb="3" eb="5">
      <t>コウモク</t>
    </rPh>
    <rPh sb="6" eb="8">
      <t>バンゴウ</t>
    </rPh>
    <phoneticPr fontId="1"/>
  </si>
  <si>
    <t>(3) その他助成対象外経費</t>
    <rPh sb="6" eb="7">
      <t>ホカ</t>
    </rPh>
    <rPh sb="7" eb="9">
      <t>ジョセイ</t>
    </rPh>
    <rPh sb="9" eb="11">
      <t>タイショウ</t>
    </rPh>
    <rPh sb="11" eb="12">
      <t>ガイ</t>
    </rPh>
    <rPh sb="12" eb="14">
      <t>ケイヒ</t>
    </rPh>
    <phoneticPr fontId="5"/>
  </si>
  <si>
    <t>合　計</t>
    <rPh sb="0" eb="1">
      <t>ア</t>
    </rPh>
    <rPh sb="2" eb="3">
      <t>ケイ</t>
    </rPh>
    <phoneticPr fontId="1"/>
  </si>
  <si>
    <t>(2) 委託・外注費</t>
    <phoneticPr fontId="1"/>
  </si>
  <si>
    <t>(3) その他助成対象外経費</t>
    <rPh sb="6" eb="7">
      <t>タ</t>
    </rPh>
    <rPh sb="7" eb="9">
      <t>ジョセイ</t>
    </rPh>
    <rPh sb="9" eb="11">
      <t>タイショウ</t>
    </rPh>
    <rPh sb="11" eb="12">
      <t>ガイ</t>
    </rPh>
    <rPh sb="12" eb="14">
      <t>ケイヒ</t>
    </rPh>
    <phoneticPr fontId="5"/>
  </si>
  <si>
    <r>
      <rPr>
        <b/>
        <u/>
        <sz val="11"/>
        <color rgb="FFFF0000"/>
        <rFont val="ＭＳ Ｐゴシック"/>
        <family val="3"/>
        <charset val="128"/>
      </rPr>
      <t>「助成金交付申請額」合計が上限の100万円を超える</t>
    </r>
    <r>
      <rPr>
        <u/>
        <sz val="11"/>
        <color rgb="FFFF0000"/>
        <rFont val="ＭＳ Ｐゴシック"/>
        <family val="3"/>
        <charset val="128"/>
      </rPr>
      <t>場合は、合計が</t>
    </r>
    <r>
      <rPr>
        <b/>
        <u/>
        <sz val="11"/>
        <color rgb="FFFF0000"/>
        <rFont val="ＭＳ Ｐゴシック"/>
        <family val="3"/>
        <charset val="128"/>
      </rPr>
      <t>100万円以内</t>
    </r>
    <r>
      <rPr>
        <u/>
        <sz val="11"/>
        <color rgb="FFFF0000"/>
        <rFont val="ＭＳ Ｐゴシック"/>
        <family val="3"/>
        <charset val="128"/>
      </rPr>
      <t xml:space="preserve">に収まるように、いずれかの経費区分の「助成金交付申請額」を調整してください。（自動計算式が入っていますが、手入力で上書きしてください。）
</t>
    </r>
    <r>
      <rPr>
        <sz val="11"/>
        <color theme="1"/>
        <rFont val="ＭＳ Ｐゴシック"/>
        <family val="3"/>
        <charset val="128"/>
      </rPr>
      <t>なお、「助成対象経費」は調整不要で、200万円以上でもそのままの金額としてください。</t>
    </r>
    <phoneticPr fontId="1"/>
  </si>
  <si>
    <t>委託・外注内容</t>
    <rPh sb="0" eb="2">
      <t>イタク</t>
    </rPh>
    <rPh sb="3" eb="5">
      <t>ガイチュウ</t>
    </rPh>
    <rPh sb="5" eb="7">
      <t>ナイヨウ</t>
    </rPh>
    <phoneticPr fontId="1"/>
  </si>
  <si>
    <t>数量
(A)</t>
    <rPh sb="0" eb="2">
      <t>スウリョウ</t>
    </rPh>
    <phoneticPr fontId="1"/>
  </si>
  <si>
    <t>委託・外注先
事業者名</t>
    <rPh sb="0" eb="2">
      <t>イタク</t>
    </rPh>
    <rPh sb="3" eb="6">
      <t>ガイチュウサキ</t>
    </rPh>
    <rPh sb="7" eb="9">
      <t>ジギョウ</t>
    </rPh>
    <rPh sb="9" eb="10">
      <t>シャ</t>
    </rPh>
    <rPh sb="10" eb="11">
      <t>ギョウシャ</t>
    </rPh>
    <phoneticPr fontId="5"/>
  </si>
  <si>
    <t>事業者名</t>
    <phoneticPr fontId="1"/>
  </si>
  <si>
    <t>所在地</t>
    <rPh sb="0" eb="1">
      <t>ショ</t>
    </rPh>
    <rPh sb="1" eb="2">
      <t>ザイ</t>
    </rPh>
    <rPh sb="2" eb="3">
      <t>チ</t>
    </rPh>
    <phoneticPr fontId="5"/>
  </si>
  <si>
    <t>事業内容</t>
    <rPh sb="0" eb="2">
      <t>ジギョウ</t>
    </rPh>
    <rPh sb="2" eb="4">
      <t>ナイヨウ</t>
    </rPh>
    <phoneticPr fontId="5"/>
  </si>
  <si>
    <t>委託・外注内容</t>
    <rPh sb="0" eb="2">
      <t>イタク</t>
    </rPh>
    <rPh sb="3" eb="5">
      <t>ガイチュウ</t>
    </rPh>
    <rPh sb="5" eb="7">
      <t>ナイヨウ</t>
    </rPh>
    <phoneticPr fontId="5"/>
  </si>
  <si>
    <t>選定理由</t>
    <rPh sb="0" eb="2">
      <t>センテイ</t>
    </rPh>
    <rPh sb="2" eb="4">
      <t>リユウ</t>
    </rPh>
    <phoneticPr fontId="5"/>
  </si>
  <si>
    <r>
      <t>　「</t>
    </r>
    <r>
      <rPr>
        <b/>
        <sz val="10"/>
        <rFont val="ＭＳ Ｐゴシック"/>
        <family val="3"/>
        <charset val="128"/>
      </rPr>
      <t>(2) 委託・外注費</t>
    </r>
    <r>
      <rPr>
        <sz val="10"/>
        <rFont val="ＭＳ Ｐゴシック"/>
        <family val="3"/>
        <charset val="128"/>
      </rPr>
      <t>」に計上した</t>
    </r>
    <r>
      <rPr>
        <b/>
        <u/>
        <sz val="10"/>
        <color rgb="FFFF0000"/>
        <rFont val="ＭＳ Ｐゴシック"/>
        <family val="3"/>
        <charset val="128"/>
      </rPr>
      <t>全ての経費</t>
    </r>
    <r>
      <rPr>
        <u/>
        <sz val="10"/>
        <rFont val="ＭＳ Ｐゴシック"/>
        <family val="3"/>
        <charset val="128"/>
      </rPr>
      <t>について記入してください。</t>
    </r>
    <rPh sb="21" eb="23">
      <t>ケイヒ</t>
    </rPh>
    <rPh sb="27" eb="29">
      <t>キニュウ</t>
    </rPh>
    <phoneticPr fontId="5"/>
  </si>
  <si>
    <t>「役員・株主名簿」が「履歴事項全部証明書」又は「確定申告書 別表二」と異なる理由</t>
    <rPh sb="6" eb="8">
      <t>メイボ</t>
    </rPh>
    <rPh sb="32" eb="33">
      <t>２</t>
    </rPh>
    <phoneticPr fontId="1"/>
  </si>
  <si>
    <r>
      <t>　※特注部品等の製作を外部委託する場合は、「</t>
    </r>
    <r>
      <rPr>
        <b/>
        <sz val="10"/>
        <color theme="1"/>
        <rFont val="ＭＳ Ｐゴシック"/>
        <family val="3"/>
        <charset val="128"/>
      </rPr>
      <t>(2) 委託・外注費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6" eb="28">
      <t>イタク</t>
    </rPh>
    <rPh sb="29" eb="31">
      <t>ガイチュウ</t>
    </rPh>
    <rPh sb="31" eb="32">
      <t>ヒ</t>
    </rPh>
    <rPh sb="34" eb="36">
      <t>ケイジョウ</t>
    </rPh>
    <phoneticPr fontId="5"/>
  </si>
  <si>
    <r>
      <t>　※</t>
    </r>
    <r>
      <rPr>
        <u/>
        <sz val="10"/>
        <color theme="1"/>
        <rFont val="ＭＳ Ｐゴシック"/>
        <family val="3"/>
        <charset val="128"/>
      </rPr>
      <t>原材料・副資材費のみの申請はできません。</t>
    </r>
    <rPh sb="2" eb="5">
      <t>ゲンザイリョウ</t>
    </rPh>
    <rPh sb="6" eb="7">
      <t>フク</t>
    </rPh>
    <rPh sb="7" eb="9">
      <t>シザイ</t>
    </rPh>
    <rPh sb="9" eb="10">
      <t>ヒ</t>
    </rPh>
    <rPh sb="13" eb="15">
      <t>シンセイ</t>
    </rPh>
    <phoneticPr fontId="5"/>
  </si>
  <si>
    <r>
      <t>　※</t>
    </r>
    <r>
      <rPr>
        <u/>
        <sz val="10"/>
        <color theme="1"/>
        <rFont val="ＭＳ Ｐゴシック"/>
        <family val="3"/>
        <charset val="128"/>
      </rPr>
      <t>委託費・外注費・共同研究費のいずれか１つ以上の経費の申請が必要です。市場調査費のみの申請はできません。</t>
    </r>
    <rPh sb="2" eb="4">
      <t>イタク</t>
    </rPh>
    <rPh sb="4" eb="5">
      <t>ヒ</t>
    </rPh>
    <rPh sb="6" eb="8">
      <t>ガイチュウ</t>
    </rPh>
    <rPh sb="8" eb="9">
      <t>ヒ</t>
    </rPh>
    <rPh sb="10" eb="12">
      <t>キョウドウ</t>
    </rPh>
    <rPh sb="12" eb="14">
      <t>ケンキュウ</t>
    </rPh>
    <rPh sb="14" eb="15">
      <t>ヒ</t>
    </rPh>
    <rPh sb="22" eb="24">
      <t>イジョウ</t>
    </rPh>
    <rPh sb="25" eb="27">
      <t>ケイヒ</t>
    </rPh>
    <rPh sb="28" eb="30">
      <t>シンセイ</t>
    </rPh>
    <rPh sb="31" eb="33">
      <t>ヒツヨウ</t>
    </rPh>
    <rPh sb="36" eb="38">
      <t>シジョウ</t>
    </rPh>
    <rPh sb="38" eb="40">
      <t>チョウサ</t>
    </rPh>
    <rPh sb="40" eb="41">
      <t>ヒ</t>
    </rPh>
    <rPh sb="44" eb="46">
      <t>シンセイ</t>
    </rPh>
    <phoneticPr fontId="5"/>
  </si>
  <si>
    <t>申請テーマ</t>
    <rPh sb="0" eb="2">
      <t>シンセイ</t>
    </rPh>
    <phoneticPr fontId="10"/>
  </si>
  <si>
    <t>＜研究開発全体＞</t>
    <rPh sb="1" eb="3">
      <t>ケンキュウ</t>
    </rPh>
    <rPh sb="3" eb="5">
      <t>カイハツ</t>
    </rPh>
    <rPh sb="5" eb="7">
      <t>ゼンタイ</t>
    </rPh>
    <phoneticPr fontId="10"/>
  </si>
  <si>
    <t>＜技術検討＞</t>
    <rPh sb="1" eb="3">
      <t>ギジュツ</t>
    </rPh>
    <rPh sb="3" eb="5">
      <t>ケントウ</t>
    </rPh>
    <phoneticPr fontId="10"/>
  </si>
  <si>
    <t>（研究開発全体）</t>
    <rPh sb="1" eb="3">
      <t>ケンキュウ</t>
    </rPh>
    <rPh sb="3" eb="5">
      <t>カイハツ</t>
    </rPh>
    <rPh sb="5" eb="7">
      <t>ゼンタイ</t>
    </rPh>
    <phoneticPr fontId="10"/>
  </si>
  <si>
    <t>（技術検討）</t>
    <rPh sb="1" eb="3">
      <t>ギジュツ</t>
    </rPh>
    <rPh sb="3" eb="5">
      <t>ケントウ</t>
    </rPh>
    <phoneticPr fontId="10"/>
  </si>
  <si>
    <r>
      <t xml:space="preserve">ターゲットとする
市場・顧客
（新市場の場合は
想定される内容）
</t>
    </r>
    <r>
      <rPr>
        <sz val="10"/>
        <color theme="1"/>
        <rFont val="ＭＳ Ｐゴシック"/>
        <family val="3"/>
        <charset val="128"/>
      </rPr>
      <t>（500字以内）</t>
    </r>
    <rPh sb="12" eb="14">
      <t>コキャク</t>
    </rPh>
    <rPh sb="16" eb="17">
      <t>シン</t>
    </rPh>
    <rPh sb="17" eb="19">
      <t>シジョウ</t>
    </rPh>
    <rPh sb="20" eb="22">
      <t>バアイ</t>
    </rPh>
    <rPh sb="24" eb="26">
      <t>ソウテイ</t>
    </rPh>
    <rPh sb="29" eb="31">
      <t>ナイヨウ</t>
    </rPh>
    <rPh sb="37" eb="38">
      <t>ジ</t>
    </rPh>
    <rPh sb="38" eb="40">
      <t>イナイ</t>
    </rPh>
    <phoneticPr fontId="10"/>
  </si>
  <si>
    <t>（２）　市場性</t>
    <rPh sb="4" eb="7">
      <t>シジョウセイ</t>
    </rPh>
    <phoneticPr fontId="10"/>
  </si>
  <si>
    <r>
      <t xml:space="preserve">技術検討の必要性、
実施内容
</t>
    </r>
    <r>
      <rPr>
        <sz val="10"/>
        <color theme="1"/>
        <rFont val="ＭＳ Ｐゴシック"/>
        <family val="3"/>
        <charset val="128"/>
      </rPr>
      <t>（500字以内）</t>
    </r>
    <rPh sb="19" eb="20">
      <t>ジ</t>
    </rPh>
    <rPh sb="20" eb="22">
      <t>イナイ</t>
    </rPh>
    <phoneticPr fontId="10"/>
  </si>
  <si>
    <t>（１）　技術検討の計画概要</t>
    <rPh sb="4" eb="6">
      <t>ギジュツ</t>
    </rPh>
    <rPh sb="6" eb="8">
      <t>ケントウ</t>
    </rPh>
    <rPh sb="9" eb="11">
      <t>ケイカク</t>
    </rPh>
    <rPh sb="11" eb="13">
      <t>ガイヨウ</t>
    </rPh>
    <phoneticPr fontId="10"/>
  </si>
  <si>
    <t>（１）　研究開発全体の計画概要</t>
    <rPh sb="4" eb="10">
      <t>ケンキュウカイハツゼンタイ</t>
    </rPh>
    <rPh sb="11" eb="13">
      <t>ケイカク</t>
    </rPh>
    <rPh sb="13" eb="15">
      <t>ガイヨウ</t>
    </rPh>
    <phoneticPr fontId="10"/>
  </si>
  <si>
    <t>（２）　技術検討項目</t>
    <rPh sb="4" eb="6">
      <t>ギジュツ</t>
    </rPh>
    <rPh sb="6" eb="8">
      <t>ケントウ</t>
    </rPh>
    <rPh sb="8" eb="10">
      <t>コウモク</t>
    </rPh>
    <phoneticPr fontId="1"/>
  </si>
  <si>
    <r>
      <t xml:space="preserve">技術検討結果の
研究開発全体への
活用方法
</t>
    </r>
    <r>
      <rPr>
        <sz val="10"/>
        <color theme="1"/>
        <rFont val="ＭＳ Ｐゴシック"/>
        <family val="3"/>
        <charset val="128"/>
      </rPr>
      <t>（400字以内）</t>
    </r>
    <rPh sb="26" eb="27">
      <t>ジ</t>
    </rPh>
    <rPh sb="27" eb="29">
      <t>イナイ</t>
    </rPh>
    <phoneticPr fontId="10"/>
  </si>
  <si>
    <r>
      <t xml:space="preserve">研究開発の
経緯、動機、目的
</t>
    </r>
    <r>
      <rPr>
        <sz val="10"/>
        <color theme="1"/>
        <rFont val="ＭＳ Ｐゴシック"/>
        <family val="3"/>
        <charset val="128"/>
      </rPr>
      <t>（500字以内）</t>
    </r>
    <rPh sb="0" eb="2">
      <t>ケンキュウ</t>
    </rPh>
    <rPh sb="2" eb="4">
      <t>カイハツ</t>
    </rPh>
    <rPh sb="6" eb="8">
      <t>ケイイ</t>
    </rPh>
    <rPh sb="9" eb="11">
      <t>ドウキ</t>
    </rPh>
    <rPh sb="12" eb="14">
      <t>モクテキ</t>
    </rPh>
    <rPh sb="19" eb="20">
      <t>ジ</t>
    </rPh>
    <rPh sb="20" eb="22">
      <t>イナイ</t>
    </rPh>
    <phoneticPr fontId="10"/>
  </si>
  <si>
    <r>
      <t>①</t>
    </r>
    <r>
      <rPr>
        <b/>
        <sz val="11"/>
        <color theme="1"/>
        <rFont val="ＭＳ Ｐゴシック"/>
        <family val="3"/>
        <charset val="128"/>
      </rPr>
      <t>具体的な作業項目</t>
    </r>
    <r>
      <rPr>
        <sz val="11"/>
        <color theme="1"/>
        <rFont val="ＭＳ Ｐゴシック"/>
        <family val="3"/>
        <charset val="128"/>
      </rPr>
      <t>、</t>
    </r>
    <r>
      <rPr>
        <b/>
        <sz val="11"/>
        <color theme="1"/>
        <rFont val="ＭＳ Ｐゴシック"/>
        <family val="3"/>
        <charset val="128"/>
      </rPr>
      <t>「７．＜技術検討＞（２）技術検討項目」の検討項目番号</t>
    </r>
    <r>
      <rPr>
        <sz val="11"/>
        <color theme="1"/>
        <rFont val="ＭＳ Ｐゴシック"/>
        <family val="3"/>
        <charset val="128"/>
      </rPr>
      <t>（検-1、検-2・・・）、</t>
    </r>
    <r>
      <rPr>
        <b/>
        <sz val="11"/>
        <color theme="1"/>
        <rFont val="ＭＳ Ｐゴシック"/>
        <family val="3"/>
        <charset val="128"/>
      </rPr>
      <t>「14．資金支出明細」の経費番号</t>
    </r>
    <r>
      <rPr>
        <sz val="11"/>
        <color theme="1"/>
        <rFont val="ＭＳ Ｐゴシック"/>
        <family val="3"/>
        <charset val="128"/>
      </rPr>
      <t>（原-1、委-1・・・）を記入してください。
②</t>
    </r>
    <r>
      <rPr>
        <b/>
        <sz val="11"/>
        <color theme="1"/>
        <rFont val="ＭＳ Ｐゴシック"/>
        <family val="3"/>
        <charset val="128"/>
      </rPr>
      <t>自社作業は「○」</t>
    </r>
    <r>
      <rPr>
        <sz val="11"/>
        <color theme="1"/>
        <rFont val="ＭＳ Ｐゴシック"/>
        <family val="3"/>
        <charset val="128"/>
      </rPr>
      <t>、</t>
    </r>
    <r>
      <rPr>
        <b/>
        <sz val="11"/>
        <color theme="1"/>
        <rFont val="ＭＳ Ｐゴシック"/>
        <family val="3"/>
        <charset val="128"/>
      </rPr>
      <t>他社作業は「●」</t>
    </r>
    <r>
      <rPr>
        <sz val="11"/>
        <color theme="1"/>
        <rFont val="ＭＳ Ｐゴシック"/>
        <family val="3"/>
        <charset val="128"/>
      </rPr>
      <t>を記入してください。
③本助成事業の全体像が分かるよう、経費が発生しない作業も記入してください。</t>
    </r>
    <rPh sb="30" eb="32">
      <t>ケントウ</t>
    </rPh>
    <rPh sb="32" eb="34">
      <t>コウモク</t>
    </rPh>
    <rPh sb="61" eb="63">
      <t>ケイヒ</t>
    </rPh>
    <rPh sb="119" eb="121">
      <t>ジョセイ</t>
    </rPh>
    <phoneticPr fontId="1"/>
  </si>
  <si>
    <r>
      <t>既存製品・技術に
対する</t>
    </r>
    <r>
      <rPr>
        <u/>
        <sz val="11"/>
        <color theme="1"/>
        <rFont val="ＭＳ Ｐゴシック"/>
        <family val="3"/>
        <charset val="128"/>
      </rPr>
      <t xml:space="preserve">技術的な
</t>
    </r>
    <r>
      <rPr>
        <sz val="11"/>
        <color theme="1"/>
        <rFont val="ＭＳ Ｐゴシック"/>
        <family val="3"/>
        <charset val="128"/>
      </rPr>
      <t xml:space="preserve">新規性、優位性
</t>
    </r>
    <r>
      <rPr>
        <sz val="10"/>
        <color theme="1"/>
        <rFont val="ＭＳ Ｐゴシック"/>
        <family val="3"/>
        <charset val="128"/>
      </rPr>
      <t>（500字以内）</t>
    </r>
    <rPh sb="0" eb="2">
      <t>キゾン</t>
    </rPh>
    <rPh sb="2" eb="4">
      <t>セイヒン</t>
    </rPh>
    <rPh sb="5" eb="7">
      <t>ギジュツ</t>
    </rPh>
    <rPh sb="9" eb="10">
      <t>タイ</t>
    </rPh>
    <rPh sb="12" eb="14">
      <t>ギジュツ</t>
    </rPh>
    <rPh sb="14" eb="15">
      <t>テキ</t>
    </rPh>
    <rPh sb="17" eb="20">
      <t>シンキセイ</t>
    </rPh>
    <rPh sb="21" eb="24">
      <t>ユウイセイ</t>
    </rPh>
    <rPh sb="29" eb="30">
      <t>ジ</t>
    </rPh>
    <rPh sb="30" eb="32">
      <t>イナイ</t>
    </rPh>
    <phoneticPr fontId="10"/>
  </si>
  <si>
    <t>選択してください</t>
  </si>
  <si>
    <r>
      <t>　本助成事業を実施し、公社が検査時に、</t>
    </r>
    <r>
      <rPr>
        <b/>
        <sz val="12.5"/>
        <color theme="1"/>
        <rFont val="ＭＳ Ｐゴシック"/>
        <family val="3"/>
        <charset val="128"/>
      </rPr>
      <t>購入品や助成事業における成果物等、支払いに係る経理関係書類を確認できる場所</t>
    </r>
    <r>
      <rPr>
        <sz val="12.5"/>
        <color theme="1"/>
        <rFont val="ＭＳ Ｐゴシック"/>
        <family val="3"/>
        <charset val="128"/>
      </rPr>
      <t>を記入してください。</t>
    </r>
    <r>
      <rPr>
        <u/>
        <sz val="12.5"/>
        <color theme="1"/>
        <rFont val="ＭＳ Ｐゴシック"/>
        <family val="3"/>
        <charset val="128"/>
      </rPr>
      <t>原則、</t>
    </r>
    <r>
      <rPr>
        <b/>
        <u/>
        <sz val="12.5"/>
        <color theme="1"/>
        <rFont val="ＭＳ Ｐゴシック"/>
        <family val="3"/>
        <charset val="128"/>
      </rPr>
      <t>東京都内</t>
    </r>
    <r>
      <rPr>
        <u/>
        <sz val="12.5"/>
        <color theme="1"/>
        <rFont val="ＭＳ Ｐゴシック"/>
        <family val="3"/>
        <charset val="128"/>
      </rPr>
      <t>の</t>
    </r>
    <r>
      <rPr>
        <b/>
        <u/>
        <sz val="12.5"/>
        <color theme="1"/>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ジョセイ</t>
    </rPh>
    <rPh sb="25" eb="27">
      <t>ジギョウ</t>
    </rPh>
    <rPh sb="31" eb="34">
      <t>セイカブツ</t>
    </rPh>
    <rPh sb="34" eb="35">
      <t>トウ</t>
    </rPh>
    <rPh sb="36" eb="38">
      <t>シハラ</t>
    </rPh>
    <rPh sb="40" eb="41">
      <t>カカワ</t>
    </rPh>
    <rPh sb="42" eb="44">
      <t>ケイリ</t>
    </rPh>
    <rPh sb="44" eb="46">
      <t>カンケイ</t>
    </rPh>
    <rPh sb="46" eb="48">
      <t>ショルイ</t>
    </rPh>
    <phoneticPr fontId="1"/>
  </si>
  <si>
    <r>
      <t>　※</t>
    </r>
    <r>
      <rPr>
        <u/>
        <sz val="10"/>
        <color theme="1"/>
        <rFont val="ＭＳ Ｐゴシック"/>
        <family val="3"/>
        <charset val="128"/>
      </rPr>
      <t>機械装置・工具器具や試作金型、ソフトウエアの購入費用や使用料は助成対象外</t>
    </r>
    <r>
      <rPr>
        <sz val="10"/>
        <color theme="1"/>
        <rFont val="ＭＳ Ｐゴシック"/>
        <family val="3"/>
        <charset val="128"/>
      </rPr>
      <t>となります。</t>
    </r>
    <rPh sb="2" eb="4">
      <t>キカイ</t>
    </rPh>
    <rPh sb="4" eb="6">
      <t>ソウチ</t>
    </rPh>
    <rPh sb="7" eb="9">
      <t>コウグ</t>
    </rPh>
    <rPh sb="9" eb="11">
      <t>キグ</t>
    </rPh>
    <rPh sb="12" eb="14">
      <t>シサク</t>
    </rPh>
    <rPh sb="14" eb="16">
      <t>カナガタ</t>
    </rPh>
    <rPh sb="24" eb="26">
      <t>コウニュウ</t>
    </rPh>
    <rPh sb="26" eb="28">
      <t>ヒヨウ</t>
    </rPh>
    <rPh sb="29" eb="32">
      <t>シヨウリョウ</t>
    </rPh>
    <rPh sb="33" eb="35">
      <t>ジョセイ</t>
    </rPh>
    <rPh sb="35" eb="37">
      <t>タイショウ</t>
    </rPh>
    <rPh sb="37" eb="38">
      <t>ガイ</t>
    </rPh>
    <phoneticPr fontId="1"/>
  </si>
  <si>
    <r>
      <t>　※市場調査費の助成限度額は</t>
    </r>
    <r>
      <rPr>
        <b/>
        <u/>
        <sz val="10"/>
        <color theme="1"/>
        <rFont val="ＭＳ Ｐゴシック"/>
        <family val="3"/>
        <charset val="128"/>
      </rPr>
      <t>25万円</t>
    </r>
    <r>
      <rPr>
        <sz val="10"/>
        <color theme="1"/>
        <rFont val="ＭＳ Ｐゴシック"/>
        <family val="3"/>
        <charset val="128"/>
      </rPr>
      <t>です。</t>
    </r>
    <rPh sb="2" eb="4">
      <t>シジョウ</t>
    </rPh>
    <rPh sb="4" eb="6">
      <t>チョウサ</t>
    </rPh>
    <rPh sb="6" eb="7">
      <t>ヒ</t>
    </rPh>
    <rPh sb="8" eb="10">
      <t>ジョセイ</t>
    </rPh>
    <rPh sb="10" eb="12">
      <t>ゲンド</t>
    </rPh>
    <rPh sb="12" eb="13">
      <t>ガク</t>
    </rPh>
    <rPh sb="16" eb="18">
      <t>マンエン</t>
    </rPh>
    <phoneticPr fontId="1"/>
  </si>
  <si>
    <r>
      <t>２．助成事業の実施場所</t>
    </r>
    <r>
      <rPr>
        <sz val="12.5"/>
        <color theme="1"/>
        <rFont val="ＭＳ Ｐゴシック"/>
        <family val="3"/>
        <charset val="128"/>
      </rPr>
      <t>　（※創業予定者については、実施予定場所）</t>
    </r>
    <rPh sb="2" eb="4">
      <t>ジョセイ</t>
    </rPh>
    <rPh sb="4" eb="6">
      <t>ジギョウ</t>
    </rPh>
    <rPh sb="7" eb="9">
      <t>ジッシ</t>
    </rPh>
    <rPh sb="9" eb="11">
      <t>バショ</t>
    </rPh>
    <rPh sb="14" eb="16">
      <t>ソウギョウ</t>
    </rPh>
    <rPh sb="16" eb="19">
      <t>ヨテイシャ</t>
    </rPh>
    <rPh sb="25" eb="27">
      <t>ジッシ</t>
    </rPh>
    <rPh sb="27" eb="29">
      <t>ヨテイ</t>
    </rPh>
    <rPh sb="29" eb="31">
      <t>バショ</t>
    </rPh>
    <phoneticPr fontId="1"/>
  </si>
  <si>
    <r>
      <t>　上記「役員・株主名簿」の中で、募集要項に記載されている</t>
    </r>
    <r>
      <rPr>
        <b/>
        <sz val="11"/>
        <rFont val="ＭＳ Ｐゴシック"/>
        <family val="3"/>
        <charset val="128"/>
      </rPr>
      <t>大企業に該当する役員・株主</t>
    </r>
    <r>
      <rPr>
        <sz val="11"/>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</si>
  <si>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</si>
  <si>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　</t>
    <phoneticPr fontId="1"/>
  </si>
  <si>
    <t>代 表 者 氏 名</t>
    <rPh sb="0" eb="1">
      <t>ダイ</t>
    </rPh>
    <rPh sb="2" eb="3">
      <t>ヒョウ</t>
    </rPh>
    <rPh sb="4" eb="5">
      <t>シャ</t>
    </rPh>
    <rPh sb="6" eb="7">
      <t>シ</t>
    </rPh>
    <rPh sb="8" eb="9">
      <t>ナ</t>
    </rPh>
    <phoneticPr fontId="1"/>
  </si>
  <si>
    <t>（３）　助成事業の主担当者</t>
    <rPh sb="4" eb="6">
      <t>ジョセイ</t>
    </rPh>
    <phoneticPr fontId="1"/>
  </si>
  <si>
    <t>（４）　共同申請者（該当者のみ）</t>
    <rPh sb="4" eb="6">
      <t>キョウドウ</t>
    </rPh>
    <rPh sb="6" eb="9">
      <t>シンセイシャ</t>
    </rPh>
    <rPh sb="10" eb="13">
      <t>ガイトウシャ</t>
    </rPh>
    <phoneticPr fontId="1"/>
  </si>
  <si>
    <t>（２）　経営者（代表取締役等）の経歴</t>
    <rPh sb="4" eb="7">
      <t>ケイエイシャ</t>
    </rPh>
    <rPh sb="8" eb="13">
      <t>ダイヒョウトリシマリヤク</t>
    </rPh>
    <rPh sb="13" eb="14">
      <t>トウ</t>
    </rPh>
    <rPh sb="16" eb="18">
      <t>ケイレキ</t>
    </rPh>
    <phoneticPr fontId="1"/>
  </si>
  <si>
    <t>委-</t>
    <rPh sb="0" eb="1">
      <t>イ</t>
    </rPh>
    <phoneticPr fontId="1"/>
  </si>
  <si>
    <t>3月</t>
    <phoneticPr fontId="1"/>
  </si>
  <si>
    <t>4月</t>
  </si>
  <si>
    <t>5月</t>
  </si>
  <si>
    <t>6月</t>
  </si>
  <si>
    <t>7月</t>
  </si>
  <si>
    <t>8月</t>
  </si>
  <si>
    <t>9月</t>
  </si>
  <si>
    <t>10月</t>
  </si>
  <si>
    <t>11月</t>
  </si>
  <si>
    <t>12月</t>
  </si>
  <si>
    <t>1月</t>
  </si>
  <si>
    <t>2月</t>
  </si>
  <si>
    <t>(20字以内)</t>
    <phoneticPr fontId="1"/>
  </si>
  <si>
    <t>令和8年</t>
    <rPh sb="0" eb="2">
      <t>レイワ</t>
    </rPh>
    <rPh sb="3" eb="4">
      <t>ネン</t>
    </rPh>
    <phoneticPr fontId="1"/>
  </si>
  <si>
    <t>令和7年度　製品開発着手支援助成事業　申請書</t>
    <rPh sb="0" eb="1">
      <t>レイ</t>
    </rPh>
    <rPh sb="1" eb="2">
      <t>ワ</t>
    </rPh>
    <rPh sb="3" eb="4">
      <t>ネン</t>
    </rPh>
    <rPh sb="4" eb="5">
      <t>ド</t>
    </rPh>
    <rPh sb="6" eb="18">
      <t>チャクシュ</t>
    </rPh>
    <rPh sb="19" eb="22">
      <t>シンセイショ</t>
    </rPh>
    <phoneticPr fontId="1"/>
  </si>
  <si>
    <t>（基準日：令和7年11月1日）</t>
    <rPh sb="1" eb="4">
      <t>キジュンビ</t>
    </rPh>
    <rPh sb="5" eb="7">
      <t>レイワ</t>
    </rPh>
    <rPh sb="8" eb="9">
      <t>ネン</t>
    </rPh>
    <rPh sb="11" eb="12">
      <t>ガツ</t>
    </rPh>
    <rPh sb="13" eb="14">
      <t>ニチ</t>
    </rPh>
    <phoneticPr fontId="1"/>
  </si>
  <si>
    <t>業績</t>
    <phoneticPr fontId="1"/>
  </si>
  <si>
    <t>主要製品
・サービス</t>
    <rPh sb="0" eb="2">
      <t>シュヨウ</t>
    </rPh>
    <rPh sb="2" eb="4">
      <t>セイヒン</t>
    </rPh>
    <phoneticPr fontId="1"/>
  </si>
  <si>
    <t>選択してください</t>
    <rPh sb="0" eb="2">
      <t>センタク</t>
    </rPh>
    <phoneticPr fontId="1"/>
  </si>
  <si>
    <t>（基準日：令和7年11月１日現在）</t>
    <rPh sb="1" eb="4">
      <t>キジュンビ</t>
    </rPh>
    <rPh sb="5" eb="7">
      <t>レイワ</t>
    </rPh>
    <rPh sb="8" eb="9">
      <t>ネン</t>
    </rPh>
    <rPh sb="11" eb="12">
      <t>ガツ</t>
    </rPh>
    <rPh sb="13" eb="16">
      <t>ニチゲンザイ</t>
    </rPh>
    <rPh sb="14" eb="15">
      <t>ウツツ</t>
    </rPh>
    <rPh sb="15" eb="16">
      <t>ザイ</t>
    </rPh>
    <phoneticPr fontId="1"/>
  </si>
  <si>
    <r>
      <t>　※　個人事業主・創業予定者は記載不要です　
「</t>
    </r>
    <r>
      <rPr>
        <b/>
        <sz val="11"/>
        <rFont val="ＭＳ Ｐゴシック"/>
        <family val="3"/>
        <charset val="128"/>
      </rPr>
      <t>履歴事項全部証明書」に記載されている全役員</t>
    </r>
    <r>
      <rPr>
        <sz val="11"/>
        <rFont val="ＭＳ Ｐゴシック"/>
        <family val="3"/>
        <charset val="128"/>
      </rPr>
      <t>及び</t>
    </r>
    <r>
      <rPr>
        <b/>
        <sz val="11"/>
        <rFont val="ＭＳ Ｐゴシック"/>
        <family val="3"/>
        <charset val="128"/>
      </rPr>
      <t>持ち株比率が70％を超えるまでの全ての株主</t>
    </r>
    <r>
      <rPr>
        <sz val="11"/>
        <rFont val="ＭＳ Ｐゴシック"/>
        <family val="3"/>
        <charset val="128"/>
      </rPr>
      <t>を、</t>
    </r>
    <r>
      <rPr>
        <u/>
        <sz val="11"/>
        <rFont val="ＭＳ Ｐゴシック"/>
        <family val="3"/>
        <charset val="128"/>
      </rPr>
      <t>持ち株比率が多い順に</t>
    </r>
    <r>
      <rPr>
        <sz val="11"/>
        <rFont val="ＭＳ Ｐゴシック"/>
        <family val="3"/>
        <charset val="128"/>
      </rPr>
      <t>記入してください。
それぞれの方が該当する</t>
    </r>
    <r>
      <rPr>
        <b/>
        <sz val="11"/>
        <rFont val="ＭＳ Ｐゴシック"/>
        <family val="3"/>
        <charset val="128"/>
      </rPr>
      <t>「役員・株主」欄に「○」</t>
    </r>
    <r>
      <rPr>
        <sz val="11"/>
        <rFont val="ＭＳ Ｐゴシック"/>
        <family val="3"/>
        <charset val="128"/>
      </rPr>
      <t>を、</t>
    </r>
    <r>
      <rPr>
        <b/>
        <sz val="11"/>
        <rFont val="ＭＳ Ｐゴシック"/>
        <family val="3"/>
        <charset val="128"/>
      </rPr>
      <t>「役職／申請事業者との関係又は職業」欄に役員は「役職」</t>
    </r>
    <r>
      <rPr>
        <sz val="11"/>
        <rFont val="ＭＳ Ｐゴシック"/>
        <family val="3"/>
        <charset val="128"/>
      </rPr>
      <t>、</t>
    </r>
    <r>
      <rPr>
        <b/>
        <sz val="11"/>
        <rFont val="ＭＳ Ｐゴシック"/>
        <family val="3"/>
        <charset val="128"/>
      </rPr>
      <t>それ以外の方は「申請事業者との関係又は職業」</t>
    </r>
    <r>
      <rPr>
        <sz val="11"/>
        <rFont val="ＭＳ Ｐゴシック"/>
        <family val="3"/>
        <charset val="128"/>
      </rPr>
      <t>を記入してください。
なお、行は必要に応じて追加していただいて構いません。</t>
    </r>
    <rPh sb="3" eb="8">
      <t>コジンジギョウヌシ</t>
    </rPh>
    <rPh sb="9" eb="14">
      <t>ソウギョウヨテイシャ</t>
    </rPh>
    <rPh sb="15" eb="19">
      <t>キサイフヨウ</t>
    </rPh>
    <rPh sb="43" eb="45">
      <t>ヤクイン</t>
    </rPh>
    <rPh sb="45" eb="46">
      <t>オヨ</t>
    </rPh>
    <rPh sb="47" eb="48">
      <t>モ</t>
    </rPh>
    <rPh sb="49" eb="50">
      <t>カブ</t>
    </rPh>
    <rPh sb="50" eb="52">
      <t>ヒリツ</t>
    </rPh>
    <rPh sb="57" eb="58">
      <t>コ</t>
    </rPh>
    <rPh sb="63" eb="64">
      <t>スベ</t>
    </rPh>
    <rPh sb="66" eb="68">
      <t>カブヌシ</t>
    </rPh>
    <rPh sb="70" eb="71">
      <t>モ</t>
    </rPh>
    <rPh sb="72" eb="73">
      <t>カブ</t>
    </rPh>
    <rPh sb="73" eb="75">
      <t>ヒリツ</t>
    </rPh>
    <rPh sb="76" eb="77">
      <t>オオ</t>
    </rPh>
    <rPh sb="78" eb="79">
      <t>ジュン</t>
    </rPh>
    <rPh sb="80" eb="82">
      <t>キニュウ</t>
    </rPh>
    <rPh sb="95" eb="96">
      <t>カタ</t>
    </rPh>
    <rPh sb="102" eb="104">
      <t>ヤクイン</t>
    </rPh>
    <rPh sb="105" eb="107">
      <t>カブヌシ</t>
    </rPh>
    <rPh sb="108" eb="109">
      <t>ラン</t>
    </rPh>
    <rPh sb="116" eb="118">
      <t>ヤクショク</t>
    </rPh>
    <rPh sb="133" eb="134">
      <t>ラン</t>
    </rPh>
    <rPh sb="135" eb="137">
      <t>ヤクイン</t>
    </rPh>
    <rPh sb="148" eb="149">
      <t>カタ</t>
    </rPh>
    <rPh sb="153" eb="155">
      <t>ジギョウ</t>
    </rPh>
    <rPh sb="155" eb="156">
      <t>シャ</t>
    </rPh>
    <rPh sb="166" eb="168">
      <t>キニュウ</t>
    </rPh>
    <rPh sb="179" eb="180">
      <t>ギョウ</t>
    </rPh>
    <rPh sb="181" eb="183">
      <t>ヒツヨウ</t>
    </rPh>
    <rPh sb="184" eb="185">
      <t>オウ</t>
    </rPh>
    <rPh sb="196" eb="197">
      <t>カマ</t>
    </rPh>
    <phoneticPr fontId="1"/>
  </si>
  <si>
    <t>申請年度</t>
    <rPh sb="0" eb="1">
      <t>サル</t>
    </rPh>
    <rPh sb="1" eb="2">
      <t>ショウ</t>
    </rPh>
    <rPh sb="2" eb="3">
      <t>ネン</t>
    </rPh>
    <rPh sb="3" eb="4">
      <t>ド</t>
    </rPh>
    <phoneticPr fontId="1"/>
  </si>
  <si>
    <t>本申請との
経費の重複</t>
    <rPh sb="0" eb="3">
      <t>ホンシンセイ</t>
    </rPh>
    <rPh sb="6" eb="8">
      <t>ケイヒ</t>
    </rPh>
    <rPh sb="9" eb="11">
      <t>チョウフク</t>
    </rPh>
    <phoneticPr fontId="1"/>
  </si>
  <si>
    <t>（２）実施中及び申請中又は申請予定の補助金・助成金</t>
    <rPh sb="3" eb="6">
      <t>ジッシチュウ</t>
    </rPh>
    <rPh sb="6" eb="7">
      <t>オヨ</t>
    </rPh>
    <rPh sb="8" eb="11">
      <t>シンセイチュウ</t>
    </rPh>
    <rPh sb="11" eb="12">
      <t>マタ</t>
    </rPh>
    <rPh sb="13" eb="15">
      <t>シンセイ</t>
    </rPh>
    <rPh sb="15" eb="17">
      <t>ヨテイ</t>
    </rPh>
    <rPh sb="18" eb="21">
      <t>ホジョキン</t>
    </rPh>
    <rPh sb="22" eb="24">
      <t>ジョセイ</t>
    </rPh>
    <rPh sb="24" eb="25">
      <t>キン</t>
    </rPh>
    <phoneticPr fontId="1"/>
  </si>
  <si>
    <t>申請状況</t>
    <rPh sb="0" eb="1">
      <t>サル</t>
    </rPh>
    <rPh sb="1" eb="2">
      <t>ショウ</t>
    </rPh>
    <rPh sb="2" eb="4">
      <t>ジョウキョウ</t>
    </rPh>
    <phoneticPr fontId="1"/>
  </si>
  <si>
    <t>事業内容</t>
    <rPh sb="0" eb="4">
      <t>ジギョウナイヨウ</t>
    </rPh>
    <phoneticPr fontId="1"/>
  </si>
  <si>
    <t>成果物</t>
    <rPh sb="0" eb="3">
      <t>セイカブツ</t>
    </rPh>
    <phoneticPr fontId="1"/>
  </si>
  <si>
    <t>事業実施期間</t>
    <rPh sb="0" eb="2">
      <t>ジギョウ</t>
    </rPh>
    <rPh sb="2" eb="4">
      <t>ジッシ</t>
    </rPh>
    <rPh sb="4" eb="6">
      <t>キカン</t>
    </rPh>
    <phoneticPr fontId="1"/>
  </si>
  <si>
    <t>対象経費</t>
    <rPh sb="0" eb="4">
      <t>タイショウケイヒ</t>
    </rPh>
    <phoneticPr fontId="1"/>
  </si>
  <si>
    <t>（１）　受給済の補助金・助成金（過去５年間）</t>
    <phoneticPr fontId="1"/>
  </si>
  <si>
    <t>基準日：令和７年１１月１日</t>
    <rPh sb="0" eb="3">
      <t>キジュンビ</t>
    </rPh>
    <rPh sb="4" eb="6">
      <t>レイワ</t>
    </rPh>
    <phoneticPr fontId="1"/>
  </si>
  <si>
    <t>～</t>
    <phoneticPr fontId="1"/>
  </si>
  <si>
    <t>写真・動画</t>
    <rPh sb="0" eb="2">
      <t>シャシン</t>
    </rPh>
    <rPh sb="3" eb="5">
      <t>ドウガ</t>
    </rPh>
    <phoneticPr fontId="1"/>
  </si>
  <si>
    <t>ソースコード</t>
    <phoneticPr fontId="1"/>
  </si>
  <si>
    <t>設計書</t>
    <rPh sb="0" eb="3">
      <t>セッケイショ</t>
    </rPh>
    <phoneticPr fontId="1"/>
  </si>
  <si>
    <t>仕様書・要件定義書</t>
    <rPh sb="0" eb="3">
      <t>シヨウショ</t>
    </rPh>
    <rPh sb="4" eb="9">
      <t>ヨウケンテイギショ</t>
    </rPh>
    <phoneticPr fontId="1"/>
  </si>
  <si>
    <t>試験報告書</t>
    <rPh sb="0" eb="5">
      <t>シケンホウコクショ</t>
    </rPh>
    <phoneticPr fontId="1"/>
  </si>
  <si>
    <t>図面</t>
    <rPh sb="0" eb="2">
      <t>ズメン</t>
    </rPh>
    <phoneticPr fontId="1"/>
  </si>
  <si>
    <t>その他</t>
    <rPh sb="2" eb="3">
      <t>タ</t>
    </rPh>
    <phoneticPr fontId="1"/>
  </si>
  <si>
    <r>
      <rPr>
        <sz val="10"/>
        <rFont val="ＭＳ Ｐゴシック"/>
        <family val="3"/>
        <charset val="128"/>
      </rPr>
      <t>証明文書</t>
    </r>
    <r>
      <rPr>
        <sz val="11"/>
        <rFont val="ＭＳ Ｐゴシック"/>
        <family val="3"/>
        <charset val="128"/>
      </rPr>
      <t xml:space="preserve">
</t>
    </r>
    <r>
      <rPr>
        <sz val="6"/>
        <rFont val="ＭＳ Ｐゴシック"/>
        <family val="3"/>
        <charset val="128"/>
      </rPr>
      <t>(該当欄すべてに〇)</t>
    </r>
    <rPh sb="0" eb="4">
      <t>ショウメイブンショ</t>
    </rPh>
    <rPh sb="6" eb="8">
      <t>ガイトウ</t>
    </rPh>
    <rPh sb="8" eb="9">
      <t>ラン</t>
    </rPh>
    <phoneticPr fontId="1"/>
  </si>
  <si>
    <t>「実施した」と回答した場合</t>
    <rPh sb="1" eb="3">
      <t>ジッシ</t>
    </rPh>
    <rPh sb="7" eb="9">
      <t>カイトウ</t>
    </rPh>
    <rPh sb="11" eb="13">
      <t>バアイ</t>
    </rPh>
    <phoneticPr fontId="1"/>
  </si>
  <si>
    <t>選択してください</t>
    <phoneticPr fontId="1"/>
  </si>
  <si>
    <t>　※特注部品等の製作を外部委託する場合は、「(2) 委託・外注費」に計上してください。</t>
    <rPh sb="2" eb="4">
      <t>トクチュウ</t>
    </rPh>
    <rPh sb="4" eb="6">
      <t>ブヒン</t>
    </rPh>
    <rPh sb="6" eb="7">
      <t>トウ</t>
    </rPh>
    <rPh sb="8" eb="10">
      <t>セイサク</t>
    </rPh>
    <rPh sb="11" eb="13">
      <t>ガイブ</t>
    </rPh>
    <rPh sb="13" eb="15">
      <t>イタク</t>
    </rPh>
    <rPh sb="17" eb="19">
      <t>バアイ</t>
    </rPh>
    <rPh sb="26" eb="28">
      <t>イタク</t>
    </rPh>
    <rPh sb="29" eb="31">
      <t>ガイチュウ</t>
    </rPh>
    <rPh sb="31" eb="32">
      <t>ヒ</t>
    </rPh>
    <rPh sb="34" eb="36">
      <t>ケイジョウ</t>
    </rPh>
    <phoneticPr fontId="5"/>
  </si>
  <si>
    <t>令和9年</t>
    <rPh sb="0" eb="2">
      <t>レイワ</t>
    </rPh>
    <rPh sb="3" eb="4">
      <t>ネン</t>
    </rPh>
    <phoneticPr fontId="1"/>
  </si>
  <si>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phoneticPr fontId="1"/>
  </si>
  <si>
    <t>（うち大企業からの出資</t>
    <rPh sb="3" eb="6">
      <t>ダイキギョウ</t>
    </rPh>
    <rPh sb="9" eb="11">
      <t>シュッシ</t>
    </rPh>
    <phoneticPr fontId="1"/>
  </si>
  <si>
    <t>円）</t>
    <rPh sb="0" eb="1">
      <t>エン</t>
    </rPh>
    <phoneticPr fontId="1"/>
  </si>
  <si>
    <t>公開番号又は登録番号等</t>
    <rPh sb="0" eb="2">
      <t>コウカイ</t>
    </rPh>
    <rPh sb="2" eb="4">
      <t>バンゴウ</t>
    </rPh>
    <rPh sb="4" eb="5">
      <t>マタ</t>
    </rPh>
    <rPh sb="6" eb="8">
      <t>トウロク</t>
    </rPh>
    <rPh sb="8" eb="10">
      <t>バンゴウ</t>
    </rPh>
    <rPh sb="10" eb="11">
      <t>トウ</t>
    </rPh>
    <phoneticPr fontId="1"/>
  </si>
  <si>
    <t>公開番号又は登録番号等</t>
    <phoneticPr fontId="1"/>
  </si>
  <si>
    <t>73広告業</t>
    <phoneticPr fontId="1"/>
  </si>
  <si>
    <r>
      <t>39情報サービス業　</t>
    </r>
    <r>
      <rPr>
        <b/>
        <sz val="12.5"/>
        <color rgb="FFFF0000"/>
        <rFont val="ＭＳ Ｐゴシック"/>
        <family val="3"/>
        <charset val="128"/>
      </rPr>
      <t>※ソフトウェア業、情報処理サービス業除く</t>
    </r>
    <phoneticPr fontId="1"/>
  </si>
  <si>
    <r>
      <t>39情報サービス業　</t>
    </r>
    <r>
      <rPr>
        <b/>
        <sz val="12.5"/>
        <color rgb="FFFF0000"/>
        <rFont val="ＭＳ Ｐゴシック"/>
        <family val="3"/>
        <charset val="128"/>
      </rPr>
      <t>※ソフトウェア業、情報処理サービス業のみ</t>
    </r>
    <phoneticPr fontId="1"/>
  </si>
  <si>
    <r>
      <t>41映像・音声・文字情報制作業　</t>
    </r>
    <r>
      <rPr>
        <b/>
        <sz val="12.5"/>
        <color rgb="FFFF0000"/>
        <rFont val="ＭＳ Ｐゴシック"/>
        <family val="3"/>
        <charset val="128"/>
      </rPr>
      <t>※管理・補助的経済活動を行う事業、新聞業、出版業のみ</t>
    </r>
    <rPh sb="17" eb="19">
      <t>カンリ</t>
    </rPh>
    <rPh sb="20" eb="27">
      <t>ホジョテキケイザイカツドウ</t>
    </rPh>
    <phoneticPr fontId="1"/>
  </si>
  <si>
    <t>04水産養殖業</t>
    <phoneticPr fontId="1"/>
  </si>
  <si>
    <t>03漁業（水産養殖業を除く）</t>
    <rPh sb="11" eb="12">
      <t>ノゾ</t>
    </rPh>
    <phoneticPr fontId="1"/>
  </si>
  <si>
    <r>
      <t>69不動産賃貸業・管理業　</t>
    </r>
    <r>
      <rPr>
        <b/>
        <sz val="12.5"/>
        <color rgb="FFFF0000"/>
        <rFont val="ＭＳ Ｐゴシック"/>
        <family val="3"/>
        <charset val="128"/>
      </rPr>
      <t>※駐車場業除く</t>
    </r>
    <rPh sb="18" eb="19">
      <t>ノゾ</t>
    </rPh>
    <phoneticPr fontId="1"/>
  </si>
  <si>
    <t>53建築材料、鉱物・金属材料等卸売業</t>
    <phoneticPr fontId="1"/>
  </si>
  <si>
    <r>
      <t>41映像・音声・文字情報制作業　</t>
    </r>
    <r>
      <rPr>
        <b/>
        <sz val="12.5"/>
        <color rgb="FFFF0000"/>
        <rFont val="ＭＳ Ｐゴシック"/>
        <family val="3"/>
        <charset val="128"/>
      </rPr>
      <t>※管理・補助的経済活動を行う事業、新聞業、出版業を除く</t>
    </r>
    <rPh sb="39" eb="40">
      <t>ギョウ</t>
    </rPh>
    <rPh sb="41" eb="42">
      <t>ノゾ</t>
    </rPh>
    <phoneticPr fontId="1"/>
  </si>
  <si>
    <t>71学術・開発研究機関</t>
    <rPh sb="2" eb="4">
      <t>ガクジュツ</t>
    </rPh>
    <rPh sb="5" eb="11">
      <t>カイハツケンキュウキカン</t>
    </rPh>
    <phoneticPr fontId="1"/>
  </si>
  <si>
    <t>86郵便局</t>
    <rPh sb="2" eb="5">
      <t>ユウビンキョク</t>
    </rPh>
    <phoneticPr fontId="1"/>
  </si>
  <si>
    <t>（　　　　　　）</t>
    <phoneticPr fontId="1"/>
  </si>
  <si>
    <t>３．役員・株主名簿</t>
    <rPh sb="2" eb="4">
      <t>ヤクイン</t>
    </rPh>
    <rPh sb="5" eb="7">
      <t>カブヌシ</t>
    </rPh>
    <rPh sb="7" eb="9">
      <t>メイボ</t>
    </rPh>
    <phoneticPr fontId="1"/>
  </si>
  <si>
    <r>
      <t>10．専門用語の解説</t>
    </r>
    <r>
      <rPr>
        <sz val="11"/>
        <color theme="1"/>
        <rFont val="ＭＳ Ｐゴシック"/>
        <family val="3"/>
        <charset val="128"/>
      </rPr>
      <t>　※本申請書において解説が必要な用語等がある場合は記入してください。</t>
    </r>
    <rPh sb="3" eb="5">
      <t>センモン</t>
    </rPh>
    <rPh sb="13" eb="15">
      <t>シンセイ</t>
    </rPh>
    <rPh sb="15" eb="16">
      <t>ショ</t>
    </rPh>
    <phoneticPr fontId="10"/>
  </si>
  <si>
    <t>11．資金計画</t>
    <rPh sb="3" eb="5">
      <t>シキン</t>
    </rPh>
    <phoneticPr fontId="5"/>
  </si>
  <si>
    <t>12．資金支出明細</t>
    <rPh sb="3" eb="5">
      <t>シキン</t>
    </rPh>
    <rPh sb="5" eb="7">
      <t>シシュツ</t>
    </rPh>
    <rPh sb="7" eb="9">
      <t>メイサイ</t>
    </rPh>
    <phoneticPr fontId="10"/>
  </si>
  <si>
    <t>13 委託・外注計画書</t>
    <rPh sb="3" eb="5">
      <t>イタク</t>
    </rPh>
    <rPh sb="6" eb="8">
      <t>ガイチュウ</t>
    </rPh>
    <rPh sb="8" eb="11">
      <t>ケイカクショ</t>
    </rPh>
    <phoneticPr fontId="5"/>
  </si>
  <si>
    <t>４．補助金・助成金の利用状況</t>
    <phoneticPr fontId="1"/>
  </si>
  <si>
    <t>６．実施体制</t>
    <rPh sb="2" eb="4">
      <t>ジッシ</t>
    </rPh>
    <rPh sb="4" eb="6">
      <t>タイセイ</t>
    </rPh>
    <phoneticPr fontId="10"/>
  </si>
  <si>
    <t>５．助成事業の計画</t>
    <rPh sb="2" eb="6">
      <t>ジョセイジギョウ</t>
    </rPh>
    <rPh sb="7" eb="9">
      <t>ケイカク</t>
    </rPh>
    <phoneticPr fontId="10"/>
  </si>
  <si>
    <t>７．フロー・スケジュール</t>
    <phoneticPr fontId="1"/>
  </si>
  <si>
    <t>８．産業財産権（特許権、実用新案権、意匠権、商標権）</t>
    <rPh sb="2" eb="4">
      <t>サンギョウ</t>
    </rPh>
    <rPh sb="4" eb="7">
      <t>ザイサンケン</t>
    </rPh>
    <rPh sb="8" eb="11">
      <t>トッキョケン</t>
    </rPh>
    <rPh sb="12" eb="14">
      <t>ジツヨウ</t>
    </rPh>
    <rPh sb="14" eb="16">
      <t>シンアン</t>
    </rPh>
    <rPh sb="16" eb="17">
      <t>ケン</t>
    </rPh>
    <rPh sb="18" eb="21">
      <t>イショウケン</t>
    </rPh>
    <rPh sb="22" eb="25">
      <t>ショウヒョウケン</t>
    </rPh>
    <phoneticPr fontId="1"/>
  </si>
  <si>
    <r>
      <t>９．本助成事業遂行にあたっての法令遵守、環境配慮、安全性確保への取組み</t>
    </r>
    <r>
      <rPr>
        <sz val="10"/>
        <color theme="1"/>
        <rFont val="ＭＳ Ｐゴシック"/>
        <family val="3"/>
        <charset val="128"/>
      </rPr>
      <t>（500字以内）</t>
    </r>
    <rPh sb="2" eb="3">
      <t>ホン</t>
    </rPh>
    <rPh sb="3" eb="5">
      <t>ジョセイ</t>
    </rPh>
    <rPh sb="5" eb="7">
      <t>ジギョウ</t>
    </rPh>
    <rPh sb="7" eb="9">
      <t>スイコウ</t>
    </rPh>
    <rPh sb="15" eb="17">
      <t>ホウレイ</t>
    </rPh>
    <rPh sb="17" eb="19">
      <t>ジュンシュ</t>
    </rPh>
    <rPh sb="20" eb="22">
      <t>カンキョウ</t>
    </rPh>
    <rPh sb="22" eb="24">
      <t>ハイリョ</t>
    </rPh>
    <rPh sb="25" eb="28">
      <t>アンゼンセイ</t>
    </rPh>
    <rPh sb="28" eb="30">
      <t>カクホ</t>
    </rPh>
    <rPh sb="32" eb="34">
      <t>トリク</t>
    </rPh>
    <phoneticPr fontId="10"/>
  </si>
  <si>
    <t>実施場所種別</t>
    <rPh sb="0" eb="4">
      <t>ジッシバショ</t>
    </rPh>
    <rPh sb="4" eb="6">
      <t>シュベツ</t>
    </rPh>
    <phoneticPr fontId="1"/>
  </si>
  <si>
    <t>都内にある自社の本社・事業所・工場等</t>
    <rPh sb="0" eb="2">
      <t>トナイ</t>
    </rPh>
    <rPh sb="5" eb="7">
      <t>ジシャ</t>
    </rPh>
    <rPh sb="8" eb="10">
      <t>ホンシャ</t>
    </rPh>
    <rPh sb="11" eb="14">
      <t>ジギョウショ</t>
    </rPh>
    <rPh sb="15" eb="18">
      <t>コウジョウトウ</t>
    </rPh>
    <phoneticPr fontId="1"/>
  </si>
  <si>
    <t>都外（首都圏であれば可）にある自社の事業所・工場等</t>
    <rPh sb="0" eb="2">
      <t>トガイ</t>
    </rPh>
    <rPh sb="3" eb="6">
      <t>シュトケン</t>
    </rPh>
    <rPh sb="10" eb="11">
      <t>カ</t>
    </rPh>
    <rPh sb="15" eb="17">
      <t>ジシャ</t>
    </rPh>
    <rPh sb="18" eb="21">
      <t>ジギョウショ</t>
    </rPh>
    <rPh sb="22" eb="24">
      <t>コウジョウ</t>
    </rPh>
    <rPh sb="24" eb="25">
      <t>ナド</t>
    </rPh>
    <phoneticPr fontId="1"/>
  </si>
  <si>
    <t>実施予定場所（創業予定者の場合）</t>
    <rPh sb="0" eb="6">
      <t>ジッシヨテイバショ</t>
    </rPh>
    <rPh sb="7" eb="12">
      <t>ソウギョウヨテイシャ</t>
    </rPh>
    <rPh sb="13" eb="15">
      <t>バアイ</t>
    </rPh>
    <phoneticPr fontId="1"/>
  </si>
  <si>
    <t>助成対象経費　　</t>
    <rPh sb="0" eb="1">
      <t>スケ</t>
    </rPh>
    <rPh sb="1" eb="2">
      <t>セイ</t>
    </rPh>
    <rPh sb="2" eb="3">
      <t>ツイ</t>
    </rPh>
    <rPh sb="3" eb="4">
      <t>ゾウ</t>
    </rPh>
    <rPh sb="4" eb="5">
      <t>キョウ</t>
    </rPh>
    <rPh sb="5" eb="6">
      <t>ヒ</t>
    </rPh>
    <phoneticPr fontId="5"/>
  </si>
  <si>
    <t>神奈川県</t>
    <phoneticPr fontId="1"/>
  </si>
  <si>
    <t>千葉県</t>
    <phoneticPr fontId="1"/>
  </si>
  <si>
    <t>埼玉県</t>
    <phoneticPr fontId="1"/>
  </si>
  <si>
    <t>茨城県</t>
    <phoneticPr fontId="1"/>
  </si>
  <si>
    <t>栃木県</t>
    <phoneticPr fontId="1"/>
  </si>
  <si>
    <t>群馬県</t>
    <phoneticPr fontId="1"/>
  </si>
  <si>
    <t>山梨県</t>
  </si>
  <si>
    <t>東京都</t>
    <rPh sb="0" eb="3">
      <t>トウキョウト</t>
    </rPh>
    <phoneticPr fontId="1"/>
  </si>
  <si>
    <t>TEL</t>
    <phoneticPr fontId="1"/>
  </si>
  <si>
    <r>
      <t>　 基準日から過去５年間における国・地方公共団体等（公社含む）の</t>
    </r>
    <r>
      <rPr>
        <b/>
        <sz val="10.5"/>
        <rFont val="ＭＳ Ｐゴシック"/>
        <family val="3"/>
        <charset val="128"/>
        <scheme val="minor"/>
      </rPr>
      <t>製品・サービス開発、創業、設備投資、販路開拓等</t>
    </r>
    <r>
      <rPr>
        <sz val="10.5"/>
        <rFont val="ＭＳ Ｐゴシック"/>
        <family val="3"/>
        <charset val="128"/>
        <scheme val="minor"/>
      </rPr>
      <t>の補助金・助成金のうち</t>
    </r>
    <r>
      <rPr>
        <u/>
        <sz val="10.5"/>
        <rFont val="ＭＳ Ｐゴシック"/>
        <family val="3"/>
        <charset val="128"/>
        <scheme val="minor"/>
      </rPr>
      <t>受給済の</t>
    </r>
    <r>
      <rPr>
        <sz val="10.5"/>
        <rFont val="ＭＳ Ｐゴシック"/>
        <family val="3"/>
        <charset val="128"/>
        <scheme val="minor"/>
      </rPr>
      <t>補助・助成事業について、</t>
    </r>
    <r>
      <rPr>
        <b/>
        <sz val="10.5"/>
        <rFont val="ＭＳ Ｐゴシック"/>
        <family val="3"/>
        <charset val="128"/>
        <scheme val="minor"/>
      </rPr>
      <t>直近のものから順に</t>
    </r>
    <r>
      <rPr>
        <sz val="10.5"/>
        <rFont val="ＭＳ Ｐゴシック"/>
        <family val="3"/>
        <charset val="128"/>
        <scheme val="minor"/>
      </rPr>
      <t>記入してください。</t>
    </r>
    <phoneticPr fontId="1"/>
  </si>
  <si>
    <r>
      <t>　 基準日時点で、</t>
    </r>
    <r>
      <rPr>
        <b/>
        <sz val="10.5"/>
        <rFont val="ＭＳ Ｐゴシック"/>
        <family val="3"/>
        <charset val="128"/>
        <scheme val="minor"/>
      </rPr>
      <t>製品・サービス開発、創業、設備投資、販路開拓などの</t>
    </r>
    <r>
      <rPr>
        <sz val="10.5"/>
        <rFont val="ＭＳ Ｐゴシック"/>
        <family val="3"/>
        <charset val="128"/>
        <scheme val="minor"/>
      </rPr>
      <t>補助金・助成金のうち、公社・国・都道府県・区市町村等で　</t>
    </r>
    <r>
      <rPr>
        <b/>
        <sz val="10.5"/>
        <rFont val="ＭＳ Ｐゴシック"/>
        <family val="3"/>
        <charset val="128"/>
        <scheme val="minor"/>
      </rPr>
      <t>実施中及び申請中又は申請予定</t>
    </r>
    <r>
      <rPr>
        <sz val="10.5"/>
        <rFont val="ＭＳ Ｐゴシック"/>
        <family val="3"/>
        <charset val="128"/>
        <scheme val="minor"/>
      </rPr>
      <t>の補助・助成事業について、直近のものから順に記載してください。</t>
    </r>
    <rPh sb="2" eb="5">
      <t>キジュンビ</t>
    </rPh>
    <rPh sb="5" eb="7">
      <t>ジテン</t>
    </rPh>
    <rPh sb="9" eb="11">
      <t>セイヒン</t>
    </rPh>
    <rPh sb="16" eb="18">
      <t>カイハツ</t>
    </rPh>
    <rPh sb="19" eb="21">
      <t>ソウギョウ</t>
    </rPh>
    <rPh sb="22" eb="24">
      <t>セツビ</t>
    </rPh>
    <rPh sb="24" eb="26">
      <t>トウシ</t>
    </rPh>
    <rPh sb="27" eb="29">
      <t>ハンロ</t>
    </rPh>
    <rPh sb="29" eb="31">
      <t>カイタク</t>
    </rPh>
    <rPh sb="34" eb="37">
      <t>ホジョキン</t>
    </rPh>
    <rPh sb="38" eb="40">
      <t>ジョセイ</t>
    </rPh>
    <rPh sb="40" eb="41">
      <t>キン</t>
    </rPh>
    <rPh sb="62" eb="65">
      <t>ジッシチュウ</t>
    </rPh>
    <rPh sb="65" eb="66">
      <t>オヨ</t>
    </rPh>
    <rPh sb="67" eb="70">
      <t>シンセイチュウ</t>
    </rPh>
    <rPh sb="70" eb="71">
      <t>マタ</t>
    </rPh>
    <rPh sb="72" eb="74">
      <t>シンセイ</t>
    </rPh>
    <rPh sb="74" eb="76">
      <t>ヨテイ</t>
    </rPh>
    <rPh sb="77" eb="79">
      <t>ホジョ</t>
    </rPh>
    <rPh sb="80" eb="82">
      <t>ジョセイ</t>
    </rPh>
    <rPh sb="82" eb="84">
      <t>ジギョウ</t>
    </rPh>
    <rPh sb="89" eb="91">
      <t>チョッキン</t>
    </rPh>
    <rPh sb="96" eb="97">
      <t>ジュン</t>
    </rPh>
    <rPh sb="98" eb="100">
      <t>キサイ</t>
    </rPh>
    <phoneticPr fontId="1"/>
  </si>
  <si>
    <t>本申請との
内容の関連</t>
    <rPh sb="0" eb="3">
      <t>ホンシンセイ</t>
    </rPh>
    <rPh sb="6" eb="8">
      <t>ナイヨウ</t>
    </rPh>
    <rPh sb="9" eb="11">
      <t>カンレン</t>
    </rPh>
    <phoneticPr fontId="1"/>
  </si>
  <si>
    <t>78洗濯・理容・美容・浴場業</t>
    <phoneticPr fontId="1"/>
  </si>
  <si>
    <r>
      <t>79その他の生活関連サービス業　</t>
    </r>
    <r>
      <rPr>
        <b/>
        <sz val="12.5"/>
        <color rgb="FFFF0000"/>
        <rFont val="ＭＳ Ｐゴシック"/>
        <family val="3"/>
        <charset val="128"/>
      </rPr>
      <t>※旅行業除く</t>
    </r>
    <rPh sb="17" eb="21">
      <t>リョコウギョウノゾ</t>
    </rPh>
    <phoneticPr fontId="1"/>
  </si>
  <si>
    <r>
      <t>79その他の生活関連サービス業　</t>
    </r>
    <r>
      <rPr>
        <b/>
        <sz val="12.5"/>
        <color rgb="FFFF0000"/>
        <rFont val="ＭＳ Ｐゴシック"/>
        <family val="3"/>
        <charset val="128"/>
      </rPr>
      <t>※旅行業のみ</t>
    </r>
    <rPh sb="17" eb="19">
      <t>リョコウ</t>
    </rPh>
    <rPh sb="19" eb="20">
      <t>ギョウ</t>
    </rPh>
    <phoneticPr fontId="1"/>
  </si>
  <si>
    <r>
      <t>33電気業　</t>
    </r>
    <r>
      <rPr>
        <b/>
        <sz val="12.5"/>
        <color rgb="FFFF0000"/>
        <rFont val="ＭＳ Ｐゴシック"/>
        <family val="3"/>
        <charset val="128"/>
      </rPr>
      <t>※電気小売業のみ</t>
    </r>
    <rPh sb="7" eb="12">
      <t>デンキコウリギョウ</t>
    </rPh>
    <phoneticPr fontId="1"/>
  </si>
  <si>
    <r>
      <t>34ガス業　</t>
    </r>
    <r>
      <rPr>
        <b/>
        <sz val="12.5"/>
        <color rgb="FFFF0000"/>
        <rFont val="ＭＳ Ｐゴシック"/>
        <family val="3"/>
        <charset val="128"/>
      </rPr>
      <t>※ガス小売業のみ</t>
    </r>
    <rPh sb="4" eb="5">
      <t>ギョウ</t>
    </rPh>
    <rPh sb="9" eb="12">
      <t>コウリギョウ</t>
    </rPh>
    <phoneticPr fontId="1"/>
  </si>
  <si>
    <r>
      <t>33電気業　</t>
    </r>
    <r>
      <rPr>
        <b/>
        <sz val="12.5"/>
        <color rgb="FFFF0000"/>
        <rFont val="ＭＳ Ｐゴシック"/>
        <family val="3"/>
        <charset val="128"/>
      </rPr>
      <t>※電気小売業除く</t>
    </r>
    <rPh sb="7" eb="12">
      <t>デンキコウリギョウ</t>
    </rPh>
    <rPh sb="12" eb="13">
      <t>ノゾ</t>
    </rPh>
    <phoneticPr fontId="1"/>
  </si>
  <si>
    <r>
      <t>34ガス業　</t>
    </r>
    <r>
      <rPr>
        <b/>
        <sz val="12.5"/>
        <color rgb="FFFF0000"/>
        <rFont val="ＭＳ Ｐゴシック"/>
        <family val="3"/>
        <charset val="128"/>
      </rPr>
      <t>※ガス小売業除く</t>
    </r>
    <rPh sb="9" eb="12">
      <t>コウリギョウ</t>
    </rPh>
    <rPh sb="12" eb="13">
      <t>ノゾ</t>
    </rPh>
    <phoneticPr fontId="1"/>
  </si>
  <si>
    <t>77持ち帰り・配達飲食サービス業</t>
    <phoneticPr fontId="1"/>
  </si>
  <si>
    <t>11繊維工業</t>
    <rPh sb="2" eb="6">
      <t>センイコウギョウ</t>
    </rPh>
    <phoneticPr fontId="1"/>
  </si>
  <si>
    <t>29電気機械器具製造業</t>
    <rPh sb="2" eb="6">
      <t>デンキキカイ</t>
    </rPh>
    <rPh sb="6" eb="11">
      <t>キグセイゾウギョウ</t>
    </rPh>
    <phoneticPr fontId="1"/>
  </si>
  <si>
    <t>30情報通信機械器具製造業</t>
    <rPh sb="2" eb="13">
      <t>ジョウホウツウシンキカイキグセイゾウギョウ</t>
    </rPh>
    <phoneticPr fontId="1"/>
  </si>
  <si>
    <t>31輸送用機械器具製造業</t>
    <rPh sb="2" eb="12">
      <t>ユソウヨウキカイキグセイゾウギョウ</t>
    </rPh>
    <phoneticPr fontId="1"/>
  </si>
  <si>
    <t>32その他の製造業</t>
    <rPh sb="4" eb="5">
      <t>タ</t>
    </rPh>
    <rPh sb="6" eb="9">
      <t>セイゾウギョウ</t>
    </rPh>
    <phoneticPr fontId="1"/>
  </si>
  <si>
    <t>公社訪問場所（バーチャルオフィスのみの場合）</t>
    <rPh sb="0" eb="6">
      <t>コウシャホウモンバショ</t>
    </rPh>
    <rPh sb="19" eb="2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</si>
</sst>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76" formatCode="0.0%"/>
    <numFmt numFmtId="177" formatCode="#,###"/>
    <numFmt numFmtId="178" formatCode="#,##0_ "/>
    <numFmt numFmtId="179" formatCode="[&lt;=99999999]####\-####;\(00\)\ ####\-####"/>
    <numFmt numFmtId="180" formatCode="#,##0&quot; 円&quot;;\-#,##0&quot; 円&quot;"/>
    <numFmt numFmtId="181" formatCode="0;;;@"/>
    <numFmt numFmtId="182" formatCode="[$-F800]dddd\,\ mmmm\ dd\,\ yyyy"/>
    <numFmt numFmtId="183" formatCode="[$-800411]ggge&quot;年&quot;m&quot;月&quot;d&quot;日&quot;;@"/>
    <numFmt numFmtId="184" formatCode="[$-411]ggge&quot;年&quot;m&quot;月&quot;d&quot;日&quot;;@"/>
    <numFmt numFmtId="185" formatCode="General&quot;人&quot;"/>
    <numFmt numFmtId="186" formatCode="&quot;原&quot;\-General"/>
    <numFmt numFmtId="187" formatCode="&quot;委&quot;\-General"/>
    <numFmt numFmtId="188" formatCode="&quot;他&quot;\-General"/>
    <numFmt numFmtId="189" formatCode="[$-411]ge\.m\.d;@"/>
  </numFmts>
  <fonts count="6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b/>
      <sz val="16"/>
      <color theme="1"/>
      <name val="ＭＳ Ｐゴシック"/>
      <family val="3"/>
      <charset val="128"/>
    </font>
    <font>
      <sz val="10"/>
      <name val="ＭＳ Ｐゴシック"/>
      <family val="3"/>
      <charset val="128"/>
    </font>
    <font>
      <sz val="9"/>
      <color theme="1"/>
      <name val="ＭＳ Ｐゴシック"/>
      <family val="3"/>
      <charset val="128"/>
    </font>
    <font>
      <b/>
      <sz val="11"/>
      <color rgb="FFFF0000"/>
      <name val="ＭＳ Ｐゴシック"/>
      <family val="3"/>
      <charset val="128"/>
    </font>
    <font>
      <b/>
      <sz val="10"/>
      <name val="ＭＳ Ｐゴシック"/>
      <family val="3"/>
      <charset val="128"/>
    </font>
    <font>
      <b/>
      <sz val="11"/>
      <color theme="3"/>
      <name val="ＭＳ Ｐゴシック"/>
      <family val="3"/>
      <charset val="128"/>
    </font>
    <font>
      <sz val="12"/>
      <color theme="2" tint="-0.89999084444715716"/>
      <name val="ＭＳ Ｐゴシック"/>
      <family val="3"/>
      <charset val="128"/>
    </font>
    <font>
      <sz val="11"/>
      <color theme="2" tint="-0.89999084444715716"/>
      <name val="ＭＳ Ｐゴシック"/>
      <family val="3"/>
      <charset val="128"/>
    </font>
    <font>
      <b/>
      <sz val="11"/>
      <color rgb="FFC00000"/>
      <name val="ＭＳ Ｐゴシック"/>
      <family val="3"/>
      <charset val="128"/>
    </font>
    <font>
      <u/>
      <sz val="11"/>
      <color theme="1"/>
      <name val="ＭＳ Ｐゴシック"/>
      <family val="3"/>
      <charset val="128"/>
    </font>
    <font>
      <sz val="11"/>
      <color theme="0" tint="-0.34998626667073579"/>
      <name val="ＭＳ Ｐゴシック"/>
      <family val="3"/>
      <charset val="128"/>
    </font>
    <font>
      <sz val="11"/>
      <color rgb="FF0070C0"/>
      <name val="ＭＳ Ｐゴシック"/>
      <family val="3"/>
      <charset val="128"/>
    </font>
    <font>
      <b/>
      <sz val="12.5"/>
      <color theme="1"/>
      <name val="ＭＳ Ｐゴシック"/>
      <family val="3"/>
      <charset val="128"/>
    </font>
    <font>
      <sz val="12.5"/>
      <color theme="1"/>
      <name val="ＭＳ Ｐゴシック"/>
      <family val="3"/>
      <charset val="128"/>
    </font>
    <font>
      <b/>
      <sz val="12.5"/>
      <color rgb="FFFF0000"/>
      <name val="ＭＳ Ｐゴシック"/>
      <family val="3"/>
      <charset val="128"/>
    </font>
    <font>
      <b/>
      <sz val="15"/>
      <color theme="1"/>
      <name val="ＭＳ Ｐゴシック"/>
      <family val="3"/>
      <charset val="128"/>
    </font>
    <font>
      <sz val="11"/>
      <color rgb="FFFF0000"/>
      <name val="ＭＳ Ｐゴシック"/>
      <family val="3"/>
      <charset val="128"/>
    </font>
    <font>
      <sz val="10"/>
      <color rgb="FFFF0000"/>
      <name val="ＭＳ Ｐゴシック"/>
      <family val="3"/>
      <charset val="128"/>
    </font>
    <font>
      <b/>
      <sz val="10"/>
      <color theme="1"/>
      <name val="ＭＳ Ｐゴシック"/>
      <family val="3"/>
      <charset val="128"/>
    </font>
    <font>
      <u/>
      <sz val="10"/>
      <name val="ＭＳ Ｐゴシック"/>
      <family val="3"/>
      <charset val="128"/>
    </font>
    <font>
      <sz val="10"/>
      <color theme="2" tint="-0.89999084444715716"/>
      <name val="ＭＳ Ｐゴシック"/>
      <family val="3"/>
      <charset val="128"/>
    </font>
    <font>
      <b/>
      <u/>
      <sz val="10"/>
      <color rgb="FFFF0000"/>
      <name val="ＭＳ Ｐゴシック"/>
      <family val="3"/>
      <charset val="128"/>
    </font>
    <font>
      <u/>
      <sz val="11"/>
      <color rgb="FFFF0000"/>
      <name val="ＭＳ Ｐゴシック"/>
      <family val="3"/>
      <charset val="128"/>
    </font>
    <font>
      <b/>
      <u/>
      <sz val="11"/>
      <color rgb="FFFF0000"/>
      <name val="ＭＳ Ｐゴシック"/>
      <family val="3"/>
      <charset val="128"/>
    </font>
    <font>
      <u/>
      <sz val="10"/>
      <color theme="1"/>
      <name val="ＭＳ Ｐゴシック"/>
      <family val="3"/>
      <charset val="128"/>
    </font>
    <font>
      <b/>
      <u/>
      <sz val="12.5"/>
      <color theme="1"/>
      <name val="ＭＳ Ｐゴシック"/>
      <family val="3"/>
      <charset val="128"/>
    </font>
    <font>
      <u/>
      <sz val="12.5"/>
      <color theme="1"/>
      <name val="ＭＳ Ｐゴシック"/>
      <family val="3"/>
      <charset val="128"/>
    </font>
    <font>
      <b/>
      <u/>
      <sz val="10"/>
      <color theme="1"/>
      <name val="ＭＳ Ｐゴシック"/>
      <family val="3"/>
      <charset val="128"/>
    </font>
    <font>
      <u/>
      <sz val="11"/>
      <name val="ＭＳ Ｐゴシック"/>
      <family val="3"/>
      <charset val="128"/>
    </font>
    <font>
      <sz val="12.5"/>
      <name val="ＭＳ Ｐゴシック"/>
      <family val="3"/>
      <charset val="128"/>
    </font>
    <font>
      <b/>
      <u/>
      <sz val="12.5"/>
      <name val="ＭＳ Ｐゴシック"/>
      <family val="3"/>
      <charset val="128"/>
    </font>
    <font>
      <sz val="12.5"/>
      <name val="ＭＳ ゴシック"/>
      <family val="3"/>
      <charset val="128"/>
    </font>
    <font>
      <b/>
      <sz val="12"/>
      <name val="ＭＳ Ｐゴシック"/>
      <family val="3"/>
      <charset val="128"/>
    </font>
    <font>
      <sz val="11"/>
      <name val="ＭＳ Ｐゴシック"/>
      <family val="3"/>
      <charset val="128"/>
      <scheme val="minor"/>
    </font>
    <font>
      <sz val="9"/>
      <name val="ＭＳ Ｐゴシック"/>
      <family val="3"/>
      <charset val="128"/>
    </font>
    <font>
      <b/>
      <sz val="12"/>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
      <b/>
      <sz val="11"/>
      <color theme="0"/>
      <name val="ＭＳ Ｐゴシック"/>
      <family val="3"/>
      <charset val="128"/>
    </font>
    <font>
      <b/>
      <sz val="10"/>
      <color theme="0"/>
      <name val="ＭＳ Ｐゴシック"/>
      <family val="3"/>
      <charset val="128"/>
    </font>
    <font>
      <b/>
      <sz val="9"/>
      <color rgb="FFFF0000"/>
      <name val="ＭＳ Ｐゴシック"/>
      <family val="3"/>
      <charset val="128"/>
    </font>
    <font>
      <sz val="9"/>
      <name val="ＭＳ Ｐゴシック"/>
      <family val="3"/>
      <charset val="128"/>
      <scheme val="minor"/>
    </font>
    <font>
      <b/>
      <sz val="11"/>
      <name val="ＭＳ Ｐゴシック"/>
      <family val="3"/>
      <charset val="128"/>
      <scheme val="minor"/>
    </font>
    <font>
      <sz val="10.5"/>
      <name val="ＭＳ Ｐゴシック"/>
      <family val="3"/>
      <charset val="128"/>
      <scheme val="minor"/>
    </font>
    <font>
      <b/>
      <sz val="10.5"/>
      <name val="ＭＳ Ｐゴシック"/>
      <family val="3"/>
      <charset val="128"/>
      <scheme val="minor"/>
    </font>
    <font>
      <u/>
      <sz val="10.5"/>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8"/>
      <color theme="0"/>
      <name val="ＭＳ Ｐゴシック"/>
      <family val="3"/>
      <charset val="128"/>
    </font>
    <font>
      <sz val="12"/>
      <color theme="1"/>
      <name val="ＭＳ Ｐゴシック"/>
      <family val="3"/>
      <charset val="128"/>
    </font>
    <font>
      <sz val="12"/>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0000"/>
        <bgColor indexed="64"/>
      </patternFill>
    </fill>
  </fills>
  <borders count="1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theme="0" tint="-0.14996795556505021"/>
      </left>
      <right style="thin">
        <color theme="0" tint="-0.14996795556505021"/>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right style="hair">
        <color theme="1" tint="0.34998626667073579"/>
      </right>
      <top/>
      <bottom style="thin">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theme="1" tint="0.34998626667073579"/>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diagonal style="thin">
        <color indexed="64"/>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style="thin">
        <color auto="1"/>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hair">
        <color indexed="64"/>
      </left>
      <right/>
      <top style="thin">
        <color indexed="64"/>
      </top>
      <bottom style="thin">
        <color auto="1"/>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top style="hair">
        <color indexed="64"/>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right style="hair">
        <color indexed="64"/>
      </right>
      <top style="double">
        <color indexed="64"/>
      </top>
      <bottom style="double">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medium">
        <color indexed="64"/>
      </top>
      <bottom style="double">
        <color indexed="64"/>
      </bottom>
      <diagonal style="thin">
        <color indexed="64"/>
      </diagonal>
    </border>
    <border diagonalUp="1">
      <left style="thin">
        <color indexed="64"/>
      </left>
      <right style="hair">
        <color indexed="64"/>
      </right>
      <top style="medium">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986">
    <xf numFmtId="0" fontId="0" fillId="0" borderId="0" xfId="0">
      <alignment vertical="center"/>
    </xf>
    <xf numFmtId="0" fontId="11" fillId="0" borderId="0" xfId="0" applyFont="1" applyProtection="1">
      <alignment vertical="center"/>
    </xf>
    <xf numFmtId="0" fontId="12" fillId="0" borderId="0" xfId="3" applyFont="1" applyProtection="1">
      <alignment vertical="center"/>
    </xf>
    <xf numFmtId="0" fontId="11" fillId="0" borderId="0" xfId="3" applyFont="1" applyProtection="1">
      <alignment vertical="center"/>
    </xf>
    <xf numFmtId="0" fontId="11" fillId="0" borderId="0" xfId="0" applyFont="1" applyAlignment="1" applyProtection="1">
      <alignment vertical="center" wrapText="1"/>
    </xf>
    <xf numFmtId="0" fontId="13" fillId="0" borderId="0" xfId="3" applyFont="1" applyAlignment="1" applyProtection="1">
      <alignment horizontal="left" vertical="center" wrapText="1"/>
    </xf>
    <xf numFmtId="0" fontId="11" fillId="0" borderId="0" xfId="3" applyFont="1" applyAlignment="1" applyProtection="1">
      <alignment vertical="center" wrapText="1"/>
    </xf>
    <xf numFmtId="0" fontId="13" fillId="0" borderId="0" xfId="3" applyFo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8" fillId="0" borderId="0" xfId="3" applyFont="1" applyProtection="1">
      <alignment vertical="center"/>
    </xf>
    <xf numFmtId="0" fontId="18" fillId="0" borderId="0" xfId="3" applyFont="1" applyAlignment="1" applyProtection="1">
      <alignment vertical="center" wrapText="1"/>
    </xf>
    <xf numFmtId="0" fontId="18" fillId="0" borderId="0" xfId="3" applyFont="1" applyBorder="1" applyProtection="1">
      <alignment vertical="center"/>
    </xf>
    <xf numFmtId="0" fontId="15" fillId="0" borderId="0" xfId="3" applyFont="1" applyProtection="1">
      <alignment vertical="center"/>
    </xf>
    <xf numFmtId="0" fontId="13" fillId="0" borderId="0" xfId="3" applyFont="1" applyFill="1" applyProtection="1">
      <alignment vertical="center"/>
    </xf>
    <xf numFmtId="0" fontId="13" fillId="0" borderId="0" xfId="3" applyFont="1" applyFill="1" applyBorder="1" applyAlignment="1" applyProtection="1">
      <alignment horizontal="right" vertical="center"/>
    </xf>
    <xf numFmtId="0" fontId="11" fillId="0" borderId="0" xfId="0" applyFont="1"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11" fillId="0" borderId="0" xfId="3" applyFont="1" applyFill="1" applyProtection="1">
      <alignment vertical="center"/>
    </xf>
    <xf numFmtId="0" fontId="12" fillId="0" borderId="0" xfId="3" applyFont="1" applyFill="1" applyAlignment="1" applyProtection="1">
      <alignment vertical="center"/>
    </xf>
    <xf numFmtId="0" fontId="12" fillId="0" borderId="0" xfId="3" applyFont="1" applyFill="1" applyProtection="1">
      <alignment vertical="center"/>
    </xf>
    <xf numFmtId="0" fontId="11" fillId="0" borderId="0" xfId="3"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2" fillId="0" borderId="0" xfId="3" applyFont="1" applyAlignment="1" applyProtection="1">
      <alignment vertical="center"/>
    </xf>
    <xf numFmtId="0" fontId="18" fillId="0" borderId="0" xfId="3" applyFont="1" applyAlignment="1" applyProtection="1">
      <alignment vertical="center"/>
    </xf>
    <xf numFmtId="0" fontId="13" fillId="0" borderId="0" xfId="3" applyFont="1" applyAlignment="1" applyProtection="1">
      <alignment vertical="center"/>
    </xf>
    <xf numFmtId="0" fontId="11" fillId="0" borderId="0" xfId="3" applyFont="1" applyAlignment="1" applyProtection="1">
      <alignment vertical="center"/>
    </xf>
    <xf numFmtId="0" fontId="11" fillId="0" borderId="0" xfId="3" applyFont="1" applyFill="1" applyAlignment="1" applyProtection="1">
      <alignment vertical="center"/>
    </xf>
    <xf numFmtId="0" fontId="13" fillId="2" borderId="25" xfId="3" applyFont="1" applyFill="1" applyBorder="1" applyAlignment="1" applyProtection="1">
      <alignment horizontal="center" vertical="center"/>
    </xf>
    <xf numFmtId="0" fontId="11" fillId="0" borderId="0" xfId="0" applyFont="1" applyFill="1" applyAlignment="1" applyProtection="1">
      <alignment vertical="center"/>
    </xf>
    <xf numFmtId="0" fontId="24" fillId="0" borderId="0" xfId="0" applyFont="1" applyFill="1" applyAlignment="1" applyProtection="1">
      <alignment vertical="center"/>
    </xf>
    <xf numFmtId="182" fontId="12" fillId="0" borderId="0" xfId="7" applyFont="1" applyBorder="1" applyAlignment="1" applyProtection="1">
      <alignment vertical="center"/>
    </xf>
    <xf numFmtId="182" fontId="14" fillId="0" borderId="0" xfId="7" applyFont="1" applyBorder="1" applyAlignment="1" applyProtection="1">
      <alignment vertical="center"/>
    </xf>
    <xf numFmtId="38" fontId="13" fillId="2" borderId="7" xfId="1" applyFont="1" applyFill="1" applyBorder="1" applyAlignment="1" applyProtection="1">
      <alignment horizontal="right" vertical="center"/>
    </xf>
    <xf numFmtId="183" fontId="11" fillId="0" borderId="0" xfId="0" applyNumberFormat="1" applyFont="1" applyBorder="1" applyAlignment="1" applyProtection="1">
      <alignment vertical="center"/>
    </xf>
    <xf numFmtId="180" fontId="11" fillId="0" borderId="0" xfId="0" applyNumberFormat="1" applyFont="1" applyBorder="1" applyAlignment="1" applyProtection="1">
      <alignment vertical="center"/>
    </xf>
    <xf numFmtId="180" fontId="11" fillId="0" borderId="0" xfId="0" applyNumberFormat="1" applyFont="1" applyFill="1" applyBorder="1" applyAlignment="1" applyProtection="1">
      <alignment vertical="center"/>
    </xf>
    <xf numFmtId="182" fontId="28" fillId="0" borderId="0" xfId="7" applyFont="1" applyFill="1" applyBorder="1" applyAlignment="1" applyProtection="1">
      <alignment horizontal="right" vertical="center"/>
    </xf>
    <xf numFmtId="0" fontId="29" fillId="0" borderId="5" xfId="0" applyFont="1" applyBorder="1" applyAlignment="1" applyProtection="1">
      <alignment vertical="center"/>
    </xf>
    <xf numFmtId="0" fontId="32" fillId="0" borderId="5" xfId="0" applyFont="1" applyBorder="1" applyAlignment="1" applyProtection="1">
      <alignment vertical="center"/>
    </xf>
    <xf numFmtId="0" fontId="22" fillId="0" borderId="0" xfId="0" applyFont="1" applyAlignment="1" applyProtection="1">
      <alignment vertical="center"/>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0" fontId="30" fillId="0" borderId="5" xfId="0" applyFont="1" applyBorder="1" applyAlignment="1" applyProtection="1">
      <alignment horizontal="right" vertical="center"/>
    </xf>
    <xf numFmtId="0" fontId="11" fillId="0" borderId="0" xfId="3" applyFont="1" applyFill="1" applyAlignment="1" applyProtection="1">
      <alignment horizontal="right" vertical="center"/>
    </xf>
    <xf numFmtId="0" fontId="11" fillId="0" borderId="0" xfId="3" applyFont="1" applyFill="1" applyBorder="1" applyAlignment="1" applyProtection="1">
      <alignment vertical="center" wrapText="1"/>
    </xf>
    <xf numFmtId="0" fontId="11" fillId="0" borderId="0" xfId="3" applyFont="1" applyFill="1" applyBorder="1" applyAlignment="1" applyProtection="1">
      <alignment vertical="top" wrapText="1"/>
    </xf>
    <xf numFmtId="0" fontId="11" fillId="0" borderId="0" xfId="3" applyFont="1" applyFill="1" applyBorder="1" applyAlignment="1" applyProtection="1">
      <alignment vertical="top" wrapText="1" shrinkToFit="1"/>
    </xf>
    <xf numFmtId="0" fontId="11" fillId="0" borderId="0" xfId="3" applyFont="1" applyFill="1" applyAlignment="1" applyProtection="1">
      <alignment horizontal="left" vertical="top"/>
    </xf>
    <xf numFmtId="0" fontId="11" fillId="0" borderId="0" xfId="3" applyFont="1" applyAlignment="1" applyProtection="1">
      <alignment vertical="top"/>
    </xf>
    <xf numFmtId="0" fontId="11" fillId="0" borderId="0" xfId="3" applyFont="1" applyFill="1" applyAlignment="1" applyProtection="1">
      <alignment vertical="top"/>
    </xf>
    <xf numFmtId="0" fontId="27" fillId="3" borderId="82" xfId="0" applyFont="1" applyFill="1" applyBorder="1" applyAlignment="1" applyProtection="1">
      <alignment horizontal="center" vertical="center" wrapText="1"/>
    </xf>
    <xf numFmtId="0" fontId="11" fillId="3" borderId="82" xfId="0" applyFont="1" applyFill="1" applyBorder="1" applyProtection="1">
      <alignment vertical="center"/>
    </xf>
    <xf numFmtId="0" fontId="13"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65"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35" fillId="0" borderId="0" xfId="3" applyFont="1" applyAlignment="1" applyProtection="1">
      <alignment vertical="center"/>
    </xf>
    <xf numFmtId="0" fontId="13" fillId="0" borderId="0" xfId="0" applyFont="1" applyFill="1" applyProtection="1">
      <alignment vertical="center"/>
    </xf>
    <xf numFmtId="0" fontId="37" fillId="0" borderId="0" xfId="0" applyFont="1" applyFill="1" applyProtection="1">
      <alignment vertical="center"/>
    </xf>
    <xf numFmtId="0" fontId="18" fillId="0" borderId="0" xfId="3" applyFont="1" applyFill="1" applyProtection="1">
      <alignment vertical="center"/>
    </xf>
    <xf numFmtId="0" fontId="13" fillId="0" borderId="0" xfId="3" applyFont="1" applyAlignment="1" applyProtection="1">
      <alignment horizontal="left" vertical="center"/>
    </xf>
    <xf numFmtId="0" fontId="35" fillId="0" borderId="0" xfId="3" applyFont="1" applyAlignment="1" applyProtection="1">
      <alignment horizontal="left" vertical="center"/>
    </xf>
    <xf numFmtId="0" fontId="35" fillId="0" borderId="0" xfId="3" applyFont="1" applyAlignment="1" applyProtection="1">
      <alignment horizontal="right" vertical="center"/>
    </xf>
    <xf numFmtId="0" fontId="13" fillId="2" borderId="83" xfId="0" applyFont="1" applyFill="1" applyBorder="1" applyAlignment="1" applyProtection="1">
      <alignment horizontal="center" vertical="center" wrapText="1"/>
    </xf>
    <xf numFmtId="0" fontId="13" fillId="2" borderId="84" xfId="3" applyFont="1" applyFill="1" applyBorder="1" applyAlignment="1" applyProtection="1">
      <alignment horizontal="center" vertical="center" wrapText="1"/>
    </xf>
    <xf numFmtId="0" fontId="13" fillId="2" borderId="86" xfId="3" applyFont="1" applyFill="1" applyBorder="1" applyAlignment="1" applyProtection="1">
      <alignment horizontal="center" vertical="center" wrapText="1"/>
    </xf>
    <xf numFmtId="0" fontId="13" fillId="0" borderId="0" xfId="3" applyFont="1" applyFill="1" applyBorder="1" applyAlignment="1" applyProtection="1">
      <alignment horizontal="right"/>
    </xf>
    <xf numFmtId="0" fontId="13" fillId="2" borderId="85" xfId="3" applyFont="1" applyFill="1" applyBorder="1" applyAlignment="1" applyProtection="1">
      <alignment horizontal="center" vertical="center" wrapText="1"/>
    </xf>
    <xf numFmtId="0" fontId="13" fillId="2" borderId="84" xfId="0" applyFont="1" applyFill="1" applyBorder="1" applyAlignment="1" applyProtection="1">
      <alignment horizontal="center" vertical="center" wrapText="1"/>
    </xf>
    <xf numFmtId="0" fontId="27" fillId="3" borderId="82" xfId="3" applyFont="1" applyFill="1" applyBorder="1" applyAlignment="1" applyProtection="1">
      <alignment horizontal="left" vertical="center" wrapText="1"/>
    </xf>
    <xf numFmtId="0" fontId="33" fillId="0" borderId="0" xfId="3" applyFont="1" applyProtection="1">
      <alignment vertical="center"/>
    </xf>
    <xf numFmtId="0" fontId="33" fillId="0" borderId="0" xfId="3" applyFont="1" applyAlignment="1" applyProtection="1">
      <alignment vertical="center" wrapText="1"/>
    </xf>
    <xf numFmtId="0" fontId="33" fillId="3" borderId="82" xfId="0" applyFont="1" applyFill="1" applyBorder="1" applyProtection="1">
      <alignment vertical="center"/>
    </xf>
    <xf numFmtId="0" fontId="35" fillId="0" borderId="0" xfId="3" applyFont="1" applyProtection="1">
      <alignment vertical="center"/>
    </xf>
    <xf numFmtId="0" fontId="13" fillId="0" borderId="0" xfId="3" applyFont="1" applyBorder="1" applyAlignment="1" applyProtection="1">
      <alignment vertical="center"/>
    </xf>
    <xf numFmtId="0" fontId="18" fillId="0" borderId="0" xfId="3" applyFont="1" applyBorder="1" applyAlignment="1" applyProtection="1">
      <alignment vertical="center"/>
    </xf>
    <xf numFmtId="0" fontId="18" fillId="0" borderId="0" xfId="3" applyFont="1" applyFill="1" applyAlignment="1" applyProtection="1">
      <alignment vertical="center"/>
    </xf>
    <xf numFmtId="0" fontId="11" fillId="0" borderId="0" xfId="3" applyFont="1" applyBorder="1" applyProtection="1">
      <alignment vertical="center"/>
    </xf>
    <xf numFmtId="0" fontId="11" fillId="0" borderId="0" xfId="3" applyFont="1" applyFill="1" applyAlignment="1" applyProtection="1">
      <alignment horizontal="center" vertical="center"/>
    </xf>
    <xf numFmtId="0" fontId="12" fillId="0" borderId="0" xfId="3" applyFont="1" applyFill="1" applyBorder="1" applyAlignment="1" applyProtection="1">
      <alignment horizontal="left" vertical="center" wrapText="1"/>
    </xf>
    <xf numFmtId="0" fontId="11" fillId="0" borderId="0" xfId="3" applyFont="1" applyFill="1" applyBorder="1" applyAlignment="1" applyProtection="1">
      <alignment vertical="center" shrinkToFit="1"/>
    </xf>
    <xf numFmtId="0" fontId="11" fillId="0" borderId="0" xfId="3" applyFont="1" applyFill="1" applyBorder="1" applyAlignment="1" applyProtection="1">
      <alignment vertical="center"/>
    </xf>
    <xf numFmtId="0" fontId="11" fillId="0" borderId="0" xfId="3" applyFont="1" applyBorder="1" applyAlignment="1" applyProtection="1">
      <alignment vertical="center"/>
    </xf>
    <xf numFmtId="0" fontId="11" fillId="0" borderId="0" xfId="3" applyFont="1" applyFill="1" applyBorder="1" applyProtection="1">
      <alignment vertical="center"/>
    </xf>
    <xf numFmtId="0" fontId="11" fillId="0" borderId="0" xfId="3" applyFont="1" applyBorder="1" applyAlignment="1" applyProtection="1">
      <alignment vertical="center" shrinkToFit="1"/>
    </xf>
    <xf numFmtId="182" fontId="19" fillId="2" borderId="126" xfId="7" applyFont="1" applyFill="1" applyBorder="1" applyAlignment="1" applyProtection="1">
      <alignment horizontal="center" vertical="center" wrapText="1"/>
    </xf>
    <xf numFmtId="38" fontId="15" fillId="0" borderId="0" xfId="1" applyFont="1" applyFill="1" applyBorder="1" applyAlignment="1" applyProtection="1">
      <alignment vertical="center"/>
    </xf>
    <xf numFmtId="0" fontId="14" fillId="0" borderId="0" xfId="3" applyFont="1" applyFill="1" applyAlignment="1" applyProtection="1">
      <alignment vertical="center"/>
    </xf>
    <xf numFmtId="0" fontId="30" fillId="0" borderId="2" xfId="0" applyFont="1" applyBorder="1" applyAlignment="1" applyProtection="1">
      <alignment vertical="center"/>
    </xf>
    <xf numFmtId="0" fontId="32" fillId="0" borderId="0" xfId="0" applyFont="1" applyAlignment="1" applyProtection="1">
      <alignment vertical="center"/>
    </xf>
    <xf numFmtId="0" fontId="29" fillId="0" borderId="0" xfId="0" applyFont="1" applyAlignment="1" applyProtection="1">
      <alignment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xf>
    <xf numFmtId="182" fontId="11" fillId="0" borderId="0" xfId="7" applyFont="1" applyFill="1" applyBorder="1" applyAlignment="1" applyProtection="1">
      <alignment horizontal="right" vertical="center"/>
    </xf>
    <xf numFmtId="0" fontId="13" fillId="2" borderId="81" xfId="0" applyNumberFormat="1" applyFont="1" applyFill="1" applyBorder="1" applyAlignment="1" applyProtection="1">
      <alignment horizontal="center" vertical="center" wrapText="1"/>
    </xf>
    <xf numFmtId="0" fontId="13" fillId="2" borderId="30" xfId="0" applyNumberFormat="1" applyFont="1" applyFill="1" applyBorder="1" applyAlignment="1" applyProtection="1">
      <alignment horizontal="left" vertical="center" wrapText="1"/>
    </xf>
    <xf numFmtId="0" fontId="13" fillId="2" borderId="30" xfId="0" applyNumberFormat="1" applyFont="1" applyFill="1" applyBorder="1" applyAlignment="1" applyProtection="1">
      <alignment horizontal="right" vertical="center" wrapText="1"/>
    </xf>
    <xf numFmtId="0" fontId="13" fillId="2" borderId="30" xfId="0" applyNumberFormat="1" applyFont="1" applyFill="1" applyBorder="1" applyAlignment="1" applyProtection="1">
      <alignment vertical="center" wrapText="1"/>
    </xf>
    <xf numFmtId="38" fontId="13" fillId="2" borderId="5" xfId="0" applyNumberFormat="1" applyFont="1" applyFill="1" applyBorder="1" applyAlignment="1" applyProtection="1">
      <alignment horizontal="right" vertical="center" wrapText="1"/>
    </xf>
    <xf numFmtId="38" fontId="13" fillId="2" borderId="5" xfId="0" applyNumberFormat="1" applyFont="1" applyFill="1" applyBorder="1" applyAlignment="1" applyProtection="1">
      <alignment vertical="center" wrapText="1"/>
    </xf>
    <xf numFmtId="0" fontId="13" fillId="2" borderId="25" xfId="0" applyNumberFormat="1" applyFont="1" applyFill="1" applyBorder="1" applyAlignment="1" applyProtection="1">
      <alignment horizontal="left" vertical="center" wrapText="1"/>
    </xf>
    <xf numFmtId="0" fontId="13" fillId="0" borderId="0" xfId="3" applyFont="1" applyAlignment="1" applyProtection="1">
      <alignment vertical="center" wrapText="1"/>
    </xf>
    <xf numFmtId="0" fontId="13" fillId="0" borderId="0" xfId="3" applyFont="1" applyAlignment="1" applyProtection="1">
      <alignment horizontal="right" vertical="center" wrapText="1"/>
    </xf>
    <xf numFmtId="0" fontId="13" fillId="2" borderId="89" xfId="0" applyNumberFormat="1" applyFont="1" applyFill="1" applyBorder="1" applyAlignment="1" applyProtection="1">
      <alignment horizontal="center" vertical="center"/>
    </xf>
    <xf numFmtId="0" fontId="13" fillId="2" borderId="90" xfId="0" applyNumberFormat="1" applyFont="1" applyFill="1" applyBorder="1" applyAlignment="1" applyProtection="1">
      <alignment vertical="center"/>
    </xf>
    <xf numFmtId="0" fontId="13" fillId="2" borderId="91" xfId="0" applyNumberFormat="1" applyFont="1" applyFill="1" applyBorder="1" applyAlignment="1" applyProtection="1">
      <alignment vertical="center"/>
    </xf>
    <xf numFmtId="38" fontId="13" fillId="2" borderId="94" xfId="0" applyNumberFormat="1" applyFont="1" applyFill="1" applyBorder="1" applyAlignment="1" applyProtection="1">
      <alignment horizontal="right" vertical="center"/>
    </xf>
    <xf numFmtId="38" fontId="13" fillId="2" borderId="95" xfId="0" applyNumberFormat="1" applyFont="1" applyFill="1" applyBorder="1" applyAlignment="1" applyProtection="1">
      <alignment vertical="center"/>
    </xf>
    <xf numFmtId="38" fontId="13" fillId="2" borderId="92" xfId="0" applyNumberFormat="1" applyFont="1" applyFill="1" applyBorder="1" applyAlignment="1" applyProtection="1">
      <alignment vertical="center"/>
    </xf>
    <xf numFmtId="0" fontId="13" fillId="2" borderId="93" xfId="0" applyNumberFormat="1" applyFont="1" applyFill="1" applyBorder="1" applyAlignment="1" applyProtection="1">
      <alignment vertical="center"/>
    </xf>
    <xf numFmtId="38" fontId="13" fillId="6" borderId="0" xfId="1" applyFont="1" applyFill="1" applyBorder="1" applyAlignment="1" applyProtection="1">
      <alignment vertical="center" wrapText="1"/>
    </xf>
    <xf numFmtId="38" fontId="13" fillId="6" borderId="0" xfId="1" applyFont="1" applyFill="1" applyBorder="1" applyProtection="1">
      <alignment vertical="center"/>
    </xf>
    <xf numFmtId="38" fontId="13" fillId="6" borderId="1" xfId="1" applyNumberFormat="1" applyFont="1" applyFill="1" applyBorder="1" applyProtection="1">
      <alignment vertical="center"/>
    </xf>
    <xf numFmtId="38" fontId="13" fillId="6" borderId="1" xfId="1" applyNumberFormat="1" applyFont="1" applyFill="1" applyBorder="1" applyAlignment="1" applyProtection="1">
      <alignment horizontal="right" vertical="center"/>
    </xf>
    <xf numFmtId="0" fontId="20" fillId="0" borderId="0" xfId="0" applyFont="1" applyAlignment="1" applyProtection="1">
      <alignment vertical="center"/>
    </xf>
    <xf numFmtId="0" fontId="14" fillId="0" borderId="0" xfId="11" quotePrefix="1" applyFont="1" applyBorder="1" applyAlignment="1" applyProtection="1">
      <alignment vertical="center"/>
    </xf>
    <xf numFmtId="0" fontId="14" fillId="0" borderId="0" xfId="11" applyFont="1" applyBorder="1" applyAlignment="1" applyProtection="1">
      <alignment vertical="top"/>
    </xf>
    <xf numFmtId="0" fontId="12" fillId="0" borderId="0" xfId="11" applyFont="1" applyProtection="1">
      <alignment vertical="center"/>
    </xf>
    <xf numFmtId="0" fontId="12" fillId="0" borderId="0" xfId="11" applyFont="1" applyFill="1" applyProtection="1">
      <alignment vertical="center"/>
    </xf>
    <xf numFmtId="0" fontId="14" fillId="0" borderId="0" xfId="11" applyFont="1" applyFill="1" applyBorder="1" applyAlignment="1" applyProtection="1">
      <alignment vertical="top"/>
    </xf>
    <xf numFmtId="0" fontId="11" fillId="0" borderId="0" xfId="0" applyFont="1" applyBorder="1" applyProtection="1">
      <alignment vertical="center"/>
    </xf>
    <xf numFmtId="0" fontId="12" fillId="0" borderId="0" xfId="11" applyFont="1" applyAlignment="1" applyProtection="1">
      <alignment vertical="center"/>
    </xf>
    <xf numFmtId="0" fontId="12" fillId="2" borderId="2" xfId="11" applyFont="1" applyFill="1" applyBorder="1" applyAlignment="1" applyProtection="1">
      <alignment vertical="center"/>
    </xf>
    <xf numFmtId="0" fontId="12" fillId="2" borderId="3" xfId="11" applyFont="1" applyFill="1" applyBorder="1" applyAlignment="1" applyProtection="1">
      <alignment vertical="center"/>
    </xf>
    <xf numFmtId="0" fontId="12" fillId="0" borderId="0" xfId="0" applyFont="1" applyBorder="1" applyAlignment="1" applyProtection="1">
      <alignment vertical="top"/>
    </xf>
    <xf numFmtId="0" fontId="13" fillId="0" borderId="0" xfId="11" applyFont="1" applyProtection="1">
      <alignment vertical="center"/>
    </xf>
    <xf numFmtId="0" fontId="11" fillId="0" borderId="1" xfId="7" applyNumberFormat="1" applyFont="1" applyFill="1" applyBorder="1" applyAlignment="1" applyProtection="1">
      <alignment horizontal="center" vertical="center"/>
    </xf>
    <xf numFmtId="0" fontId="11" fillId="0" borderId="36" xfId="7" applyNumberFormat="1" applyFont="1" applyFill="1" applyBorder="1" applyAlignment="1" applyProtection="1">
      <alignment horizontal="center" vertical="center"/>
    </xf>
    <xf numFmtId="0" fontId="11" fillId="0" borderId="36" xfId="7" applyNumberFormat="1" applyFont="1" applyBorder="1" applyAlignment="1" applyProtection="1">
      <alignment horizontal="center" vertical="center"/>
    </xf>
    <xf numFmtId="0" fontId="11" fillId="0" borderId="116" xfId="7" applyNumberFormat="1" applyFont="1" applyBorder="1" applyAlignment="1" applyProtection="1">
      <alignment horizontal="center" vertical="center"/>
    </xf>
    <xf numFmtId="0" fontId="14" fillId="0" borderId="5" xfId="0" applyFont="1" applyFill="1" applyBorder="1" applyAlignment="1" applyProtection="1">
      <alignment vertical="center"/>
    </xf>
    <xf numFmtId="0" fontId="12" fillId="0" borderId="5" xfId="0" applyFont="1" applyFill="1" applyBorder="1" applyAlignment="1" applyProtection="1">
      <alignment vertical="center"/>
    </xf>
    <xf numFmtId="0" fontId="11" fillId="0" borderId="2" xfId="0" applyFont="1" applyBorder="1" applyAlignment="1" applyProtection="1">
      <alignment vertical="center"/>
    </xf>
    <xf numFmtId="0" fontId="12" fillId="0" borderId="0" xfId="11" applyFont="1" applyBorder="1" applyAlignment="1" applyProtection="1">
      <alignment vertical="center"/>
    </xf>
    <xf numFmtId="0" fontId="12" fillId="0" borderId="2" xfId="11" applyFont="1" applyBorder="1" applyAlignment="1" applyProtection="1">
      <alignment vertical="center"/>
    </xf>
    <xf numFmtId="0" fontId="12" fillId="0" borderId="0" xfId="11" applyFont="1" applyBorder="1" applyAlignment="1" applyProtection="1">
      <alignment vertical="top"/>
    </xf>
    <xf numFmtId="186" fontId="13" fillId="2" borderId="9" xfId="0" applyNumberFormat="1" applyFont="1" applyFill="1" applyBorder="1" applyAlignment="1" applyProtection="1">
      <alignment horizontal="center" vertical="center" wrapText="1"/>
    </xf>
    <xf numFmtId="186" fontId="13" fillId="2" borderId="9" xfId="3" applyNumberFormat="1" applyFont="1" applyFill="1" applyBorder="1" applyAlignment="1" applyProtection="1">
      <alignment horizontal="center" vertical="center" wrapText="1"/>
    </xf>
    <xf numFmtId="187" fontId="13" fillId="2" borderId="87" xfId="0" applyNumberFormat="1" applyFont="1" applyFill="1" applyBorder="1" applyAlignment="1" applyProtection="1">
      <alignment horizontal="center" vertical="center"/>
    </xf>
    <xf numFmtId="0" fontId="30" fillId="0" borderId="0" xfId="0" applyFont="1" applyProtection="1">
      <alignment vertical="center"/>
    </xf>
    <xf numFmtId="0" fontId="29" fillId="4" borderId="0" xfId="6" applyFont="1" applyFill="1" applyBorder="1" applyAlignment="1" applyProtection="1">
      <alignment horizontal="center" vertical="center"/>
    </xf>
    <xf numFmtId="0" fontId="30" fillId="0" borderId="0" xfId="6" applyNumberFormat="1" applyFont="1" applyBorder="1" applyAlignment="1" applyProtection="1">
      <alignment horizontal="left" vertical="center"/>
    </xf>
    <xf numFmtId="0" fontId="30" fillId="0" borderId="0" xfId="6" applyNumberFormat="1" applyFont="1" applyFill="1" applyBorder="1" applyAlignment="1" applyProtection="1">
      <alignment horizontal="left" vertical="center"/>
    </xf>
    <xf numFmtId="49" fontId="30" fillId="0" borderId="0" xfId="6" applyNumberFormat="1" applyFont="1" applyBorder="1" applyAlignment="1" applyProtection="1">
      <alignment horizontal="left" vertical="center"/>
    </xf>
    <xf numFmtId="0" fontId="30" fillId="0" borderId="0" xfId="6" applyFont="1" applyBorder="1" applyProtection="1"/>
    <xf numFmtId="49" fontId="30" fillId="0" borderId="0" xfId="6" applyNumberFormat="1" applyFont="1" applyBorder="1" applyAlignment="1" applyProtection="1">
      <alignment horizontal="center" vertical="center"/>
    </xf>
    <xf numFmtId="0" fontId="31" fillId="0" borderId="0" xfId="0" applyFont="1" applyProtection="1">
      <alignment vertical="center"/>
    </xf>
    <xf numFmtId="0" fontId="31" fillId="0" borderId="0" xfId="0" applyFont="1" applyAlignment="1" applyProtection="1">
      <alignment vertical="center"/>
    </xf>
    <xf numFmtId="0" fontId="30" fillId="0" borderId="0" xfId="6" applyFont="1" applyBorder="1" applyAlignment="1" applyProtection="1"/>
    <xf numFmtId="0" fontId="30" fillId="0" borderId="0" xfId="6" applyFont="1" applyBorder="1" applyAlignment="1" applyProtection="1">
      <alignment vertical="center"/>
    </xf>
    <xf numFmtId="0" fontId="30" fillId="0" borderId="0" xfId="6" applyFont="1" applyBorder="1" applyAlignment="1" applyProtection="1">
      <alignment horizontal="left" vertical="center" wrapText="1"/>
    </xf>
    <xf numFmtId="182" fontId="11" fillId="0" borderId="0" xfId="7" applyFont="1" applyAlignment="1" applyProtection="1">
      <alignment vertical="center"/>
    </xf>
    <xf numFmtId="182" fontId="12" fillId="0" borderId="0" xfId="7" applyFont="1" applyBorder="1" applyAlignment="1" applyProtection="1">
      <alignment horizontal="left" vertical="center" wrapText="1"/>
    </xf>
    <xf numFmtId="182" fontId="12" fillId="0" borderId="0" xfId="7" applyFont="1" applyAlignment="1" applyProtection="1">
      <alignment horizontal="left" vertical="center" wrapText="1"/>
    </xf>
    <xf numFmtId="182" fontId="11" fillId="0" borderId="0" xfId="7" applyFont="1" applyBorder="1" applyAlignment="1" applyProtection="1">
      <alignment vertical="center"/>
    </xf>
    <xf numFmtId="38" fontId="15" fillId="0" borderId="0" xfId="1" applyFont="1" applyFill="1" applyBorder="1" applyAlignment="1" applyProtection="1">
      <alignment horizontal="left" vertical="center"/>
    </xf>
    <xf numFmtId="0" fontId="20" fillId="0" borderId="0" xfId="3" applyFont="1" applyAlignment="1" applyProtection="1">
      <alignment vertical="center" wrapText="1"/>
    </xf>
    <xf numFmtId="177" fontId="11" fillId="0" borderId="0" xfId="3" applyNumberFormat="1" applyFont="1" applyBorder="1" applyAlignment="1" applyProtection="1">
      <alignment vertical="center"/>
    </xf>
    <xf numFmtId="0" fontId="25" fillId="0" borderId="0" xfId="3" applyFont="1" applyBorder="1" applyAlignment="1" applyProtection="1">
      <alignment vertical="top" wrapText="1"/>
    </xf>
    <xf numFmtId="0" fontId="20" fillId="0" borderId="0" xfId="3" applyFont="1" applyBorder="1" applyAlignment="1" applyProtection="1">
      <alignment vertical="top" wrapText="1"/>
    </xf>
    <xf numFmtId="0" fontId="13" fillId="2" borderId="7" xfId="0" applyFont="1" applyFill="1" applyBorder="1" applyAlignment="1" applyProtection="1">
      <alignment horizontal="center" vertical="center" wrapText="1"/>
    </xf>
    <xf numFmtId="0" fontId="35" fillId="0" borderId="0" xfId="11" applyFont="1" applyBorder="1" applyAlignment="1" applyProtection="1">
      <alignment vertical="top"/>
    </xf>
    <xf numFmtId="0" fontId="35" fillId="0" borderId="0" xfId="11" applyFont="1" applyFill="1" applyBorder="1" applyAlignment="1" applyProtection="1">
      <alignment vertical="top"/>
    </xf>
    <xf numFmtId="0" fontId="35" fillId="0" borderId="0" xfId="11" applyFont="1" applyProtection="1">
      <alignment vertical="center"/>
    </xf>
    <xf numFmtId="0" fontId="20" fillId="0" borderId="82" xfId="3" applyFont="1" applyFill="1" applyBorder="1" applyProtection="1">
      <alignment vertical="center"/>
    </xf>
    <xf numFmtId="0" fontId="20" fillId="3" borderId="82" xfId="3" applyFont="1" applyFill="1" applyBorder="1" applyProtection="1">
      <alignment vertical="center"/>
    </xf>
    <xf numFmtId="38" fontId="18" fillId="0" borderId="0" xfId="4" applyFont="1" applyAlignment="1" applyProtection="1">
      <alignment vertical="center"/>
    </xf>
    <xf numFmtId="0" fontId="21" fillId="0" borderId="0" xfId="3" applyFont="1" applyBorder="1" applyAlignment="1" applyProtection="1">
      <alignment vertical="center" wrapText="1"/>
    </xf>
    <xf numFmtId="0" fontId="13" fillId="2" borderId="113" xfId="0" applyFont="1" applyFill="1" applyBorder="1" applyAlignment="1" applyProtection="1">
      <alignment horizontal="center" vertical="center" wrapText="1"/>
    </xf>
    <xf numFmtId="0" fontId="13" fillId="2" borderId="112" xfId="0" applyFont="1" applyFill="1" applyBorder="1" applyAlignment="1" applyProtection="1">
      <alignment horizontal="center" vertical="center" wrapText="1"/>
    </xf>
    <xf numFmtId="0" fontId="13" fillId="2" borderId="112" xfId="3" applyNumberFormat="1" applyFont="1" applyFill="1" applyBorder="1" applyAlignment="1" applyProtection="1">
      <alignment horizontal="center" vertical="center" wrapText="1"/>
    </xf>
    <xf numFmtId="0" fontId="13" fillId="2" borderId="1" xfId="3" applyNumberFormat="1" applyFont="1" applyFill="1" applyBorder="1" applyAlignment="1" applyProtection="1">
      <alignment horizontal="center" vertical="center" wrapText="1"/>
    </xf>
    <xf numFmtId="0" fontId="13" fillId="2" borderId="24" xfId="0" applyFont="1" applyFill="1" applyBorder="1" applyAlignment="1" applyProtection="1">
      <alignment horizontal="center" vertical="center" wrapText="1"/>
    </xf>
    <xf numFmtId="188" fontId="13" fillId="2" borderId="1" xfId="3" applyNumberFormat="1" applyFont="1" applyFill="1" applyBorder="1" applyAlignment="1" applyProtection="1">
      <alignment horizontal="center" vertical="center"/>
    </xf>
    <xf numFmtId="0" fontId="33" fillId="0" borderId="0" xfId="3" applyFont="1" applyBorder="1" applyProtection="1">
      <alignment vertical="center"/>
    </xf>
    <xf numFmtId="0" fontId="21" fillId="0" borderId="0" xfId="3" applyFont="1" applyBorder="1" applyAlignment="1" applyProtection="1">
      <alignment horizontal="center" vertical="center" wrapText="1"/>
    </xf>
    <xf numFmtId="0" fontId="13" fillId="0" borderId="0" xfId="3" applyFont="1" applyBorder="1" applyProtection="1">
      <alignment vertical="center"/>
    </xf>
    <xf numFmtId="0" fontId="13" fillId="3" borderId="0" xfId="3" applyFont="1" applyFill="1" applyBorder="1" applyProtection="1">
      <alignment vertical="center"/>
    </xf>
    <xf numFmtId="0" fontId="14" fillId="0" borderId="0" xfId="11" applyFont="1" applyFill="1" applyBorder="1" applyAlignment="1" applyProtection="1">
      <alignment vertical="center"/>
    </xf>
    <xf numFmtId="0" fontId="33" fillId="0" borderId="0" xfId="11" applyFont="1" applyBorder="1" applyAlignment="1" applyProtection="1">
      <alignment horizontal="right" vertical="center"/>
    </xf>
    <xf numFmtId="0" fontId="46" fillId="0" borderId="1" xfId="0" applyFont="1" applyBorder="1" applyAlignment="1" applyProtection="1">
      <alignment vertical="center" wrapText="1"/>
    </xf>
    <xf numFmtId="0" fontId="46" fillId="0" borderId="3" xfId="0" applyFont="1" applyBorder="1" applyAlignment="1" applyProtection="1">
      <alignment vertical="center"/>
    </xf>
    <xf numFmtId="0" fontId="46" fillId="0" borderId="22" xfId="0" applyFont="1" applyBorder="1" applyAlignment="1" applyProtection="1">
      <alignment horizontal="center" vertical="center"/>
    </xf>
    <xf numFmtId="0" fontId="46" fillId="0" borderId="35" xfId="0" applyFont="1" applyBorder="1" applyAlignment="1" applyProtection="1">
      <alignment vertical="center"/>
    </xf>
    <xf numFmtId="0" fontId="46" fillId="0" borderId="115" xfId="0" applyFont="1" applyBorder="1" applyAlignment="1" applyProtection="1">
      <alignment vertical="center"/>
    </xf>
    <xf numFmtId="38" fontId="46" fillId="0" borderId="3" xfId="1" applyFont="1" applyFill="1" applyBorder="1" applyAlignment="1" applyProtection="1">
      <alignment horizontal="left" vertical="center"/>
    </xf>
    <xf numFmtId="0" fontId="46" fillId="0" borderId="3" xfId="0" applyFont="1" applyFill="1" applyBorder="1" applyAlignment="1" applyProtection="1">
      <alignment vertical="center"/>
    </xf>
    <xf numFmtId="38" fontId="46" fillId="0" borderId="115" xfId="1" applyFont="1" applyBorder="1" applyAlignment="1" applyProtection="1">
      <alignment horizontal="left" vertical="center"/>
    </xf>
    <xf numFmtId="38" fontId="46" fillId="0" borderId="81" xfId="0" applyNumberFormat="1" applyFont="1" applyFill="1" applyBorder="1" applyAlignment="1" applyProtection="1">
      <alignment vertical="center"/>
    </xf>
    <xf numFmtId="0" fontId="46" fillId="0" borderId="23" xfId="0" applyFont="1" applyFill="1" applyBorder="1" applyAlignment="1" applyProtection="1">
      <alignment horizontal="center" vertical="center"/>
    </xf>
    <xf numFmtId="0" fontId="46" fillId="0" borderId="23" xfId="0" applyFont="1" applyBorder="1" applyAlignment="1" applyProtection="1">
      <alignment horizontal="center" vertical="center"/>
    </xf>
    <xf numFmtId="0" fontId="11" fillId="0" borderId="0" xfId="0" applyFont="1" applyAlignment="1" applyProtection="1">
      <alignment horizontal="center" vertical="center"/>
    </xf>
    <xf numFmtId="181" fontId="11" fillId="0" borderId="0" xfId="0" applyNumberFormat="1"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182" fontId="11" fillId="0" borderId="0" xfId="7" applyFont="1" applyBorder="1" applyAlignment="1" applyProtection="1">
      <alignment horizontal="center" vertical="center"/>
    </xf>
    <xf numFmtId="0" fontId="15" fillId="0" borderId="7" xfId="0" applyFont="1" applyBorder="1" applyAlignment="1" applyProtection="1">
      <alignment vertical="center"/>
    </xf>
    <xf numFmtId="0" fontId="15" fillId="0" borderId="141" xfId="0" applyFont="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Border="1" applyAlignment="1" applyProtection="1">
      <alignment vertical="center"/>
    </xf>
    <xf numFmtId="0" fontId="15" fillId="0" borderId="0" xfId="0" applyFont="1" applyFill="1" applyBorder="1" applyAlignment="1" applyProtection="1">
      <alignment horizontal="left" vertical="center"/>
    </xf>
    <xf numFmtId="181" fontId="15" fillId="0" borderId="0" xfId="0" applyNumberFormat="1" applyFont="1" applyFill="1" applyBorder="1" applyAlignment="1" applyProtection="1">
      <alignment horizontal="left" vertical="center"/>
    </xf>
    <xf numFmtId="181" fontId="15" fillId="0" borderId="0" xfId="0" applyNumberFormat="1" applyFont="1" applyBorder="1" applyAlignment="1" applyProtection="1">
      <alignment horizontal="left" vertical="center"/>
    </xf>
    <xf numFmtId="0" fontId="49" fillId="0" borderId="0" xfId="0" applyFont="1" applyAlignment="1" applyProtection="1">
      <alignment vertical="center"/>
    </xf>
    <xf numFmtId="0" fontId="15" fillId="0" borderId="0" xfId="0" applyFont="1" applyAlignment="1" applyProtection="1">
      <alignment vertical="center"/>
    </xf>
    <xf numFmtId="180" fontId="15" fillId="0" borderId="0" xfId="0" applyNumberFormat="1" applyFont="1" applyFill="1" applyBorder="1" applyAlignment="1" applyProtection="1">
      <alignment vertical="center"/>
    </xf>
    <xf numFmtId="180" fontId="15" fillId="0" borderId="0" xfId="0" applyNumberFormat="1" applyFont="1" applyBorder="1" applyAlignment="1" applyProtection="1">
      <alignment vertical="center"/>
    </xf>
    <xf numFmtId="0" fontId="15" fillId="0" borderId="0" xfId="0" applyFont="1" applyFill="1" applyBorder="1" applyAlignment="1" applyProtection="1">
      <alignment horizontal="center" vertical="center"/>
    </xf>
    <xf numFmtId="180" fontId="15" fillId="0" borderId="0" xfId="0" applyNumberFormat="1" applyFont="1" applyFill="1" applyBorder="1" applyAlignment="1" applyProtection="1">
      <alignment horizontal="right" vertical="center"/>
    </xf>
    <xf numFmtId="0" fontId="49" fillId="0" borderId="0" xfId="0" applyFont="1" applyFill="1" applyBorder="1" applyAlignment="1" applyProtection="1">
      <alignment vertical="center"/>
    </xf>
    <xf numFmtId="183" fontId="15" fillId="0" borderId="0" xfId="0" applyNumberFormat="1" applyFont="1" applyBorder="1" applyAlignment="1" applyProtection="1">
      <alignment vertical="center"/>
    </xf>
    <xf numFmtId="0" fontId="15" fillId="2" borderId="7" xfId="0" applyFont="1" applyFill="1" applyBorder="1" applyAlignment="1" applyProtection="1">
      <alignment horizontal="center" vertical="center"/>
    </xf>
    <xf numFmtId="0" fontId="15" fillId="2" borderId="14"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0" borderId="18" xfId="0" applyFont="1" applyBorder="1" applyAlignment="1" applyProtection="1">
      <alignment horizontal="center" vertical="center"/>
    </xf>
    <xf numFmtId="0" fontId="15" fillId="2" borderId="18" xfId="0" applyFont="1" applyFill="1" applyBorder="1" applyAlignment="1" applyProtection="1">
      <alignment horizontal="center" vertical="center"/>
    </xf>
    <xf numFmtId="38" fontId="16" fillId="0" borderId="0" xfId="1" applyFont="1" applyFill="1" applyBorder="1" applyAlignment="1" applyProtection="1">
      <alignment horizontal="right" vertical="center" wrapText="1"/>
    </xf>
    <xf numFmtId="0" fontId="15" fillId="0" borderId="0" xfId="3" applyFont="1" applyFill="1" applyProtection="1">
      <alignment vertical="center"/>
    </xf>
    <xf numFmtId="0" fontId="15" fillId="0" borderId="0" xfId="3" applyFont="1" applyFill="1" applyBorder="1" applyAlignment="1" applyProtection="1">
      <alignment horizontal="center" vertical="center"/>
    </xf>
    <xf numFmtId="0" fontId="15" fillId="0" borderId="0" xfId="3" applyFont="1" applyFill="1" applyAlignment="1" applyProtection="1">
      <alignment vertical="center"/>
    </xf>
    <xf numFmtId="0" fontId="15" fillId="0" borderId="0" xfId="3" applyFont="1" applyFill="1" applyAlignment="1" applyProtection="1">
      <alignment horizontal="center" vertical="center"/>
    </xf>
    <xf numFmtId="0" fontId="15" fillId="0" borderId="15"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protection locked="0"/>
    </xf>
    <xf numFmtId="38" fontId="15" fillId="0" borderId="15" xfId="1" applyFont="1" applyBorder="1" applyAlignment="1" applyProtection="1">
      <alignment horizontal="right" vertical="center"/>
      <protection locked="0"/>
    </xf>
    <xf numFmtId="176" fontId="15" fillId="6" borderId="16" xfId="2" applyNumberFormat="1" applyFont="1" applyFill="1" applyBorder="1" applyAlignment="1" applyProtection="1">
      <alignment horizontal="right" vertical="center"/>
      <protection locked="0"/>
    </xf>
    <xf numFmtId="38" fontId="15" fillId="0" borderId="18" xfId="1" applyFont="1" applyBorder="1" applyAlignment="1" applyProtection="1">
      <alignment horizontal="right" vertical="center"/>
      <protection locked="0"/>
    </xf>
    <xf numFmtId="176" fontId="15" fillId="6" borderId="19" xfId="2" applyNumberFormat="1" applyFont="1" applyFill="1" applyBorder="1" applyAlignment="1" applyProtection="1">
      <alignment horizontal="right" vertical="center"/>
      <protection locked="0"/>
    </xf>
    <xf numFmtId="38" fontId="15" fillId="6" borderId="12" xfId="1" applyFont="1" applyFill="1" applyBorder="1" applyAlignment="1" applyProtection="1">
      <alignment horizontal="right" vertical="center"/>
      <protection locked="0"/>
    </xf>
    <xf numFmtId="176" fontId="15" fillId="6" borderId="20" xfId="2" applyNumberFormat="1" applyFont="1" applyFill="1" applyBorder="1" applyAlignment="1" applyProtection="1">
      <alignment horizontal="right" vertical="center"/>
      <protection locked="0"/>
    </xf>
    <xf numFmtId="0" fontId="15" fillId="0" borderId="7" xfId="0" applyFont="1" applyFill="1" applyBorder="1" applyAlignment="1" applyProtection="1">
      <alignment horizontal="center" vertical="center" wrapText="1"/>
      <protection locked="0"/>
    </xf>
    <xf numFmtId="185" fontId="15" fillId="0" borderId="7" xfId="0" applyNumberFormat="1" applyFont="1" applyFill="1" applyBorder="1" applyAlignment="1" applyProtection="1">
      <alignment vertical="center"/>
      <protection locked="0"/>
    </xf>
    <xf numFmtId="0" fontId="15" fillId="3" borderId="24" xfId="7" applyNumberFormat="1" applyFont="1" applyFill="1" applyBorder="1" applyAlignment="1" applyProtection="1">
      <alignment horizontal="left" vertical="center" wrapText="1"/>
      <protection locked="0"/>
    </xf>
    <xf numFmtId="182" fontId="15" fillId="3" borderId="1" xfId="7" applyFont="1" applyFill="1" applyBorder="1" applyAlignment="1" applyProtection="1">
      <alignment horizontal="left" vertical="center" wrapText="1"/>
      <protection locked="0"/>
    </xf>
    <xf numFmtId="182" fontId="15" fillId="3" borderId="24" xfId="7" applyFont="1" applyFill="1" applyBorder="1" applyAlignment="1" applyProtection="1">
      <alignment horizontal="left" vertical="center" wrapText="1"/>
      <protection locked="0"/>
    </xf>
    <xf numFmtId="0" fontId="15" fillId="3" borderId="77" xfId="7" applyNumberFormat="1" applyFont="1" applyFill="1" applyBorder="1" applyAlignment="1" applyProtection="1">
      <alignment horizontal="left" vertical="center" wrapText="1"/>
      <protection locked="0"/>
    </xf>
    <xf numFmtId="182" fontId="15" fillId="3" borderId="77" xfId="7" applyFont="1" applyFill="1" applyBorder="1" applyAlignment="1" applyProtection="1">
      <alignment horizontal="left" vertical="center" wrapText="1"/>
      <protection locked="0"/>
    </xf>
    <xf numFmtId="182" fontId="15" fillId="3" borderId="57" xfId="7" applyFont="1" applyFill="1" applyBorder="1" applyAlignment="1" applyProtection="1">
      <alignment horizontal="left" vertical="center" wrapText="1"/>
      <protection locked="0"/>
    </xf>
    <xf numFmtId="182" fontId="15" fillId="3" borderId="36" xfId="7" applyFont="1" applyFill="1" applyBorder="1" applyAlignment="1" applyProtection="1">
      <alignment horizontal="left" vertical="center" wrapText="1"/>
      <protection locked="0"/>
    </xf>
    <xf numFmtId="182" fontId="15" fillId="3" borderId="50" xfId="7" applyFont="1" applyFill="1" applyBorder="1" applyAlignment="1" applyProtection="1">
      <alignment horizontal="center" vertical="center" wrapText="1"/>
      <protection locked="0"/>
    </xf>
    <xf numFmtId="0" fontId="15" fillId="3" borderId="39" xfId="7" applyNumberFormat="1" applyFont="1" applyFill="1" applyBorder="1" applyAlignment="1" applyProtection="1">
      <alignment horizontal="left" vertical="center" wrapText="1"/>
      <protection locked="0"/>
    </xf>
    <xf numFmtId="182" fontId="15" fillId="3" borderId="116" xfId="7" applyFont="1" applyFill="1" applyBorder="1" applyAlignment="1" applyProtection="1">
      <alignment horizontal="left" vertical="center" wrapText="1"/>
      <protection locked="0"/>
    </xf>
    <xf numFmtId="182" fontId="15" fillId="3" borderId="39" xfId="7" applyFont="1" applyFill="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38" fontId="18" fillId="0" borderId="0" xfId="1" applyFont="1" applyFill="1" applyBorder="1" applyProtection="1">
      <alignment vertical="center"/>
      <protection locked="0"/>
    </xf>
    <xf numFmtId="38" fontId="18" fillId="0" borderId="29" xfId="1" applyFont="1" applyBorder="1" applyAlignment="1" applyProtection="1">
      <alignment horizontal="center" vertical="center" wrapText="1"/>
      <protection locked="0"/>
    </xf>
    <xf numFmtId="38" fontId="18" fillId="0" borderId="0" xfId="1" applyFont="1" applyBorder="1" applyAlignment="1" applyProtection="1">
      <alignment vertical="center" wrapText="1"/>
      <protection locked="0"/>
    </xf>
    <xf numFmtId="0" fontId="18" fillId="0" borderId="7"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38" fontId="18" fillId="0" borderId="0" xfId="1" applyFont="1" applyBorder="1" applyAlignment="1" applyProtection="1">
      <alignment horizontal="right" vertical="center"/>
      <protection locked="0"/>
    </xf>
    <xf numFmtId="38" fontId="18" fillId="0" borderId="29" xfId="1" applyFont="1" applyBorder="1" applyAlignment="1" applyProtection="1">
      <alignment horizontal="center" vertical="center"/>
      <protection locked="0"/>
    </xf>
    <xf numFmtId="38" fontId="18" fillId="0" borderId="70" xfId="1" applyNumberFormat="1" applyFont="1" applyBorder="1" applyAlignment="1" applyProtection="1">
      <alignment horizontal="right" vertical="center"/>
      <protection locked="0"/>
    </xf>
    <xf numFmtId="38" fontId="18" fillId="0" borderId="23" xfId="1" applyNumberFormat="1" applyFont="1" applyBorder="1" applyAlignment="1" applyProtection="1">
      <alignment horizontal="center" vertical="center"/>
      <protection locked="0"/>
    </xf>
    <xf numFmtId="38" fontId="18" fillId="0" borderId="7" xfId="1" applyNumberFormat="1" applyFont="1" applyBorder="1" applyAlignment="1" applyProtection="1">
      <alignment horizontal="right" vertical="center"/>
      <protection locked="0"/>
    </xf>
    <xf numFmtId="0" fontId="18" fillId="0" borderId="88" xfId="0" applyFont="1" applyBorder="1" applyAlignment="1" applyProtection="1">
      <alignment horizontal="left" vertical="center" wrapText="1"/>
      <protection locked="0"/>
    </xf>
    <xf numFmtId="0" fontId="18" fillId="0" borderId="96" xfId="0" applyFont="1" applyBorder="1" applyAlignment="1" applyProtection="1">
      <alignment horizontal="left" vertical="center" wrapText="1"/>
      <protection locked="0"/>
    </xf>
    <xf numFmtId="0" fontId="18" fillId="0" borderId="1" xfId="3" applyNumberFormat="1" applyFont="1" applyBorder="1" applyAlignment="1" applyProtection="1">
      <alignment horizontal="left" vertical="center" wrapText="1"/>
      <protection locked="0"/>
    </xf>
    <xf numFmtId="38" fontId="18" fillId="0" borderId="1" xfId="1" applyNumberFormat="1" applyFont="1" applyBorder="1" applyAlignment="1" applyProtection="1">
      <alignment vertical="center"/>
      <protection locked="0"/>
    </xf>
    <xf numFmtId="38" fontId="18" fillId="0" borderId="113" xfId="1" applyNumberFormat="1" applyFont="1" applyBorder="1" applyAlignment="1" applyProtection="1">
      <alignment horizontal="center" vertical="center"/>
      <protection locked="0"/>
    </xf>
    <xf numFmtId="38" fontId="18" fillId="0" borderId="113" xfId="1" applyNumberFormat="1" applyFont="1" applyBorder="1" applyAlignment="1" applyProtection="1">
      <alignment vertical="center"/>
      <protection locked="0"/>
    </xf>
    <xf numFmtId="38" fontId="18" fillId="0" borderId="1" xfId="1" applyNumberFormat="1" applyFont="1" applyBorder="1" applyAlignment="1" applyProtection="1">
      <alignment horizontal="right" vertical="center"/>
      <protection locked="0"/>
    </xf>
    <xf numFmtId="0" fontId="35" fillId="0" borderId="24" xfId="3" applyNumberFormat="1" applyFont="1" applyBorder="1" applyAlignment="1" applyProtection="1">
      <alignment vertical="center"/>
      <protection locked="0"/>
    </xf>
    <xf numFmtId="0" fontId="13" fillId="0" borderId="24" xfId="3" applyNumberFormat="1" applyFont="1" applyBorder="1" applyAlignment="1" applyProtection="1">
      <alignment vertical="center"/>
      <protection locked="0"/>
    </xf>
    <xf numFmtId="182" fontId="15" fillId="3" borderId="69" xfId="7" applyFont="1" applyFill="1" applyBorder="1" applyAlignment="1" applyProtection="1">
      <alignment horizontal="center" vertical="center" wrapText="1"/>
      <protection locked="0"/>
    </xf>
    <xf numFmtId="182" fontId="15" fillId="3" borderId="145" xfId="7" applyFont="1" applyFill="1" applyBorder="1" applyAlignment="1" applyProtection="1">
      <alignment horizontal="center" vertical="center" wrapText="1"/>
      <protection locked="0"/>
    </xf>
    <xf numFmtId="182" fontId="15" fillId="3" borderId="59" xfId="7" applyFont="1" applyFill="1" applyBorder="1" applyAlignment="1" applyProtection="1">
      <alignment horizontal="center" vertical="center" wrapText="1"/>
      <protection locked="0"/>
    </xf>
    <xf numFmtId="182" fontId="15" fillId="3" borderId="60" xfId="7" applyFont="1" applyFill="1" applyBorder="1" applyAlignment="1" applyProtection="1">
      <alignment horizontal="center" vertical="center" wrapText="1"/>
      <protection locked="0"/>
    </xf>
    <xf numFmtId="182" fontId="15" fillId="3" borderId="49" xfId="7" applyFont="1" applyFill="1" applyBorder="1" applyAlignment="1" applyProtection="1">
      <alignment horizontal="center" vertical="center" wrapText="1"/>
      <protection locked="0"/>
    </xf>
    <xf numFmtId="182" fontId="15" fillId="3" borderId="61" xfId="7" applyFont="1" applyFill="1" applyBorder="1" applyAlignment="1" applyProtection="1">
      <alignment horizontal="center" vertical="center" wrapText="1"/>
      <protection locked="0"/>
    </xf>
    <xf numFmtId="182" fontId="15" fillId="3" borderId="62" xfId="7" applyFont="1" applyFill="1" applyBorder="1" applyAlignment="1" applyProtection="1">
      <alignment horizontal="center" vertical="center" wrapText="1"/>
      <protection locked="0"/>
    </xf>
    <xf numFmtId="182" fontId="15" fillId="3" borderId="63" xfId="7" applyFont="1" applyFill="1" applyBorder="1" applyAlignment="1" applyProtection="1">
      <alignment horizontal="center" vertical="center" wrapText="1"/>
      <protection locked="0"/>
    </xf>
    <xf numFmtId="0" fontId="29" fillId="0" borderId="0" xfId="0" applyFont="1" applyProtection="1">
      <alignment vertical="center"/>
    </xf>
    <xf numFmtId="0" fontId="53" fillId="0" borderId="0" xfId="0" applyFont="1">
      <alignment vertical="center"/>
    </xf>
    <xf numFmtId="0" fontId="52" fillId="0" borderId="0" xfId="0" applyFont="1" applyAlignment="1">
      <alignment horizontal="left" vertical="center"/>
    </xf>
    <xf numFmtId="0" fontId="54" fillId="0" borderId="0" xfId="0" applyFont="1" applyAlignment="1">
      <alignment horizontal="right"/>
    </xf>
    <xf numFmtId="0" fontId="30" fillId="5" borderId="39" xfId="0" applyFont="1" applyFill="1" applyBorder="1" applyAlignment="1" applyProtection="1">
      <alignment horizontal="center" vertical="center"/>
    </xf>
    <xf numFmtId="0" fontId="46" fillId="5" borderId="78" xfId="0" applyFont="1" applyFill="1" applyBorder="1" applyAlignment="1" applyProtection="1">
      <alignment horizontal="center" vertical="center"/>
    </xf>
    <xf numFmtId="0" fontId="30" fillId="7" borderId="0" xfId="0" applyFont="1" applyFill="1" applyProtection="1">
      <alignment vertical="center"/>
    </xf>
    <xf numFmtId="0" fontId="30" fillId="2" borderId="24" xfId="0" applyFont="1" applyFill="1" applyBorder="1" applyAlignment="1" applyProtection="1">
      <alignment horizontal="center" vertical="center" wrapText="1"/>
    </xf>
    <xf numFmtId="0" fontId="30" fillId="2" borderId="39"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xf>
    <xf numFmtId="0" fontId="46" fillId="5" borderId="39" xfId="0" applyFont="1" applyFill="1" applyBorder="1" applyAlignment="1" applyProtection="1">
      <alignment horizontal="center" vertical="center"/>
    </xf>
    <xf numFmtId="0" fontId="46" fillId="0" borderId="23" xfId="0" applyFont="1" applyBorder="1" applyAlignment="1" applyProtection="1">
      <alignment horizontal="left" vertical="center"/>
    </xf>
    <xf numFmtId="38" fontId="46" fillId="0" borderId="22" xfId="1" applyFont="1" applyBorder="1" applyAlignment="1" applyProtection="1">
      <alignment horizontal="right" vertical="center" shrinkToFit="1"/>
    </xf>
    <xf numFmtId="0" fontId="11" fillId="0" borderId="0" xfId="0" applyFont="1" applyAlignment="1" applyProtection="1">
      <alignment horizontal="left" vertical="center"/>
    </xf>
    <xf numFmtId="0" fontId="11" fillId="0" borderId="0" xfId="0" applyFont="1" applyAlignment="1" applyProtection="1">
      <alignment horizontal="left"/>
    </xf>
    <xf numFmtId="0" fontId="15" fillId="0" borderId="50" xfId="11" applyFont="1" applyFill="1" applyBorder="1" applyAlignment="1" applyProtection="1">
      <alignment horizontal="center" vertical="center" wrapText="1"/>
    </xf>
    <xf numFmtId="0" fontId="15" fillId="0" borderId="62" xfId="11" applyFont="1" applyFill="1" applyBorder="1" applyAlignment="1" applyProtection="1">
      <alignment horizontal="center" vertical="center" wrapText="1"/>
    </xf>
    <xf numFmtId="0" fontId="15" fillId="0" borderId="124" xfId="11" applyFont="1" applyFill="1" applyBorder="1" applyAlignment="1" applyProtection="1">
      <alignment horizontal="center" vertical="center" wrapText="1"/>
    </xf>
    <xf numFmtId="0" fontId="15" fillId="0" borderId="49" xfId="11" applyFont="1" applyFill="1" applyBorder="1" applyAlignment="1" applyProtection="1">
      <alignment horizontal="center" vertical="center" wrapText="1"/>
    </xf>
    <xf numFmtId="0" fontId="30" fillId="5" borderId="32" xfId="0" applyFont="1" applyFill="1" applyBorder="1" applyAlignment="1" applyProtection="1">
      <alignment horizontal="center" vertical="center"/>
    </xf>
    <xf numFmtId="0" fontId="30" fillId="5" borderId="79" xfId="0" applyFont="1" applyFill="1" applyBorder="1" applyAlignment="1" applyProtection="1">
      <alignment horizontal="center" vertical="center"/>
    </xf>
    <xf numFmtId="0" fontId="2" fillId="0" borderId="0" xfId="0" applyFont="1">
      <alignment vertical="center"/>
    </xf>
    <xf numFmtId="0" fontId="60" fillId="0" borderId="0" xfId="0" applyFont="1" applyAlignment="1">
      <alignment vertical="center" wrapText="1"/>
    </xf>
    <xf numFmtId="0" fontId="2" fillId="2" borderId="7" xfId="0" applyFont="1" applyFill="1" applyBorder="1" applyAlignment="1">
      <alignment horizontal="center" vertical="center"/>
    </xf>
    <xf numFmtId="0" fontId="63" fillId="0" borderId="0" xfId="0" applyFont="1">
      <alignment vertical="center"/>
    </xf>
    <xf numFmtId="0" fontId="64" fillId="0" borderId="0" xfId="0" applyFont="1" applyAlignment="1">
      <alignment horizontal="center" vertical="center" wrapText="1"/>
    </xf>
    <xf numFmtId="0" fontId="64" fillId="0" borderId="0" xfId="0" applyFont="1" applyAlignment="1">
      <alignment horizontal="left" vertical="center" wrapText="1"/>
    </xf>
    <xf numFmtId="180" fontId="64" fillId="0" borderId="0" xfId="1" applyNumberFormat="1" applyFont="1" applyAlignment="1" applyProtection="1">
      <alignment horizontal="center" vertical="center" wrapText="1"/>
    </xf>
    <xf numFmtId="0" fontId="50" fillId="0" borderId="0" xfId="0" applyFont="1">
      <alignment vertical="center"/>
    </xf>
    <xf numFmtId="0" fontId="65" fillId="7" borderId="0" xfId="0" applyFont="1" applyFill="1" applyProtection="1">
      <alignment vertical="center"/>
    </xf>
    <xf numFmtId="0" fontId="67" fillId="0" borderId="115" xfId="0" applyFont="1" applyBorder="1" applyAlignment="1" applyProtection="1">
      <alignment horizontal="left" vertical="center"/>
    </xf>
    <xf numFmtId="183" fontId="15" fillId="6" borderId="7" xfId="0" applyNumberFormat="1" applyFont="1" applyFill="1" applyBorder="1" applyAlignment="1" applyProtection="1">
      <alignment horizontal="center" vertical="center"/>
    </xf>
    <xf numFmtId="180" fontId="15" fillId="6" borderId="1" xfId="0" applyNumberFormat="1" applyFont="1" applyFill="1" applyBorder="1" applyAlignment="1" applyProtection="1">
      <alignment horizontal="right" vertical="center"/>
    </xf>
    <xf numFmtId="180" fontId="15" fillId="6" borderId="2" xfId="0" applyNumberFormat="1" applyFont="1" applyFill="1" applyBorder="1" applyAlignment="1" applyProtection="1">
      <alignment horizontal="right" vertical="center"/>
    </xf>
    <xf numFmtId="180" fontId="15" fillId="6" borderId="3" xfId="0" applyNumberFormat="1" applyFont="1" applyFill="1" applyBorder="1" applyAlignment="1" applyProtection="1">
      <alignment horizontal="right" vertical="center"/>
    </xf>
    <xf numFmtId="180" fontId="15" fillId="6" borderId="4" xfId="0" applyNumberFormat="1" applyFont="1" applyFill="1" applyBorder="1" applyAlignment="1" applyProtection="1">
      <alignment horizontal="right" vertical="center"/>
    </xf>
    <xf numFmtId="180" fontId="15" fillId="6" borderId="5" xfId="0" applyNumberFormat="1" applyFont="1" applyFill="1" applyBorder="1" applyAlignment="1" applyProtection="1">
      <alignment horizontal="right" vertical="center"/>
    </xf>
    <xf numFmtId="180" fontId="15" fillId="6" borderId="6" xfId="0" applyNumberFormat="1" applyFont="1" applyFill="1" applyBorder="1" applyAlignment="1" applyProtection="1">
      <alignment horizontal="right" vertical="center"/>
    </xf>
    <xf numFmtId="0" fontId="11" fillId="5" borderId="132" xfId="0" applyFont="1" applyFill="1" applyBorder="1" applyAlignment="1" applyProtection="1">
      <alignment horizontal="center" vertical="center"/>
    </xf>
    <xf numFmtId="0" fontId="11" fillId="5" borderId="133" xfId="0" applyFont="1" applyFill="1" applyBorder="1" applyAlignment="1" applyProtection="1">
      <alignment horizontal="center" vertical="center"/>
    </xf>
    <xf numFmtId="0" fontId="11" fillId="5" borderId="134" xfId="0" applyFont="1" applyFill="1" applyBorder="1" applyAlignment="1" applyProtection="1">
      <alignment horizontal="center" vertical="center"/>
    </xf>
    <xf numFmtId="0" fontId="11" fillId="5" borderId="7" xfId="0" applyFont="1" applyFill="1" applyBorder="1" applyAlignment="1" applyProtection="1">
      <alignment horizontal="center" vertical="center"/>
    </xf>
    <xf numFmtId="181" fontId="15" fillId="6" borderId="133" xfId="0" applyNumberFormat="1" applyFont="1" applyFill="1" applyBorder="1" applyAlignment="1" applyProtection="1">
      <alignment horizontal="left" vertical="center" wrapText="1"/>
    </xf>
    <xf numFmtId="181" fontId="15" fillId="6" borderId="146" xfId="0" applyNumberFormat="1" applyFont="1" applyFill="1" applyBorder="1" applyAlignment="1" applyProtection="1">
      <alignment horizontal="left" vertical="center" wrapText="1"/>
    </xf>
    <xf numFmtId="181" fontId="15" fillId="6" borderId="7" xfId="0" applyNumberFormat="1" applyFont="1" applyFill="1" applyBorder="1" applyAlignment="1" applyProtection="1">
      <alignment horizontal="left" vertical="center" wrapText="1"/>
    </xf>
    <xf numFmtId="181" fontId="15" fillId="6" borderId="135" xfId="0" applyNumberFormat="1" applyFont="1" applyFill="1" applyBorder="1" applyAlignment="1" applyProtection="1">
      <alignment horizontal="left" vertical="center" wrapText="1"/>
    </xf>
    <xf numFmtId="0" fontId="11" fillId="0" borderId="0" xfId="0" applyFont="1" applyAlignment="1" applyProtection="1">
      <alignment horizontal="center" vertical="center"/>
    </xf>
    <xf numFmtId="181" fontId="15" fillId="6" borderId="1" xfId="0" applyNumberFormat="1" applyFont="1" applyFill="1" applyBorder="1" applyAlignment="1" applyProtection="1">
      <alignment horizontal="center" vertical="center"/>
    </xf>
    <xf numFmtId="181" fontId="15" fillId="6" borderId="2" xfId="0" applyNumberFormat="1" applyFont="1" applyFill="1" applyBorder="1" applyAlignment="1" applyProtection="1">
      <alignment horizontal="center" vertical="center"/>
    </xf>
    <xf numFmtId="181" fontId="15" fillId="6" borderId="3" xfId="0" applyNumberFormat="1" applyFont="1" applyFill="1" applyBorder="1" applyAlignment="1" applyProtection="1">
      <alignment horizontal="center" vertical="center"/>
    </xf>
    <xf numFmtId="181" fontId="15" fillId="6" borderId="4" xfId="0" applyNumberFormat="1" applyFont="1" applyFill="1" applyBorder="1" applyAlignment="1" applyProtection="1">
      <alignment horizontal="center" vertical="center"/>
    </xf>
    <xf numFmtId="181" fontId="15" fillId="6" borderId="5" xfId="0" applyNumberFormat="1" applyFont="1" applyFill="1" applyBorder="1" applyAlignment="1" applyProtection="1">
      <alignment horizontal="center" vertical="center"/>
    </xf>
    <xf numFmtId="181" fontId="15" fillId="6" borderId="6" xfId="0" applyNumberFormat="1" applyFont="1" applyFill="1" applyBorder="1" applyAlignment="1" applyProtection="1">
      <alignment horizontal="center" vertical="center"/>
    </xf>
    <xf numFmtId="181" fontId="11" fillId="0" borderId="9" xfId="0" applyNumberFormat="1" applyFont="1" applyFill="1" applyBorder="1" applyAlignment="1" applyProtection="1">
      <alignment horizontal="left" vertical="center"/>
    </xf>
    <xf numFmtId="181" fontId="11" fillId="0" borderId="0" xfId="0" applyNumberFormat="1" applyFont="1" applyFill="1" applyBorder="1" applyAlignment="1" applyProtection="1">
      <alignment horizontal="left" vertical="center"/>
    </xf>
    <xf numFmtId="0" fontId="14" fillId="0" borderId="0" xfId="0" applyFont="1" applyAlignment="1" applyProtection="1">
      <alignment horizontal="center" vertical="center"/>
    </xf>
    <xf numFmtId="0" fontId="11" fillId="5" borderId="136" xfId="0" applyFont="1" applyFill="1" applyBorder="1" applyAlignment="1" applyProtection="1">
      <alignment horizontal="center" vertical="center"/>
    </xf>
    <xf numFmtId="0" fontId="11" fillId="5" borderId="2"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11" fillId="5" borderId="138" xfId="0" applyFont="1" applyFill="1" applyBorder="1" applyAlignment="1" applyProtection="1">
      <alignment horizontal="center" vertical="center"/>
    </xf>
    <xf numFmtId="0" fontId="11" fillId="5" borderId="139" xfId="0" applyFont="1" applyFill="1" applyBorder="1" applyAlignment="1" applyProtection="1">
      <alignment horizontal="center" vertical="center"/>
    </xf>
    <xf numFmtId="0" fontId="11" fillId="5" borderId="140" xfId="0" applyFont="1" applyFill="1" applyBorder="1" applyAlignment="1" applyProtection="1">
      <alignment horizontal="center" vertical="center"/>
    </xf>
    <xf numFmtId="181" fontId="15" fillId="6" borderId="81" xfId="0" applyNumberFormat="1" applyFont="1" applyFill="1" applyBorder="1" applyAlignment="1" applyProtection="1">
      <alignment horizontal="left" vertical="center"/>
    </xf>
    <xf numFmtId="181" fontId="15" fillId="6" borderId="22" xfId="0" applyNumberFormat="1" applyFont="1" applyFill="1" applyBorder="1" applyAlignment="1" applyProtection="1">
      <alignment horizontal="left" vertical="center"/>
    </xf>
    <xf numFmtId="181" fontId="15" fillId="6" borderId="137" xfId="0" applyNumberFormat="1" applyFont="1" applyFill="1" applyBorder="1" applyAlignment="1" applyProtection="1">
      <alignment horizontal="left" vertical="center"/>
    </xf>
    <xf numFmtId="181" fontId="15" fillId="6" borderId="142" xfId="0" applyNumberFormat="1" applyFont="1" applyFill="1" applyBorder="1" applyAlignment="1" applyProtection="1">
      <alignment horizontal="left" vertical="center"/>
    </xf>
    <xf numFmtId="181" fontId="15" fillId="6" borderId="143" xfId="0" applyNumberFormat="1" applyFont="1" applyFill="1" applyBorder="1" applyAlignment="1" applyProtection="1">
      <alignment horizontal="left" vertical="center"/>
    </xf>
    <xf numFmtId="181" fontId="15" fillId="6" borderId="144" xfId="0" applyNumberFormat="1"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30" fillId="2" borderId="81" xfId="0" applyFont="1" applyFill="1" applyBorder="1" applyAlignment="1" applyProtection="1">
      <alignment horizontal="center" vertical="center"/>
    </xf>
    <xf numFmtId="0" fontId="30" fillId="2" borderId="22" xfId="0" applyFont="1" applyFill="1" applyBorder="1" applyAlignment="1" applyProtection="1">
      <alignment horizontal="center" vertical="center"/>
    </xf>
    <xf numFmtId="0" fontId="30" fillId="2" borderId="23" xfId="0" applyFont="1" applyFill="1" applyBorder="1" applyAlignment="1" applyProtection="1">
      <alignment horizontal="center" vertical="center"/>
    </xf>
    <xf numFmtId="0" fontId="30" fillId="0" borderId="81" xfId="0" applyFont="1" applyBorder="1" applyAlignment="1" applyProtection="1">
      <alignment horizontal="center" vertical="center" shrinkToFit="1"/>
    </xf>
    <xf numFmtId="0" fontId="30" fillId="0" borderId="22" xfId="0" applyFont="1" applyBorder="1" applyAlignment="1" applyProtection="1">
      <alignment horizontal="center" vertical="center" shrinkToFit="1"/>
    </xf>
    <xf numFmtId="0" fontId="30" fillId="0" borderId="23" xfId="0" applyFont="1" applyBorder="1" applyAlignment="1" applyProtection="1">
      <alignment horizontal="center" vertical="center" shrinkToFit="1"/>
    </xf>
    <xf numFmtId="0" fontId="30" fillId="2" borderId="7" xfId="0" applyFont="1" applyFill="1" applyBorder="1" applyAlignment="1" applyProtection="1">
      <alignment horizontal="center" vertical="center"/>
    </xf>
    <xf numFmtId="0" fontId="46" fillId="5" borderId="7" xfId="0" applyFont="1" applyFill="1" applyBorder="1" applyAlignment="1" applyProtection="1">
      <alignment horizontal="center" vertical="center"/>
    </xf>
    <xf numFmtId="0" fontId="46" fillId="0" borderId="7" xfId="0" applyFont="1" applyFill="1" applyBorder="1" applyAlignment="1" applyProtection="1">
      <alignment horizontal="center" vertical="center" shrinkToFit="1"/>
    </xf>
    <xf numFmtId="0" fontId="46" fillId="0" borderId="81" xfId="0" applyFont="1" applyFill="1" applyBorder="1" applyAlignment="1" applyProtection="1">
      <alignment horizontal="center" vertical="center" shrinkToFit="1"/>
    </xf>
    <xf numFmtId="0" fontId="46" fillId="0" borderId="7" xfId="0" applyFont="1" applyBorder="1" applyAlignment="1" applyProtection="1">
      <alignment horizontal="center" vertical="center" shrinkToFit="1"/>
    </xf>
    <xf numFmtId="0" fontId="46" fillId="0" borderId="81" xfId="0" applyFont="1" applyBorder="1" applyAlignment="1" applyProtection="1">
      <alignment horizontal="center" vertical="center" shrinkToFit="1"/>
    </xf>
    <xf numFmtId="0" fontId="46" fillId="0" borderId="23" xfId="0" applyFont="1" applyFill="1" applyBorder="1" applyAlignment="1" applyProtection="1">
      <alignment horizontal="left" vertical="center"/>
    </xf>
    <xf numFmtId="0" fontId="46" fillId="0" borderId="7" xfId="0" applyFont="1" applyFill="1" applyBorder="1" applyAlignment="1" applyProtection="1">
      <alignment horizontal="left" vertical="center"/>
    </xf>
    <xf numFmtId="0" fontId="46" fillId="0" borderId="23" xfId="0" applyFont="1" applyFill="1" applyBorder="1" applyAlignment="1" applyProtection="1">
      <alignment horizontal="left" vertical="center" shrinkToFit="1"/>
    </xf>
    <xf numFmtId="0" fontId="46" fillId="0" borderId="7" xfId="0" applyFont="1" applyFill="1" applyBorder="1" applyAlignment="1" applyProtection="1">
      <alignment horizontal="left" vertical="center" shrinkToFit="1"/>
    </xf>
    <xf numFmtId="0" fontId="46" fillId="2" borderId="7" xfId="0" applyFont="1" applyFill="1" applyBorder="1" applyAlignment="1" applyProtection="1">
      <alignment horizontal="center" vertical="center"/>
    </xf>
    <xf numFmtId="0" fontId="46" fillId="3" borderId="7" xfId="0" applyFont="1" applyFill="1" applyBorder="1" applyAlignment="1" applyProtection="1">
      <alignment horizontal="center" vertical="center"/>
    </xf>
    <xf numFmtId="38" fontId="46" fillId="5" borderId="116" xfId="1" applyFont="1" applyFill="1" applyBorder="1" applyAlignment="1" applyProtection="1">
      <alignment horizontal="center" vertical="center"/>
    </xf>
    <xf numFmtId="38" fontId="46" fillId="5" borderId="115" xfId="1" applyFont="1" applyFill="1" applyBorder="1" applyAlignment="1" applyProtection="1">
      <alignment horizontal="center" vertical="center"/>
    </xf>
    <xf numFmtId="38" fontId="46" fillId="0" borderId="116" xfId="1" applyFont="1" applyBorder="1" applyAlignment="1" applyProtection="1">
      <alignment horizontal="right" vertical="center" shrinkToFit="1"/>
    </xf>
    <xf numFmtId="38" fontId="46" fillId="0" borderId="33" xfId="1" applyFont="1" applyBorder="1" applyAlignment="1" applyProtection="1">
      <alignment horizontal="right" vertical="center" shrinkToFit="1"/>
    </xf>
    <xf numFmtId="0" fontId="30" fillId="0" borderId="0"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46" fillId="5" borderId="24" xfId="0" applyFont="1" applyFill="1" applyBorder="1" applyAlignment="1" applyProtection="1">
      <alignment horizontal="center" vertical="center"/>
    </xf>
    <xf numFmtId="38" fontId="46" fillId="0" borderId="24" xfId="1" applyFont="1" applyBorder="1" applyAlignment="1" applyProtection="1">
      <alignment horizontal="right" vertical="center"/>
    </xf>
    <xf numFmtId="38" fontId="46" fillId="0" borderId="1" xfId="1" applyFont="1" applyBorder="1" applyAlignment="1" applyProtection="1">
      <alignment horizontal="right" vertical="center"/>
    </xf>
    <xf numFmtId="38" fontId="46" fillId="0" borderId="24" xfId="1" applyFont="1" applyFill="1" applyBorder="1" applyAlignment="1" applyProtection="1">
      <alignment horizontal="right" vertical="center"/>
    </xf>
    <xf numFmtId="38" fontId="46" fillId="0" borderId="1" xfId="1" applyFont="1" applyFill="1" applyBorder="1" applyAlignment="1" applyProtection="1">
      <alignment horizontal="right" vertical="center"/>
    </xf>
    <xf numFmtId="38" fontId="46" fillId="5" borderId="24" xfId="1" applyFont="1" applyFill="1" applyBorder="1" applyAlignment="1" applyProtection="1">
      <alignment horizontal="center" vertical="center"/>
    </xf>
    <xf numFmtId="0" fontId="30" fillId="2" borderId="24" xfId="0" applyFont="1" applyFill="1" applyBorder="1" applyAlignment="1" applyProtection="1">
      <alignment horizontal="center" vertical="center" textRotation="255" wrapText="1"/>
    </xf>
    <xf numFmtId="0" fontId="30" fillId="2" borderId="32" xfId="0" applyFont="1" applyFill="1" applyBorder="1" applyAlignment="1" applyProtection="1">
      <alignment horizontal="center" vertical="center" textRotation="255" wrapText="1"/>
    </xf>
    <xf numFmtId="38" fontId="46" fillId="0" borderId="24" xfId="1" applyFont="1" applyFill="1" applyBorder="1" applyAlignment="1" applyProtection="1">
      <alignment horizontal="right" vertical="center" shrinkToFit="1"/>
    </xf>
    <xf numFmtId="38" fontId="46" fillId="0" borderId="1" xfId="1" applyFont="1" applyFill="1" applyBorder="1" applyAlignment="1" applyProtection="1">
      <alignment horizontal="right" vertical="center" shrinkToFit="1"/>
    </xf>
    <xf numFmtId="0" fontId="46" fillId="5" borderId="116" xfId="0" applyFont="1" applyFill="1" applyBorder="1" applyAlignment="1" applyProtection="1">
      <alignment horizontal="center" vertical="center"/>
    </xf>
    <xf numFmtId="0" fontId="46" fillId="5" borderId="33" xfId="0" applyFont="1" applyFill="1" applyBorder="1" applyAlignment="1" applyProtection="1">
      <alignment horizontal="center" vertical="center"/>
    </xf>
    <xf numFmtId="0" fontId="46" fillId="5" borderId="115" xfId="0" applyFont="1" applyFill="1" applyBorder="1" applyAlignment="1" applyProtection="1">
      <alignment horizontal="center" vertical="center"/>
    </xf>
    <xf numFmtId="38" fontId="46" fillId="0" borderId="116" xfId="1" applyFont="1" applyBorder="1" applyAlignment="1" applyProtection="1">
      <alignment horizontal="right" vertical="center"/>
    </xf>
    <xf numFmtId="38" fontId="46" fillId="0" borderId="33" xfId="1" applyFont="1" applyBorder="1" applyAlignment="1" applyProtection="1">
      <alignment horizontal="right" vertical="center"/>
    </xf>
    <xf numFmtId="0" fontId="46" fillId="3" borderId="7" xfId="0" applyFont="1" applyFill="1" applyBorder="1" applyAlignment="1" applyProtection="1">
      <alignment horizontal="left" vertical="center" wrapText="1"/>
    </xf>
    <xf numFmtId="0" fontId="48" fillId="3" borderId="1" xfId="0" applyFont="1" applyFill="1" applyBorder="1" applyAlignment="1" applyProtection="1">
      <alignment horizontal="center" vertical="center" shrinkToFit="1"/>
    </xf>
    <xf numFmtId="0" fontId="48" fillId="3" borderId="2" xfId="0" applyFont="1" applyFill="1" applyBorder="1" applyAlignment="1" applyProtection="1">
      <alignment horizontal="center" vertical="center" shrinkToFit="1"/>
    </xf>
    <xf numFmtId="0" fontId="48" fillId="3" borderId="3" xfId="0" applyFont="1" applyFill="1" applyBorder="1" applyAlignment="1" applyProtection="1">
      <alignment horizontal="center" vertical="center" shrinkToFit="1"/>
    </xf>
    <xf numFmtId="0" fontId="48" fillId="3" borderId="33" xfId="0" applyFont="1" applyFill="1" applyBorder="1" applyAlignment="1" applyProtection="1">
      <alignment horizontal="left" vertical="center" wrapText="1" shrinkToFit="1"/>
    </xf>
    <xf numFmtId="0" fontId="48" fillId="3" borderId="115" xfId="0" applyFont="1" applyFill="1" applyBorder="1" applyAlignment="1" applyProtection="1">
      <alignment horizontal="left" vertical="center" wrapText="1" shrinkToFit="1"/>
    </xf>
    <xf numFmtId="0" fontId="46" fillId="2" borderId="7" xfId="0" applyFont="1" applyFill="1" applyBorder="1" applyAlignment="1" applyProtection="1">
      <alignment horizontal="center" vertical="center" wrapText="1"/>
    </xf>
    <xf numFmtId="0" fontId="46" fillId="0" borderId="24" xfId="0" applyFont="1" applyBorder="1" applyAlignment="1" applyProtection="1">
      <alignment horizontal="left" vertical="center" wrapText="1"/>
    </xf>
    <xf numFmtId="38" fontId="46" fillId="0" borderId="24" xfId="1" applyFont="1" applyBorder="1" applyAlignment="1" applyProtection="1">
      <alignment horizontal="right" vertical="center" shrinkToFit="1"/>
    </xf>
    <xf numFmtId="38" fontId="46" fillId="0" borderId="1" xfId="1" applyFont="1" applyBorder="1" applyAlignment="1" applyProtection="1">
      <alignment horizontal="right" vertical="center" shrinkToFit="1"/>
    </xf>
    <xf numFmtId="0" fontId="30" fillId="2" borderId="7" xfId="0" applyFont="1" applyFill="1" applyBorder="1" applyAlignment="1" applyProtection="1">
      <alignment horizontal="center" vertical="center" wrapText="1"/>
    </xf>
    <xf numFmtId="0" fontId="46" fillId="0" borderId="78" xfId="0" applyFont="1" applyBorder="1" applyAlignment="1" applyProtection="1">
      <alignment horizontal="left" vertical="center" wrapText="1"/>
    </xf>
    <xf numFmtId="38" fontId="46" fillId="0" borderId="78" xfId="1" applyFont="1" applyBorder="1" applyAlignment="1" applyProtection="1">
      <alignment horizontal="right" vertical="center" shrinkToFit="1"/>
    </xf>
    <xf numFmtId="38" fontId="46" fillId="0" borderId="34" xfId="1" applyFont="1" applyBorder="1" applyAlignment="1" applyProtection="1">
      <alignment horizontal="right" vertical="center" shrinkToFit="1"/>
    </xf>
    <xf numFmtId="0" fontId="46" fillId="0" borderId="39" xfId="0" applyFont="1" applyBorder="1" applyAlignment="1" applyProtection="1">
      <alignment horizontal="left" vertical="center" wrapText="1"/>
    </xf>
    <xf numFmtId="38" fontId="46" fillId="0" borderId="39" xfId="1" applyFont="1" applyBorder="1" applyAlignment="1" applyProtection="1">
      <alignment horizontal="right" vertical="center" shrinkToFit="1"/>
    </xf>
    <xf numFmtId="178" fontId="67" fillId="0" borderId="39" xfId="0" applyNumberFormat="1" applyFont="1" applyBorder="1" applyAlignment="1" applyProtection="1">
      <alignment horizontal="center" vertical="center" wrapText="1"/>
    </xf>
    <xf numFmtId="178" fontId="67" fillId="0" borderId="116" xfId="0" applyNumberFormat="1" applyFont="1" applyBorder="1" applyAlignment="1" applyProtection="1">
      <alignment horizontal="center" vertical="center" wrapText="1"/>
    </xf>
    <xf numFmtId="38" fontId="46" fillId="0" borderId="115" xfId="1" applyFont="1" applyBorder="1" applyAlignment="1" applyProtection="1">
      <alignment horizontal="right" vertical="center"/>
    </xf>
    <xf numFmtId="38" fontId="46" fillId="0" borderId="39" xfId="1" applyFont="1" applyBorder="1" applyAlignment="1" applyProtection="1">
      <alignment horizontal="right" vertical="center"/>
    </xf>
    <xf numFmtId="38" fontId="46" fillId="0" borderId="7" xfId="1" applyFont="1" applyBorder="1" applyAlignment="1" applyProtection="1">
      <alignment horizontal="right" vertical="center"/>
    </xf>
    <xf numFmtId="38" fontId="46" fillId="0" borderId="81" xfId="1" applyFont="1" applyBorder="1" applyAlignment="1" applyProtection="1">
      <alignment horizontal="right" vertical="center"/>
    </xf>
    <xf numFmtId="0" fontId="46" fillId="0" borderId="23" xfId="0" applyFont="1" applyBorder="1" applyAlignment="1" applyProtection="1">
      <alignment horizontal="left" vertical="center"/>
    </xf>
    <xf numFmtId="0" fontId="46" fillId="0" borderId="7" xfId="0" applyFont="1" applyBorder="1" applyAlignment="1" applyProtection="1">
      <alignment horizontal="left" vertical="center"/>
    </xf>
    <xf numFmtId="0" fontId="46" fillId="0" borderId="81" xfId="0" applyFont="1" applyBorder="1" applyAlignment="1" applyProtection="1">
      <alignment horizontal="left" vertical="center"/>
    </xf>
    <xf numFmtId="0" fontId="46" fillId="0" borderId="7" xfId="0" applyFont="1" applyBorder="1" applyAlignment="1" applyProtection="1">
      <alignment horizontal="center" vertical="center"/>
    </xf>
    <xf numFmtId="0" fontId="46" fillId="0" borderId="81" xfId="0" applyFont="1" applyBorder="1" applyAlignment="1" applyProtection="1">
      <alignment horizontal="center" vertical="center"/>
    </xf>
    <xf numFmtId="58" fontId="46" fillId="0" borderId="23" xfId="0" applyNumberFormat="1" applyFont="1" applyBorder="1" applyAlignment="1" applyProtection="1">
      <alignment horizontal="center" vertical="center"/>
    </xf>
    <xf numFmtId="0" fontId="46" fillId="0" borderId="7" xfId="0" applyNumberFormat="1" applyFont="1" applyBorder="1" applyAlignment="1" applyProtection="1">
      <alignment horizontal="center" vertical="center"/>
    </xf>
    <xf numFmtId="0" fontId="30" fillId="2" borderId="24" xfId="0" applyFont="1" applyFill="1" applyBorder="1" applyAlignment="1" applyProtection="1">
      <alignment horizontal="center" vertical="center" wrapText="1"/>
    </xf>
    <xf numFmtId="0" fontId="46" fillId="0" borderId="28" xfId="0" applyFont="1" applyBorder="1" applyAlignment="1" applyProtection="1">
      <alignment horizontal="left" vertical="center" wrapText="1"/>
    </xf>
    <xf numFmtId="0" fontId="46" fillId="0" borderId="79" xfId="0" applyFont="1" applyBorder="1" applyAlignment="1" applyProtection="1">
      <alignment horizontal="left" vertical="center" wrapText="1"/>
    </xf>
    <xf numFmtId="0" fontId="46" fillId="0" borderId="69" xfId="0" applyFont="1" applyBorder="1" applyAlignment="1" applyProtection="1">
      <alignment horizontal="left" vertical="center" wrapText="1"/>
    </xf>
    <xf numFmtId="0" fontId="46" fillId="0" borderId="3" xfId="0" applyFont="1" applyBorder="1" applyAlignment="1" applyProtection="1">
      <alignment horizontal="left" vertical="center" shrinkToFit="1"/>
    </xf>
    <xf numFmtId="0" fontId="46" fillId="0" borderId="24" xfId="0" applyFont="1" applyBorder="1" applyAlignment="1" applyProtection="1">
      <alignment horizontal="left" vertical="center" shrinkToFit="1"/>
    </xf>
    <xf numFmtId="0" fontId="46" fillId="0" borderId="32" xfId="0" applyFont="1" applyBorder="1" applyAlignment="1" applyProtection="1">
      <alignment horizontal="left" vertical="center" shrinkToFit="1"/>
    </xf>
    <xf numFmtId="0" fontId="30" fillId="2" borderId="39" xfId="0" applyFont="1" applyFill="1" applyBorder="1" applyAlignment="1" applyProtection="1">
      <alignment horizontal="center" vertical="center" wrapText="1"/>
    </xf>
    <xf numFmtId="49" fontId="46" fillId="0" borderId="39" xfId="0" applyNumberFormat="1" applyFont="1" applyBorder="1" applyAlignment="1" applyProtection="1">
      <alignment horizontal="center" vertical="center"/>
    </xf>
    <xf numFmtId="0" fontId="46" fillId="2" borderId="7" xfId="0" applyFont="1" applyFill="1" applyBorder="1" applyAlignment="1" applyProtection="1">
      <alignment horizontal="left" vertical="center" wrapText="1"/>
    </xf>
    <xf numFmtId="0" fontId="46" fillId="0" borderId="79" xfId="0" applyFont="1" applyFill="1" applyBorder="1" applyAlignment="1" applyProtection="1">
      <alignment horizontal="center" vertical="center" shrinkToFit="1"/>
    </xf>
    <xf numFmtId="0" fontId="46" fillId="0" borderId="69" xfId="0" applyFont="1" applyFill="1" applyBorder="1" applyAlignment="1" applyProtection="1">
      <alignment horizontal="center" vertical="center" shrinkToFit="1"/>
    </xf>
    <xf numFmtId="0" fontId="46" fillId="5" borderId="77" xfId="0" applyFont="1" applyFill="1" applyBorder="1" applyAlignment="1" applyProtection="1">
      <alignment horizontal="center" vertical="center"/>
    </xf>
    <xf numFmtId="0" fontId="46" fillId="0" borderId="32" xfId="0" applyFont="1" applyFill="1" applyBorder="1" applyAlignment="1" applyProtection="1">
      <alignment horizontal="center" vertical="center" shrinkToFit="1"/>
    </xf>
    <xf numFmtId="0" fontId="46" fillId="0" borderId="152" xfId="0" applyFont="1" applyFill="1" applyBorder="1" applyAlignment="1" applyProtection="1">
      <alignment horizontal="center" vertical="center" shrinkToFit="1"/>
    </xf>
    <xf numFmtId="0" fontId="46" fillId="5" borderId="39" xfId="0" applyFont="1" applyFill="1" applyBorder="1" applyAlignment="1" applyProtection="1">
      <alignment horizontal="center" vertical="center"/>
    </xf>
    <xf numFmtId="0" fontId="46" fillId="0" borderId="39" xfId="5" applyFont="1" applyBorder="1" applyAlignment="1" applyProtection="1">
      <alignment horizontal="left" vertical="center"/>
    </xf>
    <xf numFmtId="0" fontId="46" fillId="0" borderId="39" xfId="0" applyFont="1" applyBorder="1" applyAlignment="1" applyProtection="1">
      <alignment horizontal="left" vertical="center"/>
    </xf>
    <xf numFmtId="0" fontId="46" fillId="5" borderId="162"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0" borderId="27" xfId="0" applyFont="1" applyBorder="1" applyAlignment="1" applyProtection="1">
      <alignment horizontal="center" vertical="center" wrapText="1"/>
    </xf>
    <xf numFmtId="0" fontId="46" fillId="0" borderId="28" xfId="0" applyFont="1" applyBorder="1" applyAlignment="1" applyProtection="1">
      <alignment horizontal="center" vertical="center" wrapText="1"/>
    </xf>
    <xf numFmtId="0" fontId="46" fillId="5" borderId="29" xfId="0" applyFont="1" applyFill="1" applyBorder="1" applyAlignment="1" applyProtection="1">
      <alignment horizontal="center" vertical="center"/>
    </xf>
    <xf numFmtId="0" fontId="46" fillId="5" borderId="47" xfId="0" applyFont="1" applyFill="1" applyBorder="1" applyAlignment="1" applyProtection="1">
      <alignment horizontal="center" vertical="center"/>
    </xf>
    <xf numFmtId="0" fontId="46" fillId="0" borderId="0" xfId="0" applyFont="1" applyBorder="1" applyAlignment="1" applyProtection="1">
      <alignment horizontal="center" vertical="center"/>
    </xf>
    <xf numFmtId="0" fontId="46" fillId="0" borderId="10" xfId="0" applyFont="1" applyBorder="1" applyAlignment="1" applyProtection="1">
      <alignment horizontal="center" vertical="center"/>
    </xf>
    <xf numFmtId="0" fontId="17" fillId="0" borderId="0" xfId="0" applyFont="1" applyAlignment="1" applyProtection="1">
      <alignment horizontal="center" vertical="center"/>
    </xf>
    <xf numFmtId="0" fontId="46" fillId="0" borderId="116" xfId="0" applyFont="1" applyFill="1" applyBorder="1" applyAlignment="1" applyProtection="1">
      <alignment horizontal="center" vertical="center"/>
    </xf>
    <xf numFmtId="0" fontId="46" fillId="0" borderId="33" xfId="0" applyFont="1" applyFill="1" applyBorder="1" applyAlignment="1" applyProtection="1">
      <alignment horizontal="center" vertical="center"/>
    </xf>
    <xf numFmtId="0" fontId="46" fillId="0" borderId="115" xfId="0" applyFont="1" applyFill="1" applyBorder="1" applyAlignment="1" applyProtection="1">
      <alignment horizontal="center" vertical="center"/>
    </xf>
    <xf numFmtId="0" fontId="46" fillId="0" borderId="7" xfId="5" applyFont="1" applyBorder="1" applyAlignment="1" applyProtection="1">
      <alignment vertical="center" shrinkToFit="1"/>
    </xf>
    <xf numFmtId="0" fontId="46" fillId="0" borderId="7" xfId="0" applyFont="1" applyBorder="1" applyAlignment="1" applyProtection="1">
      <alignment vertical="center" shrinkToFit="1"/>
    </xf>
    <xf numFmtId="0" fontId="30" fillId="2" borderId="79" xfId="0" applyFont="1" applyFill="1" applyBorder="1" applyAlignment="1" applyProtection="1">
      <alignment horizontal="center" vertical="center"/>
    </xf>
    <xf numFmtId="0" fontId="46" fillId="0" borderId="26" xfId="0" applyNumberFormat="1" applyFont="1" applyBorder="1" applyAlignment="1" applyProtection="1">
      <alignment horizontal="center" vertical="center" shrinkToFit="1"/>
    </xf>
    <xf numFmtId="0" fontId="46" fillId="0" borderId="27" xfId="0" applyNumberFormat="1" applyFont="1" applyBorder="1" applyAlignment="1" applyProtection="1">
      <alignment horizontal="center" vertical="center" shrinkToFit="1"/>
    </xf>
    <xf numFmtId="0" fontId="46" fillId="0" borderId="28" xfId="0" applyNumberFormat="1" applyFont="1" applyBorder="1" applyAlignment="1" applyProtection="1">
      <alignment horizontal="center" vertical="center" shrinkToFit="1"/>
    </xf>
    <xf numFmtId="0" fontId="30" fillId="2" borderId="24" xfId="0" applyFont="1" applyFill="1" applyBorder="1" applyAlignment="1" applyProtection="1">
      <alignment horizontal="center" vertical="center"/>
    </xf>
    <xf numFmtId="0" fontId="30" fillId="2" borderId="32" xfId="0"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46" fillId="0" borderId="26" xfId="0" applyNumberFormat="1" applyFont="1" applyFill="1" applyBorder="1" applyAlignment="1" applyProtection="1">
      <alignment horizontal="center" vertical="center"/>
    </xf>
    <xf numFmtId="0" fontId="46" fillId="0" borderId="27" xfId="0" applyNumberFormat="1" applyFont="1" applyFill="1" applyBorder="1" applyAlignment="1" applyProtection="1">
      <alignment horizontal="center" vertical="center"/>
    </xf>
    <xf numFmtId="0" fontId="46" fillId="0" borderId="28" xfId="0" applyNumberFormat="1" applyFont="1" applyFill="1" applyBorder="1" applyAlignment="1" applyProtection="1">
      <alignment horizontal="center" vertical="center"/>
    </xf>
    <xf numFmtId="0" fontId="46" fillId="0" borderId="57" xfId="0" applyFont="1" applyBorder="1" applyAlignment="1" applyProtection="1">
      <alignment horizontal="center" vertical="center" shrinkToFit="1"/>
    </xf>
    <xf numFmtId="0" fontId="46" fillId="0" borderId="41" xfId="0" applyFont="1" applyBorder="1" applyAlignment="1" applyProtection="1">
      <alignment horizontal="center" vertical="center" shrinkToFit="1"/>
    </xf>
    <xf numFmtId="0" fontId="46" fillId="0" borderId="45" xfId="0" applyFont="1" applyBorder="1" applyAlignment="1" applyProtection="1">
      <alignment horizontal="center" vertical="center" shrinkToFit="1"/>
    </xf>
    <xf numFmtId="0" fontId="46" fillId="0" borderId="57" xfId="0" applyFont="1" applyFill="1" applyBorder="1" applyAlignment="1" applyProtection="1">
      <alignment horizontal="center" vertical="center" shrinkToFit="1"/>
    </xf>
    <xf numFmtId="0" fontId="46" fillId="0" borderId="41" xfId="0" applyFont="1" applyFill="1" applyBorder="1" applyAlignment="1" applyProtection="1">
      <alignment horizontal="center" vertical="center" shrinkToFit="1"/>
    </xf>
    <xf numFmtId="0" fontId="46" fillId="0" borderId="45" xfId="0" applyFont="1" applyFill="1" applyBorder="1" applyAlignment="1" applyProtection="1">
      <alignment horizontal="center" vertical="center" shrinkToFit="1"/>
    </xf>
    <xf numFmtId="0" fontId="66" fillId="2" borderId="39" xfId="0" applyFont="1" applyFill="1" applyBorder="1" applyAlignment="1" applyProtection="1">
      <alignment horizontal="center" vertical="center" wrapText="1"/>
    </xf>
    <xf numFmtId="0" fontId="66" fillId="2" borderId="39" xfId="0" applyFont="1" applyFill="1" applyBorder="1" applyAlignment="1" applyProtection="1">
      <alignment horizontal="center" vertical="center"/>
    </xf>
    <xf numFmtId="0" fontId="46" fillId="0" borderId="116" xfId="0" applyFont="1" applyBorder="1" applyAlignment="1" applyProtection="1">
      <alignment horizontal="center" vertical="center" wrapText="1"/>
    </xf>
    <xf numFmtId="0" fontId="46" fillId="0" borderId="33" xfId="0" applyFont="1" applyBorder="1" applyAlignment="1" applyProtection="1">
      <alignment horizontal="center" vertical="center" wrapText="1"/>
    </xf>
    <xf numFmtId="0" fontId="46" fillId="0" borderId="115" xfId="0" applyFont="1" applyBorder="1" applyAlignment="1" applyProtection="1">
      <alignment horizontal="center" vertical="center" wrapText="1"/>
    </xf>
    <xf numFmtId="180" fontId="15" fillId="0" borderId="7" xfId="1" applyNumberFormat="1" applyFont="1" applyFill="1" applyBorder="1" applyAlignment="1" applyProtection="1">
      <alignment vertical="center" shrinkToFit="1"/>
      <protection locked="0"/>
    </xf>
    <xf numFmtId="0" fontId="15" fillId="0" borderId="7" xfId="0" applyNumberFormat="1"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xf>
    <xf numFmtId="0" fontId="15" fillId="0" borderId="0" xfId="0" applyFont="1" applyBorder="1" applyAlignment="1" applyProtection="1">
      <alignment vertical="center" wrapText="1"/>
    </xf>
    <xf numFmtId="0" fontId="15" fillId="0" borderId="0" xfId="0" applyFont="1" applyFill="1" applyAlignment="1" applyProtection="1">
      <alignment vertical="center" wrapText="1"/>
    </xf>
    <xf numFmtId="0" fontId="15" fillId="3" borderId="12"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1"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0" borderId="1" xfId="0" applyFont="1" applyFill="1" applyBorder="1" applyAlignment="1" applyProtection="1">
      <alignment horizontal="left" vertical="top" wrapText="1"/>
      <protection locked="0"/>
    </xf>
    <xf numFmtId="0" fontId="15" fillId="0" borderId="2"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5" xfId="0" applyFont="1" applyFill="1" applyBorder="1" applyAlignment="1" applyProtection="1">
      <alignment horizontal="left" vertical="top" wrapText="1"/>
      <protection locked="0"/>
    </xf>
    <xf numFmtId="0" fontId="15" fillId="0" borderId="6" xfId="0" applyFont="1" applyFill="1" applyBorder="1" applyAlignment="1" applyProtection="1">
      <alignment horizontal="left" vertical="top" wrapText="1"/>
      <protection locked="0"/>
    </xf>
    <xf numFmtId="0" fontId="2" fillId="0" borderId="148" xfId="0" applyFont="1" applyBorder="1" applyAlignment="1">
      <alignment horizontal="center" vertical="center"/>
    </xf>
    <xf numFmtId="0" fontId="50" fillId="5" borderId="147" xfId="0" applyFont="1" applyFill="1" applyBorder="1" applyAlignment="1">
      <alignment horizontal="center" vertical="center" wrapText="1"/>
    </xf>
    <xf numFmtId="180" fontId="50" fillId="5" borderId="147" xfId="1" applyNumberFormat="1" applyFont="1" applyFill="1" applyBorder="1" applyAlignment="1">
      <alignment horizontal="center" vertical="center" wrapText="1"/>
    </xf>
    <xf numFmtId="180" fontId="50" fillId="5" borderId="151" xfId="1" applyNumberFormat="1" applyFont="1" applyFill="1" applyBorder="1" applyAlignment="1">
      <alignment horizontal="center" vertical="center" wrapText="1"/>
    </xf>
    <xf numFmtId="0" fontId="50" fillId="0" borderId="159" xfId="0" applyFont="1" applyBorder="1" applyAlignment="1">
      <alignment horizontal="center" vertical="center" wrapText="1"/>
    </xf>
    <xf numFmtId="0" fontId="50" fillId="0" borderId="147" xfId="0" applyFont="1" applyBorder="1" applyAlignment="1">
      <alignment horizontal="center" vertical="center" wrapText="1"/>
    </xf>
    <xf numFmtId="0" fontId="50" fillId="0" borderId="147" xfId="0" applyFont="1" applyBorder="1" applyAlignment="1">
      <alignment horizontal="left" vertical="center" wrapText="1"/>
    </xf>
    <xf numFmtId="180" fontId="50" fillId="0" borderId="147" xfId="1" applyNumberFormat="1" applyFont="1" applyBorder="1" applyAlignment="1">
      <alignment horizontal="left" vertical="center" wrapText="1"/>
    </xf>
    <xf numFmtId="180" fontId="50" fillId="0" borderId="151" xfId="1" applyNumberFormat="1" applyFont="1" applyBorder="1" applyAlignment="1">
      <alignment horizontal="left" vertical="center" wrapText="1"/>
    </xf>
    <xf numFmtId="0" fontId="50" fillId="5" borderId="159" xfId="0" applyFont="1" applyFill="1" applyBorder="1" applyAlignment="1">
      <alignment horizontal="center" vertical="center" wrapText="1"/>
    </xf>
    <xf numFmtId="0" fontId="50" fillId="5" borderId="147" xfId="0" applyFont="1" applyFill="1" applyBorder="1" applyAlignment="1">
      <alignment horizontal="center" vertical="center"/>
    </xf>
    <xf numFmtId="0" fontId="58" fillId="5" borderId="147" xfId="0" applyFont="1" applyFill="1" applyBorder="1" applyAlignment="1">
      <alignment horizontal="center" vertical="center" wrapText="1"/>
    </xf>
    <xf numFmtId="0" fontId="58" fillId="5" borderId="151" xfId="0" applyFont="1" applyFill="1" applyBorder="1" applyAlignment="1">
      <alignment horizontal="center" vertical="center" wrapText="1"/>
    </xf>
    <xf numFmtId="0" fontId="50" fillId="0" borderId="148" xfId="0" applyFont="1" applyBorder="1" applyAlignment="1">
      <alignment horizontal="left" vertical="center" wrapText="1"/>
    </xf>
    <xf numFmtId="180" fontId="50" fillId="0" borderId="148" xfId="1" applyNumberFormat="1" applyFont="1" applyBorder="1" applyAlignment="1">
      <alignment horizontal="center" vertical="center" wrapText="1"/>
    </xf>
    <xf numFmtId="0" fontId="2" fillId="2" borderId="32" xfId="0" applyFont="1" applyFill="1" applyBorder="1" applyAlignment="1">
      <alignment horizontal="center" vertical="center"/>
    </xf>
    <xf numFmtId="0" fontId="2" fillId="2" borderId="8" xfId="0" applyFont="1" applyFill="1" applyBorder="1" applyAlignment="1">
      <alignment horizontal="center" vertical="center"/>
    </xf>
    <xf numFmtId="0" fontId="50" fillId="5" borderId="151" xfId="0" applyFont="1" applyFill="1" applyBorder="1" applyAlignment="1">
      <alignment horizontal="center" vertical="center"/>
    </xf>
    <xf numFmtId="0" fontId="50" fillId="0" borderId="159" xfId="0" applyFont="1" applyFill="1" applyBorder="1" applyAlignment="1">
      <alignment horizontal="center" vertical="center" wrapText="1"/>
    </xf>
    <xf numFmtId="0" fontId="50" fillId="0" borderId="147" xfId="0" applyFont="1" applyFill="1" applyBorder="1" applyAlignment="1">
      <alignment horizontal="center" vertical="center" wrapText="1"/>
    </xf>
    <xf numFmtId="0" fontId="50" fillId="0" borderId="151" xfId="0" applyFont="1" applyBorder="1" applyAlignment="1">
      <alignment horizontal="center" vertical="center" wrapText="1"/>
    </xf>
    <xf numFmtId="0" fontId="50" fillId="5" borderId="159" xfId="0" applyFont="1" applyFill="1" applyBorder="1" applyAlignment="1">
      <alignment horizontal="center" vertical="center"/>
    </xf>
    <xf numFmtId="189" fontId="2" fillId="0" borderId="160" xfId="0" applyNumberFormat="1" applyFont="1" applyBorder="1" applyAlignment="1">
      <alignment horizontal="center" vertical="center"/>
    </xf>
    <xf numFmtId="189" fontId="2" fillId="0" borderId="148" xfId="0" applyNumberFormat="1" applyFont="1" applyBorder="1" applyAlignment="1">
      <alignment horizontal="center" vertical="center"/>
    </xf>
    <xf numFmtId="0" fontId="54" fillId="0" borderId="148" xfId="0" applyFont="1" applyFill="1" applyBorder="1" applyAlignment="1">
      <alignment horizontal="center" vertical="center" wrapText="1"/>
    </xf>
    <xf numFmtId="0" fontId="54" fillId="0" borderId="161" xfId="0" applyFont="1" applyFill="1" applyBorder="1" applyAlignment="1">
      <alignment horizontal="center" vertical="center" wrapText="1"/>
    </xf>
    <xf numFmtId="0" fontId="54" fillId="0" borderId="7" xfId="0" applyFont="1" applyFill="1" applyBorder="1" applyAlignment="1">
      <alignment horizontal="center" vertical="center" wrapText="1"/>
    </xf>
    <xf numFmtId="0" fontId="59" fillId="0" borderId="0" xfId="0" applyFont="1" applyAlignment="1">
      <alignment horizontal="left" vertical="center"/>
    </xf>
    <xf numFmtId="0" fontId="60" fillId="0" borderId="0" xfId="0" applyFont="1" applyAlignment="1">
      <alignment horizontal="left" vertical="center" wrapText="1"/>
    </xf>
    <xf numFmtId="0" fontId="2" fillId="2" borderId="24" xfId="0" applyFont="1" applyFill="1" applyBorder="1" applyAlignment="1">
      <alignment horizontal="center" vertical="center"/>
    </xf>
    <xf numFmtId="0" fontId="50" fillId="5" borderId="158" xfId="0" applyFont="1" applyFill="1" applyBorder="1" applyAlignment="1">
      <alignment horizontal="center" vertical="center" wrapText="1"/>
    </xf>
    <xf numFmtId="0" fontId="50" fillId="5" borderId="149" xfId="0" applyFont="1" applyFill="1" applyBorder="1" applyAlignment="1">
      <alignment horizontal="center" vertical="center" wrapText="1"/>
    </xf>
    <xf numFmtId="0" fontId="50" fillId="5" borderId="149" xfId="0" applyFont="1" applyFill="1" applyBorder="1" applyAlignment="1">
      <alignment horizontal="center" vertical="center"/>
    </xf>
    <xf numFmtId="0" fontId="50" fillId="5" borderId="150" xfId="0" applyFont="1" applyFill="1" applyBorder="1" applyAlignment="1">
      <alignment horizontal="center" vertical="center"/>
    </xf>
    <xf numFmtId="0" fontId="54" fillId="0" borderId="7" xfId="0" applyFont="1" applyBorder="1" applyAlignment="1">
      <alignment horizontal="center" vertical="center" wrapText="1"/>
    </xf>
    <xf numFmtId="38" fontId="54" fillId="0" borderId="7" xfId="1" applyFont="1" applyBorder="1" applyAlignment="1">
      <alignment horizontal="center" vertical="center" wrapText="1"/>
    </xf>
    <xf numFmtId="0" fontId="60" fillId="0" borderId="5" xfId="0" applyFont="1" applyBorder="1" applyAlignment="1">
      <alignment horizontal="left" vertical="center" wrapText="1"/>
    </xf>
    <xf numFmtId="0" fontId="50" fillId="2" borderId="7" xfId="0" applyFont="1" applyFill="1" applyBorder="1" applyAlignment="1">
      <alignment horizontal="center" vertical="center" wrapText="1"/>
    </xf>
    <xf numFmtId="0" fontId="50" fillId="2" borderId="7" xfId="0" applyFont="1" applyFill="1" applyBorder="1" applyAlignment="1">
      <alignment horizontal="center" vertical="center"/>
    </xf>
    <xf numFmtId="0" fontId="50" fillId="2" borderId="7" xfId="0" applyFont="1" applyFill="1" applyBorder="1" applyAlignment="1">
      <alignment horizontal="center" vertical="center" wrapText="1" shrinkToFit="1"/>
    </xf>
    <xf numFmtId="0" fontId="58" fillId="2" borderId="7" xfId="0" applyFont="1" applyFill="1" applyBorder="1" applyAlignment="1">
      <alignment horizontal="center" vertical="center" wrapText="1"/>
    </xf>
    <xf numFmtId="0" fontId="12" fillId="2" borderId="1" xfId="11" applyFont="1" applyFill="1" applyBorder="1" applyAlignment="1" applyProtection="1">
      <alignment horizontal="left" vertical="center"/>
    </xf>
    <xf numFmtId="0" fontId="12" fillId="2" borderId="2" xfId="11" applyFont="1" applyFill="1" applyBorder="1" applyAlignment="1" applyProtection="1">
      <alignment horizontal="left" vertical="center"/>
    </xf>
    <xf numFmtId="0" fontId="12" fillId="2" borderId="3" xfId="11" applyFont="1" applyFill="1" applyBorder="1" applyAlignment="1" applyProtection="1">
      <alignment horizontal="left" vertical="center"/>
    </xf>
    <xf numFmtId="0" fontId="12" fillId="2" borderId="57" xfId="11" applyFont="1" applyFill="1" applyBorder="1" applyAlignment="1" applyProtection="1">
      <alignment horizontal="left" vertical="center"/>
    </xf>
    <xf numFmtId="0" fontId="12" fillId="2" borderId="41" xfId="11" applyFont="1" applyFill="1" applyBorder="1" applyAlignment="1" applyProtection="1">
      <alignment horizontal="left" vertical="center"/>
    </xf>
    <xf numFmtId="0" fontId="12" fillId="2" borderId="45" xfId="11" applyFont="1" applyFill="1" applyBorder="1" applyAlignment="1" applyProtection="1">
      <alignment horizontal="left" vertical="center"/>
    </xf>
    <xf numFmtId="0" fontId="11" fillId="2" borderId="34" xfId="11" applyFont="1" applyFill="1" applyBorder="1" applyAlignment="1" applyProtection="1">
      <alignment horizontal="center" vertical="center" wrapText="1"/>
    </xf>
    <xf numFmtId="0" fontId="11" fillId="2" borderId="40" xfId="11" applyFont="1" applyFill="1" applyBorder="1" applyAlignment="1" applyProtection="1">
      <alignment horizontal="center" vertical="center" wrapText="1"/>
    </xf>
    <xf numFmtId="0" fontId="11" fillId="2" borderId="46" xfId="11" applyFont="1" applyFill="1" applyBorder="1" applyAlignment="1" applyProtection="1">
      <alignment horizontal="center" vertical="center" wrapText="1"/>
    </xf>
    <xf numFmtId="0" fontId="11" fillId="2" borderId="9" xfId="11" applyFont="1" applyFill="1" applyBorder="1" applyAlignment="1" applyProtection="1">
      <alignment horizontal="center" vertical="center" wrapText="1"/>
    </xf>
    <xf numFmtId="0" fontId="11" fillId="2" borderId="0" xfId="11" applyFont="1" applyFill="1" applyBorder="1" applyAlignment="1" applyProtection="1">
      <alignment horizontal="center" vertical="center" wrapText="1"/>
    </xf>
    <xf numFmtId="0" fontId="11" fillId="2" borderId="47" xfId="11" applyFont="1" applyFill="1" applyBorder="1" applyAlignment="1" applyProtection="1">
      <alignment horizontal="center" vertical="center" wrapText="1"/>
    </xf>
    <xf numFmtId="0" fontId="15" fillId="0" borderId="0" xfId="11" applyFont="1" applyBorder="1" applyAlignment="1" applyProtection="1">
      <alignment horizontal="left" vertical="top" wrapText="1"/>
      <protection locked="0"/>
    </xf>
    <xf numFmtId="0" fontId="15" fillId="0" borderId="10" xfId="11" applyFont="1" applyBorder="1" applyAlignment="1" applyProtection="1">
      <alignment horizontal="left" vertical="top" wrapText="1"/>
      <protection locked="0"/>
    </xf>
    <xf numFmtId="0" fontId="15" fillId="0" borderId="41" xfId="11" applyFont="1" applyBorder="1" applyAlignment="1" applyProtection="1">
      <alignment horizontal="left" vertical="top" wrapText="1"/>
      <protection locked="0"/>
    </xf>
    <xf numFmtId="0" fontId="15" fillId="0" borderId="45" xfId="11" applyFont="1" applyBorder="1" applyAlignment="1" applyProtection="1">
      <alignment horizontal="left" vertical="top" wrapText="1"/>
      <protection locked="0"/>
    </xf>
    <xf numFmtId="0" fontId="34" fillId="2" borderId="57" xfId="11" applyFont="1" applyFill="1" applyBorder="1" applyAlignment="1" applyProtection="1">
      <alignment horizontal="right" vertical="center" shrinkToFit="1"/>
    </xf>
    <xf numFmtId="0" fontId="34" fillId="2" borderId="41" xfId="11" applyFont="1" applyFill="1" applyBorder="1" applyAlignment="1" applyProtection="1">
      <alignment horizontal="right" vertical="center" shrinkToFit="1"/>
    </xf>
    <xf numFmtId="0" fontId="34" fillId="2" borderId="58" xfId="11" applyFont="1" applyFill="1" applyBorder="1" applyAlignment="1" applyProtection="1">
      <alignment horizontal="right" vertical="center" shrinkToFit="1"/>
    </xf>
    <xf numFmtId="0" fontId="15" fillId="0" borderId="40" xfId="11" applyFont="1" applyBorder="1" applyAlignment="1" applyProtection="1">
      <alignment horizontal="left" vertical="top" wrapText="1"/>
      <protection locked="0"/>
    </xf>
    <xf numFmtId="0" fontId="15" fillId="0" borderId="35" xfId="11" applyFont="1" applyBorder="1" applyAlignment="1" applyProtection="1">
      <alignment horizontal="left" vertical="top" wrapText="1"/>
      <protection locked="0"/>
    </xf>
    <xf numFmtId="0" fontId="11" fillId="2" borderId="43" xfId="11" applyFont="1" applyFill="1" applyBorder="1" applyAlignment="1" applyProtection="1">
      <alignment horizontal="center" vertical="center" wrapText="1"/>
    </xf>
    <xf numFmtId="0" fontId="15" fillId="0" borderId="42" xfId="11" applyFont="1" applyBorder="1" applyAlignment="1" applyProtection="1">
      <alignment horizontal="left" vertical="top" wrapText="1"/>
      <protection locked="0"/>
    </xf>
    <xf numFmtId="0" fontId="15" fillId="0" borderId="66" xfId="11" applyFont="1" applyBorder="1" applyAlignment="1" applyProtection="1">
      <alignment horizontal="left" vertical="top" wrapText="1"/>
      <protection locked="0"/>
    </xf>
    <xf numFmtId="0" fontId="15" fillId="0" borderId="5" xfId="11" applyFont="1" applyBorder="1" applyAlignment="1" applyProtection="1">
      <alignment horizontal="left" vertical="top" wrapText="1"/>
      <protection locked="0"/>
    </xf>
    <xf numFmtId="0" fontId="15" fillId="0" borderId="6" xfId="11" applyFont="1" applyBorder="1" applyAlignment="1" applyProtection="1">
      <alignment horizontal="left" vertical="top" wrapText="1"/>
      <protection locked="0"/>
    </xf>
    <xf numFmtId="0" fontId="33" fillId="2" borderId="4" xfId="11" applyFont="1" applyFill="1" applyBorder="1" applyAlignment="1" applyProtection="1">
      <alignment horizontal="right" vertical="center" shrinkToFit="1"/>
    </xf>
    <xf numFmtId="0" fontId="33" fillId="2" borderId="5" xfId="11" applyFont="1" applyFill="1" applyBorder="1" applyAlignment="1" applyProtection="1">
      <alignment horizontal="right" vertical="center" shrinkToFit="1"/>
    </xf>
    <xf numFmtId="0" fontId="33" fillId="2" borderId="44" xfId="11" applyFont="1" applyFill="1" applyBorder="1" applyAlignment="1" applyProtection="1">
      <alignment horizontal="right" vertical="center" shrinkToFit="1"/>
    </xf>
    <xf numFmtId="0" fontId="12" fillId="2" borderId="1" xfId="11" applyFont="1" applyFill="1" applyBorder="1" applyAlignment="1" applyProtection="1">
      <alignment horizontal="left" vertical="center" wrapText="1"/>
    </xf>
    <xf numFmtId="0" fontId="12" fillId="2" borderId="2" xfId="11" applyFont="1" applyFill="1" applyBorder="1" applyAlignment="1" applyProtection="1">
      <alignment horizontal="left" vertical="center" wrapText="1"/>
    </xf>
    <xf numFmtId="0" fontId="12" fillId="2" borderId="3" xfId="11" applyFont="1" applyFill="1" applyBorder="1" applyAlignment="1" applyProtection="1">
      <alignment horizontal="left" vertical="center" wrapText="1"/>
    </xf>
    <xf numFmtId="0" fontId="12" fillId="2" borderId="57" xfId="11" applyFont="1" applyFill="1" applyBorder="1" applyAlignment="1" applyProtection="1">
      <alignment horizontal="left" vertical="center" wrapText="1"/>
    </xf>
    <xf numFmtId="0" fontId="12" fillId="2" borderId="41" xfId="11" applyFont="1" applyFill="1" applyBorder="1" applyAlignment="1" applyProtection="1">
      <alignment horizontal="left" vertical="center" wrapText="1"/>
    </xf>
    <xf numFmtId="0" fontId="12" fillId="2" borderId="45" xfId="11" applyFont="1" applyFill="1" applyBorder="1" applyAlignment="1" applyProtection="1">
      <alignment horizontal="left" vertical="center" wrapText="1"/>
    </xf>
    <xf numFmtId="0" fontId="15" fillId="0" borderId="29" xfId="11" applyFont="1" applyBorder="1" applyAlignment="1" applyProtection="1">
      <alignment horizontal="left" vertical="top" wrapText="1"/>
      <protection locked="0"/>
    </xf>
    <xf numFmtId="0" fontId="15" fillId="0" borderId="55" xfId="11" applyFont="1" applyBorder="1" applyAlignment="1" applyProtection="1">
      <alignment horizontal="left" vertical="top" wrapText="1"/>
      <protection locked="0"/>
    </xf>
    <xf numFmtId="0" fontId="33" fillId="2" borderId="57" xfId="11" applyFont="1" applyFill="1" applyBorder="1" applyAlignment="1" applyProtection="1">
      <alignment horizontal="right" vertical="center" shrinkToFit="1"/>
    </xf>
    <xf numFmtId="0" fontId="33" fillId="2" borderId="41" xfId="11" applyFont="1" applyFill="1" applyBorder="1" applyAlignment="1" applyProtection="1">
      <alignment horizontal="right" vertical="center" shrinkToFit="1"/>
    </xf>
    <xf numFmtId="0" fontId="33" fillId="2" borderId="51" xfId="11" applyFont="1" applyFill="1" applyBorder="1" applyAlignment="1" applyProtection="1">
      <alignment horizontal="right" vertical="center" shrinkToFit="1"/>
    </xf>
    <xf numFmtId="0" fontId="11" fillId="0" borderId="40" xfId="11" applyFont="1" applyBorder="1" applyAlignment="1" applyProtection="1">
      <alignment horizontal="left" vertical="center" wrapText="1"/>
    </xf>
    <xf numFmtId="0" fontId="11" fillId="0" borderId="35" xfId="11" applyFont="1" applyBorder="1" applyAlignment="1" applyProtection="1">
      <alignment horizontal="left" vertical="center" wrapText="1"/>
    </xf>
    <xf numFmtId="0" fontId="11" fillId="0" borderId="41" xfId="11" applyFont="1" applyBorder="1" applyAlignment="1" applyProtection="1">
      <alignment horizontal="left" vertical="center" wrapText="1"/>
    </xf>
    <xf numFmtId="0" fontId="11" fillId="0" borderId="45" xfId="11" applyFont="1" applyBorder="1" applyAlignment="1" applyProtection="1">
      <alignment horizontal="left" vertical="center" wrapText="1"/>
    </xf>
    <xf numFmtId="0" fontId="11" fillId="0" borderId="0" xfId="11" applyFont="1" applyBorder="1" applyAlignment="1" applyProtection="1">
      <alignment horizontal="left" vertical="center" wrapText="1"/>
    </xf>
    <xf numFmtId="0" fontId="11" fillId="0" borderId="10"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0" fontId="11" fillId="0" borderId="6" xfId="11" applyFont="1" applyBorder="1" applyAlignment="1" applyProtection="1">
      <alignment horizontal="left" vertical="center" wrapText="1"/>
    </xf>
    <xf numFmtId="0" fontId="12" fillId="2" borderId="34" xfId="11" applyFont="1" applyFill="1" applyBorder="1" applyAlignment="1" applyProtection="1">
      <alignment horizontal="center" vertical="center" wrapText="1"/>
    </xf>
    <xf numFmtId="0" fontId="12" fillId="2" borderId="40" xfId="11" applyFont="1" applyFill="1" applyBorder="1" applyAlignment="1" applyProtection="1">
      <alignment horizontal="center" vertical="center" wrapText="1"/>
    </xf>
    <xf numFmtId="0" fontId="15" fillId="0" borderId="40" xfId="11" applyFont="1" applyBorder="1" applyAlignment="1" applyProtection="1">
      <alignment horizontal="left" vertical="center" wrapText="1"/>
      <protection locked="0"/>
    </xf>
    <xf numFmtId="0" fontId="15" fillId="0" borderId="41" xfId="11" applyFont="1" applyBorder="1" applyAlignment="1" applyProtection="1">
      <alignment horizontal="left" vertical="center" wrapText="1"/>
      <protection locked="0"/>
    </xf>
    <xf numFmtId="0" fontId="15" fillId="0" borderId="5" xfId="11" applyFont="1" applyBorder="1" applyAlignment="1" applyProtection="1">
      <alignment horizontal="left" vertical="center" wrapText="1"/>
      <protection locked="0"/>
    </xf>
    <xf numFmtId="0" fontId="13" fillId="2" borderId="57" xfId="11" applyFont="1" applyFill="1" applyBorder="1" applyAlignment="1" applyProtection="1">
      <alignment horizontal="left" vertical="center" wrapText="1"/>
    </xf>
    <xf numFmtId="0" fontId="13" fillId="2" borderId="41" xfId="11" applyFont="1" applyFill="1" applyBorder="1" applyAlignment="1" applyProtection="1">
      <alignment horizontal="left" vertical="center" wrapText="1"/>
    </xf>
    <xf numFmtId="0" fontId="13" fillId="2" borderId="4" xfId="11" applyFont="1" applyFill="1" applyBorder="1" applyAlignment="1" applyProtection="1">
      <alignment horizontal="left" vertical="center" wrapText="1"/>
    </xf>
    <xf numFmtId="0" fontId="13" fillId="2" borderId="5" xfId="11" applyFont="1" applyFill="1" applyBorder="1" applyAlignment="1" applyProtection="1">
      <alignment horizontal="left" vertical="center" wrapText="1"/>
    </xf>
    <xf numFmtId="0" fontId="34" fillId="2" borderId="5" xfId="11" applyFont="1" applyFill="1" applyBorder="1" applyAlignment="1" applyProtection="1">
      <alignment horizontal="right" vertical="center" shrinkToFit="1"/>
    </xf>
    <xf numFmtId="0" fontId="15" fillId="0" borderId="40" xfId="11" applyFont="1" applyBorder="1" applyAlignment="1" applyProtection="1">
      <alignment horizontal="left" vertical="top" wrapText="1"/>
    </xf>
    <xf numFmtId="0" fontId="15" fillId="0" borderId="35" xfId="11" applyFont="1" applyBorder="1" applyAlignment="1" applyProtection="1">
      <alignment horizontal="left" vertical="top" wrapText="1"/>
    </xf>
    <xf numFmtId="0" fontId="15" fillId="0" borderId="0" xfId="11" applyFont="1" applyBorder="1" applyAlignment="1" applyProtection="1">
      <alignment horizontal="left" vertical="top" wrapText="1"/>
    </xf>
    <xf numFmtId="0" fontId="15" fillId="0" borderId="10" xfId="11" applyFont="1" applyBorder="1" applyAlignment="1" applyProtection="1">
      <alignment horizontal="left" vertical="top" wrapText="1"/>
    </xf>
    <xf numFmtId="0" fontId="15" fillId="0" borderId="41" xfId="11" applyFont="1" applyBorder="1" applyAlignment="1" applyProtection="1">
      <alignment horizontal="left" vertical="top" wrapText="1"/>
    </xf>
    <xf numFmtId="0" fontId="15" fillId="0" borderId="45" xfId="11" applyFont="1" applyBorder="1" applyAlignment="1" applyProtection="1">
      <alignment horizontal="left" vertical="top" wrapText="1"/>
    </xf>
    <xf numFmtId="0" fontId="15" fillId="0" borderId="65" xfId="11" applyFont="1" applyFill="1" applyBorder="1" applyAlignment="1" applyProtection="1">
      <alignment horizontal="left" vertical="top" wrapText="1"/>
    </xf>
    <xf numFmtId="0" fontId="15" fillId="0" borderId="2" xfId="11" applyFont="1" applyFill="1" applyBorder="1" applyAlignment="1" applyProtection="1">
      <alignment horizontal="left" vertical="top" wrapText="1"/>
    </xf>
    <xf numFmtId="0" fontId="15" fillId="0" borderId="56" xfId="11" applyFont="1" applyFill="1" applyBorder="1" applyAlignment="1" applyProtection="1">
      <alignment horizontal="left" vertical="top" wrapText="1"/>
    </xf>
    <xf numFmtId="0" fontId="15" fillId="0" borderId="29" xfId="11" applyFont="1" applyFill="1" applyBorder="1" applyAlignment="1" applyProtection="1">
      <alignment horizontal="left" vertical="top" wrapText="1"/>
    </xf>
    <xf numFmtId="0" fontId="15" fillId="0" borderId="0" xfId="11" applyFont="1" applyFill="1" applyBorder="1" applyAlignment="1" applyProtection="1">
      <alignment horizontal="left" vertical="top" wrapText="1"/>
    </xf>
    <xf numFmtId="0" fontId="15" fillId="0" borderId="47" xfId="11" applyFont="1" applyFill="1" applyBorder="1" applyAlignment="1" applyProtection="1">
      <alignment horizontal="left" vertical="top" wrapText="1"/>
    </xf>
    <xf numFmtId="0" fontId="15" fillId="0" borderId="55" xfId="11" applyFont="1" applyFill="1" applyBorder="1" applyAlignment="1" applyProtection="1">
      <alignment horizontal="left" vertical="top" wrapText="1"/>
    </xf>
    <xf numFmtId="0" fontId="15" fillId="0" borderId="41" xfId="11" applyFont="1" applyFill="1" applyBorder="1" applyAlignment="1" applyProtection="1">
      <alignment horizontal="left" vertical="top" wrapText="1"/>
    </xf>
    <xf numFmtId="0" fontId="15" fillId="0" borderId="51" xfId="11" applyFont="1" applyFill="1" applyBorder="1" applyAlignment="1" applyProtection="1">
      <alignment horizontal="left" vertical="top" wrapText="1"/>
    </xf>
    <xf numFmtId="0" fontId="15" fillId="0" borderId="65" xfId="11" applyFont="1" applyBorder="1" applyAlignment="1" applyProtection="1">
      <alignment horizontal="left" vertical="top" wrapText="1"/>
    </xf>
    <xf numFmtId="0" fontId="15" fillId="0" borderId="2" xfId="11" applyFont="1" applyBorder="1" applyAlignment="1" applyProtection="1">
      <alignment horizontal="left" vertical="top" wrapText="1"/>
    </xf>
    <xf numFmtId="0" fontId="15" fillId="0" borderId="3" xfId="11" applyFont="1" applyBorder="1" applyAlignment="1" applyProtection="1">
      <alignment horizontal="left" vertical="top" wrapText="1"/>
    </xf>
    <xf numFmtId="0" fontId="15" fillId="0" borderId="29" xfId="11" applyFont="1" applyBorder="1" applyAlignment="1" applyProtection="1">
      <alignment horizontal="left" vertical="top" wrapText="1"/>
    </xf>
    <xf numFmtId="0" fontId="15" fillId="0" borderId="55" xfId="11" applyFont="1" applyBorder="1" applyAlignment="1" applyProtection="1">
      <alignment horizontal="left" vertical="top" wrapText="1"/>
    </xf>
    <xf numFmtId="0" fontId="15" fillId="0" borderId="29" xfId="11" applyFont="1" applyFill="1" applyBorder="1" applyAlignment="1" applyProtection="1">
      <alignment horizontal="center" vertical="center" wrapText="1"/>
    </xf>
    <xf numFmtId="0" fontId="15" fillId="0" borderId="0" xfId="11" applyFont="1" applyFill="1" applyBorder="1" applyAlignment="1" applyProtection="1">
      <alignment horizontal="center" vertical="center" wrapText="1"/>
    </xf>
    <xf numFmtId="0" fontId="15" fillId="0" borderId="54" xfId="11" applyFont="1" applyFill="1" applyBorder="1" applyAlignment="1" applyProtection="1">
      <alignment horizontal="center" vertical="center" wrapText="1"/>
    </xf>
    <xf numFmtId="0" fontId="15" fillId="0" borderId="5" xfId="11" applyFont="1" applyFill="1" applyBorder="1" applyAlignment="1" applyProtection="1">
      <alignment horizontal="center" vertical="center" wrapText="1"/>
    </xf>
    <xf numFmtId="0" fontId="18" fillId="0" borderId="62" xfId="11" applyFont="1" applyFill="1" applyBorder="1" applyAlignment="1" applyProtection="1">
      <alignment horizontal="center" vertical="center" wrapText="1"/>
    </xf>
    <xf numFmtId="0" fontId="18" fillId="0" borderId="50" xfId="11" applyFont="1" applyFill="1" applyBorder="1" applyAlignment="1" applyProtection="1">
      <alignment horizontal="center" vertical="center" wrapText="1"/>
    </xf>
    <xf numFmtId="0" fontId="18" fillId="0" borderId="50" xfId="11" applyFont="1" applyBorder="1" applyAlignment="1" applyProtection="1">
      <alignment horizontal="center" vertical="center" wrapText="1"/>
    </xf>
    <xf numFmtId="0" fontId="15" fillId="0" borderId="62" xfId="11" applyFont="1" applyBorder="1" applyAlignment="1" applyProtection="1">
      <alignment horizontal="left" vertical="center" wrapText="1"/>
    </xf>
    <xf numFmtId="0" fontId="15" fillId="0" borderId="63" xfId="11" applyFont="1" applyBorder="1" applyAlignment="1" applyProtection="1">
      <alignment horizontal="left" vertical="center" wrapText="1"/>
    </xf>
    <xf numFmtId="0" fontId="34" fillId="2" borderId="45" xfId="11" applyFont="1" applyFill="1" applyBorder="1" applyAlignment="1" applyProtection="1">
      <alignment horizontal="right" vertical="center" shrinkToFit="1"/>
    </xf>
    <xf numFmtId="0" fontId="11" fillId="2" borderId="52" xfId="11" applyFont="1" applyFill="1" applyBorder="1" applyAlignment="1" applyProtection="1">
      <alignment horizontal="center" vertical="center" wrapText="1"/>
    </xf>
    <xf numFmtId="0" fontId="11" fillId="2" borderId="152" xfId="11" applyFont="1" applyFill="1" applyBorder="1" applyAlignment="1" applyProtection="1">
      <alignment horizontal="center" vertical="center" wrapText="1"/>
    </xf>
    <xf numFmtId="0" fontId="15" fillId="2" borderId="50" xfId="11"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2" fillId="2" borderId="124" xfId="0" applyFont="1" applyFill="1" applyBorder="1" applyAlignment="1" applyProtection="1">
      <alignment horizontal="center" vertical="center" wrapText="1"/>
    </xf>
    <xf numFmtId="0" fontId="11" fillId="2" borderId="50" xfId="11" applyFont="1" applyFill="1" applyBorder="1" applyAlignment="1" applyProtection="1">
      <alignment horizontal="center" vertical="center" wrapText="1"/>
    </xf>
    <xf numFmtId="0" fontId="2" fillId="2" borderId="124" xfId="0" applyFont="1" applyFill="1" applyBorder="1" applyAlignment="1" applyProtection="1">
      <alignment vertical="center" wrapText="1"/>
    </xf>
    <xf numFmtId="0" fontId="15" fillId="2" borderId="53" xfId="11" applyFont="1" applyFill="1" applyBorder="1" applyAlignment="1" applyProtection="1">
      <alignment horizontal="center" vertical="center" wrapText="1"/>
    </xf>
    <xf numFmtId="0" fontId="15" fillId="2" borderId="40" xfId="11" applyFont="1" applyFill="1" applyBorder="1" applyAlignment="1" applyProtection="1">
      <alignment horizontal="center" vertical="center" wrapText="1"/>
    </xf>
    <xf numFmtId="0" fontId="15" fillId="2" borderId="35" xfId="11" applyFont="1" applyFill="1" applyBorder="1" applyAlignment="1" applyProtection="1">
      <alignment horizontal="center" vertical="center" wrapText="1"/>
    </xf>
    <xf numFmtId="0" fontId="15" fillId="2" borderId="29" xfId="11" applyFont="1" applyFill="1" applyBorder="1" applyAlignment="1" applyProtection="1">
      <alignment horizontal="center" vertical="center" wrapText="1"/>
    </xf>
    <xf numFmtId="0" fontId="15" fillId="2" borderId="0" xfId="11" applyFont="1" applyFill="1" applyBorder="1" applyAlignment="1" applyProtection="1">
      <alignment horizontal="center" vertical="center" wrapText="1"/>
    </xf>
    <xf numFmtId="0" fontId="15" fillId="2" borderId="10" xfId="11" applyFont="1" applyFill="1" applyBorder="1" applyAlignment="1" applyProtection="1">
      <alignment horizontal="center" vertical="center" wrapText="1"/>
    </xf>
    <xf numFmtId="0" fontId="51" fillId="0" borderId="50" xfId="11" applyFont="1" applyFill="1" applyBorder="1" applyAlignment="1" applyProtection="1">
      <alignment horizontal="center" vertical="center" wrapText="1"/>
    </xf>
    <xf numFmtId="0" fontId="15" fillId="2" borderId="1" xfId="11" applyFont="1" applyFill="1" applyBorder="1" applyAlignment="1" applyProtection="1">
      <alignment horizontal="center" vertical="center" shrinkToFit="1"/>
    </xf>
    <xf numFmtId="0" fontId="15" fillId="2" borderId="9" xfId="11" applyFont="1" applyFill="1" applyBorder="1" applyAlignment="1" applyProtection="1">
      <alignment horizontal="center" vertical="center" shrinkToFit="1"/>
    </xf>
    <xf numFmtId="0" fontId="15" fillId="2" borderId="4" xfId="11" applyFont="1" applyFill="1" applyBorder="1" applyAlignment="1" applyProtection="1">
      <alignment horizontal="center" vertical="center" shrinkToFit="1"/>
    </xf>
    <xf numFmtId="0" fontId="18" fillId="0" borderId="124" xfId="11" applyFont="1" applyFill="1" applyBorder="1" applyAlignment="1" applyProtection="1">
      <alignment horizontal="center" vertical="center" wrapText="1"/>
    </xf>
    <xf numFmtId="0" fontId="15" fillId="0" borderId="124" xfId="11" applyFont="1" applyBorder="1" applyAlignment="1" applyProtection="1">
      <alignment horizontal="left" vertical="center" wrapText="1"/>
    </xf>
    <xf numFmtId="0" fontId="15" fillId="0" borderId="154" xfId="11" applyFont="1" applyBorder="1" applyAlignment="1" applyProtection="1">
      <alignment horizontal="left" vertical="center" wrapText="1"/>
    </xf>
    <xf numFmtId="0" fontId="15" fillId="2" borderId="152" xfId="11" applyFont="1" applyFill="1" applyBorder="1" applyAlignment="1" applyProtection="1">
      <alignment horizontal="center" vertical="center" shrinkToFit="1"/>
    </xf>
    <xf numFmtId="0" fontId="15" fillId="2" borderId="155" xfId="11" applyFont="1" applyFill="1" applyBorder="1" applyAlignment="1" applyProtection="1">
      <alignment horizontal="center" vertical="center" shrinkToFit="1"/>
    </xf>
    <xf numFmtId="0" fontId="15" fillId="2" borderId="153" xfId="11" applyFont="1" applyFill="1" applyBorder="1" applyAlignment="1" applyProtection="1">
      <alignment horizontal="center" vertical="center" shrinkToFit="1"/>
    </xf>
    <xf numFmtId="0" fontId="15" fillId="0" borderId="62" xfId="11" applyFont="1" applyBorder="1" applyAlignment="1" applyProtection="1">
      <alignment vertical="center" wrapText="1"/>
    </xf>
    <xf numFmtId="0" fontId="15" fillId="0" borderId="63" xfId="11" applyFont="1" applyBorder="1" applyAlignment="1" applyProtection="1">
      <alignment vertical="center" wrapText="1"/>
    </xf>
    <xf numFmtId="0" fontId="15" fillId="2" borderId="60" xfId="11" applyFont="1" applyFill="1" applyBorder="1" applyAlignment="1" applyProtection="1">
      <alignment horizontal="center" vertical="center" wrapText="1"/>
    </xf>
    <xf numFmtId="0" fontId="15" fillId="2" borderId="61" xfId="11" applyFont="1" applyFill="1" applyBorder="1" applyAlignment="1" applyProtection="1">
      <alignment horizontal="center" vertical="center" wrapText="1"/>
    </xf>
    <xf numFmtId="0" fontId="15" fillId="2" borderId="62" xfId="11" applyFont="1" applyFill="1" applyBorder="1" applyAlignment="1" applyProtection="1">
      <alignment horizontal="center" vertical="center" wrapText="1"/>
    </xf>
    <xf numFmtId="0" fontId="15" fillId="0" borderId="50" xfId="11" applyFont="1" applyFill="1" applyBorder="1" applyAlignment="1" applyProtection="1">
      <alignment horizontal="left" vertical="top" wrapText="1"/>
      <protection locked="0"/>
    </xf>
    <xf numFmtId="0" fontId="15" fillId="0" borderId="49" xfId="11" applyFont="1" applyFill="1" applyBorder="1" applyAlignment="1" applyProtection="1">
      <alignment horizontal="left" vertical="top" wrapText="1"/>
      <protection locked="0"/>
    </xf>
    <xf numFmtId="0" fontId="15" fillId="0" borderId="62" xfId="11" applyFont="1" applyFill="1" applyBorder="1" applyAlignment="1" applyProtection="1">
      <alignment horizontal="left" vertical="top" wrapText="1"/>
      <protection locked="0"/>
    </xf>
    <xf numFmtId="0" fontId="15" fillId="0" borderId="63" xfId="11" applyFont="1" applyFill="1" applyBorder="1" applyAlignment="1" applyProtection="1">
      <alignment horizontal="left" vertical="top" wrapText="1"/>
      <protection locked="0"/>
    </xf>
    <xf numFmtId="0" fontId="15" fillId="2" borderId="64" xfId="11" applyFont="1" applyFill="1" applyBorder="1" applyAlignment="1" applyProtection="1">
      <alignment horizontal="center" vertical="center" wrapText="1"/>
    </xf>
    <xf numFmtId="0" fontId="15" fillId="2" borderId="71" xfId="11" applyFont="1" applyFill="1" applyBorder="1" applyAlignment="1" applyProtection="1">
      <alignment horizontal="center" vertical="center" wrapText="1"/>
    </xf>
    <xf numFmtId="0" fontId="15" fillId="0" borderId="71" xfId="11" applyFont="1" applyFill="1" applyBorder="1" applyAlignment="1" applyProtection="1">
      <alignment horizontal="center" vertical="center" wrapText="1"/>
      <protection locked="0"/>
    </xf>
    <xf numFmtId="0" fontId="15" fillId="0" borderId="50" xfId="11" applyFont="1" applyFill="1" applyBorder="1" applyAlignment="1" applyProtection="1">
      <alignment horizontal="center" vertical="center" wrapText="1"/>
      <protection locked="0"/>
    </xf>
    <xf numFmtId="0" fontId="15" fillId="0" borderId="72" xfId="11" applyFont="1" applyFill="1" applyBorder="1" applyAlignment="1" applyProtection="1">
      <alignment horizontal="center" vertical="center" wrapText="1"/>
      <protection locked="0"/>
    </xf>
    <xf numFmtId="0" fontId="15" fillId="0" borderId="49" xfId="11" applyFont="1" applyFill="1" applyBorder="1" applyAlignment="1" applyProtection="1">
      <alignment horizontal="center" vertical="center" wrapText="1"/>
      <protection locked="0"/>
    </xf>
    <xf numFmtId="0" fontId="15" fillId="0" borderId="34" xfId="11" applyFont="1" applyFill="1" applyBorder="1" applyAlignment="1" applyProtection="1">
      <alignment horizontal="left" vertical="center" wrapText="1"/>
      <protection locked="0"/>
    </xf>
    <xf numFmtId="0" fontId="50" fillId="0" borderId="40" xfId="0" applyFont="1" applyBorder="1" applyAlignment="1" applyProtection="1">
      <alignment horizontal="left" vertical="center" wrapText="1"/>
      <protection locked="0"/>
    </xf>
    <xf numFmtId="0" fontId="50" fillId="0" borderId="3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15" fillId="0" borderId="34" xfId="11" applyFont="1" applyFill="1" applyBorder="1" applyAlignment="1" applyProtection="1">
      <alignment horizontal="left" vertical="top" wrapText="1"/>
      <protection locked="0"/>
    </xf>
    <xf numFmtId="0" fontId="50" fillId="0" borderId="40" xfId="0" applyFont="1" applyBorder="1" applyAlignment="1" applyProtection="1">
      <alignment horizontal="left" vertical="top" wrapText="1"/>
      <protection locked="0"/>
    </xf>
    <xf numFmtId="0" fontId="50" fillId="0" borderId="35" xfId="0" applyFont="1" applyBorder="1" applyAlignment="1" applyProtection="1">
      <alignment horizontal="left" vertical="top" wrapText="1"/>
      <protection locked="0"/>
    </xf>
    <xf numFmtId="0" fontId="50" fillId="0" borderId="9" xfId="0" applyFont="1" applyBorder="1" applyAlignment="1" applyProtection="1">
      <alignment horizontal="left" vertical="top" wrapText="1"/>
      <protection locked="0"/>
    </xf>
    <xf numFmtId="0" fontId="50" fillId="0" borderId="0" xfId="0" applyFont="1" applyAlignment="1" applyProtection="1">
      <alignment horizontal="left" vertical="top" wrapText="1"/>
      <protection locked="0"/>
    </xf>
    <xf numFmtId="0" fontId="50" fillId="0" borderId="10" xfId="0" applyFont="1" applyBorder="1" applyAlignment="1" applyProtection="1">
      <alignment horizontal="left" vertical="top" wrapText="1"/>
      <protection locked="0"/>
    </xf>
    <xf numFmtId="0" fontId="50" fillId="0" borderId="4" xfId="0" applyFont="1" applyBorder="1" applyAlignment="1" applyProtection="1">
      <alignment horizontal="left" vertical="top" wrapText="1"/>
      <protection locked="0"/>
    </xf>
    <xf numFmtId="0" fontId="50" fillId="0" borderId="5" xfId="0" applyFont="1" applyBorder="1" applyAlignment="1" applyProtection="1">
      <alignment horizontal="left" vertical="top" wrapText="1"/>
      <protection locked="0"/>
    </xf>
    <xf numFmtId="0" fontId="50" fillId="0" borderId="6" xfId="0" applyFont="1" applyBorder="1" applyAlignment="1" applyProtection="1">
      <alignment horizontal="left" vertical="top" wrapText="1"/>
      <protection locked="0"/>
    </xf>
    <xf numFmtId="0" fontId="16" fillId="2" borderId="1" xfId="11" applyFont="1" applyFill="1" applyBorder="1" applyAlignment="1" applyProtection="1">
      <alignment horizontal="left" vertical="center" wrapText="1"/>
    </xf>
    <xf numFmtId="0" fontId="16" fillId="2" borderId="2" xfId="11" applyFont="1" applyFill="1" applyBorder="1" applyAlignment="1" applyProtection="1">
      <alignment horizontal="left" vertical="center" wrapText="1"/>
    </xf>
    <xf numFmtId="0" fontId="16" fillId="2" borderId="3" xfId="11" applyFont="1" applyFill="1" applyBorder="1" applyAlignment="1" applyProtection="1">
      <alignment horizontal="left" vertical="center" wrapText="1"/>
    </xf>
    <xf numFmtId="0" fontId="16" fillId="2" borderId="57" xfId="11" applyFont="1" applyFill="1" applyBorder="1" applyAlignment="1" applyProtection="1">
      <alignment horizontal="left" vertical="center" wrapText="1"/>
    </xf>
    <xf numFmtId="0" fontId="16" fillId="2" borderId="41" xfId="11" applyFont="1" applyFill="1" applyBorder="1" applyAlignment="1" applyProtection="1">
      <alignment horizontal="left" vertical="center" wrapText="1"/>
    </xf>
    <xf numFmtId="0" fontId="16" fillId="2" borderId="45" xfId="11" applyFont="1" applyFill="1" applyBorder="1" applyAlignment="1" applyProtection="1">
      <alignment horizontal="left" vertical="center" wrapText="1"/>
    </xf>
    <xf numFmtId="0" fontId="16" fillId="0" borderId="53" xfId="11" applyFont="1" applyBorder="1" applyAlignment="1" applyProtection="1">
      <alignment horizontal="center" vertical="center"/>
      <protection locked="0"/>
    </xf>
    <xf numFmtId="0" fontId="16" fillId="0" borderId="40" xfId="11" applyFont="1" applyBorder="1" applyAlignment="1" applyProtection="1">
      <alignment horizontal="center" vertical="center"/>
      <protection locked="0"/>
    </xf>
    <xf numFmtId="0" fontId="16" fillId="0" borderId="54" xfId="11" applyFont="1" applyBorder="1" applyAlignment="1" applyProtection="1">
      <alignment horizontal="center" vertical="center"/>
      <protection locked="0"/>
    </xf>
    <xf numFmtId="0" fontId="16" fillId="0" borderId="5" xfId="11" applyFont="1" applyBorder="1" applyAlignment="1" applyProtection="1">
      <alignment horizontal="center" vertical="center"/>
      <protection locked="0"/>
    </xf>
    <xf numFmtId="0" fontId="15" fillId="2" borderId="46" xfId="11" applyFont="1" applyFill="1" applyBorder="1" applyAlignment="1" applyProtection="1">
      <alignment horizontal="center" vertical="center" wrapText="1"/>
    </xf>
    <xf numFmtId="0" fontId="15" fillId="2" borderId="54" xfId="11" applyFont="1" applyFill="1" applyBorder="1" applyAlignment="1" applyProtection="1">
      <alignment horizontal="center" vertical="center" wrapText="1"/>
    </xf>
    <xf numFmtId="0" fontId="15" fillId="2" borderId="5" xfId="11" applyFont="1" applyFill="1" applyBorder="1" applyAlignment="1" applyProtection="1">
      <alignment horizontal="center" vertical="center" wrapText="1"/>
    </xf>
    <xf numFmtId="0" fontId="15" fillId="2" borderId="48" xfId="11" applyFont="1" applyFill="1" applyBorder="1" applyAlignment="1" applyProtection="1">
      <alignment horizontal="center" vertical="center" wrapText="1"/>
    </xf>
    <xf numFmtId="0" fontId="16" fillId="0" borderId="35" xfId="11" applyFont="1" applyBorder="1" applyAlignment="1" applyProtection="1">
      <alignment horizontal="center" vertical="center"/>
      <protection locked="0"/>
    </xf>
    <xf numFmtId="0" fontId="16" fillId="0" borderId="6" xfId="11" applyFont="1" applyBorder="1" applyAlignment="1" applyProtection="1">
      <alignment horizontal="center" vertical="center"/>
      <protection locked="0"/>
    </xf>
    <xf numFmtId="182" fontId="11" fillId="0" borderId="0" xfId="7" applyFont="1" applyBorder="1" applyAlignment="1" applyProtection="1">
      <alignment horizontal="center" vertical="center"/>
    </xf>
    <xf numFmtId="182" fontId="11" fillId="2" borderId="24" xfId="7" applyFont="1" applyFill="1" applyBorder="1" applyAlignment="1" applyProtection="1">
      <alignment horizontal="center" vertical="center" wrapText="1"/>
    </xf>
    <xf numFmtId="182" fontId="11" fillId="2" borderId="8" xfId="7" applyFont="1" applyFill="1" applyBorder="1" applyAlignment="1" applyProtection="1">
      <alignment horizontal="center" vertical="center" wrapText="1"/>
    </xf>
    <xf numFmtId="182" fontId="11" fillId="2" borderId="26" xfId="7" applyFont="1" applyFill="1" applyBorder="1" applyAlignment="1" applyProtection="1">
      <alignment horizontal="center" vertical="center" wrapText="1"/>
    </xf>
    <xf numFmtId="182" fontId="11" fillId="2" borderId="27" xfId="7" applyFont="1" applyFill="1" applyBorder="1" applyAlignment="1" applyProtection="1">
      <alignment horizontal="center" vertical="center" wrapText="1"/>
    </xf>
    <xf numFmtId="182" fontId="11" fillId="2" borderId="31" xfId="7" applyFont="1" applyFill="1" applyBorder="1" applyAlignment="1" applyProtection="1">
      <alignment horizontal="center" vertical="center" wrapText="1"/>
    </xf>
    <xf numFmtId="182" fontId="11" fillId="2" borderId="28" xfId="7" applyFont="1" applyFill="1" applyBorder="1" applyAlignment="1" applyProtection="1">
      <alignment horizontal="center" vertical="center" wrapText="1"/>
    </xf>
    <xf numFmtId="182" fontId="11" fillId="0" borderId="65" xfId="7" applyFont="1" applyFill="1" applyBorder="1" applyAlignment="1" applyProtection="1">
      <alignment horizontal="left" vertical="center" wrapText="1"/>
    </xf>
    <xf numFmtId="182" fontId="11" fillId="0" borderId="2" xfId="7" applyFont="1" applyFill="1" applyBorder="1" applyAlignment="1" applyProtection="1">
      <alignment horizontal="left" vertical="center" wrapText="1"/>
    </xf>
    <xf numFmtId="182" fontId="11" fillId="0" borderId="3" xfId="7" applyFont="1" applyFill="1" applyBorder="1" applyAlignment="1" applyProtection="1">
      <alignment horizontal="left" vertical="center" wrapText="1"/>
    </xf>
    <xf numFmtId="184" fontId="15" fillId="0" borderId="54" xfId="7" applyNumberFormat="1" applyFont="1" applyBorder="1" applyAlignment="1" applyProtection="1">
      <alignment horizontal="center" vertical="center"/>
      <protection locked="0"/>
    </xf>
    <xf numFmtId="184" fontId="15" fillId="0" borderId="5" xfId="7" applyNumberFormat="1" applyFont="1" applyBorder="1" applyAlignment="1" applyProtection="1">
      <alignment horizontal="center" vertical="center"/>
      <protection locked="0"/>
    </xf>
    <xf numFmtId="184" fontId="15" fillId="0" borderId="6" xfId="7" applyNumberFormat="1" applyFont="1" applyBorder="1" applyAlignment="1" applyProtection="1">
      <alignment horizontal="center" vertical="center"/>
      <protection locked="0"/>
    </xf>
    <xf numFmtId="182" fontId="12" fillId="2" borderId="1" xfId="7" applyFont="1" applyFill="1" applyBorder="1" applyAlignment="1" applyProtection="1">
      <alignment horizontal="left" vertical="center" wrapText="1"/>
    </xf>
    <xf numFmtId="182" fontId="12" fillId="2" borderId="2" xfId="7" applyFont="1" applyFill="1" applyBorder="1" applyAlignment="1" applyProtection="1">
      <alignment horizontal="left" vertical="center" wrapText="1"/>
    </xf>
    <xf numFmtId="182" fontId="12" fillId="2" borderId="56" xfId="7" applyFont="1" applyFill="1" applyBorder="1" applyAlignment="1" applyProtection="1">
      <alignment horizontal="left" vertical="center" wrapText="1"/>
    </xf>
    <xf numFmtId="182" fontId="12" fillId="2" borderId="4" xfId="7" applyFont="1" applyFill="1" applyBorder="1" applyAlignment="1" applyProtection="1">
      <alignment horizontal="left" vertical="center" wrapText="1"/>
    </xf>
    <xf numFmtId="182" fontId="12" fillId="2" borderId="5" xfId="7" applyFont="1" applyFill="1" applyBorder="1" applyAlignment="1" applyProtection="1">
      <alignment horizontal="left" vertical="center" wrapText="1"/>
    </xf>
    <xf numFmtId="182" fontId="12" fillId="2" borderId="48" xfId="7" applyFont="1" applyFill="1" applyBorder="1" applyAlignment="1" applyProtection="1">
      <alignment horizontal="left" vertical="center" wrapText="1"/>
    </xf>
    <xf numFmtId="182" fontId="11" fillId="2" borderId="1" xfId="7" applyFont="1" applyFill="1" applyBorder="1" applyAlignment="1" applyProtection="1">
      <alignment horizontal="center" vertical="center" wrapText="1"/>
    </xf>
    <xf numFmtId="182" fontId="11" fillId="2" borderId="4" xfId="7" applyFont="1" applyFill="1" applyBorder="1" applyAlignment="1" applyProtection="1">
      <alignment horizontal="center" vertical="center" wrapText="1"/>
    </xf>
    <xf numFmtId="182" fontId="11" fillId="0" borderId="9" xfId="7" applyFont="1" applyBorder="1" applyAlignment="1" applyProtection="1">
      <alignment horizontal="left" vertical="center" wrapText="1"/>
    </xf>
    <xf numFmtId="182" fontId="11" fillId="0" borderId="0" xfId="7" applyFont="1" applyBorder="1" applyAlignment="1" applyProtection="1">
      <alignment horizontal="left" vertical="center" wrapText="1"/>
    </xf>
    <xf numFmtId="182" fontId="11" fillId="0" borderId="10" xfId="7" applyFont="1" applyBorder="1" applyAlignment="1" applyProtection="1">
      <alignment horizontal="left" vertical="center" wrapText="1"/>
    </xf>
    <xf numFmtId="182" fontId="11" fillId="0" borderId="4" xfId="7" applyFont="1" applyBorder="1" applyAlignment="1" applyProtection="1">
      <alignment horizontal="left" vertical="center" wrapText="1"/>
    </xf>
    <xf numFmtId="182" fontId="11" fillId="0" borderId="5" xfId="7" applyFont="1" applyBorder="1" applyAlignment="1" applyProtection="1">
      <alignment horizontal="left" vertical="center" wrapText="1"/>
    </xf>
    <xf numFmtId="182" fontId="11" fillId="0" borderId="6" xfId="7" applyFont="1" applyBorder="1" applyAlignment="1" applyProtection="1">
      <alignment horizontal="left" vertical="center" wrapText="1"/>
    </xf>
    <xf numFmtId="182" fontId="11" fillId="2" borderId="24" xfId="7" applyFont="1" applyFill="1" applyBorder="1" applyAlignment="1" applyProtection="1">
      <alignment horizontal="center" vertical="center"/>
    </xf>
    <xf numFmtId="182" fontId="11" fillId="2" borderId="8" xfId="7" applyFont="1" applyFill="1" applyBorder="1" applyAlignment="1" applyProtection="1">
      <alignment horizontal="center" vertical="center"/>
    </xf>
    <xf numFmtId="0" fontId="51" fillId="0" borderId="54" xfId="0" applyFont="1" applyBorder="1" applyAlignment="1" applyProtection="1">
      <alignment horizontal="left" vertical="center"/>
      <protection locked="0"/>
    </xf>
    <xf numFmtId="0" fontId="51" fillId="0" borderId="5" xfId="0" applyFont="1" applyBorder="1" applyAlignment="1" applyProtection="1">
      <alignment horizontal="left" vertical="center"/>
      <protection locked="0"/>
    </xf>
    <xf numFmtId="0" fontId="51" fillId="0" borderId="6" xfId="0" applyFont="1" applyBorder="1" applyAlignment="1" applyProtection="1">
      <alignment horizontal="left" vertical="center"/>
      <protection locked="0"/>
    </xf>
    <xf numFmtId="0" fontId="15" fillId="0" borderId="1"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51" fillId="0" borderId="29" xfId="0" applyFont="1" applyBorder="1" applyAlignment="1" applyProtection="1">
      <alignment horizontal="left" vertical="center"/>
      <protection locked="0"/>
    </xf>
    <xf numFmtId="0" fontId="51" fillId="0" borderId="0" xfId="0" applyFont="1" applyBorder="1" applyAlignment="1" applyProtection="1">
      <alignment horizontal="left" vertical="center"/>
      <protection locked="0"/>
    </xf>
    <xf numFmtId="0" fontId="51" fillId="0" borderId="10" xfId="0" applyFont="1" applyBorder="1" applyAlignment="1" applyProtection="1">
      <alignment horizontal="left" vertical="center"/>
      <protection locked="0"/>
    </xf>
    <xf numFmtId="0" fontId="15" fillId="0" borderId="54"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1" fillId="2" borderId="40" xfId="0" applyFont="1" applyFill="1" applyBorder="1" applyAlignment="1" applyProtection="1">
      <alignment horizontal="center" vertical="center"/>
    </xf>
    <xf numFmtId="0" fontId="11" fillId="2" borderId="46"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47"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3" fillId="2" borderId="34" xfId="0" applyFont="1" applyFill="1" applyBorder="1" applyAlignment="1" applyProtection="1">
      <alignment horizontal="center" vertical="center" wrapText="1"/>
    </xf>
    <xf numFmtId="0" fontId="13" fillId="2" borderId="46"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47"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5" fillId="0" borderId="40"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2" fillId="2" borderId="31" xfId="0" applyFont="1" applyFill="1" applyBorder="1" applyAlignment="1" applyProtection="1">
      <alignment horizontal="left" vertical="center" wrapText="1"/>
    </xf>
    <xf numFmtId="0" fontId="15" fillId="0" borderId="40" xfId="0" applyFont="1" applyFill="1" applyBorder="1" applyAlignment="1" applyProtection="1">
      <alignment horizontal="left" vertical="center" wrapText="1"/>
      <protection locked="0"/>
    </xf>
    <xf numFmtId="0" fontId="15" fillId="0" borderId="35"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27" xfId="0" applyFont="1" applyFill="1" applyBorder="1" applyAlignment="1" applyProtection="1">
      <alignment horizontal="center" vertical="center"/>
      <protection locked="0"/>
    </xf>
    <xf numFmtId="0" fontId="15" fillId="0" borderId="28"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1" xfId="0" applyFont="1" applyFill="1" applyBorder="1" applyAlignment="1" applyProtection="1">
      <alignment horizontal="center" vertical="center" wrapText="1"/>
      <protection locked="0"/>
    </xf>
    <xf numFmtId="0" fontId="15" fillId="0" borderId="45" xfId="0" applyFont="1" applyFill="1" applyBorder="1" applyAlignment="1" applyProtection="1">
      <alignment horizontal="center" vertical="center" wrapText="1"/>
      <protection locked="0"/>
    </xf>
    <xf numFmtId="0" fontId="11" fillId="2" borderId="53" xfId="0" applyFont="1" applyFill="1" applyBorder="1" applyAlignment="1" applyProtection="1">
      <alignment horizontal="center" vertical="center" wrapText="1"/>
    </xf>
    <xf numFmtId="0" fontId="11" fillId="2" borderId="40" xfId="0" applyFont="1" applyFill="1" applyBorder="1" applyAlignment="1" applyProtection="1">
      <alignment horizontal="center" vertical="center" wrapText="1"/>
    </xf>
    <xf numFmtId="0" fontId="11" fillId="2" borderId="46" xfId="0" applyFont="1" applyFill="1" applyBorder="1" applyAlignment="1" applyProtection="1">
      <alignment horizontal="center" vertical="center" wrapText="1"/>
    </xf>
    <xf numFmtId="0" fontId="11" fillId="2" borderId="29"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47" xfId="0" applyFont="1" applyFill="1" applyBorder="1" applyAlignment="1" applyProtection="1">
      <alignment horizontal="center" vertical="center" wrapText="1"/>
    </xf>
    <xf numFmtId="0" fontId="11" fillId="2" borderId="54"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48" xfId="0"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6" fillId="2" borderId="56" xfId="0" applyFont="1" applyFill="1" applyBorder="1" applyAlignment="1" applyProtection="1">
      <alignment horizontal="left" vertical="center" wrapText="1"/>
    </xf>
    <xf numFmtId="0" fontId="16" fillId="2" borderId="57"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51" xfId="0" applyFont="1" applyFill="1" applyBorder="1" applyAlignment="1" applyProtection="1">
      <alignment horizontal="left" vertical="center" wrapText="1"/>
    </xf>
    <xf numFmtId="0" fontId="11" fillId="2" borderId="55" xfId="0" applyFont="1" applyFill="1" applyBorder="1" applyAlignment="1" applyProtection="1">
      <alignment horizontal="center" vertical="center" wrapText="1"/>
    </xf>
    <xf numFmtId="0" fontId="11" fillId="2" borderId="41" xfId="0" applyFont="1" applyFill="1" applyBorder="1" applyAlignment="1" applyProtection="1">
      <alignment horizontal="center" vertical="center" wrapText="1"/>
    </xf>
    <xf numFmtId="0" fontId="11" fillId="2" borderId="51" xfId="0" applyFont="1" applyFill="1" applyBorder="1" applyAlignment="1" applyProtection="1">
      <alignment horizontal="center" vertical="center" wrapText="1"/>
    </xf>
    <xf numFmtId="0" fontId="15" fillId="0" borderId="40" xfId="0" applyFont="1" applyFill="1" applyBorder="1" applyAlignment="1" applyProtection="1">
      <alignment horizontal="center" vertical="center" wrapText="1"/>
      <protection locked="0"/>
    </xf>
    <xf numFmtId="0" fontId="15" fillId="0" borderId="35"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1" xfId="0" applyFont="1" applyFill="1" applyBorder="1" applyAlignment="1" applyProtection="1">
      <alignment horizontal="center" vertical="center"/>
      <protection locked="0"/>
    </xf>
    <xf numFmtId="0" fontId="15" fillId="0" borderId="45"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2" fillId="2" borderId="56" xfId="0" applyFont="1" applyFill="1" applyBorder="1" applyAlignment="1" applyProtection="1">
      <alignment horizontal="left" vertical="center" wrapText="1"/>
    </xf>
    <xf numFmtId="0" fontId="12" fillId="2" borderId="57" xfId="0" applyFont="1" applyFill="1" applyBorder="1" applyAlignment="1" applyProtection="1">
      <alignment horizontal="left" vertical="center" wrapText="1"/>
    </xf>
    <xf numFmtId="0" fontId="12" fillId="2" borderId="41"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38" fontId="15" fillId="0" borderId="156" xfId="1" applyFont="1" applyFill="1" applyBorder="1" applyAlignment="1" applyProtection="1">
      <alignment horizontal="left" vertical="center"/>
    </xf>
    <xf numFmtId="38" fontId="15" fillId="0" borderId="157" xfId="1" applyFont="1" applyFill="1" applyBorder="1" applyAlignment="1" applyProtection="1">
      <alignment horizontal="left" vertical="center"/>
    </xf>
    <xf numFmtId="0" fontId="11" fillId="0" borderId="37" xfId="3" applyFont="1" applyFill="1" applyBorder="1" applyAlignment="1" applyProtection="1">
      <alignment horizontal="left" vertical="center" shrinkToFit="1"/>
    </xf>
    <xf numFmtId="38" fontId="15" fillId="6" borderId="77" xfId="1" applyFont="1" applyFill="1" applyBorder="1" applyAlignment="1" applyProtection="1">
      <alignment horizontal="right" vertical="center"/>
    </xf>
    <xf numFmtId="38" fontId="15" fillId="6" borderId="80" xfId="1" applyFont="1" applyFill="1" applyBorder="1" applyAlignment="1" applyProtection="1">
      <alignment horizontal="right" vertical="center"/>
    </xf>
    <xf numFmtId="38" fontId="15" fillId="6" borderId="117" xfId="1" applyFont="1" applyFill="1" applyBorder="1" applyAlignment="1" applyProtection="1">
      <alignment horizontal="right" vertical="center"/>
    </xf>
    <xf numFmtId="0" fontId="11" fillId="0" borderId="9" xfId="3" applyFont="1" applyFill="1" applyBorder="1" applyAlignment="1" applyProtection="1">
      <alignment horizontal="center" vertical="center" textRotation="255"/>
    </xf>
    <xf numFmtId="0" fontId="11" fillId="0" borderId="47" xfId="3" applyFont="1" applyFill="1" applyBorder="1" applyAlignment="1" applyProtection="1">
      <alignment horizontal="center" vertical="center" textRotation="255"/>
    </xf>
    <xf numFmtId="38" fontId="15" fillId="6" borderId="130" xfId="1" applyFont="1" applyFill="1" applyBorder="1" applyAlignment="1" applyProtection="1">
      <alignment horizontal="center" vertical="center"/>
    </xf>
    <xf numFmtId="38" fontId="15" fillId="6" borderId="131" xfId="1" applyFont="1" applyFill="1" applyBorder="1" applyAlignment="1" applyProtection="1">
      <alignment horizontal="center" vertical="center"/>
    </xf>
    <xf numFmtId="38" fontId="15" fillId="6" borderId="57" xfId="1" applyFont="1" applyFill="1" applyBorder="1" applyAlignment="1" applyProtection="1">
      <alignment horizontal="right" vertical="center"/>
    </xf>
    <xf numFmtId="38" fontId="15" fillId="6" borderId="41" xfId="1" applyFont="1" applyFill="1" applyBorder="1" applyAlignment="1" applyProtection="1">
      <alignment horizontal="right" vertical="center"/>
    </xf>
    <xf numFmtId="38" fontId="15" fillId="6" borderId="121" xfId="1" applyFont="1" applyFill="1" applyBorder="1" applyAlignment="1" applyProtection="1">
      <alignment horizontal="right" vertical="center"/>
      <protection locked="0"/>
    </xf>
    <xf numFmtId="38" fontId="15" fillId="6" borderId="122" xfId="1" applyFont="1" applyFill="1" applyBorder="1" applyAlignment="1" applyProtection="1">
      <alignment horizontal="right" vertical="center"/>
      <protection locked="0"/>
    </xf>
    <xf numFmtId="38" fontId="15" fillId="6" borderId="123" xfId="1" applyFont="1" applyFill="1" applyBorder="1" applyAlignment="1" applyProtection="1">
      <alignment horizontal="right" vertical="center"/>
      <protection locked="0"/>
    </xf>
    <xf numFmtId="0" fontId="11" fillId="0" borderId="41" xfId="3" applyFont="1" applyFill="1" applyBorder="1" applyAlignment="1" applyProtection="1">
      <alignment horizontal="left" vertical="center"/>
    </xf>
    <xf numFmtId="38" fontId="15" fillId="6" borderId="45" xfId="1" applyFont="1" applyFill="1" applyBorder="1" applyAlignment="1" applyProtection="1">
      <alignment horizontal="right" vertical="center"/>
    </xf>
    <xf numFmtId="38" fontId="15" fillId="6" borderId="36" xfId="1" applyFont="1" applyFill="1" applyBorder="1" applyAlignment="1" applyProtection="1">
      <alignment horizontal="right" vertical="center"/>
    </xf>
    <xf numFmtId="38" fontId="15" fillId="6" borderId="127" xfId="1" applyFont="1" applyFill="1" applyBorder="1" applyAlignment="1" applyProtection="1">
      <alignment horizontal="right" vertical="center"/>
      <protection locked="0"/>
    </xf>
    <xf numFmtId="38" fontId="15" fillId="6" borderId="128" xfId="1" applyFont="1" applyFill="1" applyBorder="1" applyAlignment="1" applyProtection="1">
      <alignment horizontal="right" vertical="center"/>
      <protection locked="0"/>
    </xf>
    <xf numFmtId="38" fontId="15" fillId="6" borderId="129" xfId="1" applyFont="1" applyFill="1" applyBorder="1" applyAlignment="1" applyProtection="1">
      <alignment horizontal="right" vertical="center"/>
      <protection locked="0"/>
    </xf>
    <xf numFmtId="38" fontId="15" fillId="0" borderId="37" xfId="1" applyFont="1" applyFill="1" applyBorder="1" applyAlignment="1" applyProtection="1">
      <alignment horizontal="left" vertical="center"/>
    </xf>
    <xf numFmtId="38" fontId="15" fillId="0" borderId="38" xfId="1" applyFont="1" applyFill="1" applyBorder="1" applyAlignment="1" applyProtection="1">
      <alignment horizontal="left" vertical="center"/>
    </xf>
    <xf numFmtId="0" fontId="11" fillId="2" borderId="7" xfId="3" applyFont="1" applyFill="1" applyBorder="1" applyAlignment="1" applyProtection="1">
      <alignment horizontal="center" vertical="center" wrapText="1"/>
    </xf>
    <xf numFmtId="0" fontId="11" fillId="2" borderId="1" xfId="3" applyFont="1" applyFill="1" applyBorder="1" applyAlignment="1" applyProtection="1">
      <alignment horizontal="center" vertical="center" shrinkToFit="1"/>
    </xf>
    <xf numFmtId="0" fontId="11" fillId="2" borderId="2" xfId="3" applyFont="1" applyFill="1" applyBorder="1" applyAlignment="1" applyProtection="1">
      <alignment horizontal="center" vertical="center" shrinkToFit="1"/>
    </xf>
    <xf numFmtId="0" fontId="11" fillId="2" borderId="3" xfId="3" applyFont="1" applyFill="1" applyBorder="1" applyAlignment="1" applyProtection="1">
      <alignment horizontal="center" vertical="center" shrinkToFit="1"/>
    </xf>
    <xf numFmtId="0" fontId="11" fillId="2" borderId="24" xfId="3" applyFont="1" applyFill="1" applyBorder="1" applyAlignment="1" applyProtection="1">
      <alignment horizontal="center" vertical="center" wrapText="1"/>
    </xf>
    <xf numFmtId="0" fontId="11" fillId="2" borderId="4" xfId="3" applyFont="1" applyFill="1" applyBorder="1" applyAlignment="1" applyProtection="1">
      <alignment horizontal="left" vertical="center"/>
    </xf>
    <xf numFmtId="0" fontId="11" fillId="2" borderId="5" xfId="3" applyFont="1" applyFill="1" applyBorder="1" applyAlignment="1" applyProtection="1">
      <alignment horizontal="left" vertical="center"/>
    </xf>
    <xf numFmtId="0" fontId="11" fillId="2" borderId="6" xfId="3" applyFont="1" applyFill="1" applyBorder="1" applyAlignment="1" applyProtection="1">
      <alignment horizontal="left" vertical="center"/>
    </xf>
    <xf numFmtId="0" fontId="11" fillId="2" borderId="4" xfId="3" applyFont="1" applyFill="1" applyBorder="1" applyAlignment="1" applyProtection="1">
      <alignment horizontal="left" vertical="center" wrapText="1"/>
    </xf>
    <xf numFmtId="0" fontId="11" fillId="2" borderId="5" xfId="3" applyFont="1" applyFill="1" applyBorder="1" applyAlignment="1" applyProtection="1">
      <alignment horizontal="left" vertical="center" wrapText="1"/>
    </xf>
    <xf numFmtId="0" fontId="11" fillId="2" borderId="6" xfId="3" applyFont="1" applyFill="1" applyBorder="1" applyAlignment="1" applyProtection="1">
      <alignment horizontal="left" vertical="center" wrapText="1"/>
    </xf>
    <xf numFmtId="0" fontId="11" fillId="2" borderId="1" xfId="3" applyFont="1" applyFill="1" applyBorder="1" applyAlignment="1" applyProtection="1">
      <alignment horizontal="center" vertical="center" wrapText="1"/>
    </xf>
    <xf numFmtId="0" fontId="11" fillId="2" borderId="2" xfId="3" applyFont="1" applyFill="1" applyBorder="1" applyAlignment="1" applyProtection="1">
      <alignment horizontal="center" vertical="center" wrapText="1"/>
    </xf>
    <xf numFmtId="0" fontId="11" fillId="2" borderId="3" xfId="3" applyFont="1" applyFill="1" applyBorder="1" applyAlignment="1" applyProtection="1">
      <alignment horizontal="center" vertical="center" wrapText="1"/>
    </xf>
    <xf numFmtId="38" fontId="15" fillId="0" borderId="27" xfId="1" applyFont="1" applyFill="1" applyBorder="1" applyAlignment="1" applyProtection="1">
      <alignment horizontal="left" vertical="center"/>
    </xf>
    <xf numFmtId="38" fontId="15" fillId="0" borderId="28" xfId="1" applyFont="1" applyFill="1" applyBorder="1" applyAlignment="1" applyProtection="1">
      <alignment horizontal="left" vertical="center"/>
    </xf>
    <xf numFmtId="0" fontId="11" fillId="2" borderId="5" xfId="3" applyFont="1" applyFill="1" applyBorder="1" applyAlignment="1" applyProtection="1">
      <alignment horizontal="center" vertical="center" wrapText="1"/>
    </xf>
    <xf numFmtId="0" fontId="11" fillId="2" borderId="6" xfId="3" applyFont="1" applyFill="1" applyBorder="1" applyAlignment="1" applyProtection="1">
      <alignment horizontal="center" vertical="center" wrapText="1"/>
    </xf>
    <xf numFmtId="0" fontId="39" fillId="0" borderId="0" xfId="3" applyFont="1" applyFill="1" applyAlignment="1" applyProtection="1">
      <alignment horizontal="left" vertical="center" wrapText="1"/>
    </xf>
    <xf numFmtId="0" fontId="33" fillId="0" borderId="0" xfId="3" applyFont="1" applyFill="1" applyAlignment="1" applyProtection="1">
      <alignment horizontal="left" vertical="center" wrapText="1"/>
    </xf>
    <xf numFmtId="0" fontId="33" fillId="0" borderId="0" xfId="3" applyFont="1" applyAlignment="1" applyProtection="1">
      <alignment horizontal="left" vertical="center" wrapText="1"/>
    </xf>
    <xf numFmtId="0" fontId="11" fillId="0" borderId="0" xfId="3" applyFont="1" applyFill="1" applyBorder="1" applyAlignment="1" applyProtection="1">
      <alignment horizontal="left" vertical="center" wrapText="1" shrinkToFit="1"/>
    </xf>
    <xf numFmtId="0" fontId="11" fillId="0" borderId="0" xfId="3" applyFont="1" applyFill="1" applyBorder="1" applyAlignment="1" applyProtection="1">
      <alignment horizontal="left" vertical="center" wrapText="1"/>
    </xf>
    <xf numFmtId="0" fontId="12" fillId="2" borderId="73" xfId="3" applyFont="1" applyFill="1" applyBorder="1" applyAlignment="1" applyProtection="1">
      <alignment horizontal="left" vertical="center" wrapText="1"/>
    </xf>
    <xf numFmtId="0" fontId="12" fillId="2" borderId="74" xfId="3" applyFont="1" applyFill="1" applyBorder="1" applyAlignment="1" applyProtection="1">
      <alignment horizontal="left" vertical="center" wrapText="1"/>
    </xf>
    <xf numFmtId="0" fontId="15" fillId="0" borderId="77" xfId="3" applyFont="1" applyFill="1" applyBorder="1" applyAlignment="1" applyProtection="1">
      <alignment horizontal="center" vertical="center"/>
      <protection locked="0"/>
    </xf>
    <xf numFmtId="0" fontId="11" fillId="0" borderId="0" xfId="3" applyFont="1" applyFill="1" applyAlignment="1" applyProtection="1">
      <alignment horizontal="center" vertical="top"/>
    </xf>
    <xf numFmtId="0" fontId="15" fillId="0" borderId="163" xfId="3" applyFont="1" applyFill="1" applyBorder="1" applyAlignment="1" applyProtection="1">
      <alignment horizontal="center" vertical="center"/>
    </xf>
    <xf numFmtId="0" fontId="20" fillId="2" borderId="75" xfId="3" applyFont="1" applyFill="1" applyBorder="1" applyAlignment="1" applyProtection="1">
      <alignment horizontal="center" vertical="center" shrinkToFit="1"/>
    </xf>
    <xf numFmtId="0" fontId="20" fillId="2" borderId="74" xfId="3" applyFont="1" applyFill="1" applyBorder="1" applyAlignment="1" applyProtection="1">
      <alignment horizontal="center" vertical="center" shrinkToFit="1"/>
    </xf>
    <xf numFmtId="0" fontId="20" fillId="2" borderId="114" xfId="3" applyFont="1" applyFill="1" applyBorder="1" applyAlignment="1" applyProtection="1">
      <alignment horizontal="center" vertical="center" shrinkToFit="1"/>
    </xf>
    <xf numFmtId="0" fontId="11" fillId="0" borderId="35" xfId="3" applyFont="1" applyFill="1" applyBorder="1" applyAlignment="1" applyProtection="1">
      <alignment horizontal="center" vertical="center"/>
    </xf>
    <xf numFmtId="0" fontId="11" fillId="0" borderId="78" xfId="3" applyFont="1" applyFill="1" applyBorder="1" applyAlignment="1" applyProtection="1">
      <alignment horizontal="center" vertical="center"/>
    </xf>
    <xf numFmtId="0" fontId="11" fillId="0" borderId="52" xfId="3" applyFont="1" applyFill="1" applyBorder="1" applyAlignment="1" applyProtection="1">
      <alignment horizontal="center" vertical="center"/>
    </xf>
    <xf numFmtId="0" fontId="15" fillId="0" borderId="78" xfId="3" applyFont="1" applyFill="1" applyBorder="1" applyAlignment="1" applyProtection="1">
      <alignment horizontal="center" vertical="center"/>
      <protection locked="0"/>
    </xf>
    <xf numFmtId="38" fontId="57" fillId="2" borderId="74" xfId="1" applyFont="1" applyFill="1" applyBorder="1" applyAlignment="1" applyProtection="1">
      <alignment horizontal="left" vertical="center" wrapText="1"/>
    </xf>
    <xf numFmtId="38" fontId="57" fillId="2" borderId="114" xfId="1" applyFont="1" applyFill="1" applyBorder="1" applyAlignment="1" applyProtection="1">
      <alignment horizontal="left" vertical="center" wrapText="1"/>
    </xf>
    <xf numFmtId="0" fontId="55" fillId="7" borderId="0" xfId="3" applyFont="1" applyFill="1" applyBorder="1" applyAlignment="1" applyProtection="1">
      <alignment horizontal="left" vertical="top" wrapText="1"/>
    </xf>
    <xf numFmtId="0" fontId="11" fillId="0" borderId="67" xfId="3" applyFont="1" applyFill="1" applyBorder="1" applyAlignment="1" applyProtection="1">
      <alignment horizontal="left" vertical="center"/>
    </xf>
    <xf numFmtId="0" fontId="11" fillId="0" borderId="37" xfId="3" applyFont="1" applyFill="1" applyBorder="1" applyAlignment="1" applyProtection="1">
      <alignment horizontal="left" vertical="center"/>
    </xf>
    <xf numFmtId="0" fontId="11" fillId="0" borderId="38" xfId="3" applyFont="1" applyFill="1" applyBorder="1" applyAlignment="1" applyProtection="1">
      <alignment horizontal="left" vertical="center"/>
    </xf>
    <xf numFmtId="0" fontId="11" fillId="0" borderId="55" xfId="3" applyFont="1" applyFill="1" applyBorder="1" applyAlignment="1" applyProtection="1">
      <alignment horizontal="left" vertical="center"/>
    </xf>
    <xf numFmtId="0" fontId="11" fillId="0" borderId="45" xfId="3" applyFont="1" applyFill="1" applyBorder="1" applyAlignment="1" applyProtection="1">
      <alignment horizontal="left" vertical="center"/>
    </xf>
    <xf numFmtId="0" fontId="15" fillId="2" borderId="7" xfId="3" applyFont="1" applyFill="1" applyBorder="1" applyAlignment="1" applyProtection="1">
      <alignment horizontal="center" vertical="center"/>
    </xf>
    <xf numFmtId="38" fontId="15" fillId="0" borderId="34" xfId="1" applyFont="1" applyFill="1" applyBorder="1" applyAlignment="1" applyProtection="1">
      <alignment horizontal="center" vertical="center"/>
      <protection locked="0"/>
    </xf>
    <xf numFmtId="38" fontId="15" fillId="0" borderId="40" xfId="1" applyFont="1" applyFill="1" applyBorder="1" applyAlignment="1" applyProtection="1">
      <alignment horizontal="center" vertical="center"/>
      <protection locked="0"/>
    </xf>
    <xf numFmtId="38" fontId="15" fillId="0" borderId="35" xfId="1" applyFont="1" applyFill="1" applyBorder="1" applyAlignment="1" applyProtection="1">
      <alignment horizontal="center" vertical="center"/>
      <protection locked="0"/>
    </xf>
    <xf numFmtId="38" fontId="15" fillId="0" borderId="36" xfId="1" applyFont="1" applyFill="1" applyBorder="1" applyAlignment="1" applyProtection="1">
      <alignment horizontal="center" vertical="center"/>
      <protection locked="0"/>
    </xf>
    <xf numFmtId="38" fontId="15" fillId="0" borderId="37" xfId="1" applyFont="1" applyFill="1" applyBorder="1" applyAlignment="1" applyProtection="1">
      <alignment horizontal="center" vertical="center"/>
      <protection locked="0"/>
    </xf>
    <xf numFmtId="38" fontId="15" fillId="0" borderId="38" xfId="1" applyFont="1" applyFill="1" applyBorder="1" applyAlignment="1" applyProtection="1">
      <alignment horizontal="center" vertical="center"/>
      <protection locked="0"/>
    </xf>
    <xf numFmtId="38" fontId="15" fillId="0" borderId="118" xfId="1" applyFont="1" applyFill="1" applyBorder="1" applyAlignment="1" applyProtection="1">
      <alignment horizontal="center" vertical="center"/>
    </xf>
    <xf numFmtId="38" fontId="15" fillId="0" borderId="119" xfId="1" applyFont="1" applyFill="1" applyBorder="1" applyAlignment="1" applyProtection="1">
      <alignment horizontal="center" vertical="center"/>
    </xf>
    <xf numFmtId="38" fontId="15" fillId="0" borderId="120" xfId="1" applyFont="1" applyFill="1" applyBorder="1" applyAlignment="1" applyProtection="1">
      <alignment horizontal="center" vertical="center"/>
    </xf>
    <xf numFmtId="0" fontId="15" fillId="2" borderId="81" xfId="3" applyFont="1" applyFill="1" applyBorder="1" applyAlignment="1" applyProtection="1">
      <alignment horizontal="center" vertical="center" wrapText="1"/>
    </xf>
    <xf numFmtId="0" fontId="15" fillId="2" borderId="22" xfId="3" applyFont="1" applyFill="1" applyBorder="1" applyAlignment="1" applyProtection="1">
      <alignment horizontal="center" vertical="center" wrapText="1"/>
    </xf>
    <xf numFmtId="0" fontId="15" fillId="2" borderId="23" xfId="3" applyFont="1" applyFill="1" applyBorder="1" applyAlignment="1" applyProtection="1">
      <alignment horizontal="center" vertical="center" wrapText="1"/>
    </xf>
    <xf numFmtId="177" fontId="56" fillId="7" borderId="0" xfId="3" applyNumberFormat="1" applyFont="1" applyFill="1" applyBorder="1" applyAlignment="1" applyProtection="1">
      <alignment horizontal="left" vertical="top" wrapText="1"/>
    </xf>
    <xf numFmtId="0" fontId="11" fillId="0" borderId="57" xfId="3" applyFont="1" applyFill="1" applyBorder="1" applyAlignment="1" applyProtection="1">
      <alignment horizontal="center" vertical="center" textRotation="255"/>
    </xf>
    <xf numFmtId="0" fontId="11" fillId="0" borderId="51" xfId="3" applyFont="1" applyFill="1" applyBorder="1" applyAlignment="1" applyProtection="1">
      <alignment horizontal="center" vertical="center" textRotation="255"/>
    </xf>
    <xf numFmtId="0" fontId="11" fillId="0" borderId="36" xfId="3" applyFont="1" applyFill="1" applyBorder="1" applyAlignment="1" applyProtection="1">
      <alignment horizontal="center" vertical="center" textRotation="255"/>
    </xf>
    <xf numFmtId="0" fontId="11" fillId="0" borderId="68" xfId="3" applyFont="1" applyFill="1" applyBorder="1" applyAlignment="1" applyProtection="1">
      <alignment horizontal="center" vertical="center" textRotation="255"/>
    </xf>
    <xf numFmtId="0" fontId="11" fillId="0" borderId="34" xfId="3" applyFont="1" applyFill="1" applyBorder="1" applyAlignment="1" applyProtection="1">
      <alignment horizontal="center" vertical="center" textRotation="255"/>
    </xf>
    <xf numFmtId="0" fontId="11" fillId="0" borderId="46" xfId="3" applyFont="1" applyFill="1" applyBorder="1" applyAlignment="1" applyProtection="1">
      <alignment horizontal="center" vertical="center" textRotation="255"/>
    </xf>
    <xf numFmtId="38" fontId="20" fillId="2" borderId="75" xfId="1" applyFont="1" applyFill="1" applyBorder="1" applyAlignment="1" applyProtection="1">
      <alignment horizontal="left" vertical="center"/>
    </xf>
    <xf numFmtId="38" fontId="20" fillId="2" borderId="74" xfId="1" applyFont="1" applyFill="1" applyBorder="1" applyAlignment="1" applyProtection="1">
      <alignment horizontal="left" vertical="center"/>
    </xf>
    <xf numFmtId="38" fontId="20" fillId="2" borderId="76" xfId="1" applyFont="1" applyFill="1" applyBorder="1" applyAlignment="1" applyProtection="1">
      <alignment horizontal="left" vertical="center"/>
    </xf>
    <xf numFmtId="38" fontId="16" fillId="2" borderId="75" xfId="1" applyFont="1" applyFill="1" applyBorder="1" applyAlignment="1" applyProtection="1">
      <alignment horizontal="right" vertical="center" wrapText="1"/>
    </xf>
    <xf numFmtId="38" fontId="16" fillId="2" borderId="74" xfId="1" applyFont="1" applyFill="1" applyBorder="1" applyAlignment="1" applyProtection="1">
      <alignment horizontal="right" vertical="center" wrapText="1"/>
    </xf>
    <xf numFmtId="38" fontId="16" fillId="2" borderId="76" xfId="1" applyFont="1" applyFill="1" applyBorder="1" applyAlignment="1" applyProtection="1">
      <alignment horizontal="right" vertical="center" wrapText="1"/>
    </xf>
    <xf numFmtId="38" fontId="15" fillId="0" borderId="34" xfId="1" applyFont="1" applyFill="1" applyBorder="1" applyAlignment="1" applyProtection="1">
      <alignment horizontal="right" vertical="center"/>
      <protection locked="0"/>
    </xf>
    <xf numFmtId="38" fontId="15" fillId="0" borderId="40" xfId="1" applyFont="1" applyFill="1" applyBorder="1" applyAlignment="1" applyProtection="1">
      <alignment horizontal="right" vertical="center"/>
      <protection locked="0"/>
    </xf>
    <xf numFmtId="38" fontId="16" fillId="2" borderId="75" xfId="1" applyFont="1" applyFill="1" applyBorder="1" applyAlignment="1" applyProtection="1">
      <alignment horizontal="right" vertical="center"/>
    </xf>
    <xf numFmtId="38" fontId="16" fillId="2" borderId="74" xfId="1" applyFont="1" applyFill="1" applyBorder="1" applyAlignment="1" applyProtection="1">
      <alignment horizontal="right" vertical="center"/>
    </xf>
    <xf numFmtId="0" fontId="11" fillId="2" borderId="81" xfId="3" applyFont="1" applyFill="1" applyBorder="1" applyAlignment="1" applyProtection="1">
      <alignment horizontal="center" vertical="center"/>
    </xf>
    <xf numFmtId="0" fontId="11" fillId="2" borderId="22" xfId="3" applyFont="1" applyFill="1" applyBorder="1" applyAlignment="1" applyProtection="1">
      <alignment horizontal="center" vertical="center"/>
    </xf>
    <xf numFmtId="0" fontId="11" fillId="2" borderId="23" xfId="3" applyFont="1" applyFill="1" applyBorder="1" applyAlignment="1" applyProtection="1">
      <alignment horizontal="center" vertical="center"/>
    </xf>
    <xf numFmtId="38" fontId="15" fillId="0" borderId="57" xfId="1" applyFont="1" applyFill="1" applyBorder="1" applyAlignment="1" applyProtection="1">
      <alignment horizontal="right" vertical="center"/>
      <protection locked="0"/>
    </xf>
    <xf numFmtId="38" fontId="15" fillId="0" borderId="41" xfId="1" applyFont="1" applyFill="1" applyBorder="1" applyAlignment="1" applyProtection="1">
      <alignment horizontal="right" vertical="center"/>
      <protection locked="0"/>
    </xf>
    <xf numFmtId="0" fontId="15" fillId="2" borderId="81" xfId="3" applyFont="1" applyFill="1" applyBorder="1" applyAlignment="1" applyProtection="1">
      <alignment horizontal="center" vertical="center"/>
    </xf>
    <xf numFmtId="0" fontId="15" fillId="2" borderId="22" xfId="3" applyFont="1" applyFill="1" applyBorder="1" applyAlignment="1" applyProtection="1">
      <alignment horizontal="center" vertical="center"/>
    </xf>
    <xf numFmtId="38" fontId="15" fillId="0" borderId="36" xfId="1" applyFont="1" applyFill="1" applyBorder="1" applyAlignment="1" applyProtection="1">
      <alignment horizontal="right" vertical="center"/>
      <protection locked="0"/>
    </xf>
    <xf numFmtId="38" fontId="15" fillId="0" borderId="37" xfId="1" applyFont="1" applyFill="1" applyBorder="1" applyAlignment="1" applyProtection="1">
      <alignment horizontal="right" vertical="center"/>
      <protection locked="0"/>
    </xf>
    <xf numFmtId="0" fontId="12" fillId="2" borderId="73" xfId="3" applyFont="1" applyFill="1" applyBorder="1" applyAlignment="1" applyProtection="1">
      <alignment horizontal="left" vertical="center"/>
    </xf>
    <xf numFmtId="0" fontId="12" fillId="2" borderId="74" xfId="3" applyFont="1" applyFill="1" applyBorder="1" applyAlignment="1" applyProtection="1">
      <alignment horizontal="left" vertical="center"/>
    </xf>
    <xf numFmtId="0" fontId="12" fillId="2" borderId="76" xfId="3" applyFont="1" applyFill="1" applyBorder="1" applyAlignment="1" applyProtection="1">
      <alignment horizontal="left" vertical="center"/>
    </xf>
    <xf numFmtId="0" fontId="11" fillId="0" borderId="53" xfId="3" applyFont="1" applyFill="1" applyBorder="1" applyAlignment="1" applyProtection="1">
      <alignment horizontal="center" vertical="center" wrapText="1"/>
    </xf>
    <xf numFmtId="0" fontId="11" fillId="0" borderId="40" xfId="3" applyFont="1" applyFill="1" applyBorder="1" applyAlignment="1" applyProtection="1">
      <alignment horizontal="center" vertical="center" wrapText="1"/>
    </xf>
    <xf numFmtId="0" fontId="11" fillId="0" borderId="35" xfId="3" applyFont="1" applyFill="1" applyBorder="1" applyAlignment="1" applyProtection="1">
      <alignment horizontal="center" vertical="center" wrapText="1"/>
    </xf>
    <xf numFmtId="38" fontId="16" fillId="2" borderId="125" xfId="1" applyFont="1" applyFill="1" applyBorder="1" applyAlignment="1" applyProtection="1">
      <alignment horizontal="right" vertical="center" wrapText="1"/>
    </xf>
    <xf numFmtId="0" fontId="13" fillId="2" borderId="81" xfId="3" applyFont="1" applyFill="1" applyBorder="1" applyAlignment="1" applyProtection="1">
      <alignment horizontal="right" vertical="center"/>
    </xf>
    <xf numFmtId="0" fontId="13" fillId="2" borderId="22" xfId="3" applyFont="1" applyFill="1" applyBorder="1" applyAlignment="1" applyProtection="1">
      <alignment horizontal="right" vertical="center"/>
    </xf>
    <xf numFmtId="179" fontId="13" fillId="2" borderId="106" xfId="3" applyNumberFormat="1" applyFont="1" applyFill="1" applyBorder="1" applyAlignment="1" applyProtection="1">
      <alignment horizontal="center" vertical="center"/>
    </xf>
    <xf numFmtId="179" fontId="13" fillId="2" borderId="22" xfId="3" applyNumberFormat="1" applyFont="1" applyFill="1" applyBorder="1" applyAlignment="1" applyProtection="1">
      <alignment horizontal="center" vertical="center"/>
    </xf>
    <xf numFmtId="179" fontId="13" fillId="2" borderId="23" xfId="3" applyNumberFormat="1" applyFont="1" applyFill="1" applyBorder="1" applyAlignment="1" applyProtection="1">
      <alignment horizontal="center" vertical="center"/>
    </xf>
    <xf numFmtId="179" fontId="18" fillId="0" borderId="4" xfId="3" applyNumberFormat="1" applyFont="1" applyFill="1" applyBorder="1" applyAlignment="1" applyProtection="1">
      <alignment horizontal="center" vertical="center"/>
      <protection locked="0"/>
    </xf>
    <xf numFmtId="179" fontId="18" fillId="0" borderId="5" xfId="3" applyNumberFormat="1"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49" fontId="18" fillId="0" borderId="5" xfId="3" applyNumberFormat="1" applyFont="1" applyBorder="1" applyAlignment="1" applyProtection="1">
      <alignment horizontal="center" vertical="center"/>
      <protection locked="0"/>
    </xf>
    <xf numFmtId="49" fontId="18" fillId="0" borderId="111" xfId="3" applyNumberFormat="1" applyFont="1" applyBorder="1" applyAlignment="1" applyProtection="1">
      <alignment horizontal="center" vertical="center"/>
      <protection locked="0"/>
    </xf>
    <xf numFmtId="0" fontId="13" fillId="2" borderId="100" xfId="3" applyFont="1" applyFill="1" applyBorder="1" applyAlignment="1" applyProtection="1">
      <alignment horizontal="center" vertical="center"/>
    </xf>
    <xf numFmtId="0" fontId="13" fillId="2" borderId="101" xfId="3" applyFont="1" applyFill="1" applyBorder="1" applyAlignment="1" applyProtection="1">
      <alignment horizontal="center" vertical="center"/>
    </xf>
    <xf numFmtId="0" fontId="13" fillId="2" borderId="104" xfId="3" applyFont="1" applyFill="1" applyBorder="1" applyAlignment="1" applyProtection="1">
      <alignment horizontal="center" vertical="center"/>
    </xf>
    <xf numFmtId="0" fontId="13" fillId="0" borderId="105" xfId="3" applyFont="1" applyFill="1" applyBorder="1" applyAlignment="1" applyProtection="1">
      <alignment horizontal="center" vertical="center"/>
      <protection locked="0"/>
    </xf>
    <xf numFmtId="0" fontId="13" fillId="0" borderId="101" xfId="3" applyFont="1" applyFill="1" applyBorder="1" applyAlignment="1" applyProtection="1">
      <alignment horizontal="center" vertical="center"/>
      <protection locked="0"/>
    </xf>
    <xf numFmtId="179" fontId="13" fillId="2" borderId="97" xfId="3" applyNumberFormat="1" applyFont="1" applyFill="1" applyBorder="1" applyAlignment="1" applyProtection="1">
      <alignment horizontal="center" vertical="center" wrapText="1"/>
    </xf>
    <xf numFmtId="179" fontId="13" fillId="2" borderId="98" xfId="3" applyNumberFormat="1" applyFont="1" applyFill="1" applyBorder="1" applyAlignment="1" applyProtection="1">
      <alignment horizontal="center" vertical="center" wrapText="1"/>
    </xf>
    <xf numFmtId="0" fontId="18" fillId="0" borderId="97" xfId="3" applyFont="1" applyFill="1" applyBorder="1" applyAlignment="1" applyProtection="1">
      <alignment horizontal="center" vertical="center"/>
      <protection locked="0"/>
    </xf>
    <xf numFmtId="0" fontId="18" fillId="0" borderId="98" xfId="3" applyFont="1" applyFill="1" applyBorder="1" applyAlignment="1" applyProtection="1">
      <alignment horizontal="center" vertical="center"/>
      <protection locked="0"/>
    </xf>
    <xf numFmtId="0" fontId="18" fillId="0" borderId="99" xfId="3" applyFont="1" applyFill="1" applyBorder="1" applyAlignment="1" applyProtection="1">
      <alignment horizontal="center" vertical="center"/>
      <protection locked="0"/>
    </xf>
    <xf numFmtId="0" fontId="18" fillId="0" borderId="22" xfId="3" applyFont="1" applyBorder="1" applyAlignment="1" applyProtection="1">
      <alignment horizontal="center" vertical="center"/>
      <protection locked="0"/>
    </xf>
    <xf numFmtId="0" fontId="18" fillId="2" borderId="22" xfId="3" applyFont="1" applyFill="1" applyBorder="1" applyAlignment="1" applyProtection="1">
      <alignment horizontal="center" vertical="center"/>
    </xf>
    <xf numFmtId="179" fontId="18" fillId="0" borderId="81" xfId="3" applyNumberFormat="1" applyFont="1" applyFill="1" applyBorder="1" applyAlignment="1" applyProtection="1">
      <alignment horizontal="left" vertical="center"/>
      <protection locked="0"/>
    </xf>
    <xf numFmtId="179" fontId="18" fillId="0" borderId="22" xfId="3" applyNumberFormat="1" applyFont="1" applyFill="1" applyBorder="1" applyAlignment="1" applyProtection="1">
      <alignment horizontal="left" vertical="center"/>
      <protection locked="0"/>
    </xf>
    <xf numFmtId="179" fontId="18" fillId="0" borderId="107" xfId="3" applyNumberFormat="1" applyFont="1" applyFill="1" applyBorder="1" applyAlignment="1" applyProtection="1">
      <alignment horizontal="left" vertical="center"/>
      <protection locked="0"/>
    </xf>
    <xf numFmtId="0" fontId="13" fillId="2" borderId="106" xfId="3" applyFont="1" applyFill="1" applyBorder="1" applyAlignment="1" applyProtection="1">
      <alignment horizontal="center" vertical="center"/>
    </xf>
    <xf numFmtId="0" fontId="13" fillId="2" borderId="22"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179" fontId="18" fillId="0" borderId="81" xfId="3" applyNumberFormat="1" applyFont="1" applyFill="1" applyBorder="1" applyAlignment="1" applyProtection="1">
      <alignment horizontal="center" vertical="center"/>
      <protection locked="0"/>
    </xf>
    <xf numFmtId="179" fontId="18" fillId="0" borderId="22" xfId="3" applyNumberFormat="1" applyFont="1" applyFill="1" applyBorder="1" applyAlignment="1" applyProtection="1">
      <alignment horizontal="center" vertical="center"/>
      <protection locked="0"/>
    </xf>
    <xf numFmtId="0" fontId="18" fillId="2" borderId="81"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0" borderId="107" xfId="3" applyFont="1" applyBorder="1" applyAlignment="1" applyProtection="1">
      <alignment horizontal="center" vertical="center"/>
      <protection locked="0"/>
    </xf>
    <xf numFmtId="0" fontId="13" fillId="2" borderId="106" xfId="3" applyFont="1" applyFill="1" applyBorder="1" applyAlignment="1" applyProtection="1">
      <alignment horizontal="center" vertical="center" wrapText="1"/>
    </xf>
    <xf numFmtId="0" fontId="18" fillId="0" borderId="81" xfId="3" applyFont="1" applyBorder="1" applyAlignment="1" applyProtection="1">
      <alignment horizontal="left" vertical="center" wrapText="1"/>
      <protection locked="0"/>
    </xf>
    <xf numFmtId="0" fontId="18" fillId="0" borderId="22" xfId="3" applyFont="1" applyBorder="1" applyAlignment="1" applyProtection="1">
      <alignment horizontal="left" vertical="center" wrapText="1"/>
      <protection locked="0"/>
    </xf>
    <xf numFmtId="0" fontId="18" fillId="0" borderId="107" xfId="3" applyFont="1" applyBorder="1" applyAlignment="1" applyProtection="1">
      <alignment horizontal="left" vertical="center" wrapText="1"/>
      <protection locked="0"/>
    </xf>
    <xf numFmtId="38" fontId="18" fillId="0" borderId="81" xfId="1" applyFont="1" applyBorder="1" applyAlignment="1" applyProtection="1">
      <alignment horizontal="center" vertical="center"/>
      <protection locked="0"/>
    </xf>
    <xf numFmtId="38" fontId="18" fillId="0" borderId="22" xfId="1" applyFont="1" applyBorder="1" applyAlignment="1" applyProtection="1">
      <alignment horizontal="center" vertical="center"/>
      <protection locked="0"/>
    </xf>
    <xf numFmtId="0" fontId="13" fillId="2" borderId="108" xfId="3" applyFont="1" applyFill="1" applyBorder="1" applyAlignment="1" applyProtection="1">
      <alignment horizontal="center" vertical="center" wrapText="1" shrinkToFit="1"/>
    </xf>
    <xf numFmtId="0" fontId="13" fillId="2" borderId="5" xfId="3" applyFont="1" applyFill="1" applyBorder="1" applyAlignment="1" applyProtection="1">
      <alignment horizontal="center" vertical="center" wrapText="1" shrinkToFit="1"/>
    </xf>
    <xf numFmtId="0" fontId="13" fillId="2" borderId="6" xfId="3" applyFont="1" applyFill="1" applyBorder="1" applyAlignment="1" applyProtection="1">
      <alignment horizontal="center" vertical="center" wrapText="1" shrinkToFit="1"/>
    </xf>
    <xf numFmtId="0" fontId="18" fillId="0" borderId="81" xfId="3" applyFont="1" applyFill="1" applyBorder="1" applyAlignment="1" applyProtection="1">
      <alignment horizontal="left" vertical="center" wrapText="1" shrinkToFit="1"/>
      <protection locked="0"/>
    </xf>
    <xf numFmtId="0" fontId="18" fillId="0" borderId="22" xfId="3" applyFont="1" applyFill="1" applyBorder="1" applyAlignment="1" applyProtection="1">
      <alignment horizontal="left" vertical="center" wrapText="1" shrinkToFit="1"/>
      <protection locked="0"/>
    </xf>
    <xf numFmtId="0" fontId="18" fillId="0" borderId="107" xfId="3" applyFont="1" applyFill="1" applyBorder="1" applyAlignment="1" applyProtection="1">
      <alignment horizontal="left" vertical="center" wrapText="1" shrinkToFit="1"/>
      <protection locked="0"/>
    </xf>
    <xf numFmtId="0" fontId="18" fillId="2" borderId="81" xfId="3" applyFont="1" applyFill="1" applyBorder="1" applyAlignment="1" applyProtection="1">
      <alignment horizontal="center" vertical="center"/>
    </xf>
    <xf numFmtId="0" fontId="18" fillId="2" borderId="107" xfId="3" applyFont="1" applyFill="1" applyBorder="1" applyAlignment="1" applyProtection="1">
      <alignment horizontal="center" vertical="center"/>
    </xf>
    <xf numFmtId="0" fontId="13" fillId="2" borderId="109" xfId="3" applyFont="1" applyFill="1" applyBorder="1" applyAlignment="1" applyProtection="1">
      <alignment horizontal="center" vertical="center" wrapText="1"/>
    </xf>
    <xf numFmtId="0" fontId="13" fillId="2" borderId="2" xfId="3" applyFont="1" applyFill="1" applyBorder="1" applyAlignment="1" applyProtection="1">
      <alignment horizontal="center" vertical="center"/>
    </xf>
    <xf numFmtId="0" fontId="13" fillId="2" borderId="3" xfId="3" applyFont="1" applyFill="1" applyBorder="1" applyAlignment="1" applyProtection="1">
      <alignment horizontal="center" vertical="center"/>
    </xf>
    <xf numFmtId="0" fontId="18" fillId="0" borderId="1" xfId="3" applyFont="1" applyBorder="1" applyAlignment="1" applyProtection="1">
      <alignment horizontal="left" vertical="center" wrapText="1"/>
      <protection locked="0"/>
    </xf>
    <xf numFmtId="0" fontId="18" fillId="0" borderId="2" xfId="3" applyFont="1" applyBorder="1" applyAlignment="1" applyProtection="1">
      <alignment horizontal="left" vertical="center" wrapText="1"/>
      <protection locked="0"/>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2" borderId="81" xfId="3" applyFont="1" applyFill="1" applyBorder="1" applyAlignment="1" applyProtection="1">
      <alignment horizontal="center" vertical="center" shrinkToFit="1"/>
    </xf>
    <xf numFmtId="0" fontId="13" fillId="2" borderId="22" xfId="3" applyFont="1" applyFill="1" applyBorder="1" applyAlignment="1" applyProtection="1">
      <alignment horizontal="center" vertical="center" shrinkToFit="1"/>
    </xf>
    <xf numFmtId="0" fontId="13" fillId="2" borderId="23" xfId="3" applyFont="1" applyFill="1" applyBorder="1" applyAlignment="1" applyProtection="1">
      <alignment horizontal="center" vertical="center" shrinkToFit="1"/>
    </xf>
    <xf numFmtId="0" fontId="18" fillId="0" borderId="110" xfId="3" applyFont="1" applyBorder="1" applyAlignment="1" applyProtection="1">
      <alignment horizontal="center" vertical="center" wrapText="1"/>
      <protection locked="0"/>
    </xf>
    <xf numFmtId="0" fontId="18" fillId="0" borderId="102" xfId="3" applyFont="1" applyBorder="1" applyAlignment="1" applyProtection="1">
      <alignment horizontal="center" vertical="center" wrapText="1"/>
      <protection locked="0"/>
    </xf>
    <xf numFmtId="0" fontId="18" fillId="0" borderId="103" xfId="3" applyFont="1" applyBorder="1" applyAlignment="1" applyProtection="1">
      <alignment horizontal="center" vertical="center" wrapText="1"/>
      <protection locked="0"/>
    </xf>
    <xf numFmtId="0" fontId="18" fillId="2" borderId="100" xfId="3" applyFont="1" applyFill="1" applyBorder="1" applyAlignment="1" applyProtection="1">
      <alignment horizontal="center" vertical="center"/>
    </xf>
    <xf numFmtId="0" fontId="18" fillId="2" borderId="101" xfId="3" applyFont="1" applyFill="1" applyBorder="1" applyAlignment="1" applyProtection="1">
      <alignment horizontal="center" vertical="center"/>
    </xf>
    <xf numFmtId="0" fontId="18" fillId="2" borderId="104" xfId="3" applyFont="1" applyFill="1" applyBorder="1" applyAlignment="1" applyProtection="1">
      <alignment horizontal="center" vertical="center"/>
    </xf>
    <xf numFmtId="0" fontId="18" fillId="0" borderId="105" xfId="3" applyFont="1" applyFill="1" applyBorder="1" applyAlignment="1" applyProtection="1">
      <alignment horizontal="center" vertical="center"/>
      <protection locked="0"/>
    </xf>
    <xf numFmtId="0" fontId="18" fillId="0" borderId="101" xfId="3" applyFont="1" applyFill="1" applyBorder="1" applyAlignment="1" applyProtection="1">
      <alignment horizontal="center" vertical="center"/>
      <protection locked="0"/>
    </xf>
    <xf numFmtId="179" fontId="18" fillId="2" borderId="97" xfId="3" applyNumberFormat="1" applyFont="1" applyFill="1" applyBorder="1" applyAlignment="1" applyProtection="1">
      <alignment horizontal="center" vertical="center" wrapText="1"/>
    </xf>
    <xf numFmtId="179" fontId="18" fillId="2" borderId="98" xfId="3" applyNumberFormat="1" applyFont="1" applyFill="1" applyBorder="1" applyAlignment="1" applyProtection="1">
      <alignment horizontal="center" vertical="center" wrapText="1"/>
    </xf>
    <xf numFmtId="179" fontId="18" fillId="2" borderId="106" xfId="3" applyNumberFormat="1" applyFont="1" applyFill="1" applyBorder="1" applyAlignment="1" applyProtection="1">
      <alignment horizontal="center" vertical="center"/>
    </xf>
    <xf numFmtId="179" fontId="18" fillId="2" borderId="22" xfId="3" applyNumberFormat="1" applyFont="1" applyFill="1" applyBorder="1" applyAlignment="1" applyProtection="1">
      <alignment horizontal="center" vertical="center"/>
    </xf>
    <xf numFmtId="179" fontId="18" fillId="2" borderId="23" xfId="3" applyNumberFormat="1" applyFont="1" applyFill="1" applyBorder="1" applyAlignment="1" applyProtection="1">
      <alignment horizontal="center" vertical="center"/>
    </xf>
    <xf numFmtId="0" fontId="18" fillId="2" borderId="106" xfId="3" applyFont="1" applyFill="1" applyBorder="1" applyAlignment="1" applyProtection="1">
      <alignment horizontal="center" vertical="center"/>
    </xf>
    <xf numFmtId="0" fontId="18" fillId="2" borderId="23" xfId="3" applyFont="1" applyFill="1" applyBorder="1" applyAlignment="1" applyProtection="1">
      <alignment horizontal="center" vertical="center"/>
    </xf>
    <xf numFmtId="0" fontId="18" fillId="2" borderId="108" xfId="3" applyFont="1" applyFill="1" applyBorder="1" applyAlignment="1" applyProtection="1">
      <alignment horizontal="center" vertical="center" wrapText="1" shrinkToFit="1"/>
    </xf>
    <xf numFmtId="0" fontId="18" fillId="2" borderId="5" xfId="3" applyFont="1" applyFill="1" applyBorder="1" applyAlignment="1" applyProtection="1">
      <alignment horizontal="center" vertical="center" wrapText="1" shrinkToFit="1"/>
    </xf>
    <xf numFmtId="0" fontId="18" fillId="2" borderId="6" xfId="3" applyFont="1" applyFill="1" applyBorder="1" applyAlignment="1" applyProtection="1">
      <alignment horizontal="center" vertical="center" wrapText="1" shrinkToFit="1"/>
    </xf>
    <xf numFmtId="180" fontId="18" fillId="2" borderId="22" xfId="3" applyNumberFormat="1" applyFont="1" applyFill="1" applyBorder="1" applyAlignment="1" applyProtection="1">
      <alignment horizontal="left" vertical="center"/>
    </xf>
    <xf numFmtId="180" fontId="18" fillId="2" borderId="107" xfId="3" applyNumberFormat="1" applyFont="1" applyFill="1" applyBorder="1" applyAlignment="1" applyProtection="1">
      <alignment horizontal="left" vertical="center"/>
    </xf>
    <xf numFmtId="0" fontId="18" fillId="2" borderId="81" xfId="3" applyFont="1" applyFill="1" applyBorder="1" applyAlignment="1" applyProtection="1">
      <alignment horizontal="center" vertical="center" shrinkToFit="1"/>
    </xf>
    <xf numFmtId="0" fontId="18" fillId="2" borderId="22" xfId="3" applyFont="1" applyFill="1" applyBorder="1" applyAlignment="1" applyProtection="1">
      <alignment horizontal="center" vertical="center" shrinkToFit="1"/>
    </xf>
    <xf numFmtId="0" fontId="18" fillId="2" borderId="23" xfId="3" applyFont="1" applyFill="1" applyBorder="1" applyAlignment="1" applyProtection="1">
      <alignment horizontal="center" vertical="center" shrinkToFit="1"/>
    </xf>
    <xf numFmtId="0" fontId="18" fillId="2" borderId="106" xfId="3" applyFont="1" applyFill="1" applyBorder="1" applyAlignment="1" applyProtection="1">
      <alignment horizontal="center" vertical="center" wrapText="1"/>
    </xf>
    <xf numFmtId="0" fontId="18" fillId="2" borderId="109" xfId="3" applyFont="1" applyFill="1" applyBorder="1" applyAlignment="1" applyProtection="1">
      <alignment horizontal="center" vertical="center" wrapText="1"/>
    </xf>
    <xf numFmtId="0" fontId="18" fillId="2" borderId="2" xfId="3" applyFont="1" applyFill="1" applyBorder="1" applyAlignment="1" applyProtection="1">
      <alignment horizontal="center" vertical="center"/>
    </xf>
    <xf numFmtId="0" fontId="18" fillId="2" borderId="3" xfId="3" applyFont="1" applyFill="1" applyBorder="1" applyAlignment="1" applyProtection="1">
      <alignment horizontal="center" vertical="center"/>
    </xf>
  </cellXfs>
  <cellStyles count="13">
    <cellStyle name="パーセント" xfId="2" builtinId="5"/>
    <cellStyle name="ハイパーリンク" xfId="5" builtinId="8"/>
    <cellStyle name="桁区切り" xfId="1" builtinId="6"/>
    <cellStyle name="桁区切り 2" xfId="4" xr:uid="{00000000-0005-0000-0000-000003000000}"/>
    <cellStyle name="標準" xfId="0" builtinId="0"/>
    <cellStyle name="標準 2" xfId="3" xr:uid="{00000000-0005-0000-0000-000005000000}"/>
    <cellStyle name="標準 2 2" xfId="10" xr:uid="{00000000-0005-0000-0000-000006000000}"/>
    <cellStyle name="標準 2 2 2" xfId="11" xr:uid="{00000000-0005-0000-0000-000007000000}"/>
    <cellStyle name="標準 3" xfId="6" xr:uid="{00000000-0005-0000-0000-000008000000}"/>
    <cellStyle name="標準 3 2" xfId="12" xr:uid="{00000000-0005-0000-0000-000009000000}"/>
    <cellStyle name="標準 4" xfId="7" xr:uid="{00000000-0005-0000-0000-00000A000000}"/>
    <cellStyle name="標準 5" xfId="8" xr:uid="{00000000-0005-0000-0000-00000B000000}"/>
    <cellStyle name="標準 6" xfId="9" xr:uid="{00000000-0005-0000-0000-00000C000000}"/>
  </cellStyles>
  <dxfs count="105">
    <dxf>
      <fill>
        <patternFill>
          <bgColor theme="9"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patternType="lightGray">
          <bgColor theme="0" tint="-0.14996795556505021"/>
        </patternFill>
      </fill>
    </dxf>
    <dxf>
      <font>
        <b val="0"/>
        <i val="0"/>
        <strike val="0"/>
        <condense val="0"/>
        <extend val="0"/>
        <outline val="0"/>
        <shadow val="0"/>
        <u val="none"/>
        <vertAlign val="baseline"/>
        <sz val="11"/>
        <color rgb="FFFF0000"/>
        <name val="ＭＳ Ｐゴシック"/>
        <family val="3"/>
        <charset val="128"/>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left style="hair">
          <color indexed="64"/>
        </left>
        <right/>
        <top/>
        <bottom/>
      </border>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87" formatCode="&quot;委&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numFmt numFmtId="0" formatCode="General"/>
      <border diagonalUp="0" diagonalDown="0">
        <left style="thin">
          <color indexed="64"/>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family val="3"/>
        <charset val="128"/>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family val="3"/>
        <charset val="128"/>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theme="1"/>
        <name val="ＭＳ Ｐゴシック"/>
        <scheme val="none"/>
      </font>
      <numFmt numFmtId="186" formatCode="&quot;原&quot;\-General"/>
      <fill>
        <patternFill patternType="solid">
          <fgColor indexed="64"/>
          <bgColor theme="0" tint="-0.14999847407452621"/>
        </patternFill>
      </fill>
      <alignment horizontal="center" vertical="center" textRotation="0" wrapText="1" indent="0" justifyLastLine="0" shrinkToFit="0" readingOrder="0"/>
      <border diagonalDown="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numFmt numFmtId="176"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right"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theme="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04"/>
      <tableStyleElement type="firstColumn" dxfId="103"/>
    </tableStyle>
    <tableStyle name="テーブル スタイル 4" pivot="0" count="3" xr9:uid="{00000000-0011-0000-FFFF-FFFF03000000}">
      <tableStyleElement type="headerRow" dxfId="102"/>
      <tableStyleElement type="totalRow" dxfId="101"/>
      <tableStyleElement type="firstColumn" dxfId="100"/>
    </tableStyle>
    <tableStyle name="テーブル スタイル 5" pivot="0" count="3" xr9:uid="{00000000-0011-0000-FFFF-FFFF04000000}">
      <tableStyleElement type="headerRow" dxfId="99"/>
      <tableStyleElement type="totalRow" dxfId="98"/>
      <tableStyleElement type="firstColumn" dxfId="97"/>
    </tableStyle>
    <tableStyle name="テーブル スタイル 6" pivot="0" count="3" xr9:uid="{00000000-0011-0000-FFFF-FFFF05000000}">
      <tableStyleElement type="headerRow" dxfId="96"/>
      <tableStyleElement type="totalRow" dxfId="95"/>
      <tableStyleElement type="firstColumn" dxfId="94"/>
    </tableStyle>
    <tableStyle name="テーブル スタイル 8" pivot="0" count="4" xr9:uid="{00000000-0011-0000-FFFF-FFFF06000000}">
      <tableStyleElement type="wholeTable" dxfId="93"/>
      <tableStyleElement type="headerRow" dxfId="92"/>
      <tableStyleElement type="totalRow" dxfId="91"/>
      <tableStyleElement type="firstColumn" dxfId="90"/>
    </tableStyle>
  </tableStyles>
  <colors>
    <mruColors>
      <color rgb="FFFFFFCC"/>
      <color rgb="FFFF99CC"/>
      <color rgb="FFFFCCFF"/>
      <color rgb="FFFF99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8FC8A31-6963-4993-9F95-A3E90B96423C}" type="doc">
      <dgm:prSet loTypeId="urn:microsoft.com/office/officeart/2008/layout/HorizontalMultiLevelHierarchy" loCatId="hierarchy" qsTypeId="urn:microsoft.com/office/officeart/2005/8/quickstyle/simple1" qsCatId="simple" csTypeId="urn:microsoft.com/office/officeart/2005/8/colors/accent1_1" csCatId="accent1" phldr="1"/>
      <dgm:spPr/>
      <dgm:t>
        <a:bodyPr/>
        <a:lstStyle/>
        <a:p>
          <a:endParaRPr kumimoji="1" lang="ja-JP" altLang="en-US"/>
        </a:p>
      </dgm:t>
    </dgm:pt>
    <dgm:pt modelId="{08D4E584-2C2F-45CD-9ABA-04866723ABCD}">
      <dgm:prSet phldrT="[テキスト]" custT="1"/>
      <dgm:spPr/>
      <dgm:t>
        <a:bodyPr vert="vert"/>
        <a:lstStyle/>
        <a:p>
          <a:r>
            <a:rPr lang="ja-JP" altLang="en-US" sz="1050">
              <a:solidFill>
                <a:srgbClr val="0070C0"/>
              </a:solidFill>
              <a:latin typeface="+mn-ea"/>
              <a:ea typeface="+mn-ea"/>
            </a:rPr>
            <a:t>開発　太郎</a:t>
          </a:r>
          <a:br>
            <a:rPr lang="en-US" altLang="ja-JP" sz="1050">
              <a:solidFill>
                <a:srgbClr val="0070C0"/>
              </a:solidFill>
              <a:latin typeface="+mn-ea"/>
              <a:ea typeface="+mn-ea"/>
            </a:rPr>
          </a:br>
          <a:r>
            <a:rPr lang="ja-JP" altLang="en-US" sz="1050">
              <a:solidFill>
                <a:srgbClr val="0070C0"/>
              </a:solidFill>
              <a:latin typeface="+mn-ea"/>
              <a:ea typeface="+mn-ea"/>
            </a:rPr>
            <a:t>助成事業主担当者</a:t>
          </a:r>
          <a:br>
            <a:rPr lang="en-US" altLang="ja-JP" sz="1050">
              <a:solidFill>
                <a:srgbClr val="0070C0"/>
              </a:solidFill>
              <a:latin typeface="+mn-ea"/>
              <a:ea typeface="+mn-ea"/>
            </a:rPr>
          </a:br>
          <a:r>
            <a:rPr lang="ja-JP" altLang="en-US" sz="1050">
              <a:solidFill>
                <a:srgbClr val="0070C0"/>
              </a:solidFill>
              <a:latin typeface="+mn-ea"/>
              <a:ea typeface="+mn-ea"/>
            </a:rPr>
            <a:t>全体管理</a:t>
          </a:r>
        </a:p>
      </dgm:t>
    </dgm:pt>
    <dgm:pt modelId="{CB0D92F9-C588-4982-A170-BA5FCBCD94C5}" type="parTrans" cxnId="{FA271A48-2343-4863-9C02-746B9522D72A}">
      <dgm:prSet/>
      <dgm:spPr/>
      <dgm:t>
        <a:bodyPr/>
        <a:lstStyle/>
        <a:p>
          <a:endParaRPr lang="ja-JP" altLang="en-US" sz="1050">
            <a:solidFill>
              <a:srgbClr val="0070C0"/>
            </a:solidFill>
            <a:latin typeface="+mn-ea"/>
            <a:ea typeface="+mn-ea"/>
          </a:endParaRPr>
        </a:p>
      </dgm:t>
    </dgm:pt>
    <dgm:pt modelId="{9EEB0E2B-C489-44B3-9B88-EDAD333C2033}" type="sibTrans" cxnId="{FA271A48-2343-4863-9C02-746B9522D72A}">
      <dgm:prSet/>
      <dgm:spPr/>
      <dgm:t>
        <a:bodyPr/>
        <a:lstStyle/>
        <a:p>
          <a:endParaRPr lang="ja-JP" altLang="en-US" sz="1050">
            <a:solidFill>
              <a:srgbClr val="0070C0"/>
            </a:solidFill>
            <a:latin typeface="+mn-ea"/>
            <a:ea typeface="+mn-ea"/>
          </a:endParaRPr>
        </a:p>
      </dgm:t>
    </dgm:pt>
    <dgm:pt modelId="{6DC6873E-77E1-4AD0-A4BE-3539B633BBB7}" type="asst">
      <dgm:prSet phldrT="[テキスト]" custT="1"/>
      <dgm:spPr/>
      <dgm:t>
        <a:bodyPr/>
        <a:lstStyle/>
        <a:p>
          <a:r>
            <a:rPr lang="ja-JP" altLang="en-US" sz="1050">
              <a:solidFill>
                <a:srgbClr val="0070C0"/>
              </a:solidFill>
              <a:latin typeface="+mn-ea"/>
              <a:ea typeface="+mn-ea"/>
            </a:rPr>
            <a:t>検討－１～３</a:t>
          </a:r>
          <a:endParaRPr lang="en-US" altLang="ja-JP" sz="1050">
            <a:solidFill>
              <a:srgbClr val="0070C0"/>
            </a:solidFill>
            <a:latin typeface="+mn-ea"/>
            <a:ea typeface="+mn-ea"/>
          </a:endParaRPr>
        </a:p>
        <a:p>
          <a:r>
            <a:rPr lang="ja-JP" altLang="en-US" sz="1050">
              <a:solidFill>
                <a:srgbClr val="0070C0"/>
              </a:solidFill>
              <a:latin typeface="+mn-ea"/>
              <a:ea typeface="+mn-ea"/>
            </a:rPr>
            <a:t>開発部　</a:t>
          </a:r>
          <a:r>
            <a:rPr lang="en-US" altLang="ja-JP" sz="1050">
              <a:solidFill>
                <a:srgbClr val="0070C0"/>
              </a:solidFill>
              <a:latin typeface="+mn-ea"/>
              <a:ea typeface="+mn-ea"/>
            </a:rPr>
            <a:t>××</a:t>
          </a:r>
        </a:p>
      </dgm:t>
    </dgm:pt>
    <dgm:pt modelId="{CF5F3A48-C3A4-4F8A-9E15-B786FA299E02}" type="parTrans" cxnId="{1DD71D97-A498-4009-ADC3-80D4CE8012A2}">
      <dgm:prSet custT="1"/>
      <dgm:spPr/>
      <dgm:t>
        <a:bodyPr/>
        <a:lstStyle/>
        <a:p>
          <a:endParaRPr lang="ja-JP" altLang="en-US" sz="1050">
            <a:solidFill>
              <a:srgbClr val="0070C0"/>
            </a:solidFill>
            <a:latin typeface="+mn-ea"/>
            <a:ea typeface="+mn-ea"/>
          </a:endParaRPr>
        </a:p>
      </dgm:t>
    </dgm:pt>
    <dgm:pt modelId="{1CD3A68E-CBFD-4881-8C59-861175C19609}" type="sibTrans" cxnId="{1DD71D97-A498-4009-ADC3-80D4CE8012A2}">
      <dgm:prSet/>
      <dgm:spPr/>
      <dgm:t>
        <a:bodyPr/>
        <a:lstStyle/>
        <a:p>
          <a:endParaRPr lang="ja-JP" altLang="en-US" sz="1050">
            <a:solidFill>
              <a:srgbClr val="0070C0"/>
            </a:solidFill>
            <a:latin typeface="+mn-ea"/>
            <a:ea typeface="+mn-ea"/>
          </a:endParaRPr>
        </a:p>
      </dgm:t>
    </dgm:pt>
    <dgm:pt modelId="{1221ECF8-3A93-46F0-AB5E-BA2BD2E41DAA}">
      <dgm:prSet phldrT="[テキスト]" custT="1"/>
      <dgm:spPr/>
      <dgm:t>
        <a:bodyPr/>
        <a:lstStyle/>
        <a:p>
          <a:r>
            <a:rPr lang="ja-JP" altLang="en-US" sz="1050">
              <a:solidFill>
                <a:srgbClr val="0070C0"/>
              </a:solidFill>
              <a:latin typeface="+mn-ea"/>
              <a:ea typeface="+mn-ea"/>
            </a:rPr>
            <a:t>委－３／検－４</a:t>
          </a:r>
          <a:endParaRPr lang="en-US" altLang="ja-JP" sz="1050">
            <a:solidFill>
              <a:srgbClr val="0070C0"/>
            </a:solidFill>
            <a:latin typeface="+mn-ea"/>
            <a:ea typeface="+mn-ea"/>
          </a:endParaRPr>
        </a:p>
        <a:p>
          <a:r>
            <a:rPr lang="ja-JP" altLang="en-US" sz="1050">
              <a:solidFill>
                <a:srgbClr val="0070C0"/>
              </a:solidFill>
              <a:latin typeface="+mn-ea"/>
              <a:ea typeface="+mn-ea"/>
            </a:rPr>
            <a:t>○○○○</a:t>
          </a:r>
        </a:p>
      </dgm:t>
    </dgm:pt>
    <dgm:pt modelId="{2E7469CA-0827-4AA5-A7C4-3B116340743D}" type="parTrans" cxnId="{09E72670-3F45-4CED-83CB-975B299E3DA1}">
      <dgm:prSet custT="1"/>
      <dgm:spPr/>
      <dgm:t>
        <a:bodyPr/>
        <a:lstStyle/>
        <a:p>
          <a:endParaRPr lang="ja-JP" altLang="en-US" sz="1050">
            <a:solidFill>
              <a:srgbClr val="0070C0"/>
            </a:solidFill>
            <a:latin typeface="+mn-ea"/>
            <a:ea typeface="+mn-ea"/>
          </a:endParaRPr>
        </a:p>
      </dgm:t>
    </dgm:pt>
    <dgm:pt modelId="{928F185E-6A49-4121-B2EB-2554AB050995}" type="sibTrans" cxnId="{09E72670-3F45-4CED-83CB-975B299E3DA1}">
      <dgm:prSet/>
      <dgm:spPr/>
      <dgm:t>
        <a:bodyPr/>
        <a:lstStyle/>
        <a:p>
          <a:endParaRPr lang="ja-JP" altLang="en-US" sz="1050">
            <a:solidFill>
              <a:srgbClr val="0070C0"/>
            </a:solidFill>
            <a:latin typeface="+mn-ea"/>
            <a:ea typeface="+mn-ea"/>
          </a:endParaRPr>
        </a:p>
      </dgm:t>
    </dgm:pt>
    <dgm:pt modelId="{C87C758B-4480-4B17-8C9A-AFFDB5812413}" type="asst">
      <dgm:prSet phldrT="[テキスト]" custT="1"/>
      <dgm:spPr/>
      <dgm:t>
        <a:bodyPr/>
        <a:lstStyle/>
        <a:p>
          <a:r>
            <a:rPr lang="ja-JP" altLang="en-US" sz="1050">
              <a:solidFill>
                <a:srgbClr val="0070C0"/>
              </a:solidFill>
              <a:latin typeface="+mn-ea"/>
              <a:ea typeface="+mn-ea"/>
            </a:rPr>
            <a:t>検－４</a:t>
          </a:r>
          <a:endParaRPr lang="en-US" altLang="ja-JP" sz="1050">
            <a:solidFill>
              <a:srgbClr val="0070C0"/>
            </a:solidFill>
            <a:latin typeface="+mn-ea"/>
            <a:ea typeface="+mn-ea"/>
          </a:endParaRPr>
        </a:p>
        <a:p>
          <a:r>
            <a:rPr lang="ja-JP" altLang="en-US" sz="1050">
              <a:solidFill>
                <a:srgbClr val="0070C0"/>
              </a:solidFill>
              <a:latin typeface="+mn-ea"/>
              <a:ea typeface="+mn-ea"/>
            </a:rPr>
            <a:t>マーケティング部　△△</a:t>
          </a:r>
          <a:endParaRPr lang="en-US" altLang="ja-JP" sz="1050">
            <a:solidFill>
              <a:srgbClr val="0070C0"/>
            </a:solidFill>
            <a:latin typeface="+mn-ea"/>
            <a:ea typeface="+mn-ea"/>
          </a:endParaRPr>
        </a:p>
      </dgm:t>
    </dgm:pt>
    <dgm:pt modelId="{85239090-040B-424E-9EEA-E72B1EF04611}" type="parTrans" cxnId="{D1459866-9826-4735-9F90-F0C2E2477140}">
      <dgm:prSet custT="1"/>
      <dgm:spPr/>
      <dgm:t>
        <a:bodyPr/>
        <a:lstStyle/>
        <a:p>
          <a:endParaRPr lang="ja-JP" altLang="en-US" sz="1050">
            <a:solidFill>
              <a:srgbClr val="0070C0"/>
            </a:solidFill>
            <a:latin typeface="+mn-ea"/>
            <a:ea typeface="+mn-ea"/>
          </a:endParaRPr>
        </a:p>
      </dgm:t>
    </dgm:pt>
    <dgm:pt modelId="{6840D794-7B57-41C6-BD3B-55D1A68FBD9B}" type="sibTrans" cxnId="{D1459866-9826-4735-9F90-F0C2E2477140}">
      <dgm:prSet/>
      <dgm:spPr/>
      <dgm:t>
        <a:bodyPr/>
        <a:lstStyle/>
        <a:p>
          <a:endParaRPr lang="ja-JP" altLang="en-US" sz="1050">
            <a:solidFill>
              <a:srgbClr val="0070C0"/>
            </a:solidFill>
            <a:latin typeface="+mn-ea"/>
            <a:ea typeface="+mn-ea"/>
          </a:endParaRPr>
        </a:p>
      </dgm:t>
    </dgm:pt>
    <dgm:pt modelId="{A0B5C65B-6067-4ADE-AB46-3777495DE8E3}" type="asst">
      <dgm:prSet phldrT="[テキスト]" custT="1"/>
      <dgm:spPr/>
      <dgm:t>
        <a:bodyPr/>
        <a:lstStyle/>
        <a:p>
          <a:r>
            <a:rPr lang="ja-JP" altLang="en-US" sz="1050">
              <a:solidFill>
                <a:srgbClr val="0070C0"/>
              </a:solidFill>
              <a:latin typeface="+mn-ea"/>
              <a:ea typeface="+mn-ea"/>
            </a:rPr>
            <a:t>委－１／検－１・２</a:t>
          </a:r>
          <a:endParaRPr lang="en-US" altLang="ja-JP" sz="1050">
            <a:solidFill>
              <a:srgbClr val="0070C0"/>
            </a:solidFill>
            <a:latin typeface="+mn-ea"/>
            <a:ea typeface="+mn-ea"/>
          </a:endParaRPr>
        </a:p>
        <a:p>
          <a:r>
            <a:rPr lang="ja-JP" altLang="en-US" sz="1050">
              <a:solidFill>
                <a:srgbClr val="0070C0"/>
              </a:solidFill>
              <a:latin typeface="+mn-ea"/>
              <a:ea typeface="+mn-ea"/>
            </a:rPr>
            <a:t>○○株式会社</a:t>
          </a:r>
          <a:endParaRPr lang="en-US" altLang="ja-JP" sz="1050">
            <a:solidFill>
              <a:srgbClr val="0070C0"/>
            </a:solidFill>
            <a:latin typeface="+mn-ea"/>
            <a:ea typeface="+mn-ea"/>
          </a:endParaRPr>
        </a:p>
      </dgm:t>
    </dgm:pt>
    <dgm:pt modelId="{21C6C9C2-515E-4E55-890A-23682C1C3E8E}" type="parTrans" cxnId="{C157AFCB-E44B-4BAF-AE77-52E73765DE8C}">
      <dgm:prSet custT="1"/>
      <dgm:spPr/>
      <dgm:t>
        <a:bodyPr/>
        <a:lstStyle/>
        <a:p>
          <a:endParaRPr lang="ja-JP" altLang="en-US" sz="1050">
            <a:solidFill>
              <a:srgbClr val="0070C0"/>
            </a:solidFill>
            <a:latin typeface="+mn-ea"/>
            <a:ea typeface="+mn-ea"/>
          </a:endParaRPr>
        </a:p>
      </dgm:t>
    </dgm:pt>
    <dgm:pt modelId="{550B7ECE-BE59-46E2-BDA1-2DADBBC7CEEF}" type="sibTrans" cxnId="{C157AFCB-E44B-4BAF-AE77-52E73765DE8C}">
      <dgm:prSet/>
      <dgm:spPr/>
      <dgm:t>
        <a:bodyPr/>
        <a:lstStyle/>
        <a:p>
          <a:endParaRPr lang="ja-JP" altLang="en-US" sz="1050">
            <a:solidFill>
              <a:srgbClr val="0070C0"/>
            </a:solidFill>
            <a:latin typeface="+mn-ea"/>
            <a:ea typeface="+mn-ea"/>
          </a:endParaRPr>
        </a:p>
      </dgm:t>
    </dgm:pt>
    <dgm:pt modelId="{AE515D29-3BFA-4D12-9E33-6B8555519DDC}" type="asst">
      <dgm:prSet phldrT="[テキスト]" custT="1"/>
      <dgm:spPr/>
      <dgm:t>
        <a:bodyPr/>
        <a:lstStyle/>
        <a:p>
          <a:r>
            <a:rPr lang="ja-JP" altLang="en-US" sz="1050">
              <a:solidFill>
                <a:srgbClr val="0070C0"/>
              </a:solidFill>
              <a:latin typeface="+mn-ea"/>
              <a:ea typeface="+mn-ea"/>
            </a:rPr>
            <a:t>委ー２／検ー３</a:t>
          </a:r>
          <a:br>
            <a:rPr lang="en-US" altLang="ja-JP" sz="1050">
              <a:solidFill>
                <a:srgbClr val="0070C0"/>
              </a:solidFill>
              <a:latin typeface="+mn-ea"/>
              <a:ea typeface="+mn-ea"/>
            </a:rPr>
          </a:br>
          <a:r>
            <a:rPr lang="ja-JP" altLang="en-US" sz="1050">
              <a:solidFill>
                <a:srgbClr val="0070C0"/>
              </a:solidFill>
              <a:latin typeface="+mn-ea"/>
              <a:ea typeface="+mn-ea"/>
            </a:rPr>
            <a:t>○○検査センター</a:t>
          </a:r>
          <a:endParaRPr lang="en-US" altLang="ja-JP" sz="1050">
            <a:solidFill>
              <a:srgbClr val="0070C0"/>
            </a:solidFill>
            <a:latin typeface="+mn-ea"/>
            <a:ea typeface="+mn-ea"/>
          </a:endParaRPr>
        </a:p>
      </dgm:t>
    </dgm:pt>
    <dgm:pt modelId="{C3D3A3D2-E77B-44E4-82CB-A80502319440}" type="parTrans" cxnId="{44013FBA-7964-490F-8118-B0E9BFBAB2EA}">
      <dgm:prSet/>
      <dgm:spPr/>
      <dgm:t>
        <a:bodyPr/>
        <a:lstStyle/>
        <a:p>
          <a:endParaRPr kumimoji="1" lang="ja-JP" altLang="en-US"/>
        </a:p>
      </dgm:t>
    </dgm:pt>
    <dgm:pt modelId="{E4F3878A-4148-4FE1-B1CF-A75D9ED17956}" type="sibTrans" cxnId="{44013FBA-7964-490F-8118-B0E9BFBAB2EA}">
      <dgm:prSet/>
      <dgm:spPr/>
      <dgm:t>
        <a:bodyPr/>
        <a:lstStyle/>
        <a:p>
          <a:endParaRPr kumimoji="1" lang="ja-JP" altLang="en-US"/>
        </a:p>
      </dgm:t>
    </dgm:pt>
    <dgm:pt modelId="{3229B492-8B21-43E7-A372-5AECECD405F1}" type="pres">
      <dgm:prSet presAssocID="{68FC8A31-6963-4993-9F95-A3E90B96423C}" presName="Name0" presStyleCnt="0">
        <dgm:presLayoutVars>
          <dgm:chPref val="1"/>
          <dgm:dir/>
          <dgm:animOne val="branch"/>
          <dgm:animLvl val="lvl"/>
          <dgm:resizeHandles val="exact"/>
        </dgm:presLayoutVars>
      </dgm:prSet>
      <dgm:spPr/>
    </dgm:pt>
    <dgm:pt modelId="{7DAAF98B-FA2D-46D1-BB94-F52FEB8766DE}" type="pres">
      <dgm:prSet presAssocID="{08D4E584-2C2F-45CD-9ABA-04866723ABCD}" presName="root1" presStyleCnt="0"/>
      <dgm:spPr/>
    </dgm:pt>
    <dgm:pt modelId="{5161CEEF-7290-4BE5-BEF5-7100808C1A39}" type="pres">
      <dgm:prSet presAssocID="{08D4E584-2C2F-45CD-9ABA-04866723ABCD}" presName="LevelOneTextNode" presStyleLbl="node0" presStyleIdx="0" presStyleCnt="1" custScaleX="253457" custScaleY="32567">
        <dgm:presLayoutVars>
          <dgm:chPref val="3"/>
        </dgm:presLayoutVars>
      </dgm:prSet>
      <dgm:spPr/>
    </dgm:pt>
    <dgm:pt modelId="{E5EDF8DA-7DD0-4076-8A20-F45715C0BCED}" type="pres">
      <dgm:prSet presAssocID="{08D4E584-2C2F-45CD-9ABA-04866723ABCD}" presName="level2hierChild" presStyleCnt="0"/>
      <dgm:spPr/>
    </dgm:pt>
    <dgm:pt modelId="{79646080-CC0E-4189-B95B-71033507E2AB}" type="pres">
      <dgm:prSet presAssocID="{CF5F3A48-C3A4-4F8A-9E15-B786FA299E02}" presName="conn2-1" presStyleLbl="parChTrans1D2" presStyleIdx="0" presStyleCnt="2"/>
      <dgm:spPr/>
    </dgm:pt>
    <dgm:pt modelId="{6AABA995-4881-4561-AE4D-54705D181FDE}" type="pres">
      <dgm:prSet presAssocID="{CF5F3A48-C3A4-4F8A-9E15-B786FA299E02}" presName="connTx" presStyleLbl="parChTrans1D2" presStyleIdx="0" presStyleCnt="2"/>
      <dgm:spPr/>
    </dgm:pt>
    <dgm:pt modelId="{55A18A30-2A68-40DB-BB7F-75F3F21DEBE5}" type="pres">
      <dgm:prSet presAssocID="{6DC6873E-77E1-4AD0-A4BE-3539B633BBB7}" presName="root2" presStyleCnt="0"/>
      <dgm:spPr/>
    </dgm:pt>
    <dgm:pt modelId="{2CD525BD-A9A7-418A-B425-61DF70C09EA3}" type="pres">
      <dgm:prSet presAssocID="{6DC6873E-77E1-4AD0-A4BE-3539B633BBB7}" presName="LevelTwoTextNode" presStyleLbl="asst1" presStyleIdx="0" presStyleCnt="4">
        <dgm:presLayoutVars>
          <dgm:chPref val="3"/>
        </dgm:presLayoutVars>
      </dgm:prSet>
      <dgm:spPr/>
    </dgm:pt>
    <dgm:pt modelId="{8E092CE1-BA63-492F-8C52-1FA0CB04AA74}" type="pres">
      <dgm:prSet presAssocID="{6DC6873E-77E1-4AD0-A4BE-3539B633BBB7}" presName="level3hierChild" presStyleCnt="0"/>
      <dgm:spPr/>
    </dgm:pt>
    <dgm:pt modelId="{9A463209-AFFD-4B44-B9F1-0B9A0BF4BA28}" type="pres">
      <dgm:prSet presAssocID="{21C6C9C2-515E-4E55-890A-23682C1C3E8E}" presName="conn2-1" presStyleLbl="parChTrans1D3" presStyleIdx="0" presStyleCnt="3"/>
      <dgm:spPr/>
    </dgm:pt>
    <dgm:pt modelId="{F5B2E8ED-1965-4302-82AB-F8E2F3AEFA30}" type="pres">
      <dgm:prSet presAssocID="{21C6C9C2-515E-4E55-890A-23682C1C3E8E}" presName="connTx" presStyleLbl="parChTrans1D3" presStyleIdx="0" presStyleCnt="3"/>
      <dgm:spPr/>
    </dgm:pt>
    <dgm:pt modelId="{812AD73B-9A95-4FA6-B1EB-3902B34F4F15}" type="pres">
      <dgm:prSet presAssocID="{A0B5C65B-6067-4ADE-AB46-3777495DE8E3}" presName="root2" presStyleCnt="0"/>
      <dgm:spPr/>
    </dgm:pt>
    <dgm:pt modelId="{35D048F1-689B-46D0-BFD7-37B717EC3647}" type="pres">
      <dgm:prSet presAssocID="{A0B5C65B-6067-4ADE-AB46-3777495DE8E3}" presName="LevelTwoTextNode" presStyleLbl="asst1" presStyleIdx="1" presStyleCnt="4">
        <dgm:presLayoutVars>
          <dgm:chPref val="3"/>
        </dgm:presLayoutVars>
      </dgm:prSet>
      <dgm:spPr/>
    </dgm:pt>
    <dgm:pt modelId="{8800C4AC-2A57-4C2E-9691-01374AE85EC2}" type="pres">
      <dgm:prSet presAssocID="{A0B5C65B-6067-4ADE-AB46-3777495DE8E3}" presName="level3hierChild" presStyleCnt="0"/>
      <dgm:spPr/>
    </dgm:pt>
    <dgm:pt modelId="{5BF0FE89-BE86-455E-BE3E-D2E0201313CF}" type="pres">
      <dgm:prSet presAssocID="{C3D3A3D2-E77B-44E4-82CB-A80502319440}" presName="conn2-1" presStyleLbl="parChTrans1D3" presStyleIdx="1" presStyleCnt="3"/>
      <dgm:spPr/>
    </dgm:pt>
    <dgm:pt modelId="{A6853643-B9BB-4090-A09C-C9AEE9FDE024}" type="pres">
      <dgm:prSet presAssocID="{C3D3A3D2-E77B-44E4-82CB-A80502319440}" presName="connTx" presStyleLbl="parChTrans1D3" presStyleIdx="1" presStyleCnt="3"/>
      <dgm:spPr/>
    </dgm:pt>
    <dgm:pt modelId="{2B4C6573-B1BA-463D-A64E-5FBACAA7DB3E}" type="pres">
      <dgm:prSet presAssocID="{AE515D29-3BFA-4D12-9E33-6B8555519DDC}" presName="root2" presStyleCnt="0"/>
      <dgm:spPr/>
    </dgm:pt>
    <dgm:pt modelId="{CC1EB06A-A8FB-4834-A924-D431F2FC957F}" type="pres">
      <dgm:prSet presAssocID="{AE515D29-3BFA-4D12-9E33-6B8555519DDC}" presName="LevelTwoTextNode" presStyleLbl="asst1" presStyleIdx="2" presStyleCnt="4">
        <dgm:presLayoutVars>
          <dgm:chPref val="3"/>
        </dgm:presLayoutVars>
      </dgm:prSet>
      <dgm:spPr/>
    </dgm:pt>
    <dgm:pt modelId="{896CA9D9-1B09-47D0-9127-6F2D9695793C}" type="pres">
      <dgm:prSet presAssocID="{AE515D29-3BFA-4D12-9E33-6B8555519DDC}" presName="level3hierChild" presStyleCnt="0"/>
      <dgm:spPr/>
    </dgm:pt>
    <dgm:pt modelId="{7F1FC432-647A-43FB-8845-164906D7DFD4}" type="pres">
      <dgm:prSet presAssocID="{85239090-040B-424E-9EEA-E72B1EF04611}" presName="conn2-1" presStyleLbl="parChTrans1D2" presStyleIdx="1" presStyleCnt="2"/>
      <dgm:spPr/>
    </dgm:pt>
    <dgm:pt modelId="{9A098E6D-1861-4A5E-AC91-53A5BE52E028}" type="pres">
      <dgm:prSet presAssocID="{85239090-040B-424E-9EEA-E72B1EF04611}" presName="connTx" presStyleLbl="parChTrans1D2" presStyleIdx="1" presStyleCnt="2"/>
      <dgm:spPr/>
    </dgm:pt>
    <dgm:pt modelId="{885F3010-F9B9-4EBF-A4FE-4AB1461D79B4}" type="pres">
      <dgm:prSet presAssocID="{C87C758B-4480-4B17-8C9A-AFFDB5812413}" presName="root2" presStyleCnt="0"/>
      <dgm:spPr/>
    </dgm:pt>
    <dgm:pt modelId="{D674E5CC-9DEC-432E-B71F-A06DA3F1A142}" type="pres">
      <dgm:prSet presAssocID="{C87C758B-4480-4B17-8C9A-AFFDB5812413}" presName="LevelTwoTextNode" presStyleLbl="asst1" presStyleIdx="3" presStyleCnt="4">
        <dgm:presLayoutVars>
          <dgm:chPref val="3"/>
        </dgm:presLayoutVars>
      </dgm:prSet>
      <dgm:spPr/>
    </dgm:pt>
    <dgm:pt modelId="{96CAB160-7B19-4C34-B9A5-A1F56E0CCC31}" type="pres">
      <dgm:prSet presAssocID="{C87C758B-4480-4B17-8C9A-AFFDB5812413}" presName="level3hierChild" presStyleCnt="0"/>
      <dgm:spPr/>
    </dgm:pt>
    <dgm:pt modelId="{F6F32920-9675-4DB8-ACCB-152C9B49AC19}" type="pres">
      <dgm:prSet presAssocID="{2E7469CA-0827-4AA5-A7C4-3B116340743D}" presName="conn2-1" presStyleLbl="parChTrans1D3" presStyleIdx="2" presStyleCnt="3"/>
      <dgm:spPr/>
    </dgm:pt>
    <dgm:pt modelId="{0EC651F3-C4FB-4C79-94C6-2379B82DA25B}" type="pres">
      <dgm:prSet presAssocID="{2E7469CA-0827-4AA5-A7C4-3B116340743D}" presName="connTx" presStyleLbl="parChTrans1D3" presStyleIdx="2" presStyleCnt="3"/>
      <dgm:spPr/>
    </dgm:pt>
    <dgm:pt modelId="{AB26B6D5-0980-48F0-84A5-8B18F28872EF}" type="pres">
      <dgm:prSet presAssocID="{1221ECF8-3A93-46F0-AB5E-BA2BD2E41DAA}" presName="root2" presStyleCnt="0"/>
      <dgm:spPr/>
    </dgm:pt>
    <dgm:pt modelId="{18473F64-FCE1-467F-BCB1-A58142DC4F3F}" type="pres">
      <dgm:prSet presAssocID="{1221ECF8-3A93-46F0-AB5E-BA2BD2E41DAA}" presName="LevelTwoTextNode" presStyleLbl="node3" presStyleIdx="0" presStyleCnt="1">
        <dgm:presLayoutVars>
          <dgm:chPref val="3"/>
        </dgm:presLayoutVars>
      </dgm:prSet>
      <dgm:spPr/>
    </dgm:pt>
    <dgm:pt modelId="{ABDADD55-39CF-4B06-BBD7-1F346BD78BC6}" type="pres">
      <dgm:prSet presAssocID="{1221ECF8-3A93-46F0-AB5E-BA2BD2E41DAA}" presName="level3hierChild" presStyleCnt="0"/>
      <dgm:spPr/>
    </dgm:pt>
  </dgm:ptLst>
  <dgm:cxnLst>
    <dgm:cxn modelId="{A4927525-7775-4789-A8CE-A62FD3032093}" type="presOf" srcId="{1221ECF8-3A93-46F0-AB5E-BA2BD2E41DAA}" destId="{18473F64-FCE1-467F-BCB1-A58142DC4F3F}" srcOrd="0" destOrd="0" presId="urn:microsoft.com/office/officeart/2008/layout/HorizontalMultiLevelHierarchy"/>
    <dgm:cxn modelId="{6140A725-DF70-48A8-8919-79F5BCC04F2E}" type="presOf" srcId="{6DC6873E-77E1-4AD0-A4BE-3539B633BBB7}" destId="{2CD525BD-A9A7-418A-B425-61DF70C09EA3}" srcOrd="0" destOrd="0" presId="urn:microsoft.com/office/officeart/2008/layout/HorizontalMultiLevelHierarchy"/>
    <dgm:cxn modelId="{D1459866-9826-4735-9F90-F0C2E2477140}" srcId="{08D4E584-2C2F-45CD-9ABA-04866723ABCD}" destId="{C87C758B-4480-4B17-8C9A-AFFDB5812413}" srcOrd="1" destOrd="0" parTransId="{85239090-040B-424E-9EEA-E72B1EF04611}" sibTransId="{6840D794-7B57-41C6-BD3B-55D1A68FBD9B}"/>
    <dgm:cxn modelId="{FA271A48-2343-4863-9C02-746B9522D72A}" srcId="{68FC8A31-6963-4993-9F95-A3E90B96423C}" destId="{08D4E584-2C2F-45CD-9ABA-04866723ABCD}" srcOrd="0" destOrd="0" parTransId="{CB0D92F9-C588-4982-A170-BA5FCBCD94C5}" sibTransId="{9EEB0E2B-C489-44B3-9B88-EDAD333C2033}"/>
    <dgm:cxn modelId="{09E72670-3F45-4CED-83CB-975B299E3DA1}" srcId="{C87C758B-4480-4B17-8C9A-AFFDB5812413}" destId="{1221ECF8-3A93-46F0-AB5E-BA2BD2E41DAA}" srcOrd="0" destOrd="0" parTransId="{2E7469CA-0827-4AA5-A7C4-3B116340743D}" sibTransId="{928F185E-6A49-4121-B2EB-2554AB050995}"/>
    <dgm:cxn modelId="{C69D4B96-E730-4EC0-9B5F-1CA3A068F52C}" type="presOf" srcId="{21C6C9C2-515E-4E55-890A-23682C1C3E8E}" destId="{9A463209-AFFD-4B44-B9F1-0B9A0BF4BA28}" srcOrd="0" destOrd="0" presId="urn:microsoft.com/office/officeart/2008/layout/HorizontalMultiLevelHierarchy"/>
    <dgm:cxn modelId="{1DD71D97-A498-4009-ADC3-80D4CE8012A2}" srcId="{08D4E584-2C2F-45CD-9ABA-04866723ABCD}" destId="{6DC6873E-77E1-4AD0-A4BE-3539B633BBB7}" srcOrd="0" destOrd="0" parTransId="{CF5F3A48-C3A4-4F8A-9E15-B786FA299E02}" sibTransId="{1CD3A68E-CBFD-4881-8C59-861175C19609}"/>
    <dgm:cxn modelId="{1563EE98-4A38-4615-8C72-C1F40B30621F}" type="presOf" srcId="{C87C758B-4480-4B17-8C9A-AFFDB5812413}" destId="{D674E5CC-9DEC-432E-B71F-A06DA3F1A142}" srcOrd="0" destOrd="0" presId="urn:microsoft.com/office/officeart/2008/layout/HorizontalMultiLevelHierarchy"/>
    <dgm:cxn modelId="{11009B9B-0EF7-4280-A3CA-B830C6B91C17}" type="presOf" srcId="{CF5F3A48-C3A4-4F8A-9E15-B786FA299E02}" destId="{6AABA995-4881-4561-AE4D-54705D181FDE}" srcOrd="1" destOrd="0" presId="urn:microsoft.com/office/officeart/2008/layout/HorizontalMultiLevelHierarchy"/>
    <dgm:cxn modelId="{647FA69C-6B80-4826-BDBA-2987F47BAE80}" type="presOf" srcId="{08D4E584-2C2F-45CD-9ABA-04866723ABCD}" destId="{5161CEEF-7290-4BE5-BEF5-7100808C1A39}" srcOrd="0" destOrd="0" presId="urn:microsoft.com/office/officeart/2008/layout/HorizontalMultiLevelHierarchy"/>
    <dgm:cxn modelId="{63B29BAA-037E-4927-9831-FAFE822B55EC}" type="presOf" srcId="{2E7469CA-0827-4AA5-A7C4-3B116340743D}" destId="{0EC651F3-C4FB-4C79-94C6-2379B82DA25B}" srcOrd="1" destOrd="0" presId="urn:microsoft.com/office/officeart/2008/layout/HorizontalMultiLevelHierarchy"/>
    <dgm:cxn modelId="{287F64B2-CC1D-4F6C-B794-43752287F954}" type="presOf" srcId="{CF5F3A48-C3A4-4F8A-9E15-B786FA299E02}" destId="{79646080-CC0E-4189-B95B-71033507E2AB}" srcOrd="0" destOrd="0" presId="urn:microsoft.com/office/officeart/2008/layout/HorizontalMultiLevelHierarchy"/>
    <dgm:cxn modelId="{44013FBA-7964-490F-8118-B0E9BFBAB2EA}" srcId="{6DC6873E-77E1-4AD0-A4BE-3539B633BBB7}" destId="{AE515D29-3BFA-4D12-9E33-6B8555519DDC}" srcOrd="1" destOrd="0" parTransId="{C3D3A3D2-E77B-44E4-82CB-A80502319440}" sibTransId="{E4F3878A-4148-4FE1-B1CF-A75D9ED17956}"/>
    <dgm:cxn modelId="{0B7A78C4-FF15-4F44-9EFD-4EFF784F8899}" type="presOf" srcId="{AE515D29-3BFA-4D12-9E33-6B8555519DDC}" destId="{CC1EB06A-A8FB-4834-A924-D431F2FC957F}" srcOrd="0" destOrd="0" presId="urn:microsoft.com/office/officeart/2008/layout/HorizontalMultiLevelHierarchy"/>
    <dgm:cxn modelId="{E3DBEEC9-2A70-4481-9ABC-211751126FC9}" type="presOf" srcId="{C3D3A3D2-E77B-44E4-82CB-A80502319440}" destId="{A6853643-B9BB-4090-A09C-C9AEE9FDE024}" srcOrd="1" destOrd="0" presId="urn:microsoft.com/office/officeart/2008/layout/HorizontalMultiLevelHierarchy"/>
    <dgm:cxn modelId="{C157AFCB-E44B-4BAF-AE77-52E73765DE8C}" srcId="{6DC6873E-77E1-4AD0-A4BE-3539B633BBB7}" destId="{A0B5C65B-6067-4ADE-AB46-3777495DE8E3}" srcOrd="0" destOrd="0" parTransId="{21C6C9C2-515E-4E55-890A-23682C1C3E8E}" sibTransId="{550B7ECE-BE59-46E2-BDA1-2DADBBC7CEEF}"/>
    <dgm:cxn modelId="{9113F3D2-8EE0-41E3-8F1C-8D8E6715B6B5}" type="presOf" srcId="{68FC8A31-6963-4993-9F95-A3E90B96423C}" destId="{3229B492-8B21-43E7-A372-5AECECD405F1}" srcOrd="0" destOrd="0" presId="urn:microsoft.com/office/officeart/2008/layout/HorizontalMultiLevelHierarchy"/>
    <dgm:cxn modelId="{5B8686D6-9664-4A3D-B0EF-22E799331F60}" type="presOf" srcId="{85239090-040B-424E-9EEA-E72B1EF04611}" destId="{7F1FC432-647A-43FB-8845-164906D7DFD4}" srcOrd="0" destOrd="0" presId="urn:microsoft.com/office/officeart/2008/layout/HorizontalMultiLevelHierarchy"/>
    <dgm:cxn modelId="{376CB6E3-4D03-4315-BFD1-6A1DC96D2443}" type="presOf" srcId="{2E7469CA-0827-4AA5-A7C4-3B116340743D}" destId="{F6F32920-9675-4DB8-ACCB-152C9B49AC19}" srcOrd="0" destOrd="0" presId="urn:microsoft.com/office/officeart/2008/layout/HorizontalMultiLevelHierarchy"/>
    <dgm:cxn modelId="{0EDC6EE5-8DB5-4032-BEB0-77705F1A9D38}" type="presOf" srcId="{A0B5C65B-6067-4ADE-AB46-3777495DE8E3}" destId="{35D048F1-689B-46D0-BFD7-37B717EC3647}" srcOrd="0" destOrd="0" presId="urn:microsoft.com/office/officeart/2008/layout/HorizontalMultiLevelHierarchy"/>
    <dgm:cxn modelId="{888AD7F3-E89E-46E4-8B27-774EF9D8E80B}" type="presOf" srcId="{85239090-040B-424E-9EEA-E72B1EF04611}" destId="{9A098E6D-1861-4A5E-AC91-53A5BE52E028}" srcOrd="1" destOrd="0" presId="urn:microsoft.com/office/officeart/2008/layout/HorizontalMultiLevelHierarchy"/>
    <dgm:cxn modelId="{6D1021FE-661F-4C03-B4B5-84FEF368467C}" type="presOf" srcId="{21C6C9C2-515E-4E55-890A-23682C1C3E8E}" destId="{F5B2E8ED-1965-4302-82AB-F8E2F3AEFA30}" srcOrd="1" destOrd="0" presId="urn:microsoft.com/office/officeart/2008/layout/HorizontalMultiLevelHierarchy"/>
    <dgm:cxn modelId="{5189D7FF-4DC3-44FB-B323-065CE80C02CD}" type="presOf" srcId="{C3D3A3D2-E77B-44E4-82CB-A80502319440}" destId="{5BF0FE89-BE86-455E-BE3E-D2E0201313CF}" srcOrd="0" destOrd="0" presId="urn:microsoft.com/office/officeart/2008/layout/HorizontalMultiLevelHierarchy"/>
    <dgm:cxn modelId="{A2E92E80-14E6-43E5-916E-7240D7B0FB12}" type="presParOf" srcId="{3229B492-8B21-43E7-A372-5AECECD405F1}" destId="{7DAAF98B-FA2D-46D1-BB94-F52FEB8766DE}" srcOrd="0" destOrd="0" presId="urn:microsoft.com/office/officeart/2008/layout/HorizontalMultiLevelHierarchy"/>
    <dgm:cxn modelId="{DE93C66D-693B-4483-AAA4-02AB7D8EDC99}" type="presParOf" srcId="{7DAAF98B-FA2D-46D1-BB94-F52FEB8766DE}" destId="{5161CEEF-7290-4BE5-BEF5-7100808C1A39}" srcOrd="0" destOrd="0" presId="urn:microsoft.com/office/officeart/2008/layout/HorizontalMultiLevelHierarchy"/>
    <dgm:cxn modelId="{EA023816-0B01-4945-8CF3-90EB1A931904}" type="presParOf" srcId="{7DAAF98B-FA2D-46D1-BB94-F52FEB8766DE}" destId="{E5EDF8DA-7DD0-4076-8A20-F45715C0BCED}" srcOrd="1" destOrd="0" presId="urn:microsoft.com/office/officeart/2008/layout/HorizontalMultiLevelHierarchy"/>
    <dgm:cxn modelId="{307F9703-7F43-4149-BD24-8A97C785DE98}" type="presParOf" srcId="{E5EDF8DA-7DD0-4076-8A20-F45715C0BCED}" destId="{79646080-CC0E-4189-B95B-71033507E2AB}" srcOrd="0" destOrd="0" presId="urn:microsoft.com/office/officeart/2008/layout/HorizontalMultiLevelHierarchy"/>
    <dgm:cxn modelId="{3BFA75F5-33DD-48CA-9497-B03E4847CBEF}" type="presParOf" srcId="{79646080-CC0E-4189-B95B-71033507E2AB}" destId="{6AABA995-4881-4561-AE4D-54705D181FDE}" srcOrd="0" destOrd="0" presId="urn:microsoft.com/office/officeart/2008/layout/HorizontalMultiLevelHierarchy"/>
    <dgm:cxn modelId="{61FE645C-BB02-4D13-B072-B00FB4026828}" type="presParOf" srcId="{E5EDF8DA-7DD0-4076-8A20-F45715C0BCED}" destId="{55A18A30-2A68-40DB-BB7F-75F3F21DEBE5}" srcOrd="1" destOrd="0" presId="urn:microsoft.com/office/officeart/2008/layout/HorizontalMultiLevelHierarchy"/>
    <dgm:cxn modelId="{683C7A59-33FF-45F7-9CF1-A6AC30501CD6}" type="presParOf" srcId="{55A18A30-2A68-40DB-BB7F-75F3F21DEBE5}" destId="{2CD525BD-A9A7-418A-B425-61DF70C09EA3}" srcOrd="0" destOrd="0" presId="urn:microsoft.com/office/officeart/2008/layout/HorizontalMultiLevelHierarchy"/>
    <dgm:cxn modelId="{BA4A8290-B685-4233-8D9D-AE8D8D40E516}" type="presParOf" srcId="{55A18A30-2A68-40DB-BB7F-75F3F21DEBE5}" destId="{8E092CE1-BA63-492F-8C52-1FA0CB04AA74}" srcOrd="1" destOrd="0" presId="urn:microsoft.com/office/officeart/2008/layout/HorizontalMultiLevelHierarchy"/>
    <dgm:cxn modelId="{EC835450-BFDE-4724-BEE6-2A20F37145A2}" type="presParOf" srcId="{8E092CE1-BA63-492F-8C52-1FA0CB04AA74}" destId="{9A463209-AFFD-4B44-B9F1-0B9A0BF4BA28}" srcOrd="0" destOrd="0" presId="urn:microsoft.com/office/officeart/2008/layout/HorizontalMultiLevelHierarchy"/>
    <dgm:cxn modelId="{7BB0BBC1-FB12-4844-A1CB-3F1C9F0FEAA6}" type="presParOf" srcId="{9A463209-AFFD-4B44-B9F1-0B9A0BF4BA28}" destId="{F5B2E8ED-1965-4302-82AB-F8E2F3AEFA30}" srcOrd="0" destOrd="0" presId="urn:microsoft.com/office/officeart/2008/layout/HorizontalMultiLevelHierarchy"/>
    <dgm:cxn modelId="{523E4A39-0170-46F8-9848-7708BFD1C226}" type="presParOf" srcId="{8E092CE1-BA63-492F-8C52-1FA0CB04AA74}" destId="{812AD73B-9A95-4FA6-B1EB-3902B34F4F15}" srcOrd="1" destOrd="0" presId="urn:microsoft.com/office/officeart/2008/layout/HorizontalMultiLevelHierarchy"/>
    <dgm:cxn modelId="{41AFEC92-3DC4-4BC8-89F5-1CB376C7C492}" type="presParOf" srcId="{812AD73B-9A95-4FA6-B1EB-3902B34F4F15}" destId="{35D048F1-689B-46D0-BFD7-37B717EC3647}" srcOrd="0" destOrd="0" presId="urn:microsoft.com/office/officeart/2008/layout/HorizontalMultiLevelHierarchy"/>
    <dgm:cxn modelId="{7B89E5E3-D2F4-477B-AB20-D72A92FE30DE}" type="presParOf" srcId="{812AD73B-9A95-4FA6-B1EB-3902B34F4F15}" destId="{8800C4AC-2A57-4C2E-9691-01374AE85EC2}" srcOrd="1" destOrd="0" presId="urn:microsoft.com/office/officeart/2008/layout/HorizontalMultiLevelHierarchy"/>
    <dgm:cxn modelId="{1D0CBBA6-CABB-434C-BFC1-B60E3929BA25}" type="presParOf" srcId="{8E092CE1-BA63-492F-8C52-1FA0CB04AA74}" destId="{5BF0FE89-BE86-455E-BE3E-D2E0201313CF}" srcOrd="2" destOrd="0" presId="urn:microsoft.com/office/officeart/2008/layout/HorizontalMultiLevelHierarchy"/>
    <dgm:cxn modelId="{031E17E4-CA13-47F5-8942-68A863A6A2C6}" type="presParOf" srcId="{5BF0FE89-BE86-455E-BE3E-D2E0201313CF}" destId="{A6853643-B9BB-4090-A09C-C9AEE9FDE024}" srcOrd="0" destOrd="0" presId="urn:microsoft.com/office/officeart/2008/layout/HorizontalMultiLevelHierarchy"/>
    <dgm:cxn modelId="{064B57C6-E833-4655-AE00-3A1B5AA8F633}" type="presParOf" srcId="{8E092CE1-BA63-492F-8C52-1FA0CB04AA74}" destId="{2B4C6573-B1BA-463D-A64E-5FBACAA7DB3E}" srcOrd="3" destOrd="0" presId="urn:microsoft.com/office/officeart/2008/layout/HorizontalMultiLevelHierarchy"/>
    <dgm:cxn modelId="{6B84B603-46CA-4BCF-81A2-0FDEC5D3ACE8}" type="presParOf" srcId="{2B4C6573-B1BA-463D-A64E-5FBACAA7DB3E}" destId="{CC1EB06A-A8FB-4834-A924-D431F2FC957F}" srcOrd="0" destOrd="0" presId="urn:microsoft.com/office/officeart/2008/layout/HorizontalMultiLevelHierarchy"/>
    <dgm:cxn modelId="{963F8F94-FF24-49DD-9CA3-51B6092BFEAC}" type="presParOf" srcId="{2B4C6573-B1BA-463D-A64E-5FBACAA7DB3E}" destId="{896CA9D9-1B09-47D0-9127-6F2D9695793C}" srcOrd="1" destOrd="0" presId="urn:microsoft.com/office/officeart/2008/layout/HorizontalMultiLevelHierarchy"/>
    <dgm:cxn modelId="{8BBEFEF7-1524-4C32-9F73-B8B903C4B40A}" type="presParOf" srcId="{E5EDF8DA-7DD0-4076-8A20-F45715C0BCED}" destId="{7F1FC432-647A-43FB-8845-164906D7DFD4}" srcOrd="2" destOrd="0" presId="urn:microsoft.com/office/officeart/2008/layout/HorizontalMultiLevelHierarchy"/>
    <dgm:cxn modelId="{D4B74FE8-0701-43B7-989D-04E58CFC32BF}" type="presParOf" srcId="{7F1FC432-647A-43FB-8845-164906D7DFD4}" destId="{9A098E6D-1861-4A5E-AC91-53A5BE52E028}" srcOrd="0" destOrd="0" presId="urn:microsoft.com/office/officeart/2008/layout/HorizontalMultiLevelHierarchy"/>
    <dgm:cxn modelId="{B23A6EE1-BE16-4FC1-8AAA-468AAA302FD8}" type="presParOf" srcId="{E5EDF8DA-7DD0-4076-8A20-F45715C0BCED}" destId="{885F3010-F9B9-4EBF-A4FE-4AB1461D79B4}" srcOrd="3" destOrd="0" presId="urn:microsoft.com/office/officeart/2008/layout/HorizontalMultiLevelHierarchy"/>
    <dgm:cxn modelId="{73CB06F2-C594-4E42-A457-62D6CE98143C}" type="presParOf" srcId="{885F3010-F9B9-4EBF-A4FE-4AB1461D79B4}" destId="{D674E5CC-9DEC-432E-B71F-A06DA3F1A142}" srcOrd="0" destOrd="0" presId="urn:microsoft.com/office/officeart/2008/layout/HorizontalMultiLevelHierarchy"/>
    <dgm:cxn modelId="{ECC687FC-A820-4DE8-A66F-01D57F3BDBF9}" type="presParOf" srcId="{885F3010-F9B9-4EBF-A4FE-4AB1461D79B4}" destId="{96CAB160-7B19-4C34-B9A5-A1F56E0CCC31}" srcOrd="1" destOrd="0" presId="urn:microsoft.com/office/officeart/2008/layout/HorizontalMultiLevelHierarchy"/>
    <dgm:cxn modelId="{3C17155E-6C06-46B3-A26B-AE30586F479E}" type="presParOf" srcId="{96CAB160-7B19-4C34-B9A5-A1F56E0CCC31}" destId="{F6F32920-9675-4DB8-ACCB-152C9B49AC19}" srcOrd="0" destOrd="0" presId="urn:microsoft.com/office/officeart/2008/layout/HorizontalMultiLevelHierarchy"/>
    <dgm:cxn modelId="{E4F973FE-E9A7-44A9-B6F7-61E12BC1ECE3}" type="presParOf" srcId="{F6F32920-9675-4DB8-ACCB-152C9B49AC19}" destId="{0EC651F3-C4FB-4C79-94C6-2379B82DA25B}" srcOrd="0" destOrd="0" presId="urn:microsoft.com/office/officeart/2008/layout/HorizontalMultiLevelHierarchy"/>
    <dgm:cxn modelId="{9019247D-04C3-4598-9B33-4B7C948BCE80}" type="presParOf" srcId="{96CAB160-7B19-4C34-B9A5-A1F56E0CCC31}" destId="{AB26B6D5-0980-48F0-84A5-8B18F28872EF}" srcOrd="1" destOrd="0" presId="urn:microsoft.com/office/officeart/2008/layout/HorizontalMultiLevelHierarchy"/>
    <dgm:cxn modelId="{007F1646-BD1C-43A4-9CDB-8BF8F9C090E7}" type="presParOf" srcId="{AB26B6D5-0980-48F0-84A5-8B18F28872EF}" destId="{18473F64-FCE1-467F-BCB1-A58142DC4F3F}" srcOrd="0" destOrd="0" presId="urn:microsoft.com/office/officeart/2008/layout/HorizontalMultiLevelHierarchy"/>
    <dgm:cxn modelId="{711BA7AE-E59F-4074-B789-15180EFAC435}" type="presParOf" srcId="{AB26B6D5-0980-48F0-84A5-8B18F28872EF}" destId="{ABDADD55-39CF-4B06-BBD7-1F346BD78BC6}" srcOrd="1" destOrd="0" presId="urn:microsoft.com/office/officeart/2008/layout/HorizontalMultiLevelHierarchy"/>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6F32920-9675-4DB8-ACCB-152C9B49AC19}">
      <dsp:nvSpPr>
        <dsp:cNvPr id="0" name=""/>
        <dsp:cNvSpPr/>
      </dsp:nvSpPr>
      <dsp:spPr>
        <a:xfrm>
          <a:off x="3551416" y="2254980"/>
          <a:ext cx="360045" cy="91440"/>
        </a:xfrm>
        <a:custGeom>
          <a:avLst/>
          <a:gdLst/>
          <a:ahLst/>
          <a:cxnLst/>
          <a:rect l="0" t="0" r="0" b="0"/>
          <a:pathLst>
            <a:path>
              <a:moveTo>
                <a:pt x="0" y="45720"/>
              </a:moveTo>
              <a:lnTo>
                <a:pt x="360045" y="4572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466725">
            <a:lnSpc>
              <a:spcPct val="90000"/>
            </a:lnSpc>
            <a:spcBef>
              <a:spcPct val="0"/>
            </a:spcBef>
            <a:spcAft>
              <a:spcPct val="35000"/>
            </a:spcAft>
            <a:buNone/>
          </a:pPr>
          <a:endParaRPr lang="ja-JP" altLang="en-US" sz="1050" kern="1200">
            <a:solidFill>
              <a:srgbClr val="0070C0"/>
            </a:solidFill>
            <a:latin typeface="+mn-ea"/>
            <a:ea typeface="+mn-ea"/>
          </a:endParaRPr>
        </a:p>
      </dsp:txBody>
      <dsp:txXfrm>
        <a:off x="3722438" y="2291698"/>
        <a:ext cx="18002" cy="18002"/>
      </dsp:txXfrm>
    </dsp:sp>
    <dsp:sp modelId="{7F1FC432-647A-43FB-8845-164906D7DFD4}">
      <dsp:nvSpPr>
        <dsp:cNvPr id="0" name=""/>
        <dsp:cNvSpPr/>
      </dsp:nvSpPr>
      <dsp:spPr>
        <a:xfrm>
          <a:off x="1391141" y="1786152"/>
          <a:ext cx="360045" cy="514547"/>
        </a:xfrm>
        <a:custGeom>
          <a:avLst/>
          <a:gdLst/>
          <a:ahLst/>
          <a:cxnLst/>
          <a:rect l="0" t="0" r="0" b="0"/>
          <a:pathLst>
            <a:path>
              <a:moveTo>
                <a:pt x="0" y="0"/>
              </a:moveTo>
              <a:lnTo>
                <a:pt x="180022" y="0"/>
              </a:lnTo>
              <a:lnTo>
                <a:pt x="180022" y="514547"/>
              </a:lnTo>
              <a:lnTo>
                <a:pt x="360045" y="51454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466725">
            <a:lnSpc>
              <a:spcPct val="90000"/>
            </a:lnSpc>
            <a:spcBef>
              <a:spcPct val="0"/>
            </a:spcBef>
            <a:spcAft>
              <a:spcPct val="35000"/>
            </a:spcAft>
            <a:buNone/>
          </a:pPr>
          <a:endParaRPr lang="ja-JP" altLang="en-US" sz="1050" kern="1200">
            <a:solidFill>
              <a:srgbClr val="0070C0"/>
            </a:solidFill>
            <a:latin typeface="+mn-ea"/>
            <a:ea typeface="+mn-ea"/>
          </a:endParaRPr>
        </a:p>
      </dsp:txBody>
      <dsp:txXfrm>
        <a:off x="1555464" y="2027726"/>
        <a:ext cx="31400" cy="31400"/>
      </dsp:txXfrm>
    </dsp:sp>
    <dsp:sp modelId="{5BF0FE89-BE86-455E-BE3E-D2E0201313CF}">
      <dsp:nvSpPr>
        <dsp:cNvPr id="0" name=""/>
        <dsp:cNvSpPr/>
      </dsp:nvSpPr>
      <dsp:spPr>
        <a:xfrm>
          <a:off x="3551416" y="1271605"/>
          <a:ext cx="360045" cy="343031"/>
        </a:xfrm>
        <a:custGeom>
          <a:avLst/>
          <a:gdLst/>
          <a:ahLst/>
          <a:cxnLst/>
          <a:rect l="0" t="0" r="0" b="0"/>
          <a:pathLst>
            <a:path>
              <a:moveTo>
                <a:pt x="0" y="0"/>
              </a:moveTo>
              <a:lnTo>
                <a:pt x="180022" y="0"/>
              </a:lnTo>
              <a:lnTo>
                <a:pt x="180022" y="343031"/>
              </a:lnTo>
              <a:lnTo>
                <a:pt x="360045" y="34303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kumimoji="1" lang="ja-JP" altLang="en-US" sz="500" kern="1200"/>
        </a:p>
      </dsp:txBody>
      <dsp:txXfrm>
        <a:off x="3719007" y="1430688"/>
        <a:ext cx="24864" cy="24864"/>
      </dsp:txXfrm>
    </dsp:sp>
    <dsp:sp modelId="{9A463209-AFFD-4B44-B9F1-0B9A0BF4BA28}">
      <dsp:nvSpPr>
        <dsp:cNvPr id="0" name=""/>
        <dsp:cNvSpPr/>
      </dsp:nvSpPr>
      <dsp:spPr>
        <a:xfrm>
          <a:off x="3551416" y="928573"/>
          <a:ext cx="360045" cy="343031"/>
        </a:xfrm>
        <a:custGeom>
          <a:avLst/>
          <a:gdLst/>
          <a:ahLst/>
          <a:cxnLst/>
          <a:rect l="0" t="0" r="0" b="0"/>
          <a:pathLst>
            <a:path>
              <a:moveTo>
                <a:pt x="0" y="343031"/>
              </a:moveTo>
              <a:lnTo>
                <a:pt x="180022" y="343031"/>
              </a:lnTo>
              <a:lnTo>
                <a:pt x="180022" y="0"/>
              </a:lnTo>
              <a:lnTo>
                <a:pt x="360045"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466725">
            <a:lnSpc>
              <a:spcPct val="90000"/>
            </a:lnSpc>
            <a:spcBef>
              <a:spcPct val="0"/>
            </a:spcBef>
            <a:spcAft>
              <a:spcPct val="35000"/>
            </a:spcAft>
            <a:buNone/>
          </a:pPr>
          <a:endParaRPr lang="ja-JP" altLang="en-US" sz="1050" kern="1200">
            <a:solidFill>
              <a:srgbClr val="0070C0"/>
            </a:solidFill>
            <a:latin typeface="+mn-ea"/>
            <a:ea typeface="+mn-ea"/>
          </a:endParaRPr>
        </a:p>
      </dsp:txBody>
      <dsp:txXfrm>
        <a:off x="3719007" y="1087657"/>
        <a:ext cx="24864" cy="24864"/>
      </dsp:txXfrm>
    </dsp:sp>
    <dsp:sp modelId="{79646080-CC0E-4189-B95B-71033507E2AB}">
      <dsp:nvSpPr>
        <dsp:cNvPr id="0" name=""/>
        <dsp:cNvSpPr/>
      </dsp:nvSpPr>
      <dsp:spPr>
        <a:xfrm>
          <a:off x="1391141" y="1271605"/>
          <a:ext cx="360045" cy="514547"/>
        </a:xfrm>
        <a:custGeom>
          <a:avLst/>
          <a:gdLst/>
          <a:ahLst/>
          <a:cxnLst/>
          <a:rect l="0" t="0" r="0" b="0"/>
          <a:pathLst>
            <a:path>
              <a:moveTo>
                <a:pt x="0" y="514547"/>
              </a:moveTo>
              <a:lnTo>
                <a:pt x="180022" y="514547"/>
              </a:lnTo>
              <a:lnTo>
                <a:pt x="180022" y="0"/>
              </a:lnTo>
              <a:lnTo>
                <a:pt x="360045" y="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466725">
            <a:lnSpc>
              <a:spcPct val="90000"/>
            </a:lnSpc>
            <a:spcBef>
              <a:spcPct val="0"/>
            </a:spcBef>
            <a:spcAft>
              <a:spcPct val="35000"/>
            </a:spcAft>
            <a:buNone/>
          </a:pPr>
          <a:endParaRPr lang="ja-JP" altLang="en-US" sz="1050" kern="1200">
            <a:solidFill>
              <a:srgbClr val="0070C0"/>
            </a:solidFill>
            <a:latin typeface="+mn-ea"/>
            <a:ea typeface="+mn-ea"/>
          </a:endParaRPr>
        </a:p>
      </dsp:txBody>
      <dsp:txXfrm>
        <a:off x="1555464" y="1513178"/>
        <a:ext cx="31400" cy="31400"/>
      </dsp:txXfrm>
    </dsp:sp>
    <dsp:sp modelId="{5161CEEF-7290-4BE5-BEF5-7100808C1A39}">
      <dsp:nvSpPr>
        <dsp:cNvPr id="0" name=""/>
        <dsp:cNvSpPr/>
      </dsp:nvSpPr>
      <dsp:spPr>
        <a:xfrm rot="16200000">
          <a:off x="225212" y="1090602"/>
          <a:ext cx="940758" cy="1391099"/>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vert"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開発　太郎</a:t>
          </a:r>
          <a:br>
            <a:rPr lang="en-US" altLang="ja-JP" sz="1050" kern="1200">
              <a:solidFill>
                <a:srgbClr val="0070C0"/>
              </a:solidFill>
              <a:latin typeface="+mn-ea"/>
              <a:ea typeface="+mn-ea"/>
            </a:rPr>
          </a:br>
          <a:r>
            <a:rPr lang="ja-JP" altLang="en-US" sz="1050" kern="1200">
              <a:solidFill>
                <a:srgbClr val="0070C0"/>
              </a:solidFill>
              <a:latin typeface="+mn-ea"/>
              <a:ea typeface="+mn-ea"/>
            </a:rPr>
            <a:t>助成事業主担当者</a:t>
          </a:r>
          <a:br>
            <a:rPr lang="en-US" altLang="ja-JP" sz="1050" kern="1200">
              <a:solidFill>
                <a:srgbClr val="0070C0"/>
              </a:solidFill>
              <a:latin typeface="+mn-ea"/>
              <a:ea typeface="+mn-ea"/>
            </a:rPr>
          </a:br>
          <a:r>
            <a:rPr lang="ja-JP" altLang="en-US" sz="1050" kern="1200">
              <a:solidFill>
                <a:srgbClr val="0070C0"/>
              </a:solidFill>
              <a:latin typeface="+mn-ea"/>
              <a:ea typeface="+mn-ea"/>
            </a:rPr>
            <a:t>全体管理</a:t>
          </a:r>
        </a:p>
      </dsp:txBody>
      <dsp:txXfrm>
        <a:off x="225212" y="1090602"/>
        <a:ext cx="940758" cy="1391099"/>
      </dsp:txXfrm>
    </dsp:sp>
    <dsp:sp modelId="{2CD525BD-A9A7-418A-B425-61DF70C09EA3}">
      <dsp:nvSpPr>
        <dsp:cNvPr id="0" name=""/>
        <dsp:cNvSpPr/>
      </dsp:nvSpPr>
      <dsp:spPr>
        <a:xfrm>
          <a:off x="1751187" y="997180"/>
          <a:ext cx="1800229" cy="548850"/>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検討－１～３</a:t>
          </a:r>
          <a:endParaRPr lang="en-US" altLang="ja-JP" sz="1050" kern="1200">
            <a:solidFill>
              <a:srgbClr val="0070C0"/>
            </a:solidFill>
            <a:latin typeface="+mn-ea"/>
            <a:ea typeface="+mn-ea"/>
          </a:endParaRPr>
        </a:p>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開発部　</a:t>
          </a:r>
          <a:r>
            <a:rPr lang="en-US" altLang="ja-JP" sz="1050" kern="1200">
              <a:solidFill>
                <a:srgbClr val="0070C0"/>
              </a:solidFill>
              <a:latin typeface="+mn-ea"/>
              <a:ea typeface="+mn-ea"/>
            </a:rPr>
            <a:t>××</a:t>
          </a:r>
        </a:p>
      </dsp:txBody>
      <dsp:txXfrm>
        <a:off x="1751187" y="997180"/>
        <a:ext cx="1800229" cy="548850"/>
      </dsp:txXfrm>
    </dsp:sp>
    <dsp:sp modelId="{35D048F1-689B-46D0-BFD7-37B717EC3647}">
      <dsp:nvSpPr>
        <dsp:cNvPr id="0" name=""/>
        <dsp:cNvSpPr/>
      </dsp:nvSpPr>
      <dsp:spPr>
        <a:xfrm>
          <a:off x="3911462" y="654148"/>
          <a:ext cx="1800229" cy="548850"/>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委－１／検－１・２</a:t>
          </a:r>
          <a:endParaRPr lang="en-US" altLang="ja-JP" sz="1050" kern="1200">
            <a:solidFill>
              <a:srgbClr val="0070C0"/>
            </a:solidFill>
            <a:latin typeface="+mn-ea"/>
            <a:ea typeface="+mn-ea"/>
          </a:endParaRPr>
        </a:p>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○○株式会社</a:t>
          </a:r>
          <a:endParaRPr lang="en-US" altLang="ja-JP" sz="1050" kern="1200">
            <a:solidFill>
              <a:srgbClr val="0070C0"/>
            </a:solidFill>
            <a:latin typeface="+mn-ea"/>
            <a:ea typeface="+mn-ea"/>
          </a:endParaRPr>
        </a:p>
      </dsp:txBody>
      <dsp:txXfrm>
        <a:off x="3911462" y="654148"/>
        <a:ext cx="1800229" cy="548850"/>
      </dsp:txXfrm>
    </dsp:sp>
    <dsp:sp modelId="{CC1EB06A-A8FB-4834-A924-D431F2FC957F}">
      <dsp:nvSpPr>
        <dsp:cNvPr id="0" name=""/>
        <dsp:cNvSpPr/>
      </dsp:nvSpPr>
      <dsp:spPr>
        <a:xfrm>
          <a:off x="3911462" y="1340211"/>
          <a:ext cx="1800229" cy="548850"/>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委ー２／検ー３</a:t>
          </a:r>
          <a:br>
            <a:rPr lang="en-US" altLang="ja-JP" sz="1050" kern="1200">
              <a:solidFill>
                <a:srgbClr val="0070C0"/>
              </a:solidFill>
              <a:latin typeface="+mn-ea"/>
              <a:ea typeface="+mn-ea"/>
            </a:rPr>
          </a:br>
          <a:r>
            <a:rPr lang="ja-JP" altLang="en-US" sz="1050" kern="1200">
              <a:solidFill>
                <a:srgbClr val="0070C0"/>
              </a:solidFill>
              <a:latin typeface="+mn-ea"/>
              <a:ea typeface="+mn-ea"/>
            </a:rPr>
            <a:t>○○検査センター</a:t>
          </a:r>
          <a:endParaRPr lang="en-US" altLang="ja-JP" sz="1050" kern="1200">
            <a:solidFill>
              <a:srgbClr val="0070C0"/>
            </a:solidFill>
            <a:latin typeface="+mn-ea"/>
            <a:ea typeface="+mn-ea"/>
          </a:endParaRPr>
        </a:p>
      </dsp:txBody>
      <dsp:txXfrm>
        <a:off x="3911462" y="1340211"/>
        <a:ext cx="1800229" cy="548850"/>
      </dsp:txXfrm>
    </dsp:sp>
    <dsp:sp modelId="{D674E5CC-9DEC-432E-B71F-A06DA3F1A142}">
      <dsp:nvSpPr>
        <dsp:cNvPr id="0" name=""/>
        <dsp:cNvSpPr/>
      </dsp:nvSpPr>
      <dsp:spPr>
        <a:xfrm>
          <a:off x="1751187" y="2026274"/>
          <a:ext cx="1800229" cy="548850"/>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検－４</a:t>
          </a:r>
          <a:endParaRPr lang="en-US" altLang="ja-JP" sz="1050" kern="1200">
            <a:solidFill>
              <a:srgbClr val="0070C0"/>
            </a:solidFill>
            <a:latin typeface="+mn-ea"/>
            <a:ea typeface="+mn-ea"/>
          </a:endParaRPr>
        </a:p>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マーケティング部　△△</a:t>
          </a:r>
          <a:endParaRPr lang="en-US" altLang="ja-JP" sz="1050" kern="1200">
            <a:solidFill>
              <a:srgbClr val="0070C0"/>
            </a:solidFill>
            <a:latin typeface="+mn-ea"/>
            <a:ea typeface="+mn-ea"/>
          </a:endParaRPr>
        </a:p>
      </dsp:txBody>
      <dsp:txXfrm>
        <a:off x="1751187" y="2026274"/>
        <a:ext cx="1800229" cy="548850"/>
      </dsp:txXfrm>
    </dsp:sp>
    <dsp:sp modelId="{18473F64-FCE1-467F-BCB1-A58142DC4F3F}">
      <dsp:nvSpPr>
        <dsp:cNvPr id="0" name=""/>
        <dsp:cNvSpPr/>
      </dsp:nvSpPr>
      <dsp:spPr>
        <a:xfrm>
          <a:off x="3911462" y="2026274"/>
          <a:ext cx="1800229" cy="548850"/>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委－３／検－４</a:t>
          </a:r>
          <a:endParaRPr lang="en-US" altLang="ja-JP" sz="1050" kern="1200">
            <a:solidFill>
              <a:srgbClr val="0070C0"/>
            </a:solidFill>
            <a:latin typeface="+mn-ea"/>
            <a:ea typeface="+mn-ea"/>
          </a:endParaRPr>
        </a:p>
        <a:p>
          <a:pPr marL="0" lvl="0" indent="0" algn="ctr" defTabSz="466725">
            <a:lnSpc>
              <a:spcPct val="90000"/>
            </a:lnSpc>
            <a:spcBef>
              <a:spcPct val="0"/>
            </a:spcBef>
            <a:spcAft>
              <a:spcPct val="35000"/>
            </a:spcAft>
            <a:buNone/>
          </a:pPr>
          <a:r>
            <a:rPr lang="ja-JP" altLang="en-US" sz="1050" kern="1200">
              <a:solidFill>
                <a:srgbClr val="0070C0"/>
              </a:solidFill>
              <a:latin typeface="+mn-ea"/>
              <a:ea typeface="+mn-ea"/>
            </a:rPr>
            <a:t>○○○○</a:t>
          </a:r>
        </a:p>
      </dsp:txBody>
      <dsp:txXfrm>
        <a:off x="3911462" y="2026274"/>
        <a:ext cx="1800229" cy="548850"/>
      </dsp:txXfrm>
    </dsp:sp>
  </dsp:spTree>
</dsp:drawing>
</file>

<file path=xl/diagrams/layout1.xml><?xml version="1.0" encoding="utf-8"?>
<dgm:layoutDef xmlns:dgm="http://schemas.openxmlformats.org/drawingml/2006/diagram" xmlns:a="http://schemas.openxmlformats.org/drawingml/2006/main" uniqueId="urn:microsoft.com/office/officeart/2008/layout/HorizontalMultiLevelHierarchy">
  <dgm:title val=""/>
  <dgm:desc val=""/>
  <dgm:catLst>
    <dgm:cat type="hierarchy" pri="46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clrData>
  <dgm:layoutNode name="Name0">
    <dgm:varLst>
      <dgm:chPref val="1"/>
      <dgm:dir/>
      <dgm:animOne val="branch"/>
      <dgm:animLvl val="lvl"/>
      <dgm:resizeHandles val="exact"/>
    </dgm:varLst>
    <dgm:choose name="Name1">
      <dgm:if name="Name2" func="var" arg="dir" op="equ" val="norm">
        <dgm:alg type="hierChild">
          <dgm:param type="linDir" val="fromT"/>
          <dgm:param type="chAlign" val="l"/>
        </dgm:alg>
      </dgm:if>
      <dgm:else name="Name3">
        <dgm:alg type="hierChild">
          <dgm:param type="linDir" val="fromT"/>
          <dgm:param type="chAlign" val="r"/>
        </dgm:alg>
      </dgm:else>
    </dgm:choose>
    <dgm:shape xmlns:r="http://schemas.openxmlformats.org/officeDocument/2006/relationships" r:blip="">
      <dgm:adjLst/>
    </dgm:shape>
    <dgm:presOf/>
    <dgm:constrLst>
      <dgm:constr type="h" for="des" forName="LevelOneTextNode" refType="h"/>
      <dgm:constr type="w" for="des" forName="LevelOneTextNode" refType="h" refFor="des" refForName="LevelOneTextNode" fact="0.19"/>
      <dgm:constr type="h" for="des" forName="LevelTwoTextNode" refType="w" refFor="des" refForName="LevelOneTextNode"/>
      <dgm:constr type="w" for="des" forName="LevelTwoTextNode" refType="h" refFor="des" refForName="LevelTwoTextNode" fact="3.28"/>
      <dgm:constr type="sibSp" refType="h" refFor="des" refForName="LevelTwoTextNode" op="equ" fact="0.25"/>
      <dgm:constr type="sibSp" for="des" forName="level2hierChild" refType="h" refFor="des" refForName="LevelTwoTextNode" op="equ" fact="0.25"/>
      <dgm:constr type="sibSp" for="des" forName="level3hierChild" refType="h" refFor="des" refForName="LevelTwoTextNode" op="equ" fact="0.25"/>
      <dgm:constr type="sp" for="des" forName="root1" refType="w" refFor="des" refForName="LevelTwoTextNode" fact="0.2"/>
      <dgm:constr type="sp" for="des" forName="root2" refType="sp" refFor="des" refForName="root1" op="equ"/>
      <dgm:constr type="primFontSz" for="des" forName="LevelOneTextNode" op="equ" val="65"/>
      <dgm:constr type="primFontSz" for="des" forName="LevelTwoTextNode" op="equ" val="65"/>
      <dgm:constr type="primFontSz" for="des" forName="LevelTwoTextNode" refType="primFontSz" refFor="des" refForName="LevelOneTextNode" op="lte"/>
      <dgm:constr type="primFontSz" for="des" forName="connTx" op="equ" val="50"/>
      <dgm:constr type="primFontSz" for="des" forName="connTx" refType="primFontSz" refFor="des" refForName="LevelOneTextNode" op="lte" fact="0.78"/>
    </dgm:constrLst>
    <dgm:forEach name="Name4" axis="ch">
      <dgm:forEach name="Name5" axis="self" ptType="node">
        <dgm:layoutNode name="root1">
          <dgm:choose name="Name6">
            <dgm:if name="Name7" func="var" arg="dir" op="equ" val="norm">
              <dgm:alg type="hierRoot">
                <dgm:param type="hierAlign" val="lCtrCh"/>
              </dgm:alg>
            </dgm:if>
            <dgm:else name="Name8">
              <dgm:alg type="hierRoot">
                <dgm:param type="hierAlign" val="rCtrCh"/>
              </dgm:alg>
            </dgm:else>
          </dgm:choose>
          <dgm:shape xmlns:r="http://schemas.openxmlformats.org/officeDocument/2006/relationships" r:blip="">
            <dgm:adjLst/>
          </dgm:shape>
          <dgm:presOf/>
          <dgm:layoutNode name="LevelOneTextNode" styleLbl="node0">
            <dgm:varLst>
              <dgm:chPref val="3"/>
            </dgm:varLst>
            <dgm:alg type="tx">
              <dgm:param type="autoTxRot" val="grav"/>
            </dgm:alg>
            <dgm:choose name="Name9">
              <dgm:if name="Name10" func="var" arg="dir" op="equ" val="norm">
                <dgm:shape xmlns:r="http://schemas.openxmlformats.org/officeDocument/2006/relationships" rot="270" type="rect" r:blip="">
                  <dgm:adjLst/>
                </dgm:shape>
              </dgm:if>
              <dgm:else name="Name11">
                <dgm:shape xmlns:r="http://schemas.openxmlformats.org/officeDocument/2006/relationships" rot="90" type="rect" r:blip="">
                  <dgm:adjLst/>
                </dgm:shape>
              </dgm:else>
            </dgm:choos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2hierChild">
            <dgm:choose name="Name12">
              <dgm:if name="Name13" func="var" arg="dir" op="equ" val="norm">
                <dgm:alg type="hierChild">
                  <dgm:param type="linDir" val="fromT"/>
                  <dgm:param type="chAlign" val="l"/>
                </dgm:alg>
              </dgm:if>
              <dgm:else name="Name14">
                <dgm:alg type="hierChild">
                  <dgm:param type="linDir" val="fromT"/>
                  <dgm:param type="chAlign" val="r"/>
                </dgm:alg>
              </dgm:else>
            </dgm:choose>
            <dgm:shape xmlns:r="http://schemas.openxmlformats.org/officeDocument/2006/relationships" r:blip="">
              <dgm:adjLst/>
            </dgm:shape>
            <dgm:presOf/>
            <dgm:forEach name="repeat" axis="ch">
              <dgm:forEach name="Name15" axis="self" ptType="parTrans" cnt="1">
                <dgm:layoutNode name="conn2-1">
                  <dgm:choose name="Name16">
                    <dgm:if name="Name17" func="var" arg="dir" op="equ" val="norm">
                      <dgm:alg type="conn">
                        <dgm:param type="dim" val="1D"/>
                        <dgm:param type="begPts" val="midR"/>
                        <dgm:param type="endPts" val="midL"/>
                        <dgm:param type="endSty" val="noArr"/>
                        <dgm:param type="connRout" val="bend"/>
                      </dgm:alg>
                    </dgm:if>
                    <dgm:else name="Name18">
                      <dgm:alg type="conn">
                        <dgm:param type="dim" val="1D"/>
                        <dgm:param type="begPts" val="midL"/>
                        <dgm:param type="endPts" val="midR"/>
                        <dgm:param type="endSty" val="noArr"/>
                        <dgm:param type="connRout" val="bend"/>
                      </dgm:alg>
                    </dgm:else>
                  </dgm:choose>
                  <dgm:shape xmlns:r="http://schemas.openxmlformats.org/officeDocument/2006/relationships" type="conn" r:blip="" zOrderOff="-99999">
                    <dgm:adjLst/>
                  </dgm:shape>
                  <dgm:presOf axis="self"/>
                  <dgm:constrLst>
                    <dgm:constr type="w" val="1"/>
                    <dgm:constr type="h" val="5"/>
                    <dgm:constr type="connDist"/>
                    <dgm:constr type="begPad"/>
                    <dgm:constr type="endPad"/>
                    <dgm:constr type="userA" for="ch" refType="connDist"/>
                  </dgm:constr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9" axis="self" ptType="node">
                <dgm:layoutNode name="root2">
                  <dgm:choose name="Name20">
                    <dgm:if name="Name21" func="var" arg="dir" op="equ" val="norm">
                      <dgm:alg type="hierRoot">
                        <dgm:param type="hierAlign" val="lCtrCh"/>
                      </dgm:alg>
                    </dgm:if>
                    <dgm:else name="Name22">
                      <dgm:alg type="hierRoot">
                        <dgm:param type="hierAlign" val="rCtrCh"/>
                      </dgm:alg>
                    </dgm:else>
                  </dgm:choose>
                  <dgm:shape xmlns:r="http://schemas.openxmlformats.org/officeDocument/2006/relationships" r:blip="">
                    <dgm:adjLst/>
                  </dgm:shape>
                  <dgm:presOf/>
                  <dgm:layoutNode name="LevelTwoTextNode">
                    <dgm:varLst>
                      <dgm:chPref val="3"/>
                    </dgm:varLst>
                    <dgm:alg type="tx"/>
                    <dgm:shape xmlns:r="http://schemas.openxmlformats.org/officeDocument/2006/relationships" type="rect" r:blip="">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2" fact="NaN" max="NaN"/>
                    </dgm:ruleLst>
                  </dgm:layoutNode>
                  <dgm:layoutNode name="level3hierChild">
                    <dgm:choose name="Name23">
                      <dgm:if name="Name24" func="var" arg="dir" op="equ" val="norm">
                        <dgm:alg type="hierChild">
                          <dgm:param type="linDir" val="fromT"/>
                          <dgm:param type="chAlign" val="l"/>
                        </dgm:alg>
                      </dgm:if>
                      <dgm:else name="Name25">
                        <dgm:alg type="hierChild">
                          <dgm:param type="linDir" val="fromT"/>
                          <dgm:param type="chAlign" val="r"/>
                        </dgm:alg>
                      </dgm:else>
                    </dgm:choose>
                    <dgm:shape xmlns:r="http://schemas.openxmlformats.org/officeDocument/2006/relationships" r:blip="">
                      <dgm:adjLst/>
                    </dgm:shape>
                    <dgm:presOf/>
                    <dgm:forEach name="Name26"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 Type="http://schemas.openxmlformats.org/officeDocument/2006/relationships/hyperlink" Target="https://www.chusho.meti.go.jp/soshiki/kaitei_14.pdf"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7.xml.rels><?xml version="1.0" encoding="UTF-8" standalone="yes"?>
<Relationships xmlns="http://schemas.openxmlformats.org/package/2006/relationships"><Relationship Id="rId1" Type="http://schemas.openxmlformats.org/officeDocument/2006/relationships/hyperlink" Target="https://www.tokyo-kosha.or.jp/chizai/consultant/index.html" TargetMode="External"/></Relationships>
</file>

<file path=xl/drawings/drawing1.xml><?xml version="1.0" encoding="utf-8"?>
<xdr:wsDr xmlns:xdr="http://schemas.openxmlformats.org/drawingml/2006/spreadsheetDrawing" xmlns:a="http://schemas.openxmlformats.org/drawingml/2006/main">
  <xdr:oneCellAnchor>
    <xdr:from>
      <xdr:col>15</xdr:col>
      <xdr:colOff>45720</xdr:colOff>
      <xdr:row>0</xdr:row>
      <xdr:rowOff>78440</xdr:rowOff>
    </xdr:from>
    <xdr:ext cx="3485508" cy="1631413"/>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4037" y="78440"/>
          <a:ext cx="3485508" cy="1631413"/>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申請書の記載方について</a:t>
          </a:r>
          <a:r>
            <a:rPr kumimoji="1" lang="en-US" altLang="ja-JP" sz="1100" b="0">
              <a:solidFill>
                <a:schemeClr val="dk1"/>
              </a:solidFill>
              <a:effectLst/>
              <a:latin typeface="+mn-ea"/>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ea"/>
              <a:ea typeface="+mn-ea"/>
              <a:cs typeface="+mn-cs"/>
            </a:rPr>
            <a:t>・様式の変更はしないでください。</a:t>
          </a:r>
          <a:endParaRPr kumimoji="1" lang="en-US" altLang="ja-JP" sz="1100" b="0">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ea"/>
              <a:ea typeface="+mn-ea"/>
              <a:cs typeface="+mn-cs"/>
            </a:rPr>
            <a:t>・必要箇所は過不足なく記入してください。</a:t>
          </a:r>
          <a:endParaRPr lang="ja-JP" altLang="ja-JP" b="0">
            <a:effectLst/>
            <a:latin typeface="+mn-ea"/>
            <a:ea typeface="+mn-ea"/>
          </a:endParaRPr>
        </a:p>
        <a:p>
          <a:pPr algn="l"/>
          <a:r>
            <a:rPr lang="ja-JP" altLang="ja-JP" sz="1100" b="0">
              <a:solidFill>
                <a:schemeClr val="dk1"/>
              </a:solidFill>
              <a:effectLst/>
              <a:latin typeface="+mn-ea"/>
              <a:ea typeface="+mn-ea"/>
              <a:cs typeface="+mn-cs"/>
            </a:rPr>
            <a:t>・青いセルは自動転記されますので直接記入不要です。</a:t>
          </a:r>
          <a:endParaRPr lang="ja-JP" altLang="ja-JP" b="0" u="none">
            <a:effectLst/>
            <a:latin typeface="+mn-ea"/>
            <a:ea typeface="+mn-ea"/>
          </a:endParaRPr>
        </a:p>
        <a:p>
          <a:pPr algn="l"/>
          <a:r>
            <a:rPr kumimoji="1" lang="ja-JP" altLang="ja-JP" sz="1100" b="0" u="none">
              <a:solidFill>
                <a:schemeClr val="dk1"/>
              </a:solidFill>
              <a:effectLst/>
              <a:latin typeface="+mn-ea"/>
              <a:ea typeface="+mn-ea"/>
              <a:cs typeface="+mn-cs"/>
            </a:rPr>
            <a:t>・文字が</a:t>
          </a:r>
          <a:r>
            <a:rPr kumimoji="1" lang="ja-JP" altLang="en-US" sz="1100" b="0" u="none">
              <a:solidFill>
                <a:schemeClr val="dk1"/>
              </a:solidFill>
              <a:effectLst/>
              <a:latin typeface="+mn-ea"/>
              <a:ea typeface="+mn-ea"/>
              <a:cs typeface="+mn-cs"/>
            </a:rPr>
            <a:t>見えるよう、</a:t>
          </a:r>
          <a:r>
            <a:rPr kumimoji="1" lang="ja-JP" altLang="ja-JP" sz="1100" b="0" u="none">
              <a:solidFill>
                <a:schemeClr val="dk1"/>
              </a:solidFill>
              <a:effectLst/>
              <a:latin typeface="+mn-ea"/>
              <a:ea typeface="+mn-ea"/>
              <a:cs typeface="+mn-cs"/>
            </a:rPr>
            <a:t>行・列を調節してください</a:t>
          </a:r>
          <a:r>
            <a:rPr kumimoji="1" lang="ja-JP" altLang="en-US" sz="1100" b="0" u="none">
              <a:solidFill>
                <a:schemeClr val="dk1"/>
              </a:solidFill>
              <a:effectLst/>
              <a:latin typeface="+mn-ea"/>
              <a:ea typeface="+mn-ea"/>
              <a:cs typeface="+mn-cs"/>
            </a:rPr>
            <a:t>。</a:t>
          </a:r>
          <a:endParaRPr kumimoji="1" lang="en-US" altLang="ja-JP" sz="1100" b="0" u="none">
            <a:solidFill>
              <a:schemeClr val="dk1"/>
            </a:solidFill>
            <a:effectLst/>
            <a:latin typeface="+mn-ea"/>
            <a:ea typeface="+mn-ea"/>
            <a:cs typeface="+mn-cs"/>
          </a:endParaRPr>
        </a:p>
        <a:p>
          <a:pPr algn="l"/>
          <a:endParaRPr kumimoji="0" lang="en-US" altLang="ja-JP" sz="1100" b="0" u="none">
            <a:solidFill>
              <a:schemeClr val="dk1"/>
            </a:solidFill>
            <a:effectLst/>
            <a:latin typeface="+mn-ea"/>
            <a:ea typeface="+mn-ea"/>
            <a:cs typeface="+mn-cs"/>
          </a:endParaRPr>
        </a:p>
        <a:p>
          <a:pPr algn="l"/>
          <a:r>
            <a:rPr kumimoji="1" lang="ja-JP" altLang="en-US" sz="1100" b="1" u="none">
              <a:solidFill>
                <a:schemeClr val="dk1"/>
              </a:solidFill>
              <a:effectLst/>
              <a:latin typeface="+mn-ea"/>
              <a:ea typeface="+mn-ea"/>
              <a:cs typeface="+mn-cs"/>
            </a:rPr>
            <a:t>製品開発着手支援助成事業の</a:t>
          </a:r>
          <a:r>
            <a:rPr kumimoji="1" lang="en-US" altLang="ja-JP" sz="1100" b="1" u="none">
              <a:solidFill>
                <a:schemeClr val="dk1"/>
              </a:solidFill>
              <a:effectLst/>
              <a:latin typeface="+mn-ea"/>
              <a:ea typeface="+mn-ea"/>
              <a:cs typeface="+mn-cs"/>
            </a:rPr>
            <a:t>HP</a:t>
          </a:r>
          <a:r>
            <a:rPr kumimoji="1" lang="ja-JP" altLang="en-US" sz="1100" b="1" u="none">
              <a:solidFill>
                <a:schemeClr val="dk1"/>
              </a:solidFill>
              <a:effectLst/>
              <a:latin typeface="+mn-ea"/>
              <a:ea typeface="+mn-ea"/>
              <a:cs typeface="+mn-cs"/>
            </a:rPr>
            <a:t>に「申請書記載例」を掲載していますので、ご参考ください。</a:t>
          </a:r>
          <a:endParaRPr kumimoji="1" lang="en-US" altLang="ja-JP" sz="1100" b="1" u="none">
            <a:solidFill>
              <a:schemeClr val="dk1"/>
            </a:solidFill>
            <a:effectLst/>
            <a:latin typeface="+mn-ea"/>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26</xdr:col>
      <xdr:colOff>432774</xdr:colOff>
      <xdr:row>18</xdr:row>
      <xdr:rowOff>79251</xdr:rowOff>
    </xdr:from>
    <xdr:ext cx="6246883" cy="985130"/>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8887345" y="7348489"/>
          <a:ext cx="6246883" cy="98513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oAutofit/>
        </a:bodyPr>
        <a:lstStyle/>
        <a:p>
          <a:r>
            <a:rPr kumimoji="1" lang="ja-JP" altLang="en-US" sz="1100" b="1">
              <a:solidFill>
                <a:schemeClr val="dk1"/>
              </a:solidFill>
              <a:effectLst/>
              <a:latin typeface="+mn-lt"/>
              <a:ea typeface="+mn-ea"/>
              <a:cs typeface="+mn-cs"/>
            </a:rPr>
            <a:t>業種を選択する際に</a:t>
          </a:r>
          <a:r>
            <a:rPr kumimoji="1" lang="ja-JP" altLang="ja-JP" sz="1100" b="1">
              <a:solidFill>
                <a:schemeClr val="dk1"/>
              </a:solidFill>
              <a:effectLst/>
              <a:latin typeface="+mn-lt"/>
              <a:ea typeface="+mn-ea"/>
              <a:cs typeface="+mn-cs"/>
            </a:rPr>
            <a:t>参考</a:t>
          </a:r>
          <a:r>
            <a:rPr kumimoji="1" lang="ja-JP" altLang="en-US" sz="1100" b="1">
              <a:solidFill>
                <a:schemeClr val="dk1"/>
              </a:solidFill>
              <a:effectLst/>
              <a:latin typeface="+mn-lt"/>
              <a:ea typeface="+mn-ea"/>
              <a:cs typeface="+mn-cs"/>
            </a:rPr>
            <a:t>にしてください</a:t>
          </a:r>
          <a:endParaRPr lang="ja-JP" altLang="ja-JP" sz="1400" b="1">
            <a:effectLst/>
          </a:endParaRPr>
        </a:p>
        <a:p>
          <a:endParaRPr kumimoji="1" lang="en-US" altLang="ja-JP" sz="11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・中小企業庁　中小企業の範囲の取扱いについて</a:t>
          </a:r>
          <a:endParaRPr lang="ja-JP" altLang="ja-JP" sz="1400" b="1">
            <a:effectLst/>
          </a:endParaRPr>
        </a:p>
        <a:p>
          <a:r>
            <a:rPr kumimoji="1" lang="ja-JP" altLang="ja-JP" sz="1100" b="0">
              <a:solidFill>
                <a:schemeClr val="dk1"/>
              </a:solidFill>
              <a:effectLst/>
              <a:latin typeface="+mn-lt"/>
              <a:ea typeface="+mn-ea"/>
              <a:cs typeface="+mn-cs"/>
            </a:rPr>
            <a:t>　</a:t>
          </a:r>
          <a:r>
            <a:rPr kumimoji="1" lang="en-US" altLang="ja-JP" sz="1100" b="0">
              <a:solidFill>
                <a:schemeClr val="dk1"/>
              </a:solidFill>
              <a:effectLst/>
              <a:latin typeface="+mn-lt"/>
              <a:ea typeface="+mn-ea"/>
              <a:cs typeface="+mn-cs"/>
            </a:rPr>
            <a:t>https://www.chusho.meti.go.jp/soshiki/kaitei_14.pdf</a:t>
          </a:r>
          <a:endParaRPr kumimoji="1" lang="en-US" altLang="ja-JP" sz="1250" b="0">
            <a:latin typeface="+mn-ea"/>
            <a:ea typeface="+mn-ea"/>
          </a:endParaRPr>
        </a:p>
      </xdr:txBody>
    </xdr:sp>
    <xdr:clientData/>
  </xdr:oneCellAnchor>
  <xdr:twoCellAnchor>
    <xdr:from>
      <xdr:col>19</xdr:col>
      <xdr:colOff>99786</xdr:colOff>
      <xdr:row>18</xdr:row>
      <xdr:rowOff>263071</xdr:rowOff>
    </xdr:from>
    <xdr:to>
      <xdr:col>26</xdr:col>
      <xdr:colOff>426357</xdr:colOff>
      <xdr:row>18</xdr:row>
      <xdr:rowOff>263071</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8400143" y="7982857"/>
          <a:ext cx="508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129746</xdr:colOff>
      <xdr:row>28</xdr:row>
      <xdr:rowOff>15473</xdr:rowOff>
    </xdr:from>
    <xdr:ext cx="6694715" cy="1631413"/>
    <xdr:sp macro="" textlink="">
      <xdr:nvSpPr>
        <xdr:cNvPr id="2" name="正方形/長方形 1">
          <a:extLst>
            <a:ext uri="{FF2B5EF4-FFF2-40B4-BE49-F238E27FC236}">
              <a16:creationId xmlns:a16="http://schemas.microsoft.com/office/drawing/2014/main" id="{C47790C9-7585-4F6C-B912-D50233B84E94}"/>
            </a:ext>
          </a:extLst>
        </xdr:cNvPr>
        <xdr:cNvSpPr/>
      </xdr:nvSpPr>
      <xdr:spPr>
        <a:xfrm>
          <a:off x="8414984" y="11082616"/>
          <a:ext cx="6694715" cy="1631413"/>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chemeClr val="dk1"/>
              </a:solidFill>
              <a:effectLst/>
              <a:latin typeface="+mn-ea"/>
              <a:ea typeface="+mn-ea"/>
              <a:cs typeface="+mn-cs"/>
            </a:rPr>
            <a:t>・まだ事業所を持たない創業予定者の場合、実施予定場所を記載してください。</a:t>
          </a:r>
          <a:endParaRPr kumimoji="1" lang="en-US" altLang="ja-JP" sz="1400" b="0" u="none">
            <a:solidFill>
              <a:schemeClr val="dk1"/>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chemeClr val="dk1"/>
              </a:solidFill>
              <a:effectLst/>
              <a:latin typeface="+mn-ea"/>
              <a:ea typeface="+mn-ea"/>
              <a:cs typeface="+mn-cs"/>
            </a:rPr>
            <a:t>・自社の事業所が都内のバーチャルオフィスのみの場合、事前支援や完了検査など、公社が求める検査等を行うことができる場所（公社訪問場所）を記載してください。</a:t>
          </a:r>
          <a:endParaRPr kumimoji="1" lang="en-US" altLang="ja-JP" sz="1400" b="1" u="none">
            <a:solidFill>
              <a:schemeClr val="dk1"/>
            </a:solidFill>
            <a:effectLst/>
            <a:latin typeface="+mn-ea"/>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25</xdr:col>
      <xdr:colOff>108857</xdr:colOff>
      <xdr:row>1</xdr:row>
      <xdr:rowOff>65314</xdr:rowOff>
    </xdr:from>
    <xdr:ext cx="5326139" cy="1852477"/>
    <xdr:sp macro="" textlink="">
      <xdr:nvSpPr>
        <xdr:cNvPr id="2" name="正方形/長方形 1">
          <a:extLst>
            <a:ext uri="{FF2B5EF4-FFF2-40B4-BE49-F238E27FC236}">
              <a16:creationId xmlns:a16="http://schemas.microsoft.com/office/drawing/2014/main" id="{50900F51-E1B9-49E5-865D-718E49322887}"/>
            </a:ext>
          </a:extLst>
        </xdr:cNvPr>
        <xdr:cNvSpPr/>
      </xdr:nvSpPr>
      <xdr:spPr>
        <a:xfrm>
          <a:off x="8991600" y="446314"/>
          <a:ext cx="5326139" cy="185247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oAutofit/>
        </a:bodyPr>
        <a:lstStyle/>
        <a:p>
          <a:pPr algn="l"/>
          <a:r>
            <a:rPr lang="ja-JP" altLang="en-US" sz="1100" b="0" i="0" u="none" strike="noStrike" baseline="0">
              <a:solidFill>
                <a:sysClr val="windowText" lastClr="000000"/>
              </a:solidFill>
              <a:latin typeface="+mn-lt"/>
              <a:ea typeface="+mn-ea"/>
              <a:cs typeface="+mn-cs"/>
            </a:rPr>
            <a:t>申請にあたっては、以下の要件を満たす必要があります。</a:t>
          </a:r>
          <a:endParaRPr lang="en-US" altLang="ja-JP" sz="1100" b="0" i="0" u="none" strike="noStrike" baseline="0">
            <a:solidFill>
              <a:sysClr val="windowText" lastClr="000000"/>
            </a:solidFill>
            <a:latin typeface="+mn-lt"/>
            <a:ea typeface="+mn-ea"/>
            <a:cs typeface="+mn-cs"/>
          </a:endParaRPr>
        </a:p>
        <a:p>
          <a:pPr algn="l"/>
          <a:endParaRPr lang="en-US" altLang="ja-JP" sz="1100" b="0" i="0" u="none" strike="noStrike" baseline="0">
            <a:solidFill>
              <a:sysClr val="windowText" lastClr="000000"/>
            </a:solidFill>
            <a:latin typeface="+mn-lt"/>
            <a:ea typeface="+mn-ea"/>
            <a:cs typeface="+mn-cs"/>
          </a:endParaRPr>
        </a:p>
        <a:p>
          <a:pPr algn="l"/>
          <a:r>
            <a:rPr lang="ja-JP" altLang="en-US" sz="1100" b="0" i="0" u="none" strike="noStrike" baseline="0">
              <a:solidFill>
                <a:sysClr val="windowText" lastClr="000000"/>
              </a:solidFill>
              <a:latin typeface="+mn-lt"/>
              <a:ea typeface="+mn-ea"/>
              <a:cs typeface="+mn-cs"/>
            </a:rPr>
            <a:t>①</a:t>
          </a:r>
          <a:r>
            <a:rPr lang="ja-JP" altLang="en-US" sz="1100" b="1" i="0" u="none" strike="noStrike" baseline="0">
              <a:solidFill>
                <a:sysClr val="windowText" lastClr="000000"/>
              </a:solidFill>
              <a:latin typeface="+mn-lt"/>
              <a:ea typeface="+mn-ea"/>
              <a:cs typeface="+mn-cs"/>
            </a:rPr>
            <a:t>同一のテーマ・内容（経費）</a:t>
          </a:r>
          <a:r>
            <a:rPr lang="ja-JP" altLang="en-US" sz="1100" b="0" i="0" u="none" strike="noStrike" baseline="0">
              <a:solidFill>
                <a:sysClr val="windowText" lastClr="000000"/>
              </a:solidFill>
              <a:latin typeface="+mn-lt"/>
              <a:ea typeface="+mn-ea"/>
              <a:cs typeface="+mn-cs"/>
            </a:rPr>
            <a:t>で、公社・国・都道府県・区市町村等から重複して助成又は</a:t>
          </a:r>
          <a:r>
            <a:rPr lang="ja-JP" altLang="en-US" sz="1100" b="1" i="0" u="none" strike="noStrike" baseline="0">
              <a:solidFill>
                <a:sysClr val="windowText" lastClr="000000"/>
              </a:solidFill>
              <a:latin typeface="+mn-lt"/>
              <a:ea typeface="+mn-ea"/>
              <a:cs typeface="+mn-cs"/>
            </a:rPr>
            <a:t>補助を受けていない</a:t>
          </a:r>
          <a:r>
            <a:rPr lang="ja-JP" altLang="en-US" sz="1100" b="0" i="0" u="none" strike="noStrike" baseline="0">
              <a:solidFill>
                <a:sysClr val="windowText" lastClr="000000"/>
              </a:solidFill>
              <a:latin typeface="+mn-lt"/>
              <a:ea typeface="+mn-ea"/>
              <a:cs typeface="+mn-cs"/>
            </a:rPr>
            <a:t>（過去に受けたことがある場合も含む）。</a:t>
          </a:r>
          <a:endParaRPr lang="en-US" altLang="ja-JP" sz="1100" b="0" i="0" u="none" strike="noStrike" baseline="0">
            <a:solidFill>
              <a:sysClr val="windowText" lastClr="000000"/>
            </a:solidFill>
            <a:latin typeface="+mn-lt"/>
            <a:ea typeface="+mn-ea"/>
            <a:cs typeface="+mn-cs"/>
          </a:endParaRPr>
        </a:p>
        <a:p>
          <a:pPr algn="l"/>
          <a:endParaRPr lang="ja-JP" altLang="en-US" sz="1100" b="0" i="0" u="none" strike="noStrike" baseline="0">
            <a:solidFill>
              <a:sysClr val="windowText" lastClr="000000"/>
            </a:solidFill>
            <a:latin typeface="+mn-lt"/>
            <a:ea typeface="+mn-ea"/>
            <a:cs typeface="+mn-cs"/>
          </a:endParaRPr>
        </a:p>
        <a:p>
          <a:pPr algn="l"/>
          <a:r>
            <a:rPr lang="ja-JP" altLang="en-US" sz="1100" b="0" i="0" u="none" strike="noStrike" baseline="0">
              <a:solidFill>
                <a:sysClr val="windowText" lastClr="000000"/>
              </a:solidFill>
              <a:latin typeface="+mn-lt"/>
              <a:ea typeface="+mn-ea"/>
              <a:cs typeface="+mn-cs"/>
            </a:rPr>
            <a:t>②本助成事業の同一年度の申請は、一事業者につき一申請に限る。</a:t>
          </a:r>
          <a:endParaRPr lang="en-US" altLang="ja-JP" sz="1100" b="0" i="0" u="none" strike="noStrike" baseline="0">
            <a:solidFill>
              <a:sysClr val="windowText" lastClr="000000"/>
            </a:solidFill>
            <a:latin typeface="+mn-lt"/>
            <a:ea typeface="+mn-ea"/>
            <a:cs typeface="+mn-cs"/>
          </a:endParaRPr>
        </a:p>
        <a:p>
          <a:pPr algn="l"/>
          <a:endParaRPr kumimoji="1" lang="en-US" altLang="ja-JP" sz="1100" b="0" i="0" u="none" strike="noStrike" baseline="0">
            <a:solidFill>
              <a:sysClr val="windowText" lastClr="000000"/>
            </a:solidFill>
            <a:latin typeface="+mn-lt"/>
            <a:ea typeface="+mn-ea"/>
            <a:cs typeface="+mn-cs"/>
          </a:endParaRPr>
        </a:p>
        <a:p>
          <a:pPr algn="l"/>
          <a:r>
            <a:rPr kumimoji="1" lang="ja-JP" altLang="en-US" sz="1100" b="0" i="0" u="none" strike="noStrike" baseline="0">
              <a:solidFill>
                <a:sysClr val="windowText" lastClr="000000"/>
              </a:solidFill>
              <a:latin typeface="+mn-lt"/>
              <a:ea typeface="+mn-ea"/>
              <a:cs typeface="+mn-cs"/>
            </a:rPr>
            <a:t>③</a:t>
          </a:r>
          <a:r>
            <a:rPr kumimoji="1" lang="ja-JP" altLang="en-US" sz="1100" b="1" i="0" u="none" strike="noStrike" baseline="0">
              <a:solidFill>
                <a:sysClr val="windowText" lastClr="000000"/>
              </a:solidFill>
              <a:latin typeface="+mn-lt"/>
              <a:ea typeface="+mn-ea"/>
              <a:cs typeface="+mn-cs"/>
            </a:rPr>
            <a:t>同一のテーマ・内容（経費）</a:t>
          </a:r>
          <a:r>
            <a:rPr kumimoji="1" lang="ja-JP" altLang="en-US" sz="1100" b="0" i="0" u="none" strike="noStrike" baseline="0">
              <a:solidFill>
                <a:sysClr val="windowText" lastClr="000000"/>
              </a:solidFill>
              <a:latin typeface="+mn-lt"/>
              <a:ea typeface="+mn-ea"/>
              <a:cs typeface="+mn-cs"/>
            </a:rPr>
            <a:t>で、</a:t>
          </a:r>
          <a:r>
            <a:rPr kumimoji="1" lang="ja-JP" altLang="en-US" sz="1100" b="1" i="0" u="none" strike="noStrike" baseline="0">
              <a:solidFill>
                <a:sysClr val="windowText" lastClr="000000"/>
              </a:solidFill>
              <a:latin typeface="+mn-lt"/>
              <a:ea typeface="+mn-ea"/>
              <a:cs typeface="+mn-cs"/>
            </a:rPr>
            <a:t>公社が実施する他の助成事業に併願申請していない</a:t>
          </a:r>
          <a:r>
            <a:rPr kumimoji="1" lang="ja-JP" altLang="en-US" sz="1100" b="0" i="0" u="none" strike="noStrike" baseline="0">
              <a:solidFill>
                <a:sysClr val="windowText" lastClr="000000"/>
              </a:solidFill>
              <a:latin typeface="+mn-lt"/>
              <a:ea typeface="+mn-ea"/>
              <a:cs typeface="+mn-cs"/>
            </a:rPr>
            <a:t>。</a:t>
          </a:r>
          <a:endParaRPr kumimoji="1" lang="en-US" altLang="ja-JP" sz="1100" u="none">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19</xdr:col>
      <xdr:colOff>251460</xdr:colOff>
      <xdr:row>1</xdr:row>
      <xdr:rowOff>1</xdr:rowOff>
    </xdr:from>
    <xdr:to>
      <xdr:col>37</xdr:col>
      <xdr:colOff>172885</xdr:colOff>
      <xdr:row>12</xdr:row>
      <xdr:rowOff>95251</xdr:rowOff>
    </xdr:to>
    <xdr:pic>
      <xdr:nvPicPr>
        <xdr:cNvPr id="3" name="図 2">
          <a:extLst>
            <a:ext uri="{FF2B5EF4-FFF2-40B4-BE49-F238E27FC236}">
              <a16:creationId xmlns:a16="http://schemas.microsoft.com/office/drawing/2014/main" id="{69E9F113-C637-0C03-E063-01D63A5E948B}"/>
            </a:ext>
          </a:extLst>
        </xdr:cNvPr>
        <xdr:cNvPicPr>
          <a:picLocks noChangeAspect="1"/>
        </xdr:cNvPicPr>
      </xdr:nvPicPr>
      <xdr:blipFill>
        <a:blip xmlns:r="http://schemas.openxmlformats.org/officeDocument/2006/relationships" r:embed="rId1"/>
        <a:stretch>
          <a:fillRect/>
        </a:stretch>
      </xdr:blipFill>
      <xdr:spPr>
        <a:xfrm>
          <a:off x="6766560" y="190501"/>
          <a:ext cx="6042190" cy="1981200"/>
        </a:xfrm>
        <a:prstGeom prst="rect">
          <a:avLst/>
        </a:prstGeom>
        <a:ln w="19050">
          <a:solidFill>
            <a:srgbClr val="FF0000"/>
          </a:solidFill>
        </a:ln>
      </xdr:spPr>
    </xdr:pic>
    <xdr:clientData/>
  </xdr:twoCellAnchor>
  <xdr:oneCellAnchor>
    <xdr:from>
      <xdr:col>19</xdr:col>
      <xdr:colOff>222250</xdr:colOff>
      <xdr:row>13</xdr:row>
      <xdr:rowOff>30479</xdr:rowOff>
    </xdr:from>
    <xdr:ext cx="6002655" cy="2446020"/>
    <xdr:sp macro="" textlink="">
      <xdr:nvSpPr>
        <xdr:cNvPr id="2" name="正方形/長方形 1">
          <a:extLst>
            <a:ext uri="{FF2B5EF4-FFF2-40B4-BE49-F238E27FC236}">
              <a16:creationId xmlns:a16="http://schemas.microsoft.com/office/drawing/2014/main" id="{9C808ABA-1981-4F0B-A783-0A5B3ABF28B6}"/>
            </a:ext>
          </a:extLst>
        </xdr:cNvPr>
        <xdr:cNvSpPr/>
      </xdr:nvSpPr>
      <xdr:spPr>
        <a:xfrm>
          <a:off x="6656917" y="2295312"/>
          <a:ext cx="6002655" cy="244602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noAutofit/>
        </a:bodyPr>
        <a:lstStyle/>
        <a:p>
          <a:r>
            <a:rPr kumimoji="1" lang="ja-JP" altLang="en-US" sz="1100" u="none">
              <a:solidFill>
                <a:sysClr val="windowText" lastClr="000000"/>
              </a:solidFill>
            </a:rPr>
            <a:t>（１）研究開発全体の計画概要</a:t>
          </a:r>
          <a:endParaRPr kumimoji="1" lang="en-US" altLang="ja-JP" sz="1100" u="none">
            <a:solidFill>
              <a:sysClr val="windowText" lastClr="000000"/>
            </a:solidFill>
          </a:endParaRPr>
        </a:p>
        <a:p>
          <a:r>
            <a:rPr kumimoji="1" lang="ja-JP" altLang="en-US" sz="1100" u="none">
              <a:solidFill>
                <a:sysClr val="windowText" lastClr="000000"/>
              </a:solidFill>
            </a:rPr>
            <a:t>・経緯、動機、目的</a:t>
          </a:r>
          <a:endParaRPr kumimoji="1" lang="en-US" altLang="ja-JP" sz="1100" u="none">
            <a:solidFill>
              <a:sysClr val="windowText" lastClr="000000"/>
            </a:solidFill>
          </a:endParaRPr>
        </a:p>
        <a:p>
          <a:r>
            <a:rPr kumimoji="1" lang="ja-JP" altLang="en-US" sz="1100" u="none">
              <a:solidFill>
                <a:sysClr val="windowText" lastClr="000000"/>
              </a:solidFill>
            </a:rPr>
            <a:t>どのような製品・サービスの開発を目的としているのか、また、その経緯や動機について記載してください。</a:t>
          </a:r>
          <a:endParaRPr kumimoji="1" lang="en-US" altLang="ja-JP" sz="1100" u="none">
            <a:solidFill>
              <a:sysClr val="windowText" lastClr="000000"/>
            </a:solidFill>
          </a:endParaRPr>
        </a:p>
        <a:p>
          <a:endParaRPr kumimoji="1" lang="en-US" altLang="ja-JP" sz="1100" u="none">
            <a:solidFill>
              <a:sysClr val="windowText" lastClr="000000"/>
            </a:solidFill>
          </a:endParaRPr>
        </a:p>
        <a:p>
          <a:r>
            <a:rPr kumimoji="1" lang="ja-JP" altLang="en-US" sz="1100" u="none">
              <a:solidFill>
                <a:sysClr val="windowText" lastClr="000000"/>
              </a:solidFill>
            </a:rPr>
            <a:t>・既存製品・技術に対する技術的な新規性、優位性</a:t>
          </a:r>
          <a:endParaRPr kumimoji="1" lang="en-US" altLang="ja-JP" sz="1100" u="none">
            <a:solidFill>
              <a:sysClr val="windowText" lastClr="000000"/>
            </a:solidFill>
          </a:endParaRPr>
        </a:p>
        <a:p>
          <a:r>
            <a:rPr kumimoji="1" lang="ja-JP" altLang="en-US" sz="1100" u="none">
              <a:solidFill>
                <a:sysClr val="windowText" lastClr="000000"/>
              </a:solidFill>
            </a:rPr>
            <a:t>研究開発の結果、製品・サービス開発が完了したとして、既存製品に対する技術的な新規性、優位性について記載してください。</a:t>
          </a:r>
          <a:endParaRPr kumimoji="1" lang="en-US" altLang="ja-JP" sz="1100" u="none">
            <a:solidFill>
              <a:sysClr val="windowText" lastClr="000000"/>
            </a:solidFill>
          </a:endParaRPr>
        </a:p>
        <a:p>
          <a:endParaRPr kumimoji="1" lang="en-US" altLang="ja-JP" sz="1100" u="none">
            <a:solidFill>
              <a:sysClr val="windowText" lastClr="000000"/>
            </a:solidFill>
          </a:endParaRPr>
        </a:p>
        <a:p>
          <a:r>
            <a:rPr kumimoji="1" lang="ja-JP" altLang="en-US" sz="1100" u="none">
              <a:solidFill>
                <a:sysClr val="windowText" lastClr="000000"/>
              </a:solidFill>
            </a:rPr>
            <a:t>（２）市場性</a:t>
          </a:r>
          <a:endParaRPr kumimoji="1" lang="en-US" altLang="ja-JP" sz="1100" u="none">
            <a:solidFill>
              <a:sysClr val="windowText" lastClr="000000"/>
            </a:solidFill>
          </a:endParaRPr>
        </a:p>
        <a:p>
          <a:r>
            <a:rPr kumimoji="1" lang="ja-JP" altLang="en-US" sz="1100" u="none">
              <a:solidFill>
                <a:sysClr val="windowText" lastClr="000000"/>
              </a:solidFill>
            </a:rPr>
            <a:t>研究開発の結果、製品・サービス開発が完了したとして、ターゲットとする市場や顧客と、その理由を記載してください。</a:t>
          </a:r>
          <a:endParaRPr kumimoji="1" lang="en-US" altLang="ja-JP" sz="1100" u="none">
            <a:solidFill>
              <a:sysClr val="windowText" lastClr="00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96552</xdr:colOff>
      <xdr:row>3</xdr:row>
      <xdr:rowOff>136760</xdr:rowOff>
    </xdr:from>
    <xdr:ext cx="5425679" cy="3234818"/>
    <xdr:sp macro="" textlink="">
      <xdr:nvSpPr>
        <xdr:cNvPr id="2" name="正方形/長方形 1">
          <a:extLst>
            <a:ext uri="{FF2B5EF4-FFF2-40B4-BE49-F238E27FC236}">
              <a16:creationId xmlns:a16="http://schemas.microsoft.com/office/drawing/2014/main" id="{3713E579-6BDB-4123-86D4-514D1BABDCEE}"/>
            </a:ext>
          </a:extLst>
        </xdr:cNvPr>
        <xdr:cNvSpPr/>
      </xdr:nvSpPr>
      <xdr:spPr>
        <a:xfrm>
          <a:off x="6559945" y="624349"/>
          <a:ext cx="5425679" cy="3234818"/>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noAutofit/>
        </a:bodyPr>
        <a:lstStyle/>
        <a:p>
          <a:r>
            <a:rPr kumimoji="1" lang="ja-JP" altLang="en-US" sz="1100" b="1" u="none">
              <a:solidFill>
                <a:sysClr val="windowText" lastClr="000000"/>
              </a:solidFill>
            </a:rPr>
            <a:t>（１）技術検討の計画概要</a:t>
          </a:r>
          <a:endParaRPr kumimoji="1" lang="en-US" altLang="ja-JP" sz="1100" b="1" u="none">
            <a:solidFill>
              <a:sysClr val="windowText" lastClr="000000"/>
            </a:solidFill>
          </a:endParaRPr>
        </a:p>
        <a:p>
          <a:r>
            <a:rPr kumimoji="1" lang="ja-JP" altLang="en-US" sz="1100" u="sng">
              <a:solidFill>
                <a:sysClr val="windowText" lastClr="000000"/>
              </a:solidFill>
            </a:rPr>
            <a:t>・技術検討の必要性、実施内容</a:t>
          </a:r>
          <a:endParaRPr kumimoji="1" lang="en-US" altLang="ja-JP" sz="1100" u="sng">
            <a:solidFill>
              <a:sysClr val="windowText" lastClr="000000"/>
            </a:solidFill>
          </a:endParaRPr>
        </a:p>
        <a:p>
          <a:r>
            <a:rPr kumimoji="1" lang="ja-JP" altLang="en-US" sz="1100" u="none">
              <a:solidFill>
                <a:sysClr val="windowText" lastClr="000000"/>
              </a:solidFill>
            </a:rPr>
            <a:t>シート４で記載した製品・サービスにおいて、技術検討を行いたい背景とその内容、必要性について記載してください。</a:t>
          </a:r>
          <a:endParaRPr kumimoji="1" lang="en-US" altLang="ja-JP" sz="1100" u="none">
            <a:solidFill>
              <a:sysClr val="windowText" lastClr="000000"/>
            </a:solidFill>
          </a:endParaRPr>
        </a:p>
        <a:p>
          <a:r>
            <a:rPr kumimoji="1" lang="ja-JP" altLang="en-US" sz="1100" u="sng">
              <a:solidFill>
                <a:sysClr val="windowText" lastClr="000000"/>
              </a:solidFill>
            </a:rPr>
            <a:t>・技術検討結果の研究開発全体への活用方法</a:t>
          </a:r>
          <a:endParaRPr kumimoji="1" lang="en-US" altLang="ja-JP" sz="1100" u="sng">
            <a:solidFill>
              <a:sysClr val="windowText" lastClr="000000"/>
            </a:solidFill>
          </a:endParaRPr>
        </a:p>
        <a:p>
          <a:r>
            <a:rPr kumimoji="1" lang="ja-JP" altLang="en-US" sz="1100" u="none">
              <a:solidFill>
                <a:sysClr val="windowText" lastClr="000000"/>
              </a:solidFill>
            </a:rPr>
            <a:t>技術検討の結果を今後の製品・サービス開発にどう活用するのか、記載してください。</a:t>
          </a:r>
          <a:endParaRPr kumimoji="1" lang="en-US" altLang="ja-JP" sz="1100" u="none">
            <a:solidFill>
              <a:sysClr val="windowText" lastClr="000000"/>
            </a:solidFill>
          </a:endParaRPr>
        </a:p>
        <a:p>
          <a:endParaRPr kumimoji="1" lang="en-US" altLang="ja-JP" sz="1100" u="none">
            <a:solidFill>
              <a:sysClr val="windowText" lastClr="000000"/>
            </a:solidFill>
          </a:endParaRPr>
        </a:p>
        <a:p>
          <a:r>
            <a:rPr kumimoji="1" lang="ja-JP" altLang="en-US" sz="1100" b="1" u="none">
              <a:solidFill>
                <a:sysClr val="windowText" lastClr="000000"/>
              </a:solidFill>
            </a:rPr>
            <a:t>（２）技術検討項目</a:t>
          </a:r>
          <a:endParaRPr kumimoji="1" lang="en-US" altLang="ja-JP" sz="1100" b="1" u="none">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（１）技術検討の計画概要で記載した</a:t>
          </a:r>
          <a:r>
            <a:rPr kumimoji="1" lang="ja-JP" altLang="en-US" sz="1100">
              <a:solidFill>
                <a:schemeClr val="dk1"/>
              </a:solidFill>
              <a:effectLst/>
              <a:latin typeface="+mn-lt"/>
              <a:ea typeface="+mn-ea"/>
              <a:cs typeface="+mn-cs"/>
            </a:rPr>
            <a:t>技術検討</a:t>
          </a:r>
          <a:r>
            <a:rPr kumimoji="1" lang="ja-JP" altLang="ja-JP" sz="1100">
              <a:solidFill>
                <a:schemeClr val="dk1"/>
              </a:solidFill>
              <a:effectLst/>
              <a:latin typeface="+mn-lt"/>
              <a:ea typeface="+mn-ea"/>
              <a:cs typeface="+mn-cs"/>
            </a:rPr>
            <a:t>内容について、</a:t>
          </a:r>
          <a:r>
            <a:rPr kumimoji="1" lang="ja-JP" altLang="en-US" sz="1100">
              <a:solidFill>
                <a:schemeClr val="dk1"/>
              </a:solidFill>
              <a:effectLst/>
              <a:latin typeface="+mn-lt"/>
              <a:ea typeface="+mn-ea"/>
              <a:cs typeface="+mn-cs"/>
            </a:rPr>
            <a:t>簡潔に整理してください。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技術検討項目は</a:t>
          </a:r>
          <a:r>
            <a:rPr kumimoji="1" lang="ja-JP" altLang="ja-JP" sz="1100">
              <a:solidFill>
                <a:schemeClr val="dk1"/>
              </a:solidFill>
              <a:effectLst/>
              <a:latin typeface="+mn-lt"/>
              <a:ea typeface="+mn-ea"/>
              <a:cs typeface="+mn-cs"/>
            </a:rPr>
            <a:t>必ず１つ以上（最大５つまで）記載してください。</a:t>
          </a:r>
          <a:endParaRPr kumimoji="1" lang="en-US" altLang="ja-JP" sz="1100" u="none">
            <a:solidFill>
              <a:sysClr val="windowText" lastClr="000000"/>
            </a:solidFill>
          </a:endParaRPr>
        </a:p>
        <a:p>
          <a:r>
            <a:rPr kumimoji="1" lang="ja-JP" altLang="en-US" sz="1100" u="sng">
              <a:solidFill>
                <a:sysClr val="windowText" lastClr="000000"/>
              </a:solidFill>
            </a:rPr>
            <a:t>・検討項目</a:t>
          </a:r>
          <a:endParaRPr kumimoji="1" lang="en-US" altLang="ja-JP" sz="1100" u="sng">
            <a:solidFill>
              <a:sysClr val="windowText" lastClr="000000"/>
            </a:solidFill>
          </a:endParaRPr>
        </a:p>
        <a:p>
          <a:r>
            <a:rPr kumimoji="1" lang="ja-JP" altLang="en-US" sz="1100" u="none">
              <a:solidFill>
                <a:sysClr val="windowText" lastClr="000000"/>
              </a:solidFill>
            </a:rPr>
            <a:t>実施したい技術検討について、簡潔に記載してください。</a:t>
          </a:r>
          <a:endParaRPr kumimoji="1" lang="en-US" altLang="ja-JP" sz="1100" u="none">
            <a:solidFill>
              <a:sysClr val="windowText" lastClr="000000"/>
            </a:solidFill>
          </a:endParaRPr>
        </a:p>
        <a:p>
          <a:r>
            <a:rPr kumimoji="1" lang="ja-JP" altLang="en-US" sz="1100" u="sng">
              <a:solidFill>
                <a:sysClr val="windowText" lastClr="000000"/>
              </a:solidFill>
            </a:rPr>
            <a:t>・検討内容・方法</a:t>
          </a:r>
          <a:endParaRPr kumimoji="1" lang="en-US" altLang="ja-JP" sz="1100" u="sng">
            <a:solidFill>
              <a:sysClr val="windowText" lastClr="000000"/>
            </a:solidFill>
          </a:endParaRPr>
        </a:p>
        <a:p>
          <a:r>
            <a:rPr kumimoji="1" lang="ja-JP" altLang="en-US" sz="1100" u="none">
              <a:solidFill>
                <a:sysClr val="windowText" lastClr="000000"/>
              </a:solidFill>
            </a:rPr>
            <a:t>どのような手順・内容で実施する予定なのか記載してください。</a:t>
          </a:r>
          <a:endParaRPr kumimoji="1" lang="en-US" altLang="ja-JP" sz="1100" u="none">
            <a:solidFill>
              <a:sysClr val="windowText" lastClr="000000"/>
            </a:solidFill>
          </a:endParaRPr>
        </a:p>
        <a:p>
          <a:r>
            <a:rPr kumimoji="1" lang="ja-JP" altLang="en-US" sz="1100" u="sng">
              <a:solidFill>
                <a:sysClr val="windowText" lastClr="000000"/>
              </a:solidFill>
            </a:rPr>
            <a:t>・検討結果の確認方法・証明文書</a:t>
          </a:r>
          <a:endParaRPr kumimoji="1" lang="en-US" altLang="ja-JP" sz="1100" u="sng">
            <a:solidFill>
              <a:sysClr val="windowText" lastClr="000000"/>
            </a:solidFill>
          </a:endParaRPr>
        </a:p>
        <a:p>
          <a:r>
            <a:rPr kumimoji="1" lang="ja-JP" altLang="en-US" sz="1100" u="none">
              <a:solidFill>
                <a:sysClr val="windowText" lastClr="000000"/>
              </a:solidFill>
            </a:rPr>
            <a:t>検討項目を実施したことが第三者にも客観的に確認できるように記載してください</a:t>
          </a:r>
          <a:endParaRPr kumimoji="1" lang="en-US" altLang="ja-JP" sz="1100" u="none">
            <a:solidFill>
              <a:sysClr val="windowText" lastClr="000000"/>
            </a:solidFill>
          </a:endParaRPr>
        </a:p>
      </xdr:txBody>
    </xdr:sp>
    <xdr:clientData/>
  </xdr:oneCellAnchor>
  <xdr:oneCellAnchor>
    <xdr:from>
      <xdr:col>19</xdr:col>
      <xdr:colOff>92742</xdr:colOff>
      <xdr:row>28</xdr:row>
      <xdr:rowOff>11339</xdr:rowOff>
    </xdr:from>
    <xdr:ext cx="5425679" cy="2095862"/>
    <xdr:sp macro="" textlink="">
      <xdr:nvSpPr>
        <xdr:cNvPr id="3" name="正方形/長方形 2">
          <a:extLst>
            <a:ext uri="{FF2B5EF4-FFF2-40B4-BE49-F238E27FC236}">
              <a16:creationId xmlns:a16="http://schemas.microsoft.com/office/drawing/2014/main" id="{4EB215B1-9A42-45FC-B075-3ADE142215AA}"/>
            </a:ext>
          </a:extLst>
        </xdr:cNvPr>
        <xdr:cNvSpPr/>
      </xdr:nvSpPr>
      <xdr:spPr>
        <a:xfrm>
          <a:off x="7576671" y="5318125"/>
          <a:ext cx="5425679" cy="2095862"/>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oAutofit/>
        </a:bodyPr>
        <a:lstStyle/>
        <a:p>
          <a:pPr algn="l"/>
          <a:r>
            <a:rPr kumimoji="1" lang="en-US" altLang="ja-JP" sz="1100" b="1" u="none">
              <a:solidFill>
                <a:sysClr val="windowText" lastClr="000000"/>
              </a:solidFill>
            </a:rPr>
            <a:t>【</a:t>
          </a:r>
          <a:r>
            <a:rPr kumimoji="1" lang="ja-JP" altLang="en-US" sz="1100" b="1" u="none">
              <a:solidFill>
                <a:sysClr val="windowText" lastClr="000000"/>
              </a:solidFill>
            </a:rPr>
            <a:t>技術検討項目について</a:t>
          </a:r>
          <a:r>
            <a:rPr kumimoji="1" lang="en-US" altLang="ja-JP" sz="1100" b="1" u="none">
              <a:solidFill>
                <a:sysClr val="windowText" lastClr="000000"/>
              </a:solidFill>
            </a:rPr>
            <a:t>】</a:t>
          </a:r>
        </a:p>
        <a:p>
          <a:pPr algn="l"/>
          <a:endParaRPr kumimoji="1" lang="en-US" altLang="ja-JP" sz="1100" b="1" u="none">
            <a:solidFill>
              <a:sysClr val="windowText" lastClr="000000"/>
            </a:solidFill>
          </a:endParaRPr>
        </a:p>
        <a:p>
          <a:pPr algn="l"/>
          <a:r>
            <a:rPr kumimoji="1" lang="ja-JP" altLang="en-US" sz="1100" u="none">
              <a:solidFill>
                <a:sysClr val="windowText" lastClr="000000"/>
              </a:solidFill>
            </a:rPr>
            <a:t>・</a:t>
          </a:r>
          <a:r>
            <a:rPr kumimoji="1" lang="ja-JP" altLang="en-US" sz="1100" u="sng">
              <a:solidFill>
                <a:sysClr val="windowText" lastClr="000000"/>
              </a:solidFill>
            </a:rPr>
            <a:t>申請した技術検討が完了したと判断できる場合は</a:t>
          </a:r>
          <a:r>
            <a:rPr kumimoji="1" lang="ja-JP" altLang="en-US" sz="1100" u="none">
              <a:solidFill>
                <a:sysClr val="windowText" lastClr="000000"/>
              </a:solidFill>
            </a:rPr>
            <a:t>、</a:t>
          </a:r>
          <a:endParaRPr kumimoji="1" lang="en-US" altLang="ja-JP" sz="1100" u="none">
            <a:solidFill>
              <a:sysClr val="windowText" lastClr="000000"/>
            </a:solidFill>
          </a:endParaRPr>
        </a:p>
        <a:p>
          <a:pPr algn="l"/>
          <a:r>
            <a:rPr kumimoji="1" lang="ja-JP" altLang="en-US" sz="1100" u="none">
              <a:solidFill>
                <a:sysClr val="windowText" lastClr="000000"/>
              </a:solidFill>
            </a:rPr>
            <a:t>　</a:t>
          </a:r>
          <a:r>
            <a:rPr kumimoji="1" lang="ja-JP" altLang="en-US" sz="1100" b="1" u="none">
              <a:solidFill>
                <a:sysClr val="windowText" lastClr="000000"/>
              </a:solidFill>
            </a:rPr>
            <a:t>検討項目を全項目実施していなくても、助成事業を完了することができます</a:t>
          </a:r>
          <a:r>
            <a:rPr kumimoji="1" lang="ja-JP" altLang="en-US" sz="1100" u="none">
              <a:solidFill>
                <a:sysClr val="windowText" lastClr="000000"/>
              </a:solidFill>
            </a:rPr>
            <a:t>。</a:t>
          </a:r>
        </a:p>
        <a:p>
          <a:pPr algn="l"/>
          <a:endParaRPr kumimoji="1" lang="en-US" altLang="ja-JP" sz="1100" u="none">
            <a:solidFill>
              <a:sysClr val="windowText" lastClr="000000"/>
            </a:solidFill>
          </a:endParaRPr>
        </a:p>
        <a:p>
          <a:pPr algn="l"/>
          <a:r>
            <a:rPr kumimoji="1" lang="ja-JP" altLang="en-US" sz="1100" u="none">
              <a:solidFill>
                <a:sysClr val="windowText" lastClr="000000"/>
              </a:solidFill>
            </a:rPr>
            <a:t>・本助成事業は、技術検討の実施自体に対して助成するものであり、検討の結果は問いません（</a:t>
          </a:r>
          <a:r>
            <a:rPr kumimoji="1" lang="ja-JP" altLang="en-US" sz="1100" b="1" u="none">
              <a:solidFill>
                <a:sysClr val="windowText" lastClr="000000"/>
              </a:solidFill>
            </a:rPr>
            <a:t>検討の結果、期待していたような結果が得られなかったとしても構いません</a:t>
          </a:r>
          <a:r>
            <a:rPr kumimoji="1" lang="ja-JP" altLang="en-US" sz="1100" u="none">
              <a:solidFill>
                <a:sysClr val="windowText" lastClr="000000"/>
              </a:solidFill>
            </a:rPr>
            <a:t>）。</a:t>
          </a:r>
          <a:endParaRPr kumimoji="1" lang="en-US" altLang="ja-JP" sz="1100" u="none">
            <a:solidFill>
              <a:sysClr val="windowText" lastClr="000000"/>
            </a:solidFill>
          </a:endParaRPr>
        </a:p>
        <a:p>
          <a:pPr algn="l"/>
          <a:endParaRPr kumimoji="1" lang="ja-JP" altLang="en-US" sz="1100" u="none">
            <a:solidFill>
              <a:sysClr val="windowText" lastClr="000000"/>
            </a:solidFill>
          </a:endParaRPr>
        </a:p>
        <a:p>
          <a:pPr algn="l"/>
          <a:r>
            <a:rPr kumimoji="1" lang="ja-JP" altLang="en-US" sz="1100" u="none">
              <a:solidFill>
                <a:sysClr val="windowText" lastClr="000000"/>
              </a:solidFill>
            </a:rPr>
            <a:t>・</a:t>
          </a:r>
          <a:r>
            <a:rPr kumimoji="1" lang="ja-JP" altLang="en-US" sz="1100" u="sng">
              <a:solidFill>
                <a:sysClr val="windowText" lastClr="000000"/>
              </a:solidFill>
            </a:rPr>
            <a:t>検討の結果、今後の開発計画について変更・中止・方向転換等をしても構いません</a:t>
          </a:r>
          <a:r>
            <a:rPr kumimoji="1" lang="ja-JP" altLang="en-US" sz="1100" u="none">
              <a:solidFill>
                <a:sysClr val="windowText" lastClr="000000"/>
              </a:solidFill>
            </a:rPr>
            <a:t>。</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19</xdr:col>
      <xdr:colOff>144779</xdr:colOff>
      <xdr:row>1</xdr:row>
      <xdr:rowOff>7620</xdr:rowOff>
    </xdr:from>
    <xdr:ext cx="6234249" cy="4466408"/>
    <xdr:sp macro="" textlink="">
      <xdr:nvSpPr>
        <xdr:cNvPr id="7" name="正方形/長方形 6">
          <a:extLst>
            <a:ext uri="{FF2B5EF4-FFF2-40B4-BE49-F238E27FC236}">
              <a16:creationId xmlns:a16="http://schemas.microsoft.com/office/drawing/2014/main" id="{FE09A84C-D909-4708-B087-64954A2AB214}"/>
            </a:ext>
          </a:extLst>
        </xdr:cNvPr>
        <xdr:cNvSpPr/>
      </xdr:nvSpPr>
      <xdr:spPr>
        <a:xfrm>
          <a:off x="6763293" y="203563"/>
          <a:ext cx="6234249" cy="4466408"/>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noAutofit/>
        </a:bodyPr>
        <a:lstStyle/>
        <a:p>
          <a:r>
            <a:rPr kumimoji="1" lang="ja-JP" altLang="en-US" sz="1100" u="none">
              <a:solidFill>
                <a:sysClr val="windowText" lastClr="000000"/>
              </a:solidFill>
            </a:rPr>
            <a:t>助成対象期間内の技術検討項目実施体制について、</a:t>
          </a:r>
          <a:endParaRPr kumimoji="1" lang="en-US" altLang="ja-JP" sz="1100" u="none">
            <a:solidFill>
              <a:sysClr val="windowText" lastClr="000000"/>
            </a:solidFill>
          </a:endParaRPr>
        </a:p>
        <a:p>
          <a:r>
            <a:rPr kumimoji="1" lang="ja-JP" altLang="en-US" sz="1100" u="none">
              <a:solidFill>
                <a:sysClr val="windowText" lastClr="000000"/>
              </a:solidFill>
            </a:rPr>
            <a:t>・社内の実施体制（開発主担当者、本助成事業担当者など）</a:t>
          </a:r>
          <a:endParaRPr kumimoji="1" lang="en-US" altLang="ja-JP" sz="1100" u="none">
            <a:solidFill>
              <a:sysClr val="windowText" lastClr="000000"/>
            </a:solidFill>
          </a:endParaRPr>
        </a:p>
        <a:p>
          <a:r>
            <a:rPr kumimoji="1" lang="ja-JP" altLang="en-US" sz="1100" u="none">
              <a:solidFill>
                <a:sysClr val="windowText" lastClr="000000"/>
              </a:solidFill>
            </a:rPr>
            <a:t>・外部機関との連携体制（共同研究先、委託先など）</a:t>
          </a:r>
          <a:endParaRPr kumimoji="1" lang="en-US" altLang="ja-JP" sz="1100" u="none">
            <a:solidFill>
              <a:sysClr val="windowText" lastClr="000000"/>
            </a:solidFill>
          </a:endParaRPr>
        </a:p>
        <a:p>
          <a:r>
            <a:rPr kumimoji="1" lang="ja-JP" altLang="en-US" sz="1100" u="none">
              <a:solidFill>
                <a:sysClr val="windowText" lastClr="000000"/>
              </a:solidFill>
            </a:rPr>
            <a:t>について、社内と社外を区分して記載してください。</a:t>
          </a:r>
          <a:endParaRPr kumimoji="1" lang="en-US" altLang="ja-JP" sz="1100" u="none">
            <a:solidFill>
              <a:sysClr val="windowText" lastClr="000000"/>
            </a:solidFill>
          </a:endParaRPr>
        </a:p>
        <a:p>
          <a:endParaRPr kumimoji="1" lang="en-US" altLang="ja-JP" sz="1100" u="none">
            <a:solidFill>
              <a:sysClr val="windowText" lastClr="000000"/>
            </a:solidFill>
          </a:endParaRPr>
        </a:p>
        <a:p>
          <a:r>
            <a:rPr kumimoji="1" lang="ja-JP" altLang="en-US" sz="1100" u="none">
              <a:solidFill>
                <a:sysClr val="windowText" lastClr="000000"/>
              </a:solidFill>
            </a:rPr>
            <a:t>その際、委託番号（委－〇）、技術検討項目番号（検－〇）も記載してください。</a:t>
          </a:r>
          <a:endParaRPr kumimoji="1" lang="en-US" altLang="ja-JP" sz="1100" u="none">
            <a:solidFill>
              <a:sysClr val="windowText" lastClr="000000"/>
            </a:solidFill>
          </a:endParaRPr>
        </a:p>
        <a:p>
          <a:endParaRPr kumimoji="1" lang="en-US" altLang="ja-JP" sz="1100" u="none">
            <a:solidFill>
              <a:sysClr val="windowText" lastClr="000000"/>
            </a:solidFill>
          </a:endParaRPr>
        </a:p>
        <a:p>
          <a:r>
            <a:rPr kumimoji="1" lang="ja-JP" altLang="en-US" sz="1100" u="none">
              <a:solidFill>
                <a:sysClr val="windowText" lastClr="000000"/>
              </a:solidFill>
            </a:rPr>
            <a:t>▼体制図のサンプルです。よろしければご活用ください。</a:t>
          </a:r>
        </a:p>
      </xdr:txBody>
    </xdr:sp>
    <xdr:clientData/>
  </xdr:oneCellAnchor>
  <xdr:twoCellAnchor>
    <xdr:from>
      <xdr:col>19</xdr:col>
      <xdr:colOff>250372</xdr:colOff>
      <xdr:row>10</xdr:row>
      <xdr:rowOff>52249</xdr:rowOff>
    </xdr:from>
    <xdr:to>
      <xdr:col>30</xdr:col>
      <xdr:colOff>250371</xdr:colOff>
      <xdr:row>22</xdr:row>
      <xdr:rowOff>76200</xdr:rowOff>
    </xdr:to>
    <xdr:sp macro="" textlink="">
      <xdr:nvSpPr>
        <xdr:cNvPr id="5" name="正方形/長方形 4">
          <a:extLst>
            <a:ext uri="{FF2B5EF4-FFF2-40B4-BE49-F238E27FC236}">
              <a16:creationId xmlns:a16="http://schemas.microsoft.com/office/drawing/2014/main" id="{CB5A7279-96F3-4168-96A5-585EA96221EB}"/>
            </a:ext>
          </a:extLst>
        </xdr:cNvPr>
        <xdr:cNvSpPr/>
      </xdr:nvSpPr>
      <xdr:spPr>
        <a:xfrm>
          <a:off x="6868886" y="2011678"/>
          <a:ext cx="3788228" cy="2375265"/>
        </a:xfrm>
        <a:prstGeom prst="rect">
          <a:avLst/>
        </a:prstGeom>
        <a:noFill/>
        <a:ln>
          <a:solidFill>
            <a:srgbClr val="0070C0"/>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a:solidFill>
                <a:srgbClr val="0070C0"/>
              </a:solidFill>
              <a:latin typeface="ＭＳ Ｐゴシック" panose="020B0600070205080204" pitchFamily="50" charset="-128"/>
              <a:ea typeface="ＭＳ Ｐゴシック" panose="020B0600070205080204" pitchFamily="50" charset="-128"/>
            </a:rPr>
            <a:t>社内体制図</a:t>
          </a:r>
          <a:endParaRPr kumimoji="1" lang="en-US" altLang="ja-JP" sz="1100" b="0">
            <a:solidFill>
              <a:srgbClr val="0070C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25038</xdr:colOff>
      <xdr:row>7</xdr:row>
      <xdr:rowOff>119742</xdr:rowOff>
    </xdr:from>
    <xdr:to>
      <xdr:col>36</xdr:col>
      <xdr:colOff>250372</xdr:colOff>
      <xdr:row>24</xdr:row>
      <xdr:rowOff>112421</xdr:rowOff>
    </xdr:to>
    <xdr:graphicFrame macro="">
      <xdr:nvGraphicFramePr>
        <xdr:cNvPr id="8" name="図表 7">
          <a:extLst>
            <a:ext uri="{FF2B5EF4-FFF2-40B4-BE49-F238E27FC236}">
              <a16:creationId xmlns:a16="http://schemas.microsoft.com/office/drawing/2014/main" id="{4ADE96F2-562B-4257-8104-EDA396E7836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20</xdr:col>
      <xdr:colOff>16624</xdr:colOff>
      <xdr:row>10</xdr:row>
      <xdr:rowOff>23460</xdr:rowOff>
    </xdr:from>
    <xdr:ext cx="3024000" cy="825867"/>
    <xdr:sp macro="" textlink="">
      <xdr:nvSpPr>
        <xdr:cNvPr id="7" name="正方形/長方形 6">
          <a:extLst>
            <a:ext uri="{FF2B5EF4-FFF2-40B4-BE49-F238E27FC236}">
              <a16:creationId xmlns:a16="http://schemas.microsoft.com/office/drawing/2014/main" id="{00000000-0008-0000-0900-000007000000}"/>
            </a:ext>
          </a:extLst>
        </xdr:cNvPr>
        <xdr:cNvSpPr/>
      </xdr:nvSpPr>
      <xdr:spPr>
        <a:xfrm>
          <a:off x="6882244" y="2103720"/>
          <a:ext cx="3024000" cy="82586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1" u="none">
              <a:solidFill>
                <a:schemeClr val="tx1"/>
              </a:solidFill>
            </a:rPr>
            <a:t>（２）・（３）</a:t>
          </a:r>
          <a:r>
            <a:rPr kumimoji="1" lang="ja-JP" altLang="en-US" sz="1100" b="0" u="none">
              <a:solidFill>
                <a:schemeClr val="tx1"/>
              </a:solidFill>
            </a:rPr>
            <a:t>に「はい」と回答した場合、記入した産業財産権の</a:t>
          </a:r>
          <a:r>
            <a:rPr kumimoji="1" lang="ja-JP" altLang="en-US" sz="1100" b="1" u="none">
              <a:solidFill>
                <a:schemeClr val="tx1"/>
              </a:solidFill>
            </a:rPr>
            <a:t>特許等公報</a:t>
          </a:r>
          <a:r>
            <a:rPr kumimoji="1" lang="ja-JP" altLang="en-US" sz="1100" b="0" u="none">
              <a:solidFill>
                <a:schemeClr val="tx1"/>
              </a:solidFill>
            </a:rPr>
            <a:t>を提出してください。</a:t>
          </a:r>
          <a:endParaRPr kumimoji="1" lang="en-US" altLang="ja-JP" sz="1100" b="0" u="none">
            <a:solidFill>
              <a:schemeClr val="tx1"/>
            </a:solidFill>
          </a:endParaRPr>
        </a:p>
        <a:p>
          <a:pPr algn="l"/>
          <a:r>
            <a:rPr kumimoji="1" lang="en-US" altLang="ja-JP" sz="1100" b="0">
              <a:solidFill>
                <a:schemeClr val="tx1"/>
              </a:solidFill>
            </a:rPr>
            <a:t>※</a:t>
          </a:r>
          <a:r>
            <a:rPr kumimoji="1" lang="ja-JP" altLang="en-US" sz="1100" b="0">
              <a:solidFill>
                <a:schemeClr val="tx1"/>
              </a:solidFill>
            </a:rPr>
            <a:t>出願公開前の出願明細書は、記入及び提出不要です。</a:t>
          </a:r>
        </a:p>
      </xdr:txBody>
    </xdr:sp>
    <xdr:clientData/>
  </xdr:oneCellAnchor>
  <xdr:oneCellAnchor>
    <xdr:from>
      <xdr:col>20</xdr:col>
      <xdr:colOff>16624</xdr:colOff>
      <xdr:row>0</xdr:row>
      <xdr:rowOff>22409</xdr:rowOff>
    </xdr:from>
    <xdr:ext cx="3024000" cy="1829251"/>
    <xdr:sp macro="" textlink="">
      <xdr:nvSpPr>
        <xdr:cNvPr id="9" name="正方形/長方形 8">
          <a:hlinkClick xmlns:r="http://schemas.openxmlformats.org/officeDocument/2006/relationships" r:id="rId1"/>
          <a:extLst>
            <a:ext uri="{FF2B5EF4-FFF2-40B4-BE49-F238E27FC236}">
              <a16:creationId xmlns:a16="http://schemas.microsoft.com/office/drawing/2014/main" id="{00000000-0008-0000-0900-000009000000}"/>
            </a:ext>
          </a:extLst>
        </xdr:cNvPr>
        <xdr:cNvSpPr/>
      </xdr:nvSpPr>
      <xdr:spPr>
        <a:xfrm>
          <a:off x="6882244" y="22409"/>
          <a:ext cx="3024000" cy="1829251"/>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noAutofit/>
        </a:bodyPr>
        <a:lstStyle/>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本助成事業の内容が他者の特許に抵触していないかを</a:t>
          </a:r>
          <a:r>
            <a:rPr kumimoji="1" lang="ja-JP" altLang="en-US" sz="1100" b="0" u="sng">
              <a:solidFill>
                <a:schemeClr val="tx1"/>
              </a:solidFill>
              <a:latin typeface="ＭＳ Ｐゴシック" panose="020B0600070205080204" pitchFamily="50" charset="-128"/>
              <a:ea typeface="ＭＳ Ｐゴシック" panose="020B0600070205080204" pitchFamily="50" charset="-128"/>
            </a:rPr>
            <a:t>十分に確認してください。</a:t>
          </a:r>
          <a:endParaRPr kumimoji="1" lang="en-US" altLang="ja-JP" sz="1100" b="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0" u="none">
              <a:solidFill>
                <a:schemeClr val="tx1"/>
              </a:solidFill>
              <a:latin typeface="ＭＳ Ｐゴシック" panose="020B0600070205080204" pitchFamily="50" charset="-128"/>
              <a:ea typeface="ＭＳ Ｐゴシック" panose="020B0600070205080204" pitchFamily="50" charset="-128"/>
            </a:rPr>
            <a:t>先行技術調査を実施した結果、類似するものがなかった場合は「なし」と記載してください。</a:t>
          </a:r>
          <a:endParaRPr kumimoji="1" lang="en-US" altLang="ja-JP" sz="11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100" b="0" u="sng">
            <a:solidFill>
              <a:schemeClr val="tx1"/>
            </a:solidFill>
            <a:latin typeface="ＭＳ Ｐゴシック" panose="020B0600070205080204" pitchFamily="50" charset="-128"/>
            <a:ea typeface="ＭＳ Ｐゴシック" panose="020B0600070205080204" pitchFamily="50" charset="-128"/>
          </a:endParaRPr>
        </a:p>
        <a:p>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先行技術調査や産業財産権に関して不明な点は</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東京都知的財産総合センター</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で相談可能です。</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lang="en-US" altLang="ja-JP" b="0">
              <a:solidFill>
                <a:schemeClr val="tx2">
                  <a:lumMod val="60000"/>
                  <a:lumOff val="40000"/>
                </a:schemeClr>
              </a:solidFill>
              <a:latin typeface="ＭＳ Ｐゴシック" panose="020B0600070205080204" pitchFamily="50" charset="-128"/>
              <a:ea typeface="+mn-ea"/>
            </a:rPr>
            <a:t>:www.tokyo-kosha.or.jp/chizai/consultant/index.html</a:t>
          </a:r>
          <a:r>
            <a:rPr lang="ja-JP" altLang="en-US" b="0">
              <a:solidFill>
                <a:schemeClr val="tx1"/>
              </a:solidFill>
              <a:latin typeface="ＭＳ Ｐゴシック" panose="020B0600070205080204" pitchFamily="50" charset="-128"/>
              <a:ea typeface="ＭＳ Ｐゴシック" panose="020B0600070205080204" pitchFamily="50" charset="-128"/>
            </a:rPr>
            <a:t>）</a:t>
          </a:r>
          <a:endParaRPr kumimoji="1" lang="ja-JP" altLang="en-US" sz="11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11206</xdr:colOff>
      <xdr:row>1</xdr:row>
      <xdr:rowOff>190502</xdr:rowOff>
    </xdr:from>
    <xdr:to>
      <xdr:col>20</xdr:col>
      <xdr:colOff>23824</xdr:colOff>
      <xdr:row>1</xdr:row>
      <xdr:rowOff>190503</xdr:rowOff>
    </xdr:to>
    <xdr:cxnSp macro="">
      <xdr:nvCxnSpPr>
        <xdr:cNvPr id="11" name="直線矢印コネクタ 10">
          <a:extLst>
            <a:ext uri="{FF2B5EF4-FFF2-40B4-BE49-F238E27FC236}">
              <a16:creationId xmlns:a16="http://schemas.microsoft.com/office/drawing/2014/main" id="{00000000-0008-0000-0900-00000B000000}"/>
            </a:ext>
          </a:extLst>
        </xdr:cNvPr>
        <xdr:cNvCxnSpPr/>
      </xdr:nvCxnSpPr>
      <xdr:spPr>
        <a:xfrm flipV="1">
          <a:off x="7250206" y="371477"/>
          <a:ext cx="355518"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30</xdr:col>
      <xdr:colOff>111219</xdr:colOff>
      <xdr:row>2</xdr:row>
      <xdr:rowOff>271458</xdr:rowOff>
    </xdr:from>
    <xdr:ext cx="357791" cy="180000"/>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220576" y="770387"/>
          <a:ext cx="35779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71343</xdr:colOff>
      <xdr:row>14</xdr:row>
      <xdr:rowOff>32632</xdr:rowOff>
    </xdr:from>
    <xdr:ext cx="252000" cy="180000"/>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rot="5400000">
          <a:off x="107343" y="4169489"/>
          <a:ext cx="180000" cy="252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none" lIns="36000" tIns="36000" rIns="36000" bIns="36000"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17</xdr:row>
      <xdr:rowOff>189012</xdr:rowOff>
    </xdr:from>
    <xdr:ext cx="357791" cy="180000"/>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117089" y="7820218"/>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21</xdr:row>
      <xdr:rowOff>3368</xdr:rowOff>
    </xdr:from>
    <xdr:ext cx="357791" cy="180000"/>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117089" y="8396574"/>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27</xdr:row>
      <xdr:rowOff>85176</xdr:rowOff>
    </xdr:from>
    <xdr:ext cx="357791" cy="180000"/>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117089" y="9621382"/>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35002</xdr:colOff>
      <xdr:row>2</xdr:row>
      <xdr:rowOff>244243</xdr:rowOff>
    </xdr:from>
    <xdr:ext cx="357791" cy="180000"/>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6203573" y="743172"/>
          <a:ext cx="35779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24</xdr:row>
      <xdr:rowOff>67623</xdr:rowOff>
    </xdr:from>
    <xdr:ext cx="357791" cy="180000"/>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117089" y="9032329"/>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3</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twoCellAnchor>
    <xdr:from>
      <xdr:col>48</xdr:col>
      <xdr:colOff>11205</xdr:colOff>
      <xdr:row>4</xdr:row>
      <xdr:rowOff>168092</xdr:rowOff>
    </xdr:from>
    <xdr:to>
      <xdr:col>51</xdr:col>
      <xdr:colOff>44823</xdr:colOff>
      <xdr:row>5</xdr:row>
      <xdr:rowOff>123269</xdr:rowOff>
    </xdr:to>
    <xdr:sp macro="" textlink="">
      <xdr:nvSpPr>
        <xdr:cNvPr id="16" name="左矢印 15">
          <a:extLst>
            <a:ext uri="{FF2B5EF4-FFF2-40B4-BE49-F238E27FC236}">
              <a16:creationId xmlns:a16="http://schemas.microsoft.com/office/drawing/2014/main" id="{00000000-0008-0000-0A00-000010000000}"/>
            </a:ext>
          </a:extLst>
        </xdr:cNvPr>
        <xdr:cNvSpPr/>
      </xdr:nvSpPr>
      <xdr:spPr>
        <a:xfrm>
          <a:off x="7541558" y="974916"/>
          <a:ext cx="515471" cy="224118"/>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50</xdr:col>
      <xdr:colOff>11202</xdr:colOff>
      <xdr:row>3</xdr:row>
      <xdr:rowOff>89660</xdr:rowOff>
    </xdr:from>
    <xdr:ext cx="5905499" cy="825867"/>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7866526" y="683572"/>
          <a:ext cx="5905499" cy="82586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助成金交付申請額</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合計が</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上限の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万円</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を超える</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場合は</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万円以内</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に収まるよう</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に、いずれかの</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経費区分</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助成金交付申請額</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を</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調整してください。（自動計算式が入っていますが、手入力で上書き</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100">
              <a:solidFill>
                <a:schemeClr val="tx1"/>
              </a:solidFill>
              <a:effectLst/>
              <a:latin typeface="+mn-lt"/>
              <a:ea typeface="+mn-ea"/>
              <a:cs typeface="+mn-cs"/>
            </a:rPr>
            <a:t>申請時の「助成金交付申請額」は、交付決定後に増額させることはできません。</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9</xdr:col>
      <xdr:colOff>19915</xdr:colOff>
      <xdr:row>3</xdr:row>
      <xdr:rowOff>131262</xdr:rowOff>
    </xdr:from>
    <xdr:ext cx="4770217" cy="275717"/>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7561474" y="321762"/>
          <a:ext cx="4770217" cy="27571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について、次ページの「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(2) </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委託・外注計画書</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」を記入してください。</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510%20&#35069;&#21697;&#25913;&#33391;&#12539;&#35215;&#26684;&#31561;&#36969;&#21512;&#21270;&#25903;&#25588;&#20107;&#26989;/050_&#20196;&#21644;2&#24180;&#24230;/000_&#20132;&#20184;&#35201;&#32177;&#12539;&#21215;&#38598;&#35201;&#38917;&#12539;&#27096;&#24335;&#31561;/020_&#21215;&#38598;&#35201;&#38917;&#12539;&#30003;&#35531;&#26360;&#12539;&#35352;&#20837;&#20363;/030_&#30003;&#35531;&#26360;&#12539;&#35352;&#20837;&#20363;/R2&#35069;&#21697;&#25913;&#33391;&#12539;&#35215;&#26684;&#31561;&#36969;&#21512;&#21270;&#25903;&#25588;&#20107;&#26989;%20&#30003;&#35531;&#26360;%20&#65315;&#12304;&#35069;&#21697;&#25913;&#33391;&#21450;&#12403;&#35215;&#26684;&#35469;&#35388;&#12305;&#65288;&#35069;&#21697;&#25913;&#33391;&#12539;&#35069;&#21697;&#35215;&#26684;&#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2"/>
      <sheetName val="構成【印刷不要】"/>
      <sheetName val="表紙"/>
      <sheetName val="確認"/>
      <sheetName val="1"/>
      <sheetName val="2"/>
      <sheetName val="3"/>
      <sheetName val="4-1ｶ"/>
      <sheetName val="4-2ｶ"/>
      <sheetName val="4-3ｶ"/>
      <sheetName val="5-1ｷ"/>
      <sheetName val="5-2ｷ"/>
      <sheetName val="6"/>
      <sheetName val="7【参考】フェーズ概念図"/>
      <sheetName val="7"/>
      <sheetName val="8"/>
      <sheetName val="9"/>
      <sheetName val="10"/>
      <sheetName val="11"/>
      <sheetName val="11-2"/>
      <sheetName val="12"/>
      <sheetName val="12-2"/>
      <sheetName val="12-2(2)"/>
      <sheetName val="13"/>
      <sheetName val="14"/>
      <sheetName val="15"/>
      <sheetName val="15-2"/>
      <sheetName val="16"/>
      <sheetName val="17"/>
      <sheetName val="17-2"/>
      <sheetName val="18"/>
      <sheetName val="18-2"/>
      <sheetName val="18-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テーブル17" displayName="テーブル17" ref="A4:G16" totalsRowShown="0" headerRowDxfId="89" dataDxfId="87" headerRowBorderDxfId="88" tableBorderDxfId="86" totalsRowBorderDxfId="85">
  <tableColumns count="7">
    <tableColumn id="8" xr3:uid="{00000000-0010-0000-0200-000008000000}" name="No." dataDxfId="84">
      <calculatedColumnFormula>ROW()-ROW(テーブル17[[#Headers],[No.]])</calculatedColumnFormula>
    </tableColumn>
    <tableColumn id="1" xr3:uid="{00000000-0010-0000-0200-000001000000}" name="氏　　　名" dataDxfId="83" totalsRowDxfId="82"/>
    <tableColumn id="2" xr3:uid="{00000000-0010-0000-0200-000002000000}" name="役　員" dataDxfId="81" totalsRowDxfId="80"/>
    <tableColumn id="3" xr3:uid="{00000000-0010-0000-0200-000003000000}" name="株　主" dataDxfId="79" totalsRowDxfId="78"/>
    <tableColumn id="4" xr3:uid="{00000000-0010-0000-0200-000004000000}" name="役職／申請事業者_x000a_との関係又は職業" dataDxfId="77" totalsRowDxfId="76"/>
    <tableColumn id="5" xr3:uid="{00000000-0010-0000-0200-000005000000}" name="持ち株数" dataDxfId="75" totalsRowDxfId="74" dataCellStyle="桁区切り"/>
    <tableColumn id="6" xr3:uid="{00000000-0010-0000-0200-000006000000}" name="持ち株比率" dataDxfId="73" dataCellStyle="パーセント">
      <calculatedColumnFormula>IFERROR(テーブル17[[#This Row],[持ち株数]]/$F$17,"")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原材料・副資材費" displayName="原材料・副資材費" ref="A6:K17" totalsRowCount="1" headerRowDxfId="72" dataDxfId="71" totalsRowDxfId="70" dataCellStyle="標準 2">
  <tableColumns count="11">
    <tableColumn id="1" xr3:uid="{00000000-0010-0000-0300-000001000000}" name="経費_x000a_番号" dataDxfId="69" totalsRowDxfId="68" dataCellStyle="標準 2">
      <calculatedColumnFormula>ROW()-6</calculatedColumnFormula>
    </tableColumn>
    <tableColumn id="2" xr3:uid="{00000000-0010-0000-0300-000002000000}" name="品　名" dataDxfId="67" totalsRowDxfId="66" dataCellStyle="標準 2"/>
    <tableColumn id="3" xr3:uid="{00000000-0010-0000-0300-000003000000}" name="仕　様" dataDxfId="65" totalsRowDxfId="64" dataCellStyle="標準 2"/>
    <tableColumn id="4" xr3:uid="{00000000-0010-0000-0300-000004000000}" name="用　途" dataDxfId="63" totalsRowDxfId="62" dataCellStyle="標準 2"/>
    <tableColumn id="5" xr3:uid="{00000000-0010-0000-0300-000005000000}" name="数量_x000a_(A)" dataDxfId="61" totalsRowDxfId="60" dataCellStyle="桁区切り"/>
    <tableColumn id="10" xr3:uid="{00000000-0010-0000-0300-00000A000000}" name="単位" dataDxfId="59" totalsRowDxfId="58" dataCellStyle="桁区切り"/>
    <tableColumn id="6" xr3:uid="{00000000-0010-0000-0300-000006000000}" name="単価_x000a_（税抜）_x000a_(B)" totalsRowLabel="計" dataDxfId="57" totalsRowDxfId="56" dataCellStyle="桁区切り"/>
    <tableColumn id="7" xr3:uid="{00000000-0010-0000-0300-000007000000}" name="助成対象経費_x000a_（税抜）_x000a_(A)×(B)" totalsRowFunction="sum" dataDxfId="55" totalsRowDxfId="54" dataCellStyle="桁区切り">
      <calculatedColumnFormula>原材料・副資材費[[#This Row],[数量
(A)]]*原材料・副資材費[[#This Row],[単価
（税抜）
(B)]]</calculatedColumnFormula>
    </tableColumn>
    <tableColumn id="8" xr3:uid="{00000000-0010-0000-0300-000008000000}" name="助成事業に_x000a_要する経費_x000a_（税込）" totalsRowFunction="sum" dataDxfId="53" totalsRowDxfId="52" dataCellStyle="桁区切り">
      <calculatedColumnFormula>ROUNDDOWN(原材料・副資材費[[#This Row],[助成対象経費
（税抜）
(A)×(B)]]*1.1,0)</calculatedColumnFormula>
    </tableColumn>
    <tableColumn id="9" xr3:uid="{00000000-0010-0000-0300-000009000000}" name="購入先事業者名" dataDxfId="51" totalsRowDxfId="50" dataCellStyle="標準 2"/>
    <tableColumn id="12" xr3:uid="{00000000-0010-0000-0300-00000C000000}" name="列1" dataDxfId="49" totalsRowDxfId="48" dataCellStyle="標準 2">
      <calculatedColumnFormula>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calculatedColumnFormula>
    </tableColumn>
  </tableColumns>
  <tableStyleInfo name="テーブル スタイル 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委託・外注費" displayName="委託・外注費" ref="A6:I17" totalsRowCount="1" headerRowDxfId="47" dataDxfId="46" totalsRowDxfId="45" dataCellStyle="標準 2">
  <tableColumns count="9">
    <tableColumn id="1" xr3:uid="{00000000-0010-0000-0400-000001000000}" name="経費_x000a_番号" dataDxfId="44" totalsRowDxfId="43" dataCellStyle="標準 2">
      <calculatedColumnFormula>ROW()-6</calculatedColumnFormula>
    </tableColumn>
    <tableColumn id="2" xr3:uid="{00000000-0010-0000-0400-000002000000}" name="委託・外注内容" dataDxfId="42" totalsRowDxfId="41" dataCellStyle="標準 2"/>
    <tableColumn id="4" xr3:uid="{00000000-0010-0000-0400-000004000000}" name="数量_x000a_(A)" dataDxfId="40" totalsRowDxfId="39" dataCellStyle="桁区切り"/>
    <tableColumn id="6" xr3:uid="{00000000-0010-0000-0400-000006000000}" name="単位" dataDxfId="38" totalsRowDxfId="37" dataCellStyle="桁区切り"/>
    <tableColumn id="10" xr3:uid="{00000000-0010-0000-0400-00000A000000}" name="単価_x000a_（税抜）_x000a_(B)" totalsRowLabel="計" dataDxfId="36" totalsRowDxfId="35" dataCellStyle="桁区切り"/>
    <tableColumn id="7" xr3:uid="{00000000-0010-0000-0400-000007000000}" name="助成対象経費_x000a_（税抜）_x000a_(A)×(B）" totalsRowFunction="sum" dataDxfId="34" totalsRowDxfId="33" dataCellStyle="桁区切り">
      <calculatedColumnFormula>委託・外注費[[#This Row],[数量
(A)]]*委託・外注費[[#This Row],[単価
（税抜）
(B)]]</calculatedColumnFormula>
    </tableColumn>
    <tableColumn id="8" xr3:uid="{00000000-0010-0000-0400-000008000000}" name="助成事業に_x000a_要する経費_x000a_（税込）" totalsRowFunction="sum" dataDxfId="32" totalsRowDxfId="31" dataCellStyle="桁区切り">
      <calculatedColumnFormula>ROUNDDOWN(委託・外注費[[#This Row],[助成対象経費
（税抜）
(A)×(B）]]*1.1,0)</calculatedColumnFormula>
    </tableColumn>
    <tableColumn id="9" xr3:uid="{00000000-0010-0000-0400-000009000000}" name="委託・外注先_x000a_事業者名" dataDxfId="30" totalsRowDxfId="29" dataCellStyle="標準 2"/>
    <tableColumn id="12" xr3:uid="{00000000-0010-0000-0400-00000C000000}" name="列1" dataDxfId="28" totalsRowDxfId="27" dataCellStyle="標準 2">
      <calculatedColumnFormula>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43"/>
  <sheetViews>
    <sheetView showGridLines="0" tabSelected="1" view="pageBreakPreview" zoomScale="84" zoomScaleNormal="100" zoomScaleSheetLayoutView="84" workbookViewId="0">
      <selection activeCell="H12" sqref="H12"/>
    </sheetView>
  </sheetViews>
  <sheetFormatPr defaultColWidth="9" defaultRowHeight="15" customHeight="1" x14ac:dyDescent="0.2"/>
  <cols>
    <col min="1" max="2" width="3.109375" style="8" customWidth="1"/>
    <col min="3" max="5" width="9" style="8"/>
    <col min="6" max="6" width="9.6640625" style="8" customWidth="1"/>
    <col min="7" max="7" width="4.109375" style="8" customWidth="1"/>
    <col min="8" max="10" width="3.88671875" style="8" customWidth="1"/>
    <col min="11" max="11" width="4.109375" style="8" customWidth="1"/>
    <col min="12" max="12" width="11.21875" style="8" customWidth="1"/>
    <col min="13" max="13" width="9.44140625" style="8" customWidth="1"/>
    <col min="14" max="14" width="6.21875" style="8" customWidth="1"/>
    <col min="15" max="15" width="2.6640625" style="8" customWidth="1"/>
    <col min="16" max="16" width="9" style="8" customWidth="1"/>
    <col min="17" max="16384" width="9" style="8"/>
  </cols>
  <sheetData>
    <row r="1" spans="1:21" ht="33" customHeight="1" x14ac:dyDescent="0.2">
      <c r="C1" s="287" t="s">
        <v>235</v>
      </c>
      <c r="L1" s="341"/>
      <c r="M1" s="341"/>
      <c r="N1" s="341"/>
      <c r="O1" s="195"/>
    </row>
    <row r="2" spans="1:21" ht="19.5" customHeight="1" x14ac:dyDescent="0.2">
      <c r="L2" s="197"/>
      <c r="M2" s="341"/>
      <c r="N2" s="341"/>
      <c r="O2" s="195"/>
    </row>
    <row r="3" spans="1:21" ht="19.5" customHeight="1" x14ac:dyDescent="0.2">
      <c r="C3" s="8" t="s">
        <v>0</v>
      </c>
      <c r="L3" s="197"/>
      <c r="M3" s="341"/>
      <c r="N3" s="341"/>
      <c r="O3" s="195"/>
    </row>
    <row r="4" spans="1:21" ht="19.5" customHeight="1" x14ac:dyDescent="0.2">
      <c r="D4" s="8" t="s">
        <v>133</v>
      </c>
      <c r="L4" s="197"/>
      <c r="M4" s="341"/>
      <c r="N4" s="341"/>
      <c r="O4" s="195"/>
    </row>
    <row r="5" spans="1:21" ht="22.8" customHeight="1" x14ac:dyDescent="0.2"/>
    <row r="6" spans="1:21" ht="15" customHeight="1" thickBot="1" x14ac:dyDescent="0.25"/>
    <row r="7" spans="1:21" ht="19.5" customHeight="1" x14ac:dyDescent="0.2">
      <c r="G7" s="311" t="s">
        <v>214</v>
      </c>
      <c r="H7" s="312"/>
      <c r="I7" s="312"/>
      <c r="J7" s="315">
        <f>'1'!C5</f>
        <v>0</v>
      </c>
      <c r="K7" s="315"/>
      <c r="L7" s="315"/>
      <c r="M7" s="315"/>
      <c r="N7" s="316"/>
      <c r="O7" s="118"/>
    </row>
    <row r="8" spans="1:21" ht="19.5" customHeight="1" x14ac:dyDescent="0.2">
      <c r="G8" s="313"/>
      <c r="H8" s="314"/>
      <c r="I8" s="314"/>
      <c r="J8" s="317"/>
      <c r="K8" s="317"/>
      <c r="L8" s="317"/>
      <c r="M8" s="317"/>
      <c r="N8" s="318"/>
    </row>
    <row r="9" spans="1:21" ht="19.5" customHeight="1" x14ac:dyDescent="0.2">
      <c r="G9" s="329" t="s">
        <v>1</v>
      </c>
      <c r="H9" s="330"/>
      <c r="I9" s="331"/>
      <c r="J9" s="199" t="s">
        <v>2</v>
      </c>
      <c r="K9" s="199"/>
      <c r="L9" s="335">
        <f>'1'!L6:S6</f>
        <v>0</v>
      </c>
      <c r="M9" s="336"/>
      <c r="N9" s="337"/>
      <c r="O9" s="118"/>
    </row>
    <row r="10" spans="1:21" ht="19.5" customHeight="1" thickBot="1" x14ac:dyDescent="0.25">
      <c r="G10" s="332"/>
      <c r="H10" s="333"/>
      <c r="I10" s="334"/>
      <c r="J10" s="200" t="s">
        <v>3</v>
      </c>
      <c r="K10" s="200"/>
      <c r="L10" s="338">
        <f>'1'!L5:S5</f>
        <v>0</v>
      </c>
      <c r="M10" s="339"/>
      <c r="N10" s="340"/>
      <c r="O10" s="118"/>
    </row>
    <row r="11" spans="1:21" ht="15" customHeight="1" x14ac:dyDescent="0.2">
      <c r="O11" s="41"/>
      <c r="U11" s="195"/>
    </row>
    <row r="12" spans="1:21" ht="15" customHeight="1" x14ac:dyDescent="0.2">
      <c r="O12" s="41"/>
    </row>
    <row r="13" spans="1:21" ht="15" customHeight="1" x14ac:dyDescent="0.2">
      <c r="O13" s="41"/>
    </row>
    <row r="15" spans="1:21" ht="15" customHeight="1" x14ac:dyDescent="0.2">
      <c r="A15" s="328" t="s">
        <v>315</v>
      </c>
      <c r="B15" s="328"/>
      <c r="C15" s="328"/>
      <c r="D15" s="328"/>
      <c r="E15" s="328"/>
      <c r="F15" s="328"/>
      <c r="G15" s="328"/>
      <c r="H15" s="328"/>
      <c r="I15" s="328"/>
      <c r="J15" s="328"/>
      <c r="K15" s="328"/>
      <c r="L15" s="328"/>
      <c r="M15" s="328"/>
      <c r="N15" s="328"/>
      <c r="O15" s="328"/>
    </row>
    <row r="16" spans="1:21" ht="15" customHeight="1" x14ac:dyDescent="0.2">
      <c r="E16" s="9"/>
      <c r="F16" s="9"/>
      <c r="G16" s="9"/>
      <c r="H16" s="9"/>
      <c r="I16" s="9"/>
      <c r="J16" s="9"/>
      <c r="K16" s="9"/>
    </row>
    <row r="17" spans="1:15" ht="15" customHeight="1" x14ac:dyDescent="0.2">
      <c r="E17" s="9"/>
      <c r="F17" s="9"/>
      <c r="G17" s="9"/>
      <c r="H17" s="9"/>
      <c r="I17" s="9"/>
      <c r="J17" s="9"/>
      <c r="K17" s="9"/>
    </row>
    <row r="19" spans="1:15" ht="15" customHeight="1" x14ac:dyDescent="0.2">
      <c r="B19" s="8" t="s">
        <v>4</v>
      </c>
    </row>
    <row r="22" spans="1:15" ht="15" customHeight="1" x14ac:dyDescent="0.2">
      <c r="A22" s="319" t="s">
        <v>5</v>
      </c>
      <c r="B22" s="319"/>
      <c r="C22" s="319"/>
      <c r="D22" s="319"/>
      <c r="E22" s="319"/>
      <c r="F22" s="319"/>
      <c r="G22" s="319"/>
      <c r="H22" s="319"/>
      <c r="I22" s="319"/>
      <c r="J22" s="319"/>
      <c r="K22" s="319"/>
      <c r="L22" s="319"/>
      <c r="M22" s="319"/>
      <c r="N22" s="319"/>
      <c r="O22" s="319"/>
    </row>
    <row r="23" spans="1:15" ht="15" customHeight="1" x14ac:dyDescent="0.2">
      <c r="A23" s="195"/>
      <c r="B23" s="195"/>
      <c r="C23" s="195"/>
      <c r="D23" s="195"/>
      <c r="E23" s="195"/>
      <c r="F23" s="195"/>
      <c r="G23" s="195"/>
      <c r="H23" s="195"/>
      <c r="I23" s="195"/>
      <c r="J23" s="195"/>
      <c r="K23" s="195"/>
      <c r="L23" s="195"/>
      <c r="M23" s="195"/>
      <c r="N23" s="195"/>
      <c r="O23" s="195"/>
    </row>
    <row r="24" spans="1:15" ht="15" customHeight="1" x14ac:dyDescent="0.2">
      <c r="B24" s="119" t="s">
        <v>236</v>
      </c>
      <c r="C24" s="9"/>
      <c r="D24" s="9"/>
      <c r="E24" s="195"/>
    </row>
    <row r="25" spans="1:15" ht="7.5" customHeight="1" x14ac:dyDescent="0.2"/>
    <row r="26" spans="1:15" ht="15" customHeight="1" x14ac:dyDescent="0.2">
      <c r="C26" s="320">
        <f>'4'!E4</f>
        <v>0</v>
      </c>
      <c r="D26" s="321"/>
      <c r="E26" s="321"/>
      <c r="F26" s="321"/>
      <c r="G26" s="321"/>
      <c r="H26" s="321"/>
      <c r="I26" s="321"/>
      <c r="J26" s="321"/>
      <c r="K26" s="322"/>
      <c r="L26" s="326" t="s">
        <v>239</v>
      </c>
      <c r="M26" s="327"/>
      <c r="N26" s="327"/>
      <c r="O26" s="118"/>
    </row>
    <row r="27" spans="1:15" ht="15" customHeight="1" x14ac:dyDescent="0.2">
      <c r="C27" s="323"/>
      <c r="D27" s="324"/>
      <c r="E27" s="324"/>
      <c r="F27" s="324"/>
      <c r="G27" s="324"/>
      <c r="H27" s="324"/>
      <c r="I27" s="324"/>
      <c r="J27" s="324"/>
      <c r="K27" s="325"/>
      <c r="L27" s="326"/>
      <c r="M27" s="327"/>
      <c r="N27" s="327"/>
    </row>
    <row r="28" spans="1:15" ht="7.5" customHeight="1" x14ac:dyDescent="0.2">
      <c r="C28" s="201"/>
      <c r="D28" s="201"/>
      <c r="E28" s="201"/>
      <c r="F28" s="202"/>
      <c r="G28" s="202"/>
      <c r="H28" s="202"/>
      <c r="I28" s="202"/>
      <c r="J28" s="202"/>
      <c r="K28" s="202"/>
      <c r="L28" s="43"/>
      <c r="M28" s="43"/>
    </row>
    <row r="29" spans="1:15" ht="15" customHeight="1" x14ac:dyDescent="0.2">
      <c r="C29" s="320">
        <f>'4'!E6</f>
        <v>0</v>
      </c>
      <c r="D29" s="321"/>
      <c r="E29" s="321"/>
      <c r="F29" s="321"/>
      <c r="G29" s="321"/>
      <c r="H29" s="321"/>
      <c r="I29" s="321"/>
      <c r="J29" s="321"/>
      <c r="K29" s="322"/>
      <c r="L29" s="326" t="s">
        <v>240</v>
      </c>
      <c r="M29" s="327"/>
      <c r="N29" s="327"/>
      <c r="O29" s="118"/>
    </row>
    <row r="30" spans="1:15" ht="15" customHeight="1" x14ac:dyDescent="0.2">
      <c r="C30" s="323"/>
      <c r="D30" s="324"/>
      <c r="E30" s="324"/>
      <c r="F30" s="324"/>
      <c r="G30" s="324"/>
      <c r="H30" s="324"/>
      <c r="I30" s="324"/>
      <c r="J30" s="324"/>
      <c r="K30" s="325"/>
      <c r="L30" s="326"/>
      <c r="M30" s="327"/>
      <c r="N30" s="327"/>
    </row>
    <row r="31" spans="1:15" ht="15" customHeight="1" x14ac:dyDescent="0.2">
      <c r="A31" s="30"/>
      <c r="B31" s="30"/>
      <c r="C31" s="203"/>
      <c r="D31" s="203"/>
      <c r="E31" s="203"/>
      <c r="F31" s="204"/>
      <c r="G31" s="204"/>
      <c r="H31" s="204"/>
      <c r="I31" s="205"/>
      <c r="J31" s="205"/>
      <c r="K31" s="205"/>
      <c r="L31" s="196"/>
      <c r="M31" s="196"/>
    </row>
    <row r="32" spans="1:15" ht="15" customHeight="1" x14ac:dyDescent="0.2">
      <c r="C32" s="202"/>
      <c r="D32" s="202"/>
      <c r="E32" s="202"/>
      <c r="F32" s="202"/>
      <c r="G32" s="202"/>
      <c r="H32" s="202"/>
      <c r="I32" s="202"/>
      <c r="J32" s="202"/>
      <c r="K32" s="202"/>
      <c r="L32" s="43"/>
      <c r="M32" s="43"/>
    </row>
    <row r="33" spans="2:15" ht="15" customHeight="1" x14ac:dyDescent="0.2">
      <c r="B33" s="119" t="s">
        <v>237</v>
      </c>
      <c r="C33" s="206"/>
      <c r="D33" s="207"/>
      <c r="E33" s="207"/>
      <c r="F33" s="207"/>
      <c r="G33" s="207"/>
      <c r="H33" s="207"/>
      <c r="I33" s="207"/>
      <c r="J33" s="207"/>
      <c r="K33" s="207"/>
      <c r="O33" s="118"/>
    </row>
    <row r="34" spans="2:15" ht="7.5" customHeight="1" x14ac:dyDescent="0.2">
      <c r="C34" s="207"/>
      <c r="D34" s="207"/>
      <c r="E34" s="207"/>
      <c r="F34" s="207"/>
      <c r="G34" s="207"/>
      <c r="H34" s="207"/>
      <c r="I34" s="207"/>
      <c r="J34" s="207"/>
      <c r="K34" s="207"/>
    </row>
    <row r="35" spans="2:15" ht="15" customHeight="1" x14ac:dyDescent="0.2">
      <c r="C35" s="305">
        <f>'9'!AI8</f>
        <v>0</v>
      </c>
      <c r="D35" s="306"/>
      <c r="E35" s="307"/>
      <c r="F35" s="208"/>
      <c r="G35" s="208"/>
      <c r="H35" s="208"/>
      <c r="I35" s="209"/>
      <c r="J35" s="209"/>
      <c r="K35" s="209"/>
      <c r="L35" s="36"/>
      <c r="M35" s="36"/>
    </row>
    <row r="36" spans="2:15" ht="15" customHeight="1" x14ac:dyDescent="0.2">
      <c r="C36" s="308"/>
      <c r="D36" s="309"/>
      <c r="E36" s="310"/>
      <c r="F36" s="208"/>
      <c r="G36" s="208"/>
      <c r="H36" s="208"/>
      <c r="I36" s="209"/>
      <c r="J36" s="209"/>
      <c r="K36" s="209"/>
      <c r="L36" s="36"/>
      <c r="M36" s="36"/>
    </row>
    <row r="37" spans="2:15" s="30" customFormat="1" ht="15" customHeight="1" x14ac:dyDescent="0.2">
      <c r="C37" s="210"/>
      <c r="D37" s="210"/>
      <c r="E37" s="210"/>
      <c r="F37" s="211"/>
      <c r="G37" s="211"/>
      <c r="H37" s="211"/>
      <c r="I37" s="208"/>
      <c r="J37" s="208"/>
      <c r="K37" s="208"/>
      <c r="L37" s="37"/>
      <c r="M37" s="37"/>
    </row>
    <row r="38" spans="2:15" ht="15" customHeight="1" x14ac:dyDescent="0.2">
      <c r="C38" s="201"/>
      <c r="D38" s="201"/>
      <c r="E38" s="201"/>
      <c r="F38" s="202"/>
      <c r="G38" s="202"/>
      <c r="H38" s="202"/>
      <c r="I38" s="202"/>
      <c r="J38" s="202"/>
      <c r="K38" s="202"/>
      <c r="L38" s="42"/>
      <c r="M38" s="42"/>
    </row>
    <row r="39" spans="2:15" ht="15" customHeight="1" x14ac:dyDescent="0.2">
      <c r="B39" s="119" t="s">
        <v>238</v>
      </c>
      <c r="C39" s="212"/>
      <c r="D39" s="201"/>
      <c r="E39" s="201"/>
      <c r="F39" s="202"/>
      <c r="G39" s="202"/>
      <c r="H39" s="202"/>
      <c r="I39" s="202"/>
      <c r="J39" s="202"/>
      <c r="K39" s="202"/>
      <c r="L39" s="42"/>
      <c r="M39" s="42"/>
      <c r="O39" s="118"/>
    </row>
    <row r="40" spans="2:15" ht="7.5" customHeight="1" x14ac:dyDescent="0.2">
      <c r="C40" s="201"/>
      <c r="D40" s="201"/>
      <c r="E40" s="201"/>
      <c r="F40" s="202"/>
      <c r="G40" s="202"/>
      <c r="H40" s="202"/>
      <c r="I40" s="202"/>
      <c r="J40" s="202"/>
      <c r="K40" s="202"/>
      <c r="L40" s="42"/>
      <c r="M40" s="42"/>
    </row>
    <row r="41" spans="2:15" ht="15" customHeight="1" x14ac:dyDescent="0.2">
      <c r="C41" s="304" t="str">
        <f>IF('7'!M3&lt;&gt;"",'7'!M3,"―")</f>
        <v>―</v>
      </c>
      <c r="D41" s="304"/>
      <c r="E41" s="304"/>
      <c r="F41" s="207"/>
      <c r="G41" s="207"/>
      <c r="H41" s="207"/>
      <c r="I41" s="213"/>
      <c r="J41" s="213"/>
      <c r="K41" s="213"/>
      <c r="L41" s="35"/>
      <c r="M41" s="35"/>
    </row>
    <row r="42" spans="2:15" ht="15" customHeight="1" x14ac:dyDescent="0.2">
      <c r="C42" s="304"/>
      <c r="D42" s="304"/>
      <c r="E42" s="304"/>
      <c r="F42" s="207"/>
      <c r="G42" s="207"/>
      <c r="H42" s="207"/>
      <c r="I42" s="213"/>
      <c r="J42" s="213"/>
      <c r="K42" s="213"/>
      <c r="L42" s="35"/>
      <c r="M42" s="35"/>
    </row>
    <row r="43" spans="2:15" ht="15" customHeight="1" x14ac:dyDescent="0.2">
      <c r="B43" s="9"/>
      <c r="C43" s="9"/>
    </row>
  </sheetData>
  <sheetProtection sheet="1" selectLockedCells="1" selectUnlockedCells="1"/>
  <mergeCells count="17">
    <mergeCell ref="L1:N1"/>
    <mergeCell ref="M4:N4"/>
    <mergeCell ref="M3:N3"/>
    <mergeCell ref="M2:N2"/>
    <mergeCell ref="C41:E42"/>
    <mergeCell ref="C35:E36"/>
    <mergeCell ref="G7:I8"/>
    <mergeCell ref="J7:N8"/>
    <mergeCell ref="A22:O22"/>
    <mergeCell ref="C29:K30"/>
    <mergeCell ref="C26:K27"/>
    <mergeCell ref="L29:N30"/>
    <mergeCell ref="L26:N27"/>
    <mergeCell ref="A15:O15"/>
    <mergeCell ref="G9:I10"/>
    <mergeCell ref="L9:N9"/>
    <mergeCell ref="L10:N10"/>
  </mergeCells>
  <phoneticPr fontId="1"/>
  <conditionalFormatting sqref="C29">
    <cfRule type="cellIs" dxfId="26" priority="6" operator="equal">
      <formula>"の開発"</formula>
    </cfRule>
  </conditionalFormatting>
  <dataValidations count="1">
    <dataValidation allowBlank="1" showInputMessage="1" showErrorMessage="1" prompt="自動転記されますので直接記入不要です。" sqref="C26 C41:E42 L9:L10 C29 J7:N8 C35" xr:uid="{00000000-0002-0000-0100-000000000000}"/>
  </dataValidations>
  <pageMargins left="0.59055118110236227" right="0.19685039370078741" top="0.39370078740157483" bottom="0.39370078740157483" header="0.19685039370078741" footer="0.19685039370078741"/>
  <pageSetup paperSize="9" orientation="portrait" r:id="rId1"/>
  <rowBreaks count="1" manualBreakCount="1">
    <brk id="43"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dimension ref="A1:CO29"/>
  <sheetViews>
    <sheetView view="pageBreakPreview" zoomScale="84" zoomScaleNormal="130" zoomScaleSheetLayoutView="84" zoomScalePageLayoutView="55" workbookViewId="0">
      <selection activeCell="Z13" sqref="Z13:AN13"/>
    </sheetView>
  </sheetViews>
  <sheetFormatPr defaultColWidth="2.109375" defaultRowHeight="13.2" x14ac:dyDescent="0.2"/>
  <cols>
    <col min="1" max="2" width="2.77734375" style="3" customWidth="1"/>
    <col min="3" max="12" width="2" style="3" customWidth="1"/>
    <col min="13" max="15" width="2.109375" style="3" customWidth="1"/>
    <col min="16" max="43" width="2" style="3" customWidth="1"/>
    <col min="44" max="48" width="2.109375" style="19" customWidth="1"/>
    <col min="49" max="49" width="2.21875" style="3" customWidth="1"/>
    <col min="50" max="78" width="2" style="3" customWidth="1"/>
    <col min="79" max="16384" width="2.109375" style="3"/>
  </cols>
  <sheetData>
    <row r="1" spans="1:93" ht="15" customHeight="1" x14ac:dyDescent="0.2">
      <c r="A1" s="89" t="s">
        <v>364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38"/>
      <c r="AT1" s="38"/>
      <c r="AU1" s="38"/>
      <c r="AV1" s="38"/>
      <c r="AW1" s="79"/>
      <c r="AX1" s="83"/>
      <c r="AY1" s="83"/>
      <c r="AZ1" s="83"/>
      <c r="BA1" s="83"/>
      <c r="BB1" s="83"/>
      <c r="BC1" s="83"/>
      <c r="BD1" s="83"/>
      <c r="BE1" s="83"/>
      <c r="BF1" s="83"/>
      <c r="BG1" s="83"/>
      <c r="BH1" s="83"/>
      <c r="BI1" s="83"/>
      <c r="BJ1" s="22"/>
      <c r="BK1" s="88"/>
      <c r="BL1" s="88"/>
      <c r="BM1" s="88"/>
      <c r="BN1" s="88"/>
      <c r="BO1" s="88"/>
      <c r="BP1" s="88"/>
      <c r="BQ1" s="88"/>
      <c r="BR1" s="88"/>
      <c r="BS1" s="88"/>
      <c r="BT1" s="79"/>
      <c r="BU1" s="85"/>
      <c r="BV1" s="19"/>
      <c r="BW1" s="19"/>
      <c r="BX1" s="19"/>
    </row>
    <row r="2" spans="1:93" ht="25.05" customHeight="1" x14ac:dyDescent="0.2">
      <c r="A2" s="21" t="s">
        <v>194</v>
      </c>
      <c r="C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45"/>
      <c r="AS2" s="45"/>
      <c r="AT2" s="45"/>
      <c r="AU2" s="45"/>
      <c r="AV2" s="45" t="s">
        <v>23</v>
      </c>
      <c r="AW2" s="79"/>
      <c r="AX2" s="82"/>
      <c r="AY2" s="82"/>
      <c r="AZ2" s="82"/>
      <c r="BA2" s="82"/>
      <c r="BB2" s="82"/>
      <c r="BC2" s="82"/>
      <c r="BD2" s="82" t="str">
        <f>(IF(AI14&gt;5000000,"「助成金交付申請額」合計が上限額500万円を超えています。いずれかの経費区分の「助成金交付申請額」を手入力で修正し、合計が500万円以内に収まるよう調整してください。",""))</f>
        <v/>
      </c>
      <c r="BE2" s="82"/>
      <c r="BF2" s="82"/>
      <c r="BG2" s="82"/>
      <c r="BH2" s="82"/>
      <c r="BI2" s="82"/>
      <c r="BJ2" s="22"/>
      <c r="BK2" s="88"/>
      <c r="BL2" s="88"/>
      <c r="BM2" s="88"/>
      <c r="BN2" s="88"/>
      <c r="BO2" s="88"/>
      <c r="BP2" s="88"/>
      <c r="BQ2" s="88"/>
      <c r="BR2" s="88"/>
      <c r="BS2" s="88"/>
      <c r="BT2" s="79"/>
      <c r="BU2" s="85"/>
      <c r="BV2" s="19"/>
      <c r="BW2" s="19"/>
      <c r="BX2" s="19"/>
    </row>
    <row r="3" spans="1:93" ht="25.05" customHeight="1" x14ac:dyDescent="0.2">
      <c r="A3" s="810" t="s">
        <v>24</v>
      </c>
      <c r="B3" s="810"/>
      <c r="C3" s="810"/>
      <c r="D3" s="810"/>
      <c r="E3" s="810"/>
      <c r="F3" s="810"/>
      <c r="G3" s="810"/>
      <c r="H3" s="810"/>
      <c r="I3" s="810"/>
      <c r="J3" s="810"/>
      <c r="K3" s="810"/>
      <c r="L3" s="810"/>
      <c r="M3" s="810"/>
      <c r="N3" s="810"/>
      <c r="O3" s="810"/>
      <c r="P3" s="810"/>
      <c r="Q3" s="811" t="s">
        <v>152</v>
      </c>
      <c r="R3" s="812"/>
      <c r="S3" s="812"/>
      <c r="T3" s="812"/>
      <c r="U3" s="812"/>
      <c r="V3" s="812"/>
      <c r="W3" s="812"/>
      <c r="X3" s="812"/>
      <c r="Y3" s="813"/>
      <c r="Z3" s="814" t="s">
        <v>377</v>
      </c>
      <c r="AA3" s="814"/>
      <c r="AB3" s="814"/>
      <c r="AC3" s="814"/>
      <c r="AD3" s="814"/>
      <c r="AE3" s="814"/>
      <c r="AF3" s="814"/>
      <c r="AG3" s="814"/>
      <c r="AH3" s="814"/>
      <c r="AI3" s="821" t="s">
        <v>25</v>
      </c>
      <c r="AJ3" s="822"/>
      <c r="AK3" s="822"/>
      <c r="AL3" s="822"/>
      <c r="AM3" s="822"/>
      <c r="AN3" s="822"/>
      <c r="AO3" s="822"/>
      <c r="AP3" s="822"/>
      <c r="AQ3" s="822"/>
      <c r="AR3" s="822"/>
      <c r="AS3" s="822"/>
      <c r="AT3" s="822"/>
      <c r="AU3" s="822"/>
      <c r="AV3" s="823"/>
      <c r="AW3" s="79"/>
      <c r="AX3" s="83"/>
      <c r="AY3" s="83"/>
      <c r="AZ3" s="83"/>
      <c r="BA3" s="83"/>
      <c r="BB3" s="83"/>
      <c r="BC3" s="83"/>
      <c r="BD3" s="83"/>
      <c r="BE3" s="83"/>
      <c r="BF3" s="83"/>
      <c r="BG3" s="83"/>
      <c r="BH3" s="83"/>
      <c r="BI3" s="83"/>
      <c r="BJ3" s="22"/>
      <c r="BK3" s="88"/>
      <c r="BL3" s="88"/>
      <c r="BM3" s="88"/>
      <c r="BN3" s="88"/>
      <c r="BO3" s="88"/>
      <c r="BP3" s="88"/>
      <c r="BQ3" s="88"/>
      <c r="BR3" s="88"/>
      <c r="BS3" s="88"/>
      <c r="BT3" s="79"/>
      <c r="BU3" s="85"/>
      <c r="BV3" s="19"/>
      <c r="BW3" s="19"/>
      <c r="BX3" s="19"/>
    </row>
    <row r="4" spans="1:93" ht="25.05" customHeight="1" thickBot="1" x14ac:dyDescent="0.25">
      <c r="A4" s="810"/>
      <c r="B4" s="810"/>
      <c r="C4" s="810"/>
      <c r="D4" s="810"/>
      <c r="E4" s="810"/>
      <c r="F4" s="810"/>
      <c r="G4" s="810"/>
      <c r="H4" s="810"/>
      <c r="I4" s="810"/>
      <c r="J4" s="810"/>
      <c r="K4" s="810"/>
      <c r="L4" s="810"/>
      <c r="M4" s="810"/>
      <c r="N4" s="810"/>
      <c r="O4" s="810"/>
      <c r="P4" s="810"/>
      <c r="Q4" s="815" t="s">
        <v>196</v>
      </c>
      <c r="R4" s="816"/>
      <c r="S4" s="816"/>
      <c r="T4" s="816"/>
      <c r="U4" s="816"/>
      <c r="V4" s="816"/>
      <c r="W4" s="816"/>
      <c r="X4" s="816"/>
      <c r="Y4" s="817"/>
      <c r="Z4" s="818" t="s">
        <v>138</v>
      </c>
      <c r="AA4" s="819"/>
      <c r="AB4" s="819"/>
      <c r="AC4" s="819"/>
      <c r="AD4" s="819"/>
      <c r="AE4" s="819"/>
      <c r="AF4" s="819"/>
      <c r="AG4" s="819"/>
      <c r="AH4" s="820"/>
      <c r="AI4" s="818" t="s">
        <v>139</v>
      </c>
      <c r="AJ4" s="819"/>
      <c r="AK4" s="819"/>
      <c r="AL4" s="819"/>
      <c r="AM4" s="819"/>
      <c r="AN4" s="819"/>
      <c r="AO4" s="819"/>
      <c r="AP4" s="819"/>
      <c r="AQ4" s="819"/>
      <c r="AR4" s="826"/>
      <c r="AS4" s="826"/>
      <c r="AT4" s="826"/>
      <c r="AU4" s="826"/>
      <c r="AV4" s="827"/>
      <c r="AW4" s="79"/>
      <c r="AX4" s="83"/>
      <c r="AY4" s="83"/>
      <c r="AZ4" s="83"/>
      <c r="BA4" s="83"/>
      <c r="BB4" s="83"/>
      <c r="BC4" s="83"/>
      <c r="BD4" s="83"/>
      <c r="BE4" s="83"/>
      <c r="BF4" s="83"/>
      <c r="BG4" s="83"/>
      <c r="BH4" s="83"/>
      <c r="BI4" s="83"/>
      <c r="BJ4" s="22"/>
      <c r="BK4" s="88"/>
      <c r="BL4" s="88"/>
      <c r="BM4" s="88"/>
      <c r="BN4" s="88"/>
      <c r="BO4" s="88"/>
      <c r="BP4" s="88"/>
      <c r="BQ4" s="88"/>
      <c r="BR4" s="88"/>
      <c r="BS4" s="88"/>
      <c r="BT4" s="79"/>
      <c r="BU4" s="85"/>
      <c r="BV4" s="19"/>
      <c r="BW4" s="19"/>
      <c r="BX4" s="19"/>
    </row>
    <row r="5" spans="1:93" ht="25.05" customHeight="1" x14ac:dyDescent="0.2">
      <c r="A5" s="793" t="s">
        <v>252</v>
      </c>
      <c r="B5" s="794"/>
      <c r="C5" s="802" t="s">
        <v>186</v>
      </c>
      <c r="D5" s="802"/>
      <c r="E5" s="802"/>
      <c r="F5" s="802"/>
      <c r="G5" s="802"/>
      <c r="H5" s="802"/>
      <c r="I5" s="802"/>
      <c r="J5" s="802"/>
      <c r="K5" s="802"/>
      <c r="L5" s="802"/>
      <c r="M5" s="802"/>
      <c r="N5" s="802"/>
      <c r="O5" s="802"/>
      <c r="P5" s="802"/>
      <c r="Q5" s="797">
        <f>'10'!I17</f>
        <v>0</v>
      </c>
      <c r="R5" s="798"/>
      <c r="S5" s="798"/>
      <c r="T5" s="798"/>
      <c r="U5" s="798"/>
      <c r="V5" s="798"/>
      <c r="W5" s="798"/>
      <c r="X5" s="798"/>
      <c r="Y5" s="803"/>
      <c r="Z5" s="797">
        <f>'10'!H17</f>
        <v>0</v>
      </c>
      <c r="AA5" s="798"/>
      <c r="AB5" s="798"/>
      <c r="AC5" s="798"/>
      <c r="AD5" s="798"/>
      <c r="AE5" s="798"/>
      <c r="AF5" s="798"/>
      <c r="AG5" s="798"/>
      <c r="AH5" s="798"/>
      <c r="AI5" s="799">
        <f t="shared" ref="AI5:AI6" si="0">ROUNDDOWN($Z5/2,-3)</f>
        <v>0</v>
      </c>
      <c r="AJ5" s="800"/>
      <c r="AK5" s="800"/>
      <c r="AL5" s="800"/>
      <c r="AM5" s="800"/>
      <c r="AN5" s="800"/>
      <c r="AO5" s="800"/>
      <c r="AP5" s="800"/>
      <c r="AQ5" s="801"/>
      <c r="AR5" s="824"/>
      <c r="AS5" s="824"/>
      <c r="AT5" s="824"/>
      <c r="AU5" s="824"/>
      <c r="AV5" s="825"/>
      <c r="AW5" s="79"/>
      <c r="AX5" s="83"/>
      <c r="AY5" s="83"/>
      <c r="AZ5" s="83"/>
      <c r="BA5" s="83"/>
      <c r="BB5" s="83"/>
      <c r="BC5" s="83"/>
      <c r="BD5" s="83"/>
      <c r="BE5" s="83"/>
      <c r="BF5" s="83"/>
      <c r="BG5" s="83"/>
      <c r="BH5" s="83"/>
      <c r="BI5" s="83"/>
      <c r="BJ5" s="22"/>
      <c r="BK5" s="88"/>
      <c r="BL5" s="88"/>
      <c r="BM5" s="88"/>
      <c r="BN5" s="88"/>
      <c r="BO5" s="88"/>
      <c r="BP5" s="88"/>
      <c r="BQ5" s="88"/>
      <c r="BR5" s="88"/>
      <c r="BS5" s="88"/>
      <c r="BT5" s="79"/>
      <c r="BU5" s="85"/>
      <c r="BV5" s="19"/>
      <c r="BW5" s="19"/>
      <c r="BX5" s="19"/>
    </row>
    <row r="6" spans="1:93" ht="25.05" customHeight="1" thickBot="1" x14ac:dyDescent="0.25">
      <c r="A6" s="793"/>
      <c r="B6" s="794"/>
      <c r="C6" s="789" t="s">
        <v>253</v>
      </c>
      <c r="D6" s="789"/>
      <c r="E6" s="789"/>
      <c r="F6" s="789"/>
      <c r="G6" s="789"/>
      <c r="H6" s="789"/>
      <c r="I6" s="789"/>
      <c r="J6" s="789"/>
      <c r="K6" s="789"/>
      <c r="L6" s="789"/>
      <c r="M6" s="789"/>
      <c r="N6" s="789"/>
      <c r="O6" s="789"/>
      <c r="P6" s="789"/>
      <c r="Q6" s="790">
        <f>'11'!G17</f>
        <v>0</v>
      </c>
      <c r="R6" s="790"/>
      <c r="S6" s="790"/>
      <c r="T6" s="790"/>
      <c r="U6" s="790"/>
      <c r="V6" s="790"/>
      <c r="W6" s="790"/>
      <c r="X6" s="790"/>
      <c r="Y6" s="790"/>
      <c r="Z6" s="790">
        <f>'11'!F17</f>
        <v>0</v>
      </c>
      <c r="AA6" s="790"/>
      <c r="AB6" s="790"/>
      <c r="AC6" s="790"/>
      <c r="AD6" s="790"/>
      <c r="AE6" s="790"/>
      <c r="AF6" s="790"/>
      <c r="AG6" s="790"/>
      <c r="AH6" s="804"/>
      <c r="AI6" s="805">
        <f t="shared" si="0"/>
        <v>0</v>
      </c>
      <c r="AJ6" s="806"/>
      <c r="AK6" s="806"/>
      <c r="AL6" s="806"/>
      <c r="AM6" s="806"/>
      <c r="AN6" s="806"/>
      <c r="AO6" s="806"/>
      <c r="AP6" s="806"/>
      <c r="AQ6" s="807"/>
      <c r="AR6" s="808"/>
      <c r="AS6" s="808"/>
      <c r="AT6" s="808"/>
      <c r="AU6" s="808"/>
      <c r="AV6" s="809"/>
      <c r="AW6" s="79"/>
      <c r="AX6" s="83"/>
      <c r="AY6" s="83"/>
      <c r="AZ6" s="83"/>
      <c r="BA6" s="83"/>
      <c r="BB6" s="83"/>
      <c r="BC6" s="83"/>
      <c r="BD6" s="83"/>
      <c r="BE6" s="83"/>
      <c r="BF6" s="83"/>
      <c r="BG6" s="83"/>
      <c r="BH6" s="83"/>
      <c r="BI6" s="83"/>
      <c r="BJ6" s="83"/>
      <c r="BK6" s="88"/>
      <c r="BL6" s="88"/>
      <c r="BM6" s="88"/>
      <c r="BN6" s="88"/>
      <c r="BO6" s="88"/>
      <c r="BP6" s="88"/>
      <c r="BQ6" s="88"/>
      <c r="BR6" s="88"/>
      <c r="BS6" s="88"/>
      <c r="BT6" s="85"/>
      <c r="BU6" s="85"/>
      <c r="BV6" s="19"/>
      <c r="BW6" s="19"/>
      <c r="BX6" s="19"/>
    </row>
    <row r="7" spans="1:93" ht="25.05" customHeight="1" thickBot="1" x14ac:dyDescent="0.25">
      <c r="A7" s="793"/>
      <c r="B7" s="794"/>
      <c r="C7" s="789" t="s">
        <v>255</v>
      </c>
      <c r="D7" s="789"/>
      <c r="E7" s="789"/>
      <c r="F7" s="789"/>
      <c r="G7" s="789"/>
      <c r="H7" s="789"/>
      <c r="I7" s="789"/>
      <c r="J7" s="789"/>
      <c r="K7" s="789"/>
      <c r="L7" s="789"/>
      <c r="M7" s="789"/>
      <c r="N7" s="789"/>
      <c r="O7" s="789"/>
      <c r="P7" s="789"/>
      <c r="Q7" s="790">
        <f>'11'!G24</f>
        <v>0</v>
      </c>
      <c r="R7" s="790"/>
      <c r="S7" s="790"/>
      <c r="T7" s="790"/>
      <c r="U7" s="790"/>
      <c r="V7" s="790"/>
      <c r="W7" s="790"/>
      <c r="X7" s="790"/>
      <c r="Y7" s="790"/>
      <c r="Z7" s="791"/>
      <c r="AA7" s="791"/>
      <c r="AB7" s="791"/>
      <c r="AC7" s="791"/>
      <c r="AD7" s="791"/>
      <c r="AE7" s="791"/>
      <c r="AF7" s="791"/>
      <c r="AG7" s="791"/>
      <c r="AH7" s="792"/>
      <c r="AI7" s="795"/>
      <c r="AJ7" s="795"/>
      <c r="AK7" s="795"/>
      <c r="AL7" s="795"/>
      <c r="AM7" s="795"/>
      <c r="AN7" s="795"/>
      <c r="AO7" s="795"/>
      <c r="AP7" s="795"/>
      <c r="AQ7" s="796"/>
      <c r="AR7" s="787"/>
      <c r="AS7" s="787"/>
      <c r="AT7" s="787"/>
      <c r="AU7" s="787"/>
      <c r="AV7" s="788"/>
    </row>
    <row r="8" spans="1:93" ht="25.05" customHeight="1" thickTop="1" thickBot="1" x14ac:dyDescent="0.25">
      <c r="A8" s="833" t="s">
        <v>256</v>
      </c>
      <c r="B8" s="834"/>
      <c r="C8" s="834"/>
      <c r="D8" s="834"/>
      <c r="E8" s="834"/>
      <c r="F8" s="834"/>
      <c r="G8" s="834"/>
      <c r="H8" s="834"/>
      <c r="I8" s="834"/>
      <c r="J8" s="834"/>
      <c r="K8" s="834"/>
      <c r="L8" s="834"/>
      <c r="M8" s="834"/>
      <c r="N8" s="834"/>
      <c r="O8" s="834"/>
      <c r="P8" s="834"/>
      <c r="Q8" s="876">
        <f>SUM(Q5:Y7)</f>
        <v>0</v>
      </c>
      <c r="R8" s="877"/>
      <c r="S8" s="877"/>
      <c r="T8" s="877"/>
      <c r="U8" s="877"/>
      <c r="V8" s="877"/>
      <c r="W8" s="877"/>
      <c r="X8" s="877"/>
      <c r="Y8" s="878"/>
      <c r="Z8" s="876">
        <f>SUM(Z5:AH7)</f>
        <v>0</v>
      </c>
      <c r="AA8" s="877"/>
      <c r="AB8" s="877"/>
      <c r="AC8" s="877"/>
      <c r="AD8" s="877"/>
      <c r="AE8" s="877"/>
      <c r="AF8" s="877"/>
      <c r="AG8" s="877"/>
      <c r="AH8" s="877"/>
      <c r="AI8" s="876">
        <f>SUM(AI5:AQ7)</f>
        <v>0</v>
      </c>
      <c r="AJ8" s="877"/>
      <c r="AK8" s="877"/>
      <c r="AL8" s="877"/>
      <c r="AM8" s="877"/>
      <c r="AN8" s="877"/>
      <c r="AO8" s="877"/>
      <c r="AP8" s="877"/>
      <c r="AQ8" s="898"/>
      <c r="AR8" s="845" t="str">
        <f>(IF(AI8&gt;1000000,"←修正して下さい",""))</f>
        <v/>
      </c>
      <c r="AS8" s="845"/>
      <c r="AT8" s="845"/>
      <c r="AU8" s="845"/>
      <c r="AV8" s="846"/>
      <c r="AX8" s="866" t="str">
        <f>(IF(AI8&gt;1000000,"「助成金交付申請額」合計が上限額100万円を超えています。「助成金交付申請額」を手入力で修正し、合計が100万円以内に収まるよう調整してください。",""))</f>
        <v/>
      </c>
      <c r="AY8" s="866"/>
      <c r="AZ8" s="866"/>
      <c r="BA8" s="866"/>
      <c r="BB8" s="866"/>
      <c r="BC8" s="866"/>
      <c r="BD8" s="866"/>
      <c r="BE8" s="866"/>
      <c r="BF8" s="866"/>
      <c r="BG8" s="866"/>
      <c r="BH8" s="866"/>
      <c r="BI8" s="866"/>
      <c r="BJ8" s="866"/>
      <c r="BK8" s="866"/>
      <c r="BL8" s="866"/>
      <c r="BM8" s="866"/>
      <c r="BN8" s="866"/>
      <c r="BO8" s="866"/>
      <c r="BP8" s="866"/>
      <c r="BQ8" s="866"/>
      <c r="BR8" s="866"/>
      <c r="BS8" s="866"/>
      <c r="BT8" s="866"/>
      <c r="BU8" s="866"/>
      <c r="BV8" s="866"/>
      <c r="BW8" s="866"/>
      <c r="BX8" s="866"/>
      <c r="BY8" s="866"/>
      <c r="BZ8" s="866"/>
      <c r="CA8" s="866"/>
      <c r="CB8" s="866"/>
      <c r="CC8" s="866"/>
      <c r="CD8" s="866"/>
      <c r="CE8" s="866"/>
      <c r="CF8" s="866"/>
      <c r="CG8" s="866"/>
      <c r="CH8" s="866"/>
      <c r="CI8" s="866"/>
      <c r="CJ8" s="866"/>
      <c r="CK8" s="866"/>
      <c r="CL8" s="866"/>
      <c r="CM8" s="866"/>
      <c r="CN8" s="866"/>
      <c r="CO8" s="866"/>
    </row>
    <row r="9" spans="1:93" s="19" customFormat="1" ht="14.25" customHeight="1" thickTop="1" x14ac:dyDescent="0.2">
      <c r="A9" s="81"/>
      <c r="B9" s="81"/>
      <c r="C9" s="81"/>
      <c r="D9" s="81"/>
      <c r="E9" s="81"/>
      <c r="F9" s="81"/>
      <c r="G9" s="81"/>
      <c r="H9" s="81"/>
      <c r="I9" s="81"/>
      <c r="J9" s="81"/>
      <c r="K9" s="81"/>
      <c r="L9" s="81"/>
      <c r="M9" s="81"/>
      <c r="N9" s="81"/>
      <c r="O9" s="81"/>
      <c r="P9" s="81"/>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159"/>
      <c r="AS9" s="159"/>
      <c r="AT9" s="159"/>
      <c r="AU9" s="159"/>
      <c r="AV9" s="159"/>
      <c r="AX9" s="866"/>
      <c r="AY9" s="866"/>
      <c r="AZ9" s="866"/>
      <c r="BA9" s="866"/>
      <c r="BB9" s="866"/>
      <c r="BC9" s="866"/>
      <c r="BD9" s="866"/>
      <c r="BE9" s="866"/>
      <c r="BF9" s="866"/>
      <c r="BG9" s="866"/>
      <c r="BH9" s="866"/>
      <c r="BI9" s="866"/>
      <c r="BJ9" s="866"/>
      <c r="BK9" s="866"/>
      <c r="BL9" s="866"/>
      <c r="BM9" s="866"/>
      <c r="BN9" s="866"/>
      <c r="BO9" s="866"/>
      <c r="BP9" s="866"/>
      <c r="BQ9" s="866"/>
      <c r="BR9" s="866"/>
      <c r="BS9" s="866"/>
      <c r="BT9" s="866"/>
      <c r="BU9" s="866"/>
      <c r="BV9" s="866"/>
      <c r="BW9" s="866"/>
      <c r="BX9" s="866"/>
      <c r="BY9" s="866"/>
      <c r="BZ9" s="866"/>
      <c r="CA9" s="866"/>
      <c r="CB9" s="866"/>
      <c r="CC9" s="866"/>
      <c r="CD9" s="866"/>
      <c r="CE9" s="866"/>
      <c r="CF9" s="866"/>
      <c r="CG9" s="866"/>
      <c r="CH9" s="866"/>
      <c r="CI9" s="866"/>
      <c r="CJ9" s="866"/>
      <c r="CK9" s="866"/>
      <c r="CL9" s="866"/>
      <c r="CM9" s="866"/>
      <c r="CN9" s="866"/>
      <c r="CO9" s="866"/>
    </row>
    <row r="10" spans="1:93" ht="25.05" customHeight="1" x14ac:dyDescent="0.2">
      <c r="A10" s="21" t="s">
        <v>195</v>
      </c>
      <c r="D10" s="80"/>
      <c r="K10" s="19"/>
      <c r="L10" s="19"/>
      <c r="M10" s="19"/>
      <c r="N10" s="19"/>
      <c r="O10" s="19"/>
      <c r="P10" s="19"/>
      <c r="Q10" s="220"/>
      <c r="R10" s="220"/>
      <c r="S10" s="220"/>
      <c r="T10" s="220"/>
      <c r="U10" s="220"/>
      <c r="V10" s="220"/>
      <c r="W10" s="220"/>
      <c r="X10" s="221"/>
      <c r="Y10" s="221"/>
      <c r="Z10" s="220"/>
      <c r="AA10" s="220"/>
      <c r="AB10" s="220"/>
      <c r="AC10" s="220"/>
      <c r="AD10" s="220"/>
      <c r="AE10" s="220"/>
      <c r="AF10" s="220"/>
      <c r="AG10" s="220"/>
      <c r="AH10" s="220"/>
      <c r="AI10" s="220"/>
      <c r="AJ10" s="220"/>
      <c r="AK10" s="222"/>
      <c r="AL10" s="222"/>
      <c r="AM10" s="222"/>
      <c r="AN10" s="222"/>
      <c r="AO10" s="222"/>
      <c r="AP10" s="222"/>
      <c r="AQ10" s="222"/>
      <c r="AR10" s="223"/>
      <c r="AS10" s="223"/>
      <c r="AT10" s="223"/>
      <c r="AU10" s="223"/>
      <c r="AV10" s="223"/>
      <c r="AX10" s="866"/>
      <c r="AY10" s="866"/>
      <c r="AZ10" s="866"/>
      <c r="BA10" s="866"/>
      <c r="BB10" s="866"/>
      <c r="BC10" s="866"/>
      <c r="BD10" s="866"/>
      <c r="BE10" s="866"/>
      <c r="BF10" s="866"/>
      <c r="BG10" s="866"/>
      <c r="BH10" s="866"/>
      <c r="BI10" s="866"/>
      <c r="BJ10" s="866"/>
      <c r="BK10" s="866"/>
      <c r="BL10" s="866"/>
      <c r="BM10" s="866"/>
      <c r="BN10" s="866"/>
      <c r="BO10" s="866"/>
      <c r="BP10" s="866"/>
      <c r="BQ10" s="866"/>
      <c r="BR10" s="866"/>
      <c r="BS10" s="866"/>
      <c r="BT10" s="866"/>
      <c r="BU10" s="866"/>
      <c r="BV10" s="866"/>
      <c r="BW10" s="866"/>
      <c r="BX10" s="866"/>
      <c r="BY10" s="866"/>
      <c r="BZ10" s="866"/>
      <c r="CA10" s="866"/>
      <c r="CB10" s="866"/>
      <c r="CC10" s="866"/>
      <c r="CD10" s="866"/>
      <c r="CE10" s="866"/>
      <c r="CF10" s="866"/>
      <c r="CG10" s="866"/>
      <c r="CH10" s="866"/>
      <c r="CI10" s="866"/>
      <c r="CJ10" s="866"/>
      <c r="CK10" s="866"/>
      <c r="CL10" s="866"/>
      <c r="CM10" s="866"/>
      <c r="CN10" s="866"/>
      <c r="CO10" s="866"/>
    </row>
    <row r="11" spans="1:93" ht="25.05" customHeight="1" x14ac:dyDescent="0.2">
      <c r="A11" s="883" t="s">
        <v>153</v>
      </c>
      <c r="B11" s="884"/>
      <c r="C11" s="884"/>
      <c r="D11" s="884"/>
      <c r="E11" s="884"/>
      <c r="F11" s="884"/>
      <c r="G11" s="884"/>
      <c r="H11" s="884"/>
      <c r="I11" s="884"/>
      <c r="J11" s="884"/>
      <c r="K11" s="884"/>
      <c r="L11" s="884"/>
      <c r="M11" s="884"/>
      <c r="N11" s="884"/>
      <c r="O11" s="884"/>
      <c r="P11" s="885"/>
      <c r="Q11" s="888" t="s">
        <v>26</v>
      </c>
      <c r="R11" s="889"/>
      <c r="S11" s="889"/>
      <c r="T11" s="889"/>
      <c r="U11" s="889"/>
      <c r="V11" s="889"/>
      <c r="W11" s="889"/>
      <c r="X11" s="889"/>
      <c r="Y11" s="889"/>
      <c r="Z11" s="863" t="s">
        <v>27</v>
      </c>
      <c r="AA11" s="864"/>
      <c r="AB11" s="864"/>
      <c r="AC11" s="864"/>
      <c r="AD11" s="864"/>
      <c r="AE11" s="864"/>
      <c r="AF11" s="864"/>
      <c r="AG11" s="864"/>
      <c r="AH11" s="864"/>
      <c r="AI11" s="864"/>
      <c r="AJ11" s="864"/>
      <c r="AK11" s="864"/>
      <c r="AL11" s="864"/>
      <c r="AM11" s="864"/>
      <c r="AN11" s="865"/>
      <c r="AO11" s="853" t="s">
        <v>228</v>
      </c>
      <c r="AP11" s="853"/>
      <c r="AQ11" s="853"/>
      <c r="AR11" s="853"/>
      <c r="AS11" s="853"/>
      <c r="AT11" s="853"/>
      <c r="AU11" s="853"/>
      <c r="AV11" s="853"/>
      <c r="AW11" s="160"/>
      <c r="AX11" s="160"/>
      <c r="BA11" s="161"/>
      <c r="BB11" s="161"/>
      <c r="BC11" s="161"/>
      <c r="BD11" s="161"/>
      <c r="BE11" s="161"/>
      <c r="BF11" s="79"/>
      <c r="BG11" s="79"/>
      <c r="BH11" s="79"/>
      <c r="BI11" s="79"/>
      <c r="BJ11" s="79"/>
      <c r="BK11" s="79"/>
      <c r="BL11" s="79"/>
      <c r="BM11" s="79"/>
      <c r="BN11" s="79"/>
      <c r="BO11" s="79"/>
      <c r="BP11" s="79"/>
      <c r="BQ11" s="79"/>
      <c r="BR11" s="79"/>
      <c r="BS11" s="79"/>
    </row>
    <row r="12" spans="1:93" ht="25.05" customHeight="1" x14ac:dyDescent="0.2">
      <c r="A12" s="867" t="s">
        <v>28</v>
      </c>
      <c r="B12" s="868"/>
      <c r="C12" s="851" t="s">
        <v>174</v>
      </c>
      <c r="D12" s="802"/>
      <c r="E12" s="802"/>
      <c r="F12" s="802"/>
      <c r="G12" s="802"/>
      <c r="H12" s="802"/>
      <c r="I12" s="802"/>
      <c r="J12" s="802"/>
      <c r="K12" s="802"/>
      <c r="L12" s="802"/>
      <c r="M12" s="802"/>
      <c r="N12" s="802"/>
      <c r="O12" s="802"/>
      <c r="P12" s="852"/>
      <c r="Q12" s="886"/>
      <c r="R12" s="887"/>
      <c r="S12" s="887"/>
      <c r="T12" s="887"/>
      <c r="U12" s="887"/>
      <c r="V12" s="887"/>
      <c r="W12" s="887"/>
      <c r="X12" s="887"/>
      <c r="Y12" s="887"/>
      <c r="Z12" s="860"/>
      <c r="AA12" s="861"/>
      <c r="AB12" s="861"/>
      <c r="AC12" s="861"/>
      <c r="AD12" s="861"/>
      <c r="AE12" s="861"/>
      <c r="AF12" s="861"/>
      <c r="AG12" s="861"/>
      <c r="AH12" s="861"/>
      <c r="AI12" s="861"/>
      <c r="AJ12" s="861"/>
      <c r="AK12" s="861"/>
      <c r="AL12" s="861"/>
      <c r="AM12" s="861"/>
      <c r="AN12" s="862"/>
      <c r="AO12" s="837"/>
      <c r="AP12" s="837"/>
      <c r="AQ12" s="837"/>
      <c r="AR12" s="837"/>
      <c r="AS12" s="837"/>
      <c r="AT12" s="837"/>
      <c r="AU12" s="837"/>
      <c r="AV12" s="837"/>
      <c r="AW12" s="160"/>
      <c r="AX12" s="160"/>
    </row>
    <row r="13" spans="1:93" ht="25.05" customHeight="1" x14ac:dyDescent="0.2">
      <c r="A13" s="869"/>
      <c r="B13" s="870"/>
      <c r="C13" s="848" t="s">
        <v>154</v>
      </c>
      <c r="D13" s="849"/>
      <c r="E13" s="849"/>
      <c r="F13" s="849"/>
      <c r="G13" s="849"/>
      <c r="H13" s="849"/>
      <c r="I13" s="849"/>
      <c r="J13" s="849"/>
      <c r="K13" s="849"/>
      <c r="L13" s="849"/>
      <c r="M13" s="849"/>
      <c r="N13" s="849"/>
      <c r="O13" s="849"/>
      <c r="P13" s="850"/>
      <c r="Q13" s="890"/>
      <c r="R13" s="891"/>
      <c r="S13" s="891"/>
      <c r="T13" s="891"/>
      <c r="U13" s="891"/>
      <c r="V13" s="891"/>
      <c r="W13" s="891"/>
      <c r="X13" s="891"/>
      <c r="Y13" s="891"/>
      <c r="Z13" s="857"/>
      <c r="AA13" s="858"/>
      <c r="AB13" s="858"/>
      <c r="AC13" s="858"/>
      <c r="AD13" s="858"/>
      <c r="AE13" s="858"/>
      <c r="AF13" s="858"/>
      <c r="AG13" s="858"/>
      <c r="AH13" s="858"/>
      <c r="AI13" s="858"/>
      <c r="AJ13" s="858"/>
      <c r="AK13" s="858"/>
      <c r="AL13" s="858"/>
      <c r="AM13" s="858"/>
      <c r="AN13" s="859"/>
      <c r="AO13" s="835"/>
      <c r="AP13" s="835"/>
      <c r="AQ13" s="835"/>
      <c r="AR13" s="835"/>
      <c r="AS13" s="835"/>
      <c r="AT13" s="835"/>
      <c r="AU13" s="835"/>
      <c r="AV13" s="835"/>
      <c r="AW13" s="161"/>
      <c r="AX13" s="161"/>
    </row>
    <row r="14" spans="1:93" ht="25.05" customHeight="1" x14ac:dyDescent="0.2">
      <c r="A14" s="869"/>
      <c r="B14" s="870"/>
      <c r="C14" s="848" t="s">
        <v>155</v>
      </c>
      <c r="D14" s="849"/>
      <c r="E14" s="849"/>
      <c r="F14" s="849"/>
      <c r="G14" s="849"/>
      <c r="H14" s="849"/>
      <c r="I14" s="849"/>
      <c r="J14" s="849"/>
      <c r="K14" s="849"/>
      <c r="L14" s="849"/>
      <c r="M14" s="849"/>
      <c r="N14" s="849"/>
      <c r="O14" s="849"/>
      <c r="P14" s="850"/>
      <c r="Q14" s="890"/>
      <c r="R14" s="891"/>
      <c r="S14" s="891"/>
      <c r="T14" s="891"/>
      <c r="U14" s="891"/>
      <c r="V14" s="891"/>
      <c r="W14" s="891"/>
      <c r="X14" s="891"/>
      <c r="Y14" s="891"/>
      <c r="Z14" s="857"/>
      <c r="AA14" s="858"/>
      <c r="AB14" s="858"/>
      <c r="AC14" s="858"/>
      <c r="AD14" s="858"/>
      <c r="AE14" s="858"/>
      <c r="AF14" s="858"/>
      <c r="AG14" s="858"/>
      <c r="AH14" s="858"/>
      <c r="AI14" s="858"/>
      <c r="AJ14" s="858"/>
      <c r="AK14" s="858"/>
      <c r="AL14" s="858"/>
      <c r="AM14" s="858"/>
      <c r="AN14" s="859"/>
      <c r="AO14" s="835"/>
      <c r="AP14" s="835"/>
      <c r="AQ14" s="835"/>
      <c r="AR14" s="835"/>
      <c r="AS14" s="835"/>
      <c r="AT14" s="835"/>
      <c r="AU14" s="835"/>
      <c r="AV14" s="835"/>
      <c r="AW14" s="163"/>
      <c r="AX14" s="162"/>
    </row>
    <row r="15" spans="1:93" ht="25.05" customHeight="1" thickBot="1" x14ac:dyDescent="0.25">
      <c r="A15" s="871"/>
      <c r="B15" s="872"/>
      <c r="C15" s="841" t="s">
        <v>156</v>
      </c>
      <c r="D15" s="842"/>
      <c r="E15" s="843"/>
      <c r="F15" s="895"/>
      <c r="G15" s="896"/>
      <c r="H15" s="896"/>
      <c r="I15" s="896"/>
      <c r="J15" s="896"/>
      <c r="K15" s="896"/>
      <c r="L15" s="896"/>
      <c r="M15" s="896"/>
      <c r="N15" s="896"/>
      <c r="O15" s="896"/>
      <c r="P15" s="897"/>
      <c r="Q15" s="879"/>
      <c r="R15" s="880"/>
      <c r="S15" s="880"/>
      <c r="T15" s="880"/>
      <c r="U15" s="880"/>
      <c r="V15" s="880"/>
      <c r="W15" s="880"/>
      <c r="X15" s="880"/>
      <c r="Y15" s="880"/>
      <c r="Z15" s="854"/>
      <c r="AA15" s="855"/>
      <c r="AB15" s="855"/>
      <c r="AC15" s="855"/>
      <c r="AD15" s="855"/>
      <c r="AE15" s="855"/>
      <c r="AF15" s="855"/>
      <c r="AG15" s="855"/>
      <c r="AH15" s="855"/>
      <c r="AI15" s="855"/>
      <c r="AJ15" s="855"/>
      <c r="AK15" s="855"/>
      <c r="AL15" s="855"/>
      <c r="AM15" s="855"/>
      <c r="AN15" s="856"/>
      <c r="AO15" s="844"/>
      <c r="AP15" s="844"/>
      <c r="AQ15" s="844"/>
      <c r="AR15" s="844"/>
      <c r="AS15" s="844"/>
      <c r="AT15" s="844"/>
      <c r="AU15" s="844"/>
      <c r="AV15" s="844"/>
      <c r="AW15" s="79"/>
    </row>
    <row r="16" spans="1:93" ht="25.05" customHeight="1" thickTop="1" thickBot="1" x14ac:dyDescent="0.25">
      <c r="A16" s="892" t="s">
        <v>234</v>
      </c>
      <c r="B16" s="893"/>
      <c r="C16" s="893"/>
      <c r="D16" s="893"/>
      <c r="E16" s="893"/>
      <c r="F16" s="893"/>
      <c r="G16" s="893"/>
      <c r="H16" s="893"/>
      <c r="I16" s="893"/>
      <c r="J16" s="893"/>
      <c r="K16" s="893"/>
      <c r="L16" s="893"/>
      <c r="M16" s="893"/>
      <c r="N16" s="893"/>
      <c r="O16" s="893"/>
      <c r="P16" s="894"/>
      <c r="Q16" s="881">
        <f>SUM(Q12:AA15)</f>
        <v>0</v>
      </c>
      <c r="R16" s="882"/>
      <c r="S16" s="882"/>
      <c r="T16" s="882"/>
      <c r="U16" s="882"/>
      <c r="V16" s="882"/>
      <c r="W16" s="882"/>
      <c r="X16" s="882"/>
      <c r="Y16" s="882"/>
      <c r="Z16" s="873" t="str">
        <f>IF(Q8&lt;&gt;Q16,"←修正して下さい","")</f>
        <v/>
      </c>
      <c r="AA16" s="874"/>
      <c r="AB16" s="874"/>
      <c r="AC16" s="874"/>
      <c r="AD16" s="874"/>
      <c r="AE16" s="874"/>
      <c r="AF16" s="874"/>
      <c r="AG16" s="874"/>
      <c r="AH16" s="874"/>
      <c r="AI16" s="874"/>
      <c r="AJ16" s="874"/>
      <c r="AK16" s="874"/>
      <c r="AL16" s="874"/>
      <c r="AM16" s="874"/>
      <c r="AN16" s="875"/>
      <c r="AO16" s="838"/>
      <c r="AP16" s="839"/>
      <c r="AQ16" s="839"/>
      <c r="AR16" s="839"/>
      <c r="AS16" s="839"/>
      <c r="AT16" s="839"/>
      <c r="AU16" s="839"/>
      <c r="AV16" s="840"/>
      <c r="AX16" s="847" t="str">
        <f>IF(Q8&lt;&gt;Q16,"「助成事業に要する経費」合計と「資金調達金額」合計とが不一致です。一致するよう修正してください。","")</f>
        <v/>
      </c>
      <c r="AY16" s="847"/>
      <c r="AZ16" s="847"/>
      <c r="BA16" s="847"/>
      <c r="BB16" s="847"/>
      <c r="BC16" s="847"/>
      <c r="BD16" s="847"/>
      <c r="BE16" s="847"/>
      <c r="BF16" s="847"/>
      <c r="BG16" s="847"/>
      <c r="BH16" s="847"/>
      <c r="BI16" s="847"/>
      <c r="BJ16" s="847"/>
      <c r="BK16" s="847"/>
      <c r="BL16" s="847"/>
      <c r="BM16" s="847"/>
      <c r="BN16" s="847"/>
      <c r="BO16" s="847"/>
      <c r="BP16" s="847"/>
      <c r="BQ16" s="847"/>
      <c r="BR16" s="847"/>
      <c r="BS16" s="847"/>
      <c r="BT16" s="847"/>
      <c r="BU16" s="847"/>
      <c r="BV16" s="847"/>
      <c r="BW16" s="847"/>
      <c r="BX16" s="847"/>
      <c r="BY16" s="847"/>
      <c r="BZ16" s="847"/>
      <c r="CA16" s="847"/>
    </row>
    <row r="17" spans="1:79" ht="15" customHeight="1" thickTop="1" x14ac:dyDescent="0.2">
      <c r="A17" s="27"/>
      <c r="B17" s="27"/>
      <c r="C17" s="86"/>
      <c r="D17" s="86"/>
      <c r="E17" s="86"/>
      <c r="F17" s="86"/>
      <c r="G17" s="86"/>
      <c r="H17" s="86"/>
      <c r="I17" s="86"/>
      <c r="J17" s="86"/>
      <c r="K17" s="86"/>
      <c r="L17" s="86"/>
      <c r="M17" s="84"/>
      <c r="N17" s="84"/>
      <c r="O17" s="84"/>
      <c r="P17" s="84"/>
      <c r="Q17" s="84"/>
      <c r="R17" s="84"/>
      <c r="S17" s="84"/>
      <c r="T17" s="84"/>
      <c r="U17" s="84"/>
      <c r="V17" s="83"/>
      <c r="W17" s="83"/>
      <c r="X17" s="86"/>
      <c r="Y17" s="86"/>
      <c r="Z17" s="86"/>
      <c r="AA17" s="86"/>
      <c r="AB17" s="86"/>
      <c r="AC17" s="86"/>
      <c r="AD17" s="86"/>
      <c r="AE17" s="86"/>
      <c r="AF17" s="86"/>
      <c r="AG17" s="86"/>
      <c r="AH17" s="86"/>
      <c r="AI17" s="86"/>
      <c r="AJ17" s="86"/>
      <c r="AK17" s="86"/>
      <c r="AL17" s="86"/>
      <c r="AM17" s="86"/>
      <c r="AN17" s="86"/>
      <c r="AO17" s="86"/>
      <c r="AP17" s="86"/>
      <c r="AQ17" s="86"/>
      <c r="AR17" s="82"/>
      <c r="AS17" s="82"/>
      <c r="AT17" s="82"/>
      <c r="AU17" s="82"/>
      <c r="AV17" s="82"/>
      <c r="AX17" s="847"/>
      <c r="AY17" s="847"/>
      <c r="AZ17" s="847"/>
      <c r="BA17" s="847"/>
      <c r="BB17" s="847"/>
      <c r="BC17" s="847"/>
      <c r="BD17" s="847"/>
      <c r="BE17" s="847"/>
      <c r="BF17" s="847"/>
      <c r="BG17" s="847"/>
      <c r="BH17" s="847"/>
      <c r="BI17" s="847"/>
      <c r="BJ17" s="847"/>
      <c r="BK17" s="847"/>
      <c r="BL17" s="847"/>
      <c r="BM17" s="847"/>
      <c r="BN17" s="847"/>
      <c r="BO17" s="847"/>
      <c r="BP17" s="847"/>
      <c r="BQ17" s="847"/>
      <c r="BR17" s="847"/>
      <c r="BS17" s="847"/>
      <c r="BT17" s="847"/>
      <c r="BU17" s="847"/>
      <c r="BV17" s="847"/>
      <c r="BW17" s="847"/>
      <c r="BX17" s="847"/>
      <c r="BY17" s="847"/>
      <c r="BZ17" s="847"/>
      <c r="CA17" s="847"/>
    </row>
    <row r="18" spans="1:79" ht="15" customHeight="1" x14ac:dyDescent="0.2">
      <c r="A18" s="28"/>
      <c r="B18" s="27"/>
      <c r="C18" s="47"/>
      <c r="D18" s="47"/>
      <c r="E18" s="832" t="s">
        <v>157</v>
      </c>
      <c r="F18" s="832"/>
      <c r="G18" s="832"/>
      <c r="H18" s="832"/>
      <c r="I18" s="832"/>
      <c r="J18" s="832"/>
      <c r="K18" s="832"/>
      <c r="L18" s="832"/>
      <c r="M18" s="832"/>
      <c r="N18" s="832"/>
      <c r="O18" s="832"/>
      <c r="P18" s="832"/>
      <c r="Q18" s="832"/>
      <c r="R18" s="832"/>
      <c r="S18" s="832"/>
      <c r="T18" s="832"/>
      <c r="U18" s="832"/>
      <c r="V18" s="832"/>
      <c r="W18" s="832"/>
      <c r="X18" s="832"/>
      <c r="Y18" s="832"/>
      <c r="Z18" s="832"/>
      <c r="AA18" s="832"/>
      <c r="AB18" s="832"/>
      <c r="AC18" s="832"/>
      <c r="AD18" s="832"/>
      <c r="AE18" s="832"/>
      <c r="AF18" s="832"/>
      <c r="AG18" s="832"/>
      <c r="AH18" s="832"/>
      <c r="AI18" s="832"/>
      <c r="AJ18" s="832"/>
      <c r="AK18" s="832"/>
      <c r="AL18" s="832"/>
      <c r="AM18" s="832"/>
      <c r="AN18" s="832"/>
      <c r="AO18" s="832"/>
      <c r="AP18" s="832"/>
      <c r="AQ18" s="832"/>
      <c r="AR18" s="832"/>
      <c r="AS18" s="832"/>
      <c r="AT18" s="832"/>
      <c r="AU18" s="832"/>
      <c r="AV18" s="832"/>
      <c r="AW18" s="160"/>
      <c r="AX18" s="160"/>
    </row>
    <row r="19" spans="1:79" ht="15" customHeight="1" x14ac:dyDescent="0.2">
      <c r="A19" s="836"/>
      <c r="B19" s="836"/>
      <c r="C19" s="46"/>
      <c r="D19" s="46"/>
      <c r="E19" s="832"/>
      <c r="F19" s="832"/>
      <c r="G19" s="832"/>
      <c r="H19" s="832"/>
      <c r="I19" s="832"/>
      <c r="J19" s="832"/>
      <c r="K19" s="832"/>
      <c r="L19" s="832"/>
      <c r="M19" s="832"/>
      <c r="N19" s="832"/>
      <c r="O19" s="832"/>
      <c r="P19" s="832"/>
      <c r="Q19" s="832"/>
      <c r="R19" s="832"/>
      <c r="S19" s="832"/>
      <c r="T19" s="832"/>
      <c r="U19" s="832"/>
      <c r="V19" s="832"/>
      <c r="W19" s="832"/>
      <c r="X19" s="832"/>
      <c r="Y19" s="832"/>
      <c r="Z19" s="832"/>
      <c r="AA19" s="832"/>
      <c r="AB19" s="832"/>
      <c r="AC19" s="832"/>
      <c r="AD19" s="832"/>
      <c r="AE19" s="832"/>
      <c r="AF19" s="832"/>
      <c r="AG19" s="832"/>
      <c r="AH19" s="832"/>
      <c r="AI19" s="832"/>
      <c r="AJ19" s="832"/>
      <c r="AK19" s="832"/>
      <c r="AL19" s="832"/>
      <c r="AM19" s="832"/>
      <c r="AN19" s="832"/>
      <c r="AO19" s="832"/>
      <c r="AP19" s="832"/>
      <c r="AQ19" s="832"/>
      <c r="AR19" s="832"/>
      <c r="AS19" s="832"/>
      <c r="AT19" s="832"/>
      <c r="AU19" s="832"/>
      <c r="AV19" s="832"/>
      <c r="AW19" s="160"/>
    </row>
    <row r="20" spans="1:79" ht="15" customHeight="1" x14ac:dyDescent="0.2">
      <c r="A20" s="28"/>
      <c r="B20" s="27"/>
      <c r="C20" s="46"/>
      <c r="D20" s="46"/>
      <c r="E20" s="832"/>
      <c r="F20" s="832"/>
      <c r="G20" s="832"/>
      <c r="H20" s="832"/>
      <c r="I20" s="832"/>
      <c r="J20" s="832"/>
      <c r="K20" s="832"/>
      <c r="L20" s="832"/>
      <c r="M20" s="832"/>
      <c r="N20" s="832"/>
      <c r="O20" s="832"/>
      <c r="P20" s="832"/>
      <c r="Q20" s="832"/>
      <c r="R20" s="832"/>
      <c r="S20" s="832"/>
      <c r="T20" s="832"/>
      <c r="U20" s="832"/>
      <c r="V20" s="832"/>
      <c r="W20" s="832"/>
      <c r="X20" s="832"/>
      <c r="Y20" s="832"/>
      <c r="Z20" s="832"/>
      <c r="AA20" s="832"/>
      <c r="AB20" s="832"/>
      <c r="AC20" s="832"/>
      <c r="AD20" s="832"/>
      <c r="AE20" s="832"/>
      <c r="AF20" s="832"/>
      <c r="AG20" s="832"/>
      <c r="AH20" s="832"/>
      <c r="AI20" s="832"/>
      <c r="AJ20" s="832"/>
      <c r="AK20" s="832"/>
      <c r="AL20" s="832"/>
      <c r="AM20" s="832"/>
      <c r="AN20" s="832"/>
      <c r="AO20" s="832"/>
      <c r="AP20" s="832"/>
      <c r="AQ20" s="832"/>
      <c r="AR20" s="832"/>
      <c r="AS20" s="832"/>
      <c r="AT20" s="832"/>
      <c r="AU20" s="832"/>
      <c r="AV20" s="832"/>
    </row>
    <row r="21" spans="1:79" ht="15" customHeight="1" x14ac:dyDescent="0.2">
      <c r="A21" s="51"/>
      <c r="B21" s="51"/>
      <c r="C21" s="48"/>
      <c r="D21" s="48"/>
      <c r="E21" s="831" t="s">
        <v>215</v>
      </c>
      <c r="F21" s="831"/>
      <c r="G21" s="831"/>
      <c r="H21" s="831"/>
      <c r="I21" s="831"/>
      <c r="J21" s="831"/>
      <c r="K21" s="831"/>
      <c r="L21" s="831"/>
      <c r="M21" s="831"/>
      <c r="N21" s="831"/>
      <c r="O21" s="831"/>
      <c r="P21" s="831"/>
      <c r="Q21" s="831"/>
      <c r="R21" s="831"/>
      <c r="S21" s="831"/>
      <c r="T21" s="831"/>
      <c r="U21" s="831"/>
      <c r="V21" s="831"/>
      <c r="W21" s="831"/>
      <c r="X21" s="831"/>
      <c r="Y21" s="831"/>
      <c r="Z21" s="831"/>
      <c r="AA21" s="831"/>
      <c r="AB21" s="831"/>
      <c r="AC21" s="831"/>
      <c r="AD21" s="831"/>
      <c r="AE21" s="831"/>
      <c r="AF21" s="831"/>
      <c r="AG21" s="831"/>
      <c r="AH21" s="831"/>
      <c r="AI21" s="831"/>
      <c r="AJ21" s="831"/>
      <c r="AK21" s="831"/>
      <c r="AL21" s="831"/>
      <c r="AM21" s="831"/>
      <c r="AN21" s="831"/>
      <c r="AO21" s="831"/>
      <c r="AP21" s="831"/>
      <c r="AQ21" s="831"/>
      <c r="AR21" s="831"/>
      <c r="AS21" s="831"/>
      <c r="AT21" s="831"/>
      <c r="AU21" s="831"/>
      <c r="AV21" s="831"/>
    </row>
    <row r="22" spans="1:79" ht="15" customHeight="1" x14ac:dyDescent="0.2">
      <c r="A22" s="27"/>
      <c r="B22" s="28"/>
      <c r="C22" s="46"/>
      <c r="D22" s="46"/>
      <c r="E22" s="831"/>
      <c r="F22" s="831"/>
      <c r="G22" s="831"/>
      <c r="H22" s="831"/>
      <c r="I22" s="831"/>
      <c r="J22" s="831"/>
      <c r="K22" s="831"/>
      <c r="L22" s="831"/>
      <c r="M22" s="831"/>
      <c r="N22" s="831"/>
      <c r="O22" s="831"/>
      <c r="P22" s="831"/>
      <c r="Q22" s="831"/>
      <c r="R22" s="831"/>
      <c r="S22" s="831"/>
      <c r="T22" s="831"/>
      <c r="U22" s="831"/>
      <c r="V22" s="831"/>
      <c r="W22" s="831"/>
      <c r="X22" s="831"/>
      <c r="Y22" s="831"/>
      <c r="Z22" s="831"/>
      <c r="AA22" s="831"/>
      <c r="AB22" s="831"/>
      <c r="AC22" s="831"/>
      <c r="AD22" s="831"/>
      <c r="AE22" s="831"/>
      <c r="AF22" s="831"/>
      <c r="AG22" s="831"/>
      <c r="AH22" s="831"/>
      <c r="AI22" s="831"/>
      <c r="AJ22" s="831"/>
      <c r="AK22" s="831"/>
      <c r="AL22" s="831"/>
      <c r="AM22" s="831"/>
      <c r="AN22" s="831"/>
      <c r="AO22" s="831"/>
      <c r="AP22" s="831"/>
      <c r="AQ22" s="831"/>
      <c r="AR22" s="831"/>
      <c r="AS22" s="831"/>
      <c r="AT22" s="831"/>
      <c r="AU22" s="831"/>
      <c r="AV22" s="831"/>
    </row>
    <row r="23" spans="1:79" ht="15" customHeight="1" x14ac:dyDescent="0.2">
      <c r="A23" s="28"/>
      <c r="B23" s="27"/>
      <c r="C23" s="46"/>
      <c r="D23" s="46"/>
      <c r="E23" s="831"/>
      <c r="F23" s="831"/>
      <c r="G23" s="831"/>
      <c r="H23" s="831"/>
      <c r="I23" s="831"/>
      <c r="J23" s="831"/>
      <c r="K23" s="831"/>
      <c r="L23" s="831"/>
      <c r="M23" s="831"/>
      <c r="N23" s="831"/>
      <c r="O23" s="831"/>
      <c r="P23" s="831"/>
      <c r="Q23" s="831"/>
      <c r="R23" s="831"/>
      <c r="S23" s="831"/>
      <c r="T23" s="831"/>
      <c r="U23" s="831"/>
      <c r="V23" s="831"/>
      <c r="W23" s="831"/>
      <c r="X23" s="831"/>
      <c r="Y23" s="831"/>
      <c r="Z23" s="831"/>
      <c r="AA23" s="831"/>
      <c r="AB23" s="831"/>
      <c r="AC23" s="831"/>
      <c r="AD23" s="831"/>
      <c r="AE23" s="831"/>
      <c r="AF23" s="831"/>
      <c r="AG23" s="831"/>
      <c r="AH23" s="831"/>
      <c r="AI23" s="831"/>
      <c r="AJ23" s="831"/>
      <c r="AK23" s="831"/>
      <c r="AL23" s="831"/>
      <c r="AM23" s="831"/>
      <c r="AN23" s="831"/>
      <c r="AO23" s="831"/>
      <c r="AP23" s="831"/>
      <c r="AQ23" s="831"/>
      <c r="AR23" s="831"/>
      <c r="AS23" s="831"/>
      <c r="AT23" s="831"/>
      <c r="AU23" s="831"/>
      <c r="AV23" s="831"/>
    </row>
    <row r="24" spans="1:79" ht="15" customHeight="1" x14ac:dyDescent="0.2">
      <c r="A24" s="27"/>
      <c r="B24" s="27"/>
      <c r="C24" s="6"/>
      <c r="D24" s="6"/>
      <c r="E24" s="830" t="s">
        <v>259</v>
      </c>
      <c r="F24" s="830"/>
      <c r="G24" s="830"/>
      <c r="H24" s="830"/>
      <c r="I24" s="830"/>
      <c r="J24" s="830"/>
      <c r="K24" s="830"/>
      <c r="L24" s="830"/>
      <c r="M24" s="830"/>
      <c r="N24" s="830"/>
      <c r="O24" s="830"/>
      <c r="P24" s="830"/>
      <c r="Q24" s="830"/>
      <c r="R24" s="830"/>
      <c r="S24" s="830"/>
      <c r="T24" s="830"/>
      <c r="U24" s="830"/>
      <c r="V24" s="830"/>
      <c r="W24" s="830"/>
      <c r="X24" s="830"/>
      <c r="Y24" s="830"/>
      <c r="Z24" s="830"/>
      <c r="AA24" s="830"/>
      <c r="AB24" s="830"/>
      <c r="AC24" s="830"/>
      <c r="AD24" s="830"/>
      <c r="AE24" s="830"/>
      <c r="AF24" s="830"/>
      <c r="AG24" s="830"/>
      <c r="AH24" s="830"/>
      <c r="AI24" s="830"/>
      <c r="AJ24" s="830"/>
      <c r="AK24" s="830"/>
      <c r="AL24" s="830"/>
      <c r="AM24" s="830"/>
      <c r="AN24" s="830"/>
      <c r="AO24" s="830"/>
      <c r="AP24" s="830"/>
      <c r="AQ24" s="830"/>
      <c r="AR24" s="830"/>
      <c r="AS24" s="830"/>
      <c r="AT24" s="830"/>
      <c r="AU24" s="830"/>
      <c r="AV24" s="830"/>
    </row>
    <row r="25" spans="1:79" ht="15" customHeight="1" x14ac:dyDescent="0.2">
      <c r="A25" s="27"/>
      <c r="B25" s="27"/>
      <c r="C25" s="6"/>
      <c r="D25" s="6"/>
      <c r="E25" s="830"/>
      <c r="F25" s="830"/>
      <c r="G25" s="830"/>
      <c r="H25" s="830"/>
      <c r="I25" s="830"/>
      <c r="J25" s="830"/>
      <c r="K25" s="830"/>
      <c r="L25" s="830"/>
      <c r="M25" s="830"/>
      <c r="N25" s="830"/>
      <c r="O25" s="830"/>
      <c r="P25" s="830"/>
      <c r="Q25" s="830"/>
      <c r="R25" s="830"/>
      <c r="S25" s="830"/>
      <c r="T25" s="830"/>
      <c r="U25" s="830"/>
      <c r="V25" s="830"/>
      <c r="W25" s="830"/>
      <c r="X25" s="830"/>
      <c r="Y25" s="830"/>
      <c r="Z25" s="830"/>
      <c r="AA25" s="830"/>
      <c r="AB25" s="830"/>
      <c r="AC25" s="830"/>
      <c r="AD25" s="830"/>
      <c r="AE25" s="830"/>
      <c r="AF25" s="830"/>
      <c r="AG25" s="830"/>
      <c r="AH25" s="830"/>
      <c r="AI25" s="830"/>
      <c r="AJ25" s="830"/>
      <c r="AK25" s="830"/>
      <c r="AL25" s="830"/>
      <c r="AM25" s="830"/>
      <c r="AN25" s="830"/>
      <c r="AO25" s="830"/>
      <c r="AP25" s="830"/>
      <c r="AQ25" s="830"/>
      <c r="AR25" s="830"/>
      <c r="AS25" s="830"/>
      <c r="AT25" s="830"/>
      <c r="AU25" s="830"/>
      <c r="AV25" s="830"/>
    </row>
    <row r="26" spans="1:79" ht="15" customHeight="1" x14ac:dyDescent="0.2">
      <c r="A26" s="27"/>
      <c r="B26" s="27"/>
      <c r="C26" s="6"/>
      <c r="D26" s="6"/>
      <c r="E26" s="830"/>
      <c r="F26" s="830"/>
      <c r="G26" s="830"/>
      <c r="H26" s="830"/>
      <c r="I26" s="830"/>
      <c r="J26" s="830"/>
      <c r="K26" s="830"/>
      <c r="L26" s="830"/>
      <c r="M26" s="830"/>
      <c r="N26" s="830"/>
      <c r="O26" s="830"/>
      <c r="P26" s="830"/>
      <c r="Q26" s="830"/>
      <c r="R26" s="830"/>
      <c r="S26" s="830"/>
      <c r="T26" s="830"/>
      <c r="U26" s="830"/>
      <c r="V26" s="830"/>
      <c r="W26" s="830"/>
      <c r="X26" s="830"/>
      <c r="Y26" s="830"/>
      <c r="Z26" s="830"/>
      <c r="AA26" s="830"/>
      <c r="AB26" s="830"/>
      <c r="AC26" s="830"/>
      <c r="AD26" s="830"/>
      <c r="AE26" s="830"/>
      <c r="AF26" s="830"/>
      <c r="AG26" s="830"/>
      <c r="AH26" s="830"/>
      <c r="AI26" s="830"/>
      <c r="AJ26" s="830"/>
      <c r="AK26" s="830"/>
      <c r="AL26" s="830"/>
      <c r="AM26" s="830"/>
      <c r="AN26" s="830"/>
      <c r="AO26" s="830"/>
      <c r="AP26" s="830"/>
      <c r="AQ26" s="830"/>
      <c r="AR26" s="830"/>
      <c r="AS26" s="830"/>
      <c r="AT26" s="830"/>
      <c r="AU26" s="830"/>
      <c r="AV26" s="830"/>
    </row>
    <row r="27" spans="1:79" ht="15" customHeight="1" x14ac:dyDescent="0.2">
      <c r="A27" s="28"/>
      <c r="B27" s="27"/>
      <c r="C27" s="6"/>
      <c r="D27" s="6"/>
      <c r="E27" s="830"/>
      <c r="F27" s="830"/>
      <c r="G27" s="830"/>
      <c r="H27" s="830"/>
      <c r="I27" s="830"/>
      <c r="J27" s="830"/>
      <c r="K27" s="830"/>
      <c r="L27" s="830"/>
      <c r="M27" s="830"/>
      <c r="N27" s="830"/>
      <c r="O27" s="830"/>
      <c r="P27" s="830"/>
      <c r="Q27" s="830"/>
      <c r="R27" s="830"/>
      <c r="S27" s="830"/>
      <c r="T27" s="830"/>
      <c r="U27" s="830"/>
      <c r="V27" s="830"/>
      <c r="W27" s="830"/>
      <c r="X27" s="830"/>
      <c r="Y27" s="830"/>
      <c r="Z27" s="830"/>
      <c r="AA27" s="830"/>
      <c r="AB27" s="830"/>
      <c r="AC27" s="830"/>
      <c r="AD27" s="830"/>
      <c r="AE27" s="830"/>
      <c r="AF27" s="830"/>
      <c r="AG27" s="830"/>
      <c r="AH27" s="830"/>
      <c r="AI27" s="830"/>
      <c r="AJ27" s="830"/>
      <c r="AK27" s="830"/>
      <c r="AL27" s="830"/>
      <c r="AM27" s="830"/>
      <c r="AN27" s="830"/>
      <c r="AO27" s="830"/>
      <c r="AP27" s="830"/>
      <c r="AQ27" s="830"/>
      <c r="AR27" s="830"/>
      <c r="AS27" s="830"/>
      <c r="AT27" s="830"/>
      <c r="AU27" s="830"/>
      <c r="AV27" s="830"/>
    </row>
    <row r="28" spans="1:79" ht="15" customHeight="1" x14ac:dyDescent="0.2">
      <c r="A28" s="51"/>
      <c r="B28" s="51"/>
      <c r="C28" s="49"/>
      <c r="D28" s="49"/>
      <c r="E28" s="828" t="s">
        <v>227</v>
      </c>
      <c r="F28" s="829"/>
      <c r="G28" s="829"/>
      <c r="H28" s="829"/>
      <c r="I28" s="829"/>
      <c r="J28" s="829"/>
      <c r="K28" s="829"/>
      <c r="L28" s="829"/>
      <c r="M28" s="829"/>
      <c r="N28" s="829"/>
      <c r="O28" s="829"/>
      <c r="P28" s="829"/>
      <c r="Q28" s="829"/>
      <c r="R28" s="829"/>
      <c r="S28" s="829"/>
      <c r="T28" s="829"/>
      <c r="U28" s="829"/>
      <c r="V28" s="829"/>
      <c r="W28" s="829"/>
      <c r="X28" s="829"/>
      <c r="Y28" s="829"/>
      <c r="Z28" s="829"/>
      <c r="AA28" s="829"/>
      <c r="AB28" s="829"/>
      <c r="AC28" s="829"/>
      <c r="AD28" s="829"/>
      <c r="AE28" s="829"/>
      <c r="AF28" s="829"/>
      <c r="AG28" s="829"/>
      <c r="AH28" s="829"/>
      <c r="AI28" s="829"/>
      <c r="AJ28" s="829"/>
      <c r="AK28" s="829"/>
      <c r="AL28" s="829"/>
      <c r="AM28" s="829"/>
      <c r="AN28" s="829"/>
      <c r="AO28" s="829"/>
      <c r="AP28" s="829"/>
      <c r="AQ28" s="829"/>
      <c r="AR28" s="829"/>
      <c r="AS28" s="829"/>
      <c r="AT28" s="829"/>
      <c r="AU28" s="829"/>
      <c r="AV28" s="829"/>
    </row>
    <row r="29" spans="1:79" s="50" customFormat="1" ht="15" customHeight="1" x14ac:dyDescent="0.2">
      <c r="C29" s="46"/>
      <c r="D29" s="46"/>
      <c r="E29" s="829"/>
      <c r="F29" s="829"/>
      <c r="G29" s="829"/>
      <c r="H29" s="829"/>
      <c r="I29" s="829"/>
      <c r="J29" s="829"/>
      <c r="K29" s="829"/>
      <c r="L29" s="829"/>
      <c r="M29" s="829"/>
      <c r="N29" s="829"/>
      <c r="O29" s="829"/>
      <c r="P29" s="829"/>
      <c r="Q29" s="829"/>
      <c r="R29" s="829"/>
      <c r="S29" s="829"/>
      <c r="T29" s="829"/>
      <c r="U29" s="829"/>
      <c r="V29" s="829"/>
      <c r="W29" s="829"/>
      <c r="X29" s="829"/>
      <c r="Y29" s="829"/>
      <c r="Z29" s="829"/>
      <c r="AA29" s="829"/>
      <c r="AB29" s="829"/>
      <c r="AC29" s="829"/>
      <c r="AD29" s="829"/>
      <c r="AE29" s="829"/>
      <c r="AF29" s="829"/>
      <c r="AG29" s="829"/>
      <c r="AH29" s="829"/>
      <c r="AI29" s="829"/>
      <c r="AJ29" s="829"/>
      <c r="AK29" s="829"/>
      <c r="AL29" s="829"/>
      <c r="AM29" s="829"/>
      <c r="AN29" s="829"/>
      <c r="AO29" s="829"/>
      <c r="AP29" s="829"/>
      <c r="AQ29" s="829"/>
      <c r="AR29" s="829"/>
      <c r="AS29" s="829"/>
      <c r="AT29" s="829"/>
      <c r="AU29" s="829"/>
      <c r="AV29" s="829"/>
      <c r="AW29" s="3"/>
      <c r="AX29" s="3"/>
      <c r="AY29" s="3"/>
    </row>
  </sheetData>
  <sheetProtection sheet="1" objects="1" scenarios="1" formatCells="0" formatRows="0" insertRows="0" selectLockedCells="1"/>
  <protectedRanges>
    <protectedRange sqref="AI5:AQ6 Q12:Y15 Z13:AV15" name="範囲1"/>
  </protectedRanges>
  <dataConsolidate/>
  <mergeCells count="62">
    <mergeCell ref="A12:B15"/>
    <mergeCell ref="Z16:AN16"/>
    <mergeCell ref="Q8:Y8"/>
    <mergeCell ref="Z8:AH8"/>
    <mergeCell ref="Q15:Y15"/>
    <mergeCell ref="Q16:Y16"/>
    <mergeCell ref="A11:P11"/>
    <mergeCell ref="Q12:Y12"/>
    <mergeCell ref="Q11:Y11"/>
    <mergeCell ref="Q13:Y13"/>
    <mergeCell ref="Q14:Y14"/>
    <mergeCell ref="A16:P16"/>
    <mergeCell ref="F15:P15"/>
    <mergeCell ref="C14:P14"/>
    <mergeCell ref="AI8:AQ8"/>
    <mergeCell ref="AR8:AV8"/>
    <mergeCell ref="AX16:CA17"/>
    <mergeCell ref="C13:P13"/>
    <mergeCell ref="C12:P12"/>
    <mergeCell ref="AO11:AV11"/>
    <mergeCell ref="Z15:AN15"/>
    <mergeCell ref="Z14:AN14"/>
    <mergeCell ref="Z13:AN13"/>
    <mergeCell ref="Z12:AN12"/>
    <mergeCell ref="Z11:AN11"/>
    <mergeCell ref="AX8:CO10"/>
    <mergeCell ref="AI4:AQ4"/>
    <mergeCell ref="AI3:AV3"/>
    <mergeCell ref="AR5:AV5"/>
    <mergeCell ref="AR4:AV4"/>
    <mergeCell ref="E28:AV29"/>
    <mergeCell ref="E24:AV27"/>
    <mergeCell ref="E21:AV23"/>
    <mergeCell ref="E18:AV20"/>
    <mergeCell ref="A8:P8"/>
    <mergeCell ref="AO14:AV14"/>
    <mergeCell ref="A19:B19"/>
    <mergeCell ref="AO13:AV13"/>
    <mergeCell ref="AO12:AV12"/>
    <mergeCell ref="AO16:AV16"/>
    <mergeCell ref="C15:E15"/>
    <mergeCell ref="AO15:AV15"/>
    <mergeCell ref="A3:P4"/>
    <mergeCell ref="Q3:Y3"/>
    <mergeCell ref="Z3:AH3"/>
    <mergeCell ref="Q4:Y4"/>
    <mergeCell ref="Z4:AH4"/>
    <mergeCell ref="AR7:AV7"/>
    <mergeCell ref="C7:P7"/>
    <mergeCell ref="Q7:Y7"/>
    <mergeCell ref="Z7:AH7"/>
    <mergeCell ref="A5:B7"/>
    <mergeCell ref="AI7:AQ7"/>
    <mergeCell ref="Z5:AH5"/>
    <mergeCell ref="AI5:AQ5"/>
    <mergeCell ref="C5:P5"/>
    <mergeCell ref="Q5:Y5"/>
    <mergeCell ref="C6:P6"/>
    <mergeCell ref="Q6:Y6"/>
    <mergeCell ref="Z6:AH6"/>
    <mergeCell ref="AI6:AQ6"/>
    <mergeCell ref="AR6:AV6"/>
  </mergeCells>
  <phoneticPr fontId="1"/>
  <conditionalFormatting sqref="AO16:AV16">
    <cfRule type="containsText" dxfId="11" priority="1" operator="containsText" text="修正">
      <formula>NOT(ISERROR(SEARCH("修正",AO16)))</formula>
    </cfRule>
  </conditionalFormatting>
  <conditionalFormatting sqref="AR8:AV8">
    <cfRule type="containsText" dxfId="10" priority="2" operator="containsText" text="修正">
      <formula>NOT(ISERROR(SEARCH("修正",AR8)))</formula>
    </cfRule>
  </conditionalFormatting>
  <dataValidations xWindow="603" yWindow="545" count="6">
    <dataValidation allowBlank="1" showErrorMessage="1" sqref="AR30:AV1048576 AR2 AS1:AU2 AR5:AR10 AS10:AV10 Z13:AN15 AR17:AV17 AX1:BJ6 BK6:BT6" xr:uid="{00000000-0002-0000-0A00-000000000000}"/>
    <dataValidation imeMode="disabled" allowBlank="1" showErrorMessage="1" sqref="Z12:AN12 Z16:AN16 BK1:BS5" xr:uid="{00000000-0002-0000-0A00-000001000000}"/>
    <dataValidation allowBlank="1" showInputMessage="1" showErrorMessage="1" prompt="自動転記されますので直接記入不要です。" sqref="Q9:AQ9 Q5:AH7" xr:uid="{00000000-0002-0000-0A00-000003000000}"/>
    <dataValidation imeMode="disabled" allowBlank="1" showInputMessage="1" showErrorMessage="1" prompt="「助成事業に要する経費」と「資金調達金額」の合計が一致するように記入してください。" sqref="Q12:Q15" xr:uid="{00000000-0002-0000-0A00-000004000000}"/>
    <dataValidation type="list" imeMode="hiragana" allowBlank="1" showInputMessage="1" showErrorMessage="1" sqref="AO13:AV15" xr:uid="{00000000-0002-0000-0A00-000005000000}">
      <formula1>"調達済,内諾済,折衝中,相談前"</formula1>
    </dataValidation>
    <dataValidation allowBlank="1" showInputMessage="1" showErrorMessage="1" prompt="自動計算されます。" sqref="Q16:Y16 Q8:AQ8 AI5:AQ7" xr:uid="{00000000-0002-0000-0A00-000006000000}"/>
  </dataValidations>
  <pageMargins left="0.39370078740157483" right="0.19685039370078741" top="0.39370078740157483" bottom="0.39370078740157483" header="0.19685039370078741" footer="0.19685039370078741"/>
  <pageSetup paperSize="9" fitToWidth="0" fitToHeight="0" orientation="portrait" r:id="rId1"/>
  <headerFooter>
    <oddFooter>&amp;C&amp;10&amp;A</oddFooter>
  </headerFooter>
  <rowBreaks count="1" manualBreakCount="1">
    <brk id="29" max="47" man="1"/>
  </rowBreaks>
  <colBreaks count="1" manualBreakCount="1">
    <brk id="48" max="1048575" man="1"/>
  </colBreaks>
  <ignoredErrors>
    <ignoredError sqref="AI5:AI6"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S41"/>
  <sheetViews>
    <sheetView view="pageBreakPreview" zoomScale="84" zoomScaleNormal="130" zoomScaleSheetLayoutView="84" zoomScalePageLayoutView="115" workbookViewId="0">
      <selection activeCell="G8" sqref="G8"/>
    </sheetView>
  </sheetViews>
  <sheetFormatPr defaultColWidth="2.109375" defaultRowHeight="13.2" x14ac:dyDescent="0.2"/>
  <cols>
    <col min="1" max="1" width="6.88671875" style="105" customWidth="1"/>
    <col min="2" max="2" width="13.88671875" style="5" customWidth="1"/>
    <col min="3" max="3" width="10.77734375" style="5" customWidth="1"/>
    <col min="4" max="4" width="13.44140625" style="5" customWidth="1"/>
    <col min="5" max="5" width="5" style="106" customWidth="1"/>
    <col min="6" max="6" width="4.33203125" style="105" customWidth="1"/>
    <col min="7" max="7" width="8.6640625" style="105" customWidth="1"/>
    <col min="8" max="8" width="11.88671875" style="105" customWidth="1"/>
    <col min="9" max="9" width="10.109375" style="105" customWidth="1"/>
    <col min="10" max="10" width="13.44140625" style="5" customWidth="1"/>
    <col min="11" max="11" width="2.44140625" style="13" customWidth="1"/>
    <col min="12" max="12" width="9" style="8" customWidth="1"/>
    <col min="13" max="17" width="9" style="8"/>
    <col min="18" max="54" width="2.109375" style="10" customWidth="1"/>
    <col min="55" max="55" width="3" style="10" customWidth="1"/>
    <col min="56" max="213" width="2.109375" style="10" customWidth="1"/>
    <col min="214" max="16384" width="2.109375" style="10"/>
  </cols>
  <sheetData>
    <row r="1" spans="1:26" s="167" customFormat="1" ht="15" customHeight="1" x14ac:dyDescent="0.2">
      <c r="A1" s="123" t="s">
        <v>365</v>
      </c>
      <c r="B1" s="165"/>
      <c r="C1" s="165"/>
      <c r="D1" s="165"/>
      <c r="E1" s="165"/>
      <c r="F1" s="165"/>
      <c r="G1" s="165"/>
      <c r="H1" s="165"/>
      <c r="I1" s="165"/>
      <c r="J1" s="97"/>
      <c r="K1" s="139"/>
      <c r="L1" s="8"/>
      <c r="M1" s="8"/>
      <c r="N1" s="8"/>
      <c r="O1" s="8"/>
      <c r="P1" s="8"/>
      <c r="Q1" s="8"/>
      <c r="R1" s="166"/>
      <c r="S1" s="166"/>
      <c r="T1" s="59"/>
      <c r="U1" s="60"/>
      <c r="V1" s="59"/>
      <c r="W1" s="59"/>
      <c r="X1" s="59"/>
      <c r="Y1" s="59"/>
      <c r="Z1" s="59"/>
    </row>
    <row r="2" spans="1:26" ht="19.95" customHeight="1" x14ac:dyDescent="0.2">
      <c r="A2" s="24" t="s">
        <v>186</v>
      </c>
      <c r="B2" s="58"/>
      <c r="C2" s="58"/>
      <c r="D2" s="58"/>
      <c r="E2" s="58"/>
      <c r="F2" s="58"/>
      <c r="G2" s="58"/>
      <c r="H2" s="58"/>
      <c r="I2" s="58"/>
      <c r="J2" s="58"/>
      <c r="R2" s="61"/>
      <c r="S2" s="61"/>
      <c r="T2" s="61"/>
      <c r="U2" s="61"/>
      <c r="V2" s="61"/>
      <c r="W2" s="61"/>
      <c r="X2" s="61"/>
      <c r="Y2" s="61"/>
      <c r="Z2" s="61"/>
    </row>
    <row r="3" spans="1:26" ht="19.95" customHeight="1" x14ac:dyDescent="0.2">
      <c r="A3" s="62" t="s">
        <v>271</v>
      </c>
      <c r="B3" s="58"/>
      <c r="C3" s="58"/>
      <c r="D3" s="58"/>
      <c r="E3" s="58"/>
      <c r="F3" s="58"/>
      <c r="G3" s="58"/>
      <c r="H3" s="58"/>
      <c r="I3" s="58"/>
      <c r="J3" s="58"/>
      <c r="R3" s="61"/>
      <c r="S3" s="61"/>
      <c r="T3" s="61"/>
      <c r="U3" s="61"/>
      <c r="V3" s="61"/>
      <c r="W3" s="61"/>
      <c r="X3" s="61"/>
      <c r="Y3" s="61"/>
      <c r="Z3" s="61"/>
    </row>
    <row r="4" spans="1:26" ht="19.95" customHeight="1" x14ac:dyDescent="0.2">
      <c r="A4" s="62" t="s">
        <v>343</v>
      </c>
      <c r="B4" s="58"/>
      <c r="C4" s="58"/>
      <c r="D4" s="58"/>
      <c r="E4" s="58"/>
      <c r="F4" s="58"/>
      <c r="G4" s="58"/>
      <c r="H4" s="58"/>
      <c r="I4" s="58"/>
      <c r="J4" s="58"/>
      <c r="R4" s="61"/>
      <c r="S4" s="61"/>
      <c r="T4" s="61"/>
      <c r="U4" s="61"/>
      <c r="V4" s="61"/>
      <c r="W4" s="61"/>
      <c r="X4" s="61"/>
      <c r="Y4" s="61"/>
      <c r="Z4" s="61"/>
    </row>
    <row r="5" spans="1:26" ht="19.95" customHeight="1" x14ac:dyDescent="0.2">
      <c r="A5" s="26" t="s">
        <v>290</v>
      </c>
      <c r="B5" s="62"/>
      <c r="C5" s="63"/>
      <c r="D5" s="63"/>
      <c r="E5" s="64"/>
      <c r="F5" s="63"/>
      <c r="G5" s="63"/>
      <c r="H5" s="63"/>
      <c r="I5" s="63"/>
      <c r="J5" s="15" t="s">
        <v>29</v>
      </c>
    </row>
    <row r="6" spans="1:26" ht="45" customHeight="1" x14ac:dyDescent="0.2">
      <c r="A6" s="54" t="s">
        <v>159</v>
      </c>
      <c r="B6" s="55" t="s">
        <v>30</v>
      </c>
      <c r="C6" s="55" t="s">
        <v>31</v>
      </c>
      <c r="D6" s="55" t="s">
        <v>43</v>
      </c>
      <c r="E6" s="55" t="s">
        <v>32</v>
      </c>
      <c r="F6" s="56" t="s">
        <v>51</v>
      </c>
      <c r="G6" s="55" t="s">
        <v>197</v>
      </c>
      <c r="H6" s="164" t="s">
        <v>202</v>
      </c>
      <c r="I6" s="164" t="s">
        <v>33</v>
      </c>
      <c r="J6" s="57" t="s">
        <v>198</v>
      </c>
      <c r="K6" s="52" t="s">
        <v>185</v>
      </c>
    </row>
    <row r="7" spans="1:26" ht="41.25" customHeight="1" x14ac:dyDescent="0.2">
      <c r="A7" s="140">
        <f t="shared" ref="A7:A16" si="0">ROW()-6</f>
        <v>1</v>
      </c>
      <c r="B7" s="245"/>
      <c r="C7" s="245"/>
      <c r="D7" s="245"/>
      <c r="E7" s="246"/>
      <c r="F7" s="247"/>
      <c r="G7" s="248"/>
      <c r="H7" s="114">
        <f>原材料・副資材費[[#This Row],[数量
(A)]]*原材料・副資材費[[#This Row],[単価
（税抜）
(B)]]</f>
        <v>0</v>
      </c>
      <c r="I7" s="114">
        <f>ROUNDDOWN(原材料・副資材費[[#This Row],[助成対象経費
（税抜）
(A)×(B)]]*1.1,0)</f>
        <v>0</v>
      </c>
      <c r="J7" s="250"/>
      <c r="K7"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c r="R7" s="61"/>
      <c r="S7" s="61"/>
    </row>
    <row r="8" spans="1:26" ht="41.25" customHeight="1" x14ac:dyDescent="0.2">
      <c r="A8" s="140">
        <f t="shared" si="0"/>
        <v>2</v>
      </c>
      <c r="B8" s="245"/>
      <c r="C8" s="245"/>
      <c r="D8" s="245"/>
      <c r="E8" s="246"/>
      <c r="F8" s="247"/>
      <c r="G8" s="248"/>
      <c r="H8" s="114">
        <f>原材料・副資材費[[#This Row],[数量
(A)]]*原材料・副資材費[[#This Row],[単価
（税抜）
(B)]]</f>
        <v>0</v>
      </c>
      <c r="I8" s="114">
        <f>ROUNDDOWN(原材料・副資材費[[#This Row],[助成対象経費
（税抜）
(A)×(B)]]*1.1,0)</f>
        <v>0</v>
      </c>
      <c r="J8" s="250"/>
      <c r="K8"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c r="R8" s="61"/>
      <c r="S8" s="61"/>
    </row>
    <row r="9" spans="1:26" ht="41.25" customHeight="1" x14ac:dyDescent="0.2">
      <c r="A9" s="140">
        <f t="shared" si="0"/>
        <v>3</v>
      </c>
      <c r="B9" s="245"/>
      <c r="C9" s="245"/>
      <c r="D9" s="245"/>
      <c r="E9" s="246"/>
      <c r="F9" s="247"/>
      <c r="G9" s="248"/>
      <c r="H9" s="114">
        <f>原材料・副資材費[[#This Row],[数量
(A)]]*原材料・副資材費[[#This Row],[単価
（税抜）
(B)]]</f>
        <v>0</v>
      </c>
      <c r="I9" s="114">
        <f>ROUNDDOWN(原材料・副資材費[[#This Row],[助成対象経費
（税抜）
(A)×(B)]]*1.1,0)</f>
        <v>0</v>
      </c>
      <c r="J9" s="250"/>
      <c r="K9"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c r="R9" s="61"/>
      <c r="S9" s="61"/>
    </row>
    <row r="10" spans="1:26" ht="41.25" customHeight="1" x14ac:dyDescent="0.2">
      <c r="A10" s="140">
        <f t="shared" si="0"/>
        <v>4</v>
      </c>
      <c r="B10" s="245"/>
      <c r="C10" s="245"/>
      <c r="D10" s="245"/>
      <c r="E10" s="246"/>
      <c r="F10" s="247"/>
      <c r="G10" s="248"/>
      <c r="H10" s="114">
        <f>原材料・副資材費[[#This Row],[数量
(A)]]*原材料・副資材費[[#This Row],[単価
（税抜）
(B)]]</f>
        <v>0</v>
      </c>
      <c r="I10" s="114">
        <f>ROUNDDOWN(原材料・副資材費[[#This Row],[助成対象経費
（税抜）
(A)×(B)]]*1.1,0)</f>
        <v>0</v>
      </c>
      <c r="J10" s="250"/>
      <c r="K10"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c r="R10" s="61"/>
      <c r="S10" s="61"/>
    </row>
    <row r="11" spans="1:26" ht="41.25" customHeight="1" x14ac:dyDescent="0.2">
      <c r="A11" s="140">
        <f t="shared" si="0"/>
        <v>5</v>
      </c>
      <c r="B11" s="245"/>
      <c r="C11" s="245"/>
      <c r="D11" s="245"/>
      <c r="E11" s="246"/>
      <c r="F11" s="247"/>
      <c r="G11" s="248"/>
      <c r="H11" s="114">
        <f>原材料・副資材費[[#This Row],[数量
(A)]]*原材料・副資材費[[#This Row],[単価
（税抜）
(B)]]</f>
        <v>0</v>
      </c>
      <c r="I11" s="114">
        <f>ROUNDDOWN(原材料・副資材費[[#This Row],[助成対象経費
（税抜）
(A)×(B)]]*1.1,0)</f>
        <v>0</v>
      </c>
      <c r="J11" s="250"/>
      <c r="K11"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c r="R11" s="61"/>
      <c r="S11" s="61"/>
    </row>
    <row r="12" spans="1:26" ht="41.25" customHeight="1" x14ac:dyDescent="0.2">
      <c r="A12" s="140">
        <f t="shared" si="0"/>
        <v>6</v>
      </c>
      <c r="B12" s="245"/>
      <c r="C12" s="245"/>
      <c r="D12" s="245"/>
      <c r="E12" s="246"/>
      <c r="F12" s="247"/>
      <c r="G12" s="248"/>
      <c r="H12" s="114">
        <f>原材料・副資材費[[#This Row],[数量
(A)]]*原材料・副資材費[[#This Row],[単価
（税抜）
(B)]]</f>
        <v>0</v>
      </c>
      <c r="I12" s="114">
        <f>ROUNDDOWN(原材料・副資材費[[#This Row],[助成対象経費
（税抜）
(A)×(B)]]*1.1,0)</f>
        <v>0</v>
      </c>
      <c r="J12" s="250"/>
      <c r="K12"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c r="R12" s="61"/>
      <c r="S12" s="61"/>
    </row>
    <row r="13" spans="1:26" ht="41.25" customHeight="1" x14ac:dyDescent="0.2">
      <c r="A13" s="140">
        <f t="shared" si="0"/>
        <v>7</v>
      </c>
      <c r="B13" s="245"/>
      <c r="C13" s="245"/>
      <c r="D13" s="245"/>
      <c r="E13" s="246"/>
      <c r="F13" s="247"/>
      <c r="G13" s="248"/>
      <c r="H13" s="114">
        <f>原材料・副資材費[[#This Row],[数量
(A)]]*原材料・副資材費[[#This Row],[単価
（税抜）
(B)]]</f>
        <v>0</v>
      </c>
      <c r="I13" s="114">
        <f>ROUNDDOWN(原材料・副資材費[[#This Row],[助成対象経費
（税抜）
(A)×(B)]]*1.1,0)</f>
        <v>0</v>
      </c>
      <c r="J13" s="250"/>
      <c r="K13"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c r="R13" s="61"/>
      <c r="S13" s="61"/>
    </row>
    <row r="14" spans="1:26" ht="41.25" customHeight="1" x14ac:dyDescent="0.2">
      <c r="A14" s="140">
        <f t="shared" si="0"/>
        <v>8</v>
      </c>
      <c r="B14" s="245"/>
      <c r="C14" s="245"/>
      <c r="D14" s="245"/>
      <c r="E14" s="246"/>
      <c r="F14" s="247"/>
      <c r="G14" s="248"/>
      <c r="H14" s="114">
        <f>原材料・副資材費[[#This Row],[数量
(A)]]*原材料・副資材費[[#This Row],[単価
（税抜）
(B)]]</f>
        <v>0</v>
      </c>
      <c r="I14" s="114">
        <f>ROUNDDOWN(原材料・副資材費[[#This Row],[助成対象経費
（税抜）
(A)×(B)]]*1.1,0)</f>
        <v>0</v>
      </c>
      <c r="J14" s="250"/>
      <c r="K14"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row>
    <row r="15" spans="1:26" ht="41.25" customHeight="1" x14ac:dyDescent="0.2">
      <c r="A15" s="141">
        <f t="shared" si="0"/>
        <v>9</v>
      </c>
      <c r="B15" s="245"/>
      <c r="C15" s="245"/>
      <c r="D15" s="245"/>
      <c r="E15" s="246"/>
      <c r="F15" s="247"/>
      <c r="G15" s="248"/>
      <c r="H15" s="114">
        <f>原材料・副資材費[[#This Row],[数量
(A)]]*原材料・副資材費[[#This Row],[単価
（税抜）
(B)]]</f>
        <v>0</v>
      </c>
      <c r="I15" s="114">
        <f>ROUNDDOWN(原材料・副資材費[[#This Row],[助成対象経費
（税抜）
(A)×(B)]]*1.1,0)</f>
        <v>0</v>
      </c>
      <c r="J15" s="250"/>
      <c r="K15"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row>
    <row r="16" spans="1:26" ht="41.25" customHeight="1" x14ac:dyDescent="0.2">
      <c r="A16" s="141">
        <f t="shared" si="0"/>
        <v>10</v>
      </c>
      <c r="B16" s="245"/>
      <c r="C16" s="245"/>
      <c r="D16" s="245"/>
      <c r="E16" s="246"/>
      <c r="F16" s="247"/>
      <c r="G16" s="248"/>
      <c r="H16" s="114">
        <f>原材料・副資材費[[#This Row],[数量
(A)]]*原材料・副資材費[[#This Row],[単価
（税抜）
(B)]]</f>
        <v>0</v>
      </c>
      <c r="I16" s="114">
        <f>ROUNDDOWN(原材料・副資材費[[#This Row],[助成対象経費
（税抜）
(A)×(B)]]*1.1,0)</f>
        <v>0</v>
      </c>
      <c r="J16" s="250"/>
      <c r="K16" s="168"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Row],[購入先事業者名]]&lt;&gt;"")),"","←全ての項目を入力してください。")</f>
        <v/>
      </c>
    </row>
    <row r="17" spans="1:45" ht="30" customHeight="1" x14ac:dyDescent="0.2">
      <c r="A17" s="98"/>
      <c r="B17" s="99"/>
      <c r="C17" s="99"/>
      <c r="D17" s="99"/>
      <c r="E17" s="100"/>
      <c r="F17" s="101"/>
      <c r="G17" s="102" t="s">
        <v>132</v>
      </c>
      <c r="H17" s="103">
        <f>SUBTOTAL(109,原材料・副資材費[助成対象経費
（税抜）
(A)×(B)])</f>
        <v>0</v>
      </c>
      <c r="I17" s="103">
        <f>SUBTOTAL(109,原材料・副資材費[助成事業に
要する経費
（税込）])</f>
        <v>0</v>
      </c>
      <c r="J17" s="104"/>
      <c r="K17" s="53"/>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row>
    <row r="41" spans="12:17" x14ac:dyDescent="0.2">
      <c r="L41" s="30"/>
      <c r="M41" s="30"/>
      <c r="N41" s="30"/>
      <c r="O41" s="30"/>
      <c r="P41" s="30"/>
      <c r="Q41" s="30"/>
    </row>
  </sheetData>
  <sheetProtection sheet="1" formatCells="0" formatRows="0" insertRows="0" deleteRows="0" selectLockedCells="1"/>
  <protectedRanges>
    <protectedRange sqref="B7:J16" name="範囲1"/>
  </protectedRanges>
  <phoneticPr fontId="1"/>
  <conditionalFormatting sqref="B7:G16">
    <cfRule type="expression" dxfId="9" priority="2">
      <formula>AND(OR($B7&lt;&gt;"",$C7&lt;&gt;"",$D7&lt;&gt;"",$E7&lt;&gt;"",$F7&lt;&gt;"",$G7&lt;&gt;""),B7="")</formula>
    </cfRule>
  </conditionalFormatting>
  <conditionalFormatting sqref="J7:J16">
    <cfRule type="expression" dxfId="8" priority="1">
      <formula>AND(OR($B7&lt;&gt;"",$C7&lt;&gt;"",$D7&lt;&gt;"",$E7&lt;&gt;"",$F7&lt;&gt;"",$G7&lt;&gt;""),J7="")</formula>
    </cfRule>
  </conditionalFormatting>
  <dataValidations xWindow="684" yWindow="529" count="8">
    <dataValidation allowBlank="1" showInputMessage="1" showErrorMessage="1" prompt="（例）_x000a_・○○部に組込_x000a_・試験用_x000a_" sqref="D7:D16" xr:uid="{00000000-0002-0000-0B00-000000000000}"/>
    <dataValidation allowBlank="1" showInputMessage="1" showErrorMessage="1" prompt="大きさ、材質、規格等を記入してください。" sqref="C7:C16" xr:uid="{00000000-0002-0000-0B00-000001000000}"/>
    <dataValidation imeMode="disabled" allowBlank="1" showInputMessage="1" showErrorMessage="1" sqref="G7:G16" xr:uid="{00000000-0002-0000-0B00-000002000000}"/>
    <dataValidation type="custom" allowBlank="1" showInputMessage="1" showErrorMessage="1" sqref="K7:K16" xr:uid="{00000000-0002-0000-0B00-000003000000}">
      <formula1>ISERROR(FIND(CHAR(10),K7))</formula1>
    </dataValidation>
    <dataValidation allowBlank="1" showErrorMessage="1" prompt="_x000a_" sqref="B7:B16" xr:uid="{00000000-0002-0000-0B00-000004000000}"/>
    <dataValidation type="custom" imeMode="disabled" allowBlank="1" showInputMessage="1" showErrorMessage="1" prompt="本助成事業に必要な最小限の数量を記入してください。" sqref="E7:E16" xr:uid="{00000000-0002-0000-0B00-000005000000}">
      <formula1>ISERROR(FIND(CHAR(10),E7))</formula1>
    </dataValidation>
    <dataValidation allowBlank="1" showInputMessage="1" showErrorMessage="1" prompt="未定等不明確の場合は、 申請時点の候補先を記入してください。「未定、検討中」等の記入はできません。" sqref="J7:J16" xr:uid="{00000000-0002-0000-0B00-000006000000}"/>
    <dataValidation allowBlank="1" showInputMessage="1" showErrorMessage="1" prompt="自動計算されます。" sqref="H7:I16" xr:uid="{00000000-0002-0000-0B00-000007000000}"/>
  </dataValidations>
  <pageMargins left="0.39370078740157483" right="0.19685039370078741" top="0.39370078740157483" bottom="0.39370078740157483" header="0.19685039370078741" footer="0.19685039370078741"/>
  <pageSetup paperSize="9" orientation="portrait" r:id="rId1"/>
  <headerFooter>
    <oddFooter>&amp;C&amp;10&amp;A</oddFooter>
  </headerFooter>
  <rowBreaks count="1" manualBreakCount="1">
    <brk id="17" max="9" man="1"/>
  </rowBreaks>
  <colBreaks count="1" manualBreakCount="1">
    <brk id="10" max="1048575" man="1"/>
  </col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R32"/>
  <sheetViews>
    <sheetView view="pageBreakPreview" zoomScale="84" zoomScaleNormal="130" zoomScaleSheetLayoutView="84" workbookViewId="0">
      <selection activeCell="E7" sqref="E7"/>
    </sheetView>
  </sheetViews>
  <sheetFormatPr defaultColWidth="2.109375" defaultRowHeight="14.25" customHeight="1" x14ac:dyDescent="0.2"/>
  <cols>
    <col min="1" max="1" width="6.88671875" style="7" customWidth="1"/>
    <col min="2" max="2" width="23" style="7" customWidth="1"/>
    <col min="3" max="3" width="10.77734375" style="7" customWidth="1"/>
    <col min="4" max="4" width="5.77734375" style="7" customWidth="1"/>
    <col min="5" max="5" width="10.77734375" style="7" customWidth="1"/>
    <col min="6" max="6" width="12.109375" style="7" customWidth="1"/>
    <col min="7" max="7" width="11.44140625" style="7" customWidth="1"/>
    <col min="8" max="8" width="16.33203125" style="7" customWidth="1"/>
    <col min="9" max="9" width="2.109375" style="72" customWidth="1"/>
    <col min="10" max="11" width="2.109375" style="10" customWidth="1"/>
    <col min="12" max="12" width="11.21875" style="10" customWidth="1"/>
    <col min="13" max="13" width="9.44140625" style="10" customWidth="1"/>
    <col min="14" max="14" width="6.21875" style="10" customWidth="1"/>
    <col min="15" max="211" width="2.109375" style="10" customWidth="1"/>
    <col min="212" max="16384" width="2.109375" style="10"/>
  </cols>
  <sheetData>
    <row r="1" spans="1:44" ht="15" customHeight="1" x14ac:dyDescent="0.2">
      <c r="A1" s="24" t="s">
        <v>257</v>
      </c>
      <c r="B1" s="58"/>
      <c r="C1" s="58"/>
      <c r="D1" s="58"/>
      <c r="E1" s="58"/>
      <c r="F1" s="58"/>
      <c r="G1" s="58"/>
      <c r="H1" s="58"/>
    </row>
    <row r="2" spans="1:44" ht="19.95" customHeight="1" x14ac:dyDescent="0.2">
      <c r="A2" s="62" t="s">
        <v>272</v>
      </c>
      <c r="B2" s="58"/>
      <c r="C2" s="58"/>
      <c r="D2" s="58"/>
      <c r="E2" s="58"/>
      <c r="F2" s="58"/>
      <c r="G2" s="58"/>
      <c r="H2" s="58"/>
    </row>
    <row r="3" spans="1:44" ht="19.95" customHeight="1" x14ac:dyDescent="0.2">
      <c r="A3" s="62" t="s">
        <v>270</v>
      </c>
      <c r="B3" s="58"/>
      <c r="C3" s="58"/>
      <c r="D3" s="58"/>
      <c r="E3" s="58"/>
      <c r="F3" s="58"/>
      <c r="G3" s="58"/>
      <c r="H3" s="58"/>
    </row>
    <row r="4" spans="1:44" ht="19.95" customHeight="1" x14ac:dyDescent="0.2">
      <c r="A4" s="26" t="s">
        <v>290</v>
      </c>
      <c r="B4" s="26"/>
      <c r="C4" s="26"/>
      <c r="D4" s="26"/>
      <c r="E4" s="26"/>
      <c r="F4" s="26"/>
      <c r="G4" s="26"/>
      <c r="H4" s="26"/>
      <c r="L4" s="78"/>
    </row>
    <row r="5" spans="1:44" ht="19.95" customHeight="1" x14ac:dyDescent="0.15">
      <c r="A5" s="26" t="s">
        <v>291</v>
      </c>
      <c r="B5" s="26"/>
      <c r="C5" s="26"/>
      <c r="D5" s="26"/>
      <c r="E5" s="26"/>
      <c r="F5" s="26"/>
      <c r="G5" s="26"/>
      <c r="H5" s="68" t="s">
        <v>29</v>
      </c>
      <c r="I5" s="73"/>
      <c r="J5" s="11"/>
      <c r="L5" s="76"/>
    </row>
    <row r="6" spans="1:44" ht="39.450000000000003" customHeight="1" x14ac:dyDescent="0.2">
      <c r="A6" s="65" t="s">
        <v>159</v>
      </c>
      <c r="B6" s="66" t="s">
        <v>260</v>
      </c>
      <c r="C6" s="66" t="s">
        <v>261</v>
      </c>
      <c r="D6" s="69" t="s">
        <v>52</v>
      </c>
      <c r="E6" s="70" t="s">
        <v>197</v>
      </c>
      <c r="F6" s="66" t="s">
        <v>203</v>
      </c>
      <c r="G6" s="66" t="s">
        <v>42</v>
      </c>
      <c r="H6" s="67" t="s">
        <v>262</v>
      </c>
      <c r="I6" s="71" t="s">
        <v>41</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row>
    <row r="7" spans="1:44" ht="41.25" customHeight="1" x14ac:dyDescent="0.2">
      <c r="A7" s="142">
        <f t="shared" ref="A7:A16" si="0">ROW()-6</f>
        <v>1</v>
      </c>
      <c r="B7" s="245"/>
      <c r="C7" s="251"/>
      <c r="D7" s="252"/>
      <c r="E7" s="251"/>
      <c r="F7" s="115">
        <f>委託・外注費[[#This Row],[数量
(A)]]*委託・外注費[[#This Row],[単価
（税抜）
(B)]]</f>
        <v>0</v>
      </c>
      <c r="G7" s="115">
        <f>ROUNDDOWN(委託・外注費[[#This Row],[助成対象経費
（税抜）
(A)×(B）]]*1.1,0)</f>
        <v>0</v>
      </c>
      <c r="H7" s="256"/>
      <c r="I7"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8" spans="1:44" ht="41.25" customHeight="1" x14ac:dyDescent="0.2">
      <c r="A8" s="142">
        <f t="shared" si="0"/>
        <v>2</v>
      </c>
      <c r="B8" s="245"/>
      <c r="C8" s="251"/>
      <c r="D8" s="252"/>
      <c r="E8" s="251"/>
      <c r="F8" s="115">
        <f>委託・外注費[[#This Row],[数量
(A)]]*委託・外注費[[#This Row],[単価
（税抜）
(B)]]</f>
        <v>0</v>
      </c>
      <c r="G8" s="115">
        <f>ROUNDDOWN(委託・外注費[[#This Row],[助成対象経費
（税抜）
(A)×(B）]]*1.1,0)</f>
        <v>0</v>
      </c>
      <c r="H8" s="256"/>
      <c r="I8"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8" s="170"/>
      <c r="M8" s="171"/>
      <c r="N8" s="171"/>
    </row>
    <row r="9" spans="1:44" ht="41.25" customHeight="1" x14ac:dyDescent="0.2">
      <c r="A9" s="142">
        <f t="shared" si="0"/>
        <v>3</v>
      </c>
      <c r="B9" s="249"/>
      <c r="C9" s="253"/>
      <c r="D9" s="254"/>
      <c r="E9" s="255"/>
      <c r="F9" s="115">
        <f>委託・外注費[[#This Row],[数量
(A)]]*委託・外注費[[#This Row],[単価
（税抜）
(B)]]</f>
        <v>0</v>
      </c>
      <c r="G9" s="115">
        <f>ROUNDDOWN(委託・外注費[[#This Row],[助成対象経費
（税抜）
(A)×(B）]]*1.1,0)</f>
        <v>0</v>
      </c>
      <c r="H9" s="257"/>
      <c r="I9"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9" s="12"/>
      <c r="M9" s="12"/>
      <c r="N9" s="12"/>
    </row>
    <row r="10" spans="1:44" ht="41.25" customHeight="1" x14ac:dyDescent="0.2">
      <c r="A10" s="142">
        <f t="shared" si="0"/>
        <v>4</v>
      </c>
      <c r="B10" s="245"/>
      <c r="C10" s="251"/>
      <c r="D10" s="252"/>
      <c r="E10" s="251"/>
      <c r="F10" s="115">
        <f>委託・外注費[[#This Row],[数量
(A)]]*委託・外注費[[#This Row],[単価
（税抜）
(B)]]</f>
        <v>0</v>
      </c>
      <c r="G10" s="115">
        <f>ROUNDDOWN(委託・外注費[[#This Row],[助成対象経費
（税抜）
(A)×(B）]]*1.1,0)</f>
        <v>0</v>
      </c>
      <c r="H10" s="256"/>
      <c r="I10"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0" s="12"/>
      <c r="M10" s="12"/>
      <c r="N10" s="12"/>
    </row>
    <row r="11" spans="1:44" ht="41.25" customHeight="1" x14ac:dyDescent="0.2">
      <c r="A11" s="142">
        <f t="shared" si="0"/>
        <v>5</v>
      </c>
      <c r="B11" s="245"/>
      <c r="C11" s="251"/>
      <c r="D11" s="252"/>
      <c r="E11" s="251"/>
      <c r="F11" s="115">
        <f>委託・外注費[[#This Row],[数量
(A)]]*委託・外注費[[#This Row],[単価
（税抜）
(B)]]</f>
        <v>0</v>
      </c>
      <c r="G11" s="115">
        <f>ROUNDDOWN(委託・外注費[[#This Row],[助成対象経費
（税抜）
(A)×(B）]]*1.1,0)</f>
        <v>0</v>
      </c>
      <c r="H11" s="256"/>
      <c r="I11"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1" s="12"/>
      <c r="M11" s="12"/>
      <c r="N11" s="12"/>
    </row>
    <row r="12" spans="1:44" ht="41.25" customHeight="1" x14ac:dyDescent="0.2">
      <c r="A12" s="142">
        <f t="shared" si="0"/>
        <v>6</v>
      </c>
      <c r="B12" s="245"/>
      <c r="C12" s="251"/>
      <c r="D12" s="252"/>
      <c r="E12" s="251"/>
      <c r="F12" s="115">
        <f>委託・外注費[[#This Row],[数量
(A)]]*委託・外注費[[#This Row],[単価
（税抜）
(B)]]</f>
        <v>0</v>
      </c>
      <c r="G12" s="115">
        <f>ROUNDDOWN(委託・外注費[[#This Row],[助成対象経費
（税抜）
(A)×(B）]]*1.1,0)</f>
        <v>0</v>
      </c>
      <c r="H12" s="256"/>
      <c r="I12"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2" s="12"/>
      <c r="M12" s="12"/>
      <c r="N12" s="12"/>
    </row>
    <row r="13" spans="1:44" ht="41.25" customHeight="1" x14ac:dyDescent="0.2">
      <c r="A13" s="142">
        <f t="shared" si="0"/>
        <v>7</v>
      </c>
      <c r="B13" s="245"/>
      <c r="C13" s="251"/>
      <c r="D13" s="252"/>
      <c r="E13" s="251"/>
      <c r="F13" s="115">
        <f>委託・外注費[[#This Row],[数量
(A)]]*委託・外注費[[#This Row],[単価
（税抜）
(B)]]</f>
        <v>0</v>
      </c>
      <c r="G13" s="115">
        <f>ROUNDDOWN(委託・外注費[[#This Row],[助成対象経費
（税抜）
(A)×(B）]]*1.1,0)</f>
        <v>0</v>
      </c>
      <c r="H13" s="256"/>
      <c r="I13"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14" spans="1:44" ht="41.25" customHeight="1" x14ac:dyDescent="0.2">
      <c r="A14" s="142">
        <f t="shared" si="0"/>
        <v>8</v>
      </c>
      <c r="B14" s="245"/>
      <c r="C14" s="251"/>
      <c r="D14" s="252"/>
      <c r="E14" s="251"/>
      <c r="F14" s="115">
        <f>委託・外注費[[#This Row],[数量
(A)]]*委託・外注費[[#This Row],[単価
（税抜）
(B)]]</f>
        <v>0</v>
      </c>
      <c r="G14" s="115">
        <f>ROUNDDOWN(委託・外注費[[#This Row],[助成対象経費
（税抜）
(A)×(B）]]*1.1,0)</f>
        <v>0</v>
      </c>
      <c r="H14" s="256"/>
      <c r="I14"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15" spans="1:44" ht="41.25" customHeight="1" x14ac:dyDescent="0.2">
      <c r="A15" s="142">
        <f t="shared" si="0"/>
        <v>9</v>
      </c>
      <c r="B15" s="245"/>
      <c r="C15" s="251"/>
      <c r="D15" s="252"/>
      <c r="E15" s="251"/>
      <c r="F15" s="115">
        <f>委託・外注費[[#This Row],[数量
(A)]]*委託・外注費[[#This Row],[単価
（税抜）
(B)]]</f>
        <v>0</v>
      </c>
      <c r="G15" s="115">
        <f>ROUNDDOWN(委託・外注費[[#This Row],[助成対象経費
（税抜）
(A)×(B）]]*1.1,0)</f>
        <v>0</v>
      </c>
      <c r="H15" s="256"/>
      <c r="I15"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15" s="12"/>
      <c r="L15" s="12"/>
      <c r="M15" s="12"/>
    </row>
    <row r="16" spans="1:44" ht="41.25" customHeight="1" x14ac:dyDescent="0.2">
      <c r="A16" s="142">
        <f t="shared" si="0"/>
        <v>10</v>
      </c>
      <c r="B16" s="245"/>
      <c r="C16" s="251"/>
      <c r="D16" s="252"/>
      <c r="E16" s="251"/>
      <c r="F16" s="115">
        <f>委託・外注費[[#This Row],[数量
(A)]]*委託・外注費[[#This Row],[単価
（税抜）
(B)]]</f>
        <v>0</v>
      </c>
      <c r="G16" s="115">
        <f>ROUNDDOWN(委託・外注費[[#This Row],[助成対象経費
（税抜）
(A)×(B）]]*1.1,0)</f>
        <v>0</v>
      </c>
      <c r="H16" s="256"/>
      <c r="I16" s="169"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16" s="12"/>
      <c r="L16" s="12"/>
      <c r="M16" s="12"/>
    </row>
    <row r="17" spans="1:16" ht="30" customHeight="1" x14ac:dyDescent="0.2">
      <c r="A17" s="107"/>
      <c r="B17" s="108"/>
      <c r="C17" s="108"/>
      <c r="D17" s="109"/>
      <c r="E17" s="110" t="s">
        <v>44</v>
      </c>
      <c r="F17" s="111">
        <f>SUBTOTAL(109,委託・外注費[助成対象経費
（税抜）
(A)×(B）])</f>
        <v>0</v>
      </c>
      <c r="G17" s="112">
        <f>SUBTOTAL(109,委託・外注費[助成事業に
要する経費
（税込）])</f>
        <v>0</v>
      </c>
      <c r="H17" s="113"/>
      <c r="I17" s="74"/>
      <c r="K17" s="12"/>
      <c r="L17" s="12"/>
      <c r="M17" s="12"/>
    </row>
    <row r="18" spans="1:16" ht="15" customHeight="1" x14ac:dyDescent="0.2">
      <c r="A18" s="75"/>
      <c r="D18" s="14"/>
      <c r="E18" s="14"/>
      <c r="F18" s="14"/>
      <c r="H18" s="14"/>
      <c r="I18" s="15"/>
      <c r="J18" s="72"/>
    </row>
    <row r="19" spans="1:16" ht="15" customHeight="1" x14ac:dyDescent="0.2">
      <c r="A19" s="2" t="s">
        <v>258</v>
      </c>
      <c r="D19" s="14"/>
      <c r="E19" s="14"/>
      <c r="F19" s="14"/>
      <c r="H19" s="15" t="s">
        <v>29</v>
      </c>
      <c r="I19" s="10"/>
      <c r="J19" s="72"/>
    </row>
    <row r="20" spans="1:16" ht="45" customHeight="1" x14ac:dyDescent="0.2">
      <c r="A20" s="54" t="s">
        <v>159</v>
      </c>
      <c r="B20" s="54" t="s">
        <v>204</v>
      </c>
      <c r="C20" s="54" t="s">
        <v>205</v>
      </c>
      <c r="D20" s="172" t="s">
        <v>52</v>
      </c>
      <c r="E20" s="173" t="s">
        <v>197</v>
      </c>
      <c r="F20" s="174" t="s">
        <v>224</v>
      </c>
      <c r="G20" s="175" t="s">
        <v>33</v>
      </c>
      <c r="H20" s="176" t="s">
        <v>143</v>
      </c>
      <c r="I20" s="10"/>
      <c r="J20" s="72"/>
    </row>
    <row r="21" spans="1:16" ht="42" customHeight="1" x14ac:dyDescent="0.2">
      <c r="A21" s="177">
        <f>ROW()-ROW('11'!$A$20)</f>
        <v>1</v>
      </c>
      <c r="B21" s="258"/>
      <c r="C21" s="259"/>
      <c r="D21" s="260"/>
      <c r="E21" s="262"/>
      <c r="F21" s="116">
        <f>'11'!$C$21:$C$23*'11'!$E$21:$E$23</f>
        <v>0</v>
      </c>
      <c r="G21" s="117">
        <f>ROUNDDOWN('11'!$F21*1.1,0)</f>
        <v>0</v>
      </c>
      <c r="H21" s="263"/>
      <c r="I21" s="10"/>
      <c r="J21" s="72"/>
    </row>
    <row r="22" spans="1:16" ht="42" customHeight="1" x14ac:dyDescent="0.2">
      <c r="A22" s="177">
        <f>ROW()-ROW('11'!$A$20)</f>
        <v>2</v>
      </c>
      <c r="B22" s="258"/>
      <c r="C22" s="259"/>
      <c r="D22" s="261"/>
      <c r="E22" s="262"/>
      <c r="F22" s="116">
        <f>'11'!$C$21:$C$23*'11'!$E$21:$E$23</f>
        <v>0</v>
      </c>
      <c r="G22" s="117">
        <f>ROUNDDOWN('11'!$F22*1.1,0)</f>
        <v>0</v>
      </c>
      <c r="H22" s="264"/>
      <c r="I22" s="10"/>
      <c r="J22" s="72"/>
    </row>
    <row r="23" spans="1:16" ht="42" customHeight="1" x14ac:dyDescent="0.2">
      <c r="A23" s="177">
        <f>ROW()-ROW('11'!$A$20)</f>
        <v>3</v>
      </c>
      <c r="B23" s="258"/>
      <c r="C23" s="259"/>
      <c r="D23" s="261"/>
      <c r="E23" s="262"/>
      <c r="F23" s="116">
        <f>'11'!$C$21:$C$23*'11'!$E$21:$E$23</f>
        <v>0</v>
      </c>
      <c r="G23" s="117">
        <f>ROUNDDOWN('11'!$F23*1.1,0)</f>
        <v>0</v>
      </c>
      <c r="H23" s="264"/>
      <c r="I23" s="10"/>
      <c r="J23" s="72"/>
    </row>
    <row r="24" spans="1:16" ht="30" customHeight="1" x14ac:dyDescent="0.2">
      <c r="A24" s="899" t="s">
        <v>44</v>
      </c>
      <c r="B24" s="900"/>
      <c r="C24" s="900"/>
      <c r="D24" s="900"/>
      <c r="E24" s="900"/>
      <c r="F24" s="900"/>
      <c r="G24" s="34">
        <f>SUBTOTAL(109,'11'!$G$21:$G$23)</f>
        <v>0</v>
      </c>
      <c r="H24" s="29"/>
      <c r="I24" s="10"/>
      <c r="J24" s="178"/>
    </row>
    <row r="25" spans="1:16" ht="13.2" x14ac:dyDescent="0.2">
      <c r="A25" s="105"/>
      <c r="B25" s="105"/>
      <c r="C25" s="105"/>
      <c r="D25" s="105"/>
      <c r="E25" s="105"/>
      <c r="F25" s="105"/>
      <c r="G25" s="105"/>
      <c r="H25" s="105"/>
      <c r="I25" s="11"/>
      <c r="J25" s="72"/>
    </row>
    <row r="26" spans="1:16" ht="14.25" customHeight="1" x14ac:dyDescent="0.2">
      <c r="K26" s="179"/>
      <c r="L26" s="179"/>
      <c r="M26" s="179"/>
      <c r="N26" s="12"/>
      <c r="O26" s="12"/>
      <c r="P26" s="12"/>
    </row>
    <row r="27" spans="1:16" ht="14.25" customHeight="1" x14ac:dyDescent="0.2">
      <c r="K27" s="12"/>
      <c r="L27" s="12"/>
      <c r="M27" s="12"/>
      <c r="N27" s="12"/>
      <c r="O27" s="12"/>
      <c r="P27" s="12"/>
    </row>
    <row r="28" spans="1:16" ht="14.25" customHeight="1" x14ac:dyDescent="0.2">
      <c r="K28" s="12"/>
      <c r="L28" s="12"/>
      <c r="M28" s="12"/>
      <c r="N28" s="12"/>
      <c r="O28" s="12"/>
      <c r="P28" s="12"/>
    </row>
    <row r="29" spans="1:16" ht="14.25" customHeight="1" x14ac:dyDescent="0.2">
      <c r="K29" s="12"/>
      <c r="L29" s="12"/>
      <c r="M29" s="12"/>
      <c r="N29" s="12"/>
      <c r="O29" s="12"/>
      <c r="P29" s="12"/>
    </row>
    <row r="30" spans="1:16" ht="14.25" customHeight="1" x14ac:dyDescent="0.2">
      <c r="K30" s="12"/>
      <c r="L30" s="12"/>
      <c r="M30" s="12"/>
    </row>
    <row r="31" spans="1:16" ht="14.25" customHeight="1" x14ac:dyDescent="0.2">
      <c r="K31" s="12"/>
      <c r="L31" s="12"/>
      <c r="M31" s="12"/>
    </row>
    <row r="32" spans="1:16" ht="14.25" customHeight="1" x14ac:dyDescent="0.2">
      <c r="K32" s="12"/>
      <c r="L32" s="12"/>
      <c r="M32" s="12"/>
    </row>
  </sheetData>
  <sheetProtection sheet="1" formatCells="0" formatRows="0" insertRows="0" deleteRows="0" selectLockedCells="1"/>
  <protectedRanges>
    <protectedRange sqref="B7:H16" name="範囲1"/>
  </protectedRanges>
  <mergeCells count="1">
    <mergeCell ref="A24:F24"/>
  </mergeCells>
  <phoneticPr fontId="1"/>
  <conditionalFormatting sqref="B7:E16">
    <cfRule type="expression" dxfId="5" priority="8">
      <formula>AND(OR($B7&lt;&gt;"",$C7&lt;&gt;"",$D7&lt;&gt;"",$E7&lt;&gt;"",$H7&lt;&gt;""),B7="")</formula>
    </cfRule>
  </conditionalFormatting>
  <conditionalFormatting sqref="H7:H16">
    <cfRule type="expression" dxfId="1" priority="4">
      <formula>AND(OR($B7&lt;&gt;"",$C7&lt;&gt;"",$D7&lt;&gt;"",$E7&lt;&gt;"",$H7&lt;&gt;""),H7="")</formula>
    </cfRule>
  </conditionalFormatting>
  <dataValidations xWindow="813" yWindow="603" count="7">
    <dataValidation allowBlank="1" showInputMessage="1" showErrorMessage="1" prompt="全ての経費について、次ページの計画書を記入してください。" sqref="B7:B16" xr:uid="{00000000-0002-0000-0C00-000000000000}"/>
    <dataValidation allowBlank="1" showInputMessage="1" showErrorMessage="1" prompt="未定等不明確の場合は、 申請時点の候補先を記入してください。「未定、検討中」等の記入はできません。_x000a_" sqref="H7:H16" xr:uid="{00000000-0002-0000-0C00-000001000000}"/>
    <dataValidation imeMode="halfAlpha" allowBlank="1" showInputMessage="1" showErrorMessage="1" sqref="C7:C16" xr:uid="{00000000-0002-0000-0C00-000002000000}"/>
    <dataValidation type="custom" allowBlank="1" showInputMessage="1" showErrorMessage="1" sqref="I7:I16" xr:uid="{00000000-0002-0000-0C00-000003000000}">
      <formula1>ISERROR(FIND(CHAR(10),I7))</formula1>
    </dataValidation>
    <dataValidation imeMode="disabled" allowBlank="1" showErrorMessage="1" sqref="E7:E16" xr:uid="{00000000-0002-0000-0C00-000004000000}"/>
    <dataValidation type="custom" allowBlank="1" showInputMessage="1" showErrorMessage="1" prompt="自動計算されます。" sqref="F7:G16 F21:G23" xr:uid="{00000000-0002-0000-0C00-000005000000}">
      <formula1>ISERROR(FIND(CHAR(10),F7))</formula1>
    </dataValidation>
    <dataValidation imeMode="disabled" allowBlank="1" showInputMessage="1" showErrorMessage="1" sqref="E21:E23 C21:C23" xr:uid="{00000000-0002-0000-0C00-000006000000}"/>
  </dataValidations>
  <pageMargins left="0.39370078740157483" right="0.19685039370078741" top="0.39370078740157483" bottom="0.39370078740157483" header="0.19685039370078741" footer="0.19685039370078741"/>
  <pageSetup paperSize="9" orientation="portrait" r:id="rId1"/>
  <headerFooter>
    <oddFooter>&amp;C&amp;10&amp;A</oddFooter>
  </headerFooter>
  <rowBreaks count="1" manualBreakCount="1">
    <brk id="24" max="7" man="1"/>
  </rowBreaks>
  <colBreaks count="1" manualBreakCount="1">
    <brk id="8" max="1048575" man="1"/>
  </col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4" id="{CFCFF0EE-6AEF-4F93-9819-A82F1D61982F}">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B22:B23 E22:E23</xm:sqref>
        </x14:conditionalFormatting>
        <x14:conditionalFormatting xmlns:xm="http://schemas.microsoft.com/office/excel/2006/main">
          <x14:cfRule type="expression" priority="2" id="{F74F8872-F0B6-46B6-8369-2455F054530C}">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B21:C21</xm:sqref>
        </x14:conditionalFormatting>
        <x14:conditionalFormatting xmlns:xm="http://schemas.microsoft.com/office/excel/2006/main">
          <x14:cfRule type="expression" priority="13" id="{9CE0B2AB-8189-4B94-ADB3-4C5F6C25E228}">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C22:C23</xm:sqref>
        </x14:conditionalFormatting>
        <x14:conditionalFormatting xmlns:xm="http://schemas.microsoft.com/office/excel/2006/main">
          <x14:cfRule type="expression" priority="1" id="{624DF646-F617-4CBE-8C56-0154E84050E4}">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D21:D23</xm:sqref>
        </x14:conditionalFormatting>
        <x14:conditionalFormatting xmlns:xm="http://schemas.microsoft.com/office/excel/2006/main">
          <x14:cfRule type="expression" priority="3" id="{A8A3800E-E1D6-4255-AEE4-7C660187394E}">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E21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A1:CS29"/>
  <sheetViews>
    <sheetView view="pageBreakPreview" topLeftCell="A8" zoomScale="84" zoomScaleNormal="130" zoomScaleSheetLayoutView="84" workbookViewId="0">
      <selection activeCell="E16" sqref="E16:H16"/>
    </sheetView>
  </sheetViews>
  <sheetFormatPr defaultColWidth="1.88671875" defaultRowHeight="15" customHeight="1" x14ac:dyDescent="0.2"/>
  <cols>
    <col min="1" max="8" width="3.109375" style="10" customWidth="1"/>
    <col min="9" max="19" width="2.77734375" style="10" customWidth="1"/>
    <col min="20" max="25" width="3.109375" style="10" customWidth="1"/>
    <col min="26" max="33" width="2.77734375" style="10" customWidth="1"/>
    <col min="34" max="222" width="2.44140625" style="10" customWidth="1"/>
    <col min="223" max="16384" width="1.88671875" style="10"/>
  </cols>
  <sheetData>
    <row r="1" spans="1:97" ht="15" customHeight="1" x14ac:dyDescent="0.2">
      <c r="A1" s="24" t="s">
        <v>366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38"/>
    </row>
    <row r="2" spans="1:97" ht="19.95" customHeight="1" x14ac:dyDescent="0.2">
      <c r="A2" s="78" t="s">
        <v>268</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6"/>
    </row>
    <row r="3" spans="1:97" ht="19.95" customHeight="1" x14ac:dyDescent="0.2">
      <c r="A3" s="77" t="s">
        <v>216</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6"/>
    </row>
    <row r="4" spans="1:97" s="7" customFormat="1" ht="25.05" customHeight="1" x14ac:dyDescent="0.2">
      <c r="A4" s="911" t="s">
        <v>160</v>
      </c>
      <c r="B4" s="912"/>
      <c r="C4" s="912"/>
      <c r="D4" s="913"/>
      <c r="E4" s="914" t="s">
        <v>300</v>
      </c>
      <c r="F4" s="915"/>
      <c r="G4" s="915"/>
      <c r="H4" s="915"/>
      <c r="I4" s="916" t="s">
        <v>263</v>
      </c>
      <c r="J4" s="917"/>
      <c r="K4" s="917"/>
      <c r="L4" s="917"/>
      <c r="M4" s="917"/>
      <c r="N4" s="917"/>
      <c r="O4" s="917"/>
      <c r="P4" s="917"/>
      <c r="Q4" s="917"/>
      <c r="R4" s="917"/>
      <c r="S4" s="917"/>
      <c r="T4" s="918"/>
      <c r="U4" s="919"/>
      <c r="V4" s="919"/>
      <c r="W4" s="919"/>
      <c r="X4" s="919"/>
      <c r="Y4" s="919"/>
      <c r="Z4" s="919"/>
      <c r="AA4" s="919"/>
      <c r="AB4" s="919"/>
      <c r="AC4" s="919"/>
      <c r="AD4" s="919"/>
      <c r="AE4" s="919"/>
      <c r="AF4" s="919"/>
      <c r="AG4" s="920"/>
      <c r="AL4" s="180"/>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0"/>
      <c r="BR4" s="180"/>
      <c r="BS4" s="180"/>
      <c r="BT4" s="180"/>
      <c r="BU4" s="180"/>
      <c r="BV4" s="180"/>
      <c r="BW4" s="180"/>
      <c r="CA4" s="180"/>
      <c r="CB4" s="181"/>
      <c r="CC4" s="181"/>
      <c r="CD4" s="181"/>
      <c r="CE4" s="181"/>
      <c r="CF4" s="181"/>
      <c r="CG4" s="181"/>
      <c r="CH4" s="181"/>
      <c r="CI4" s="181"/>
      <c r="CJ4" s="181"/>
      <c r="CK4" s="181"/>
      <c r="CL4" s="181"/>
      <c r="CM4" s="181"/>
      <c r="CN4" s="181"/>
      <c r="CO4" s="181"/>
      <c r="CP4" s="181"/>
      <c r="CQ4" s="181"/>
      <c r="CR4" s="181"/>
      <c r="CS4" s="181"/>
    </row>
    <row r="5" spans="1:97" s="7" customFormat="1" ht="25.05" customHeight="1" x14ac:dyDescent="0.2">
      <c r="A5" s="901" t="s">
        <v>34</v>
      </c>
      <c r="B5" s="902"/>
      <c r="C5" s="902"/>
      <c r="D5" s="902"/>
      <c r="E5" s="902"/>
      <c r="F5" s="902"/>
      <c r="G5" s="902"/>
      <c r="H5" s="903"/>
      <c r="I5" s="904"/>
      <c r="J5" s="905"/>
      <c r="K5" s="905"/>
      <c r="L5" s="905"/>
      <c r="M5" s="905"/>
      <c r="N5" s="905"/>
      <c r="O5" s="905"/>
      <c r="P5" s="905"/>
      <c r="Q5" s="905"/>
      <c r="R5" s="905"/>
      <c r="S5" s="905"/>
      <c r="T5" s="906" t="s">
        <v>218</v>
      </c>
      <c r="U5" s="907"/>
      <c r="V5" s="907"/>
      <c r="W5" s="907"/>
      <c r="X5" s="907"/>
      <c r="Y5" s="908"/>
      <c r="Z5" s="909"/>
      <c r="AA5" s="909"/>
      <c r="AB5" s="909"/>
      <c r="AC5" s="909"/>
      <c r="AD5" s="909"/>
      <c r="AE5" s="909"/>
      <c r="AF5" s="909"/>
      <c r="AG5" s="910"/>
      <c r="AL5" s="180"/>
      <c r="AM5" s="181"/>
      <c r="AN5" s="181"/>
      <c r="AO5" s="181"/>
      <c r="AP5" s="181"/>
      <c r="AQ5" s="181"/>
      <c r="AR5" s="181"/>
      <c r="AS5" s="181"/>
      <c r="AT5" s="181"/>
      <c r="AU5" s="181"/>
      <c r="AV5" s="181"/>
      <c r="AW5" s="181"/>
      <c r="AX5" s="181"/>
      <c r="AY5" s="181"/>
      <c r="AZ5" s="181"/>
      <c r="BA5" s="181"/>
      <c r="BB5" s="181"/>
      <c r="BC5" s="181"/>
      <c r="BD5" s="181"/>
      <c r="BE5" s="181"/>
      <c r="BF5" s="181"/>
      <c r="BG5" s="181"/>
      <c r="BH5" s="181"/>
      <c r="BI5" s="181"/>
      <c r="BJ5" s="181"/>
      <c r="BK5" s="181"/>
      <c r="BL5" s="181"/>
      <c r="BM5" s="181"/>
      <c r="BN5" s="181"/>
      <c r="BO5" s="181"/>
      <c r="BP5" s="181"/>
      <c r="BQ5" s="180"/>
      <c r="BR5" s="180"/>
      <c r="BS5" s="180"/>
      <c r="BT5" s="180"/>
      <c r="BU5" s="180"/>
      <c r="BV5" s="180"/>
      <c r="BW5" s="180"/>
      <c r="CA5" s="180"/>
      <c r="CB5" s="181"/>
      <c r="CC5" s="181"/>
      <c r="CD5" s="181"/>
      <c r="CE5" s="181"/>
      <c r="CF5" s="181"/>
      <c r="CG5" s="181"/>
      <c r="CH5" s="181"/>
      <c r="CI5" s="181"/>
      <c r="CJ5" s="181"/>
      <c r="CK5" s="181"/>
      <c r="CL5" s="181"/>
      <c r="CM5" s="181"/>
      <c r="CN5" s="181"/>
      <c r="CO5" s="181"/>
      <c r="CP5" s="181"/>
      <c r="CQ5" s="181"/>
      <c r="CR5" s="181"/>
      <c r="CS5" s="181"/>
    </row>
    <row r="6" spans="1:97" s="7" customFormat="1" ht="25.05" customHeight="1" x14ac:dyDescent="0.2">
      <c r="A6" s="901" t="s">
        <v>264</v>
      </c>
      <c r="B6" s="902"/>
      <c r="C6" s="902"/>
      <c r="D6" s="902"/>
      <c r="E6" s="902"/>
      <c r="F6" s="902"/>
      <c r="G6" s="902"/>
      <c r="H6" s="903"/>
      <c r="I6" s="923"/>
      <c r="J6" s="924"/>
      <c r="K6" s="924"/>
      <c r="L6" s="924"/>
      <c r="M6" s="924"/>
      <c r="N6" s="924"/>
      <c r="O6" s="924"/>
      <c r="P6" s="924"/>
      <c r="Q6" s="924"/>
      <c r="R6" s="924"/>
      <c r="S6" s="924"/>
      <c r="T6" s="924"/>
      <c r="U6" s="924"/>
      <c r="V6" s="924"/>
      <c r="W6" s="924"/>
      <c r="X6" s="924"/>
      <c r="Y6" s="924"/>
      <c r="Z6" s="924"/>
      <c r="AA6" s="924"/>
      <c r="AB6" s="924"/>
      <c r="AC6" s="924"/>
      <c r="AD6" s="924"/>
      <c r="AE6" s="924"/>
      <c r="AF6" s="924"/>
      <c r="AG6" s="925"/>
      <c r="AL6" s="180"/>
      <c r="AM6" s="181"/>
      <c r="AN6" s="181"/>
      <c r="AO6" s="181"/>
      <c r="AP6" s="181"/>
      <c r="AQ6" s="181"/>
      <c r="AR6" s="181"/>
      <c r="AS6" s="181"/>
      <c r="AT6" s="181"/>
      <c r="AU6" s="181"/>
      <c r="AV6" s="181"/>
      <c r="AW6" s="181"/>
      <c r="AX6" s="181"/>
      <c r="AY6" s="181"/>
      <c r="AZ6" s="181"/>
      <c r="BA6" s="181"/>
      <c r="BB6" s="181"/>
      <c r="BC6" s="181"/>
      <c r="BD6" s="181"/>
      <c r="BE6" s="181"/>
      <c r="BF6" s="181"/>
      <c r="BG6" s="181"/>
      <c r="BH6" s="181"/>
      <c r="BI6" s="181"/>
      <c r="BJ6" s="181"/>
      <c r="BK6" s="181"/>
      <c r="BL6" s="181"/>
      <c r="BM6" s="181"/>
      <c r="BN6" s="181"/>
      <c r="BO6" s="181"/>
      <c r="BP6" s="181"/>
      <c r="BQ6" s="180"/>
      <c r="BR6" s="180"/>
      <c r="BS6" s="180"/>
      <c r="BT6" s="180"/>
      <c r="BU6" s="180"/>
      <c r="BV6" s="180"/>
      <c r="BW6" s="180"/>
      <c r="CA6" s="180"/>
      <c r="CB6" s="181"/>
      <c r="CC6" s="181"/>
      <c r="CD6" s="181"/>
      <c r="CE6" s="181"/>
      <c r="CF6" s="181"/>
      <c r="CG6" s="181"/>
      <c r="CH6" s="181"/>
      <c r="CI6" s="181"/>
      <c r="CJ6" s="181"/>
      <c r="CK6" s="181"/>
      <c r="CL6" s="181"/>
      <c r="CM6" s="181"/>
      <c r="CN6" s="181"/>
      <c r="CO6" s="181"/>
      <c r="CP6" s="181"/>
      <c r="CQ6" s="181"/>
      <c r="CR6" s="181"/>
      <c r="CS6" s="181"/>
    </row>
    <row r="7" spans="1:97" s="7" customFormat="1" ht="25.05" customHeight="1" x14ac:dyDescent="0.2">
      <c r="A7" s="926" t="s">
        <v>35</v>
      </c>
      <c r="B7" s="927"/>
      <c r="C7" s="927"/>
      <c r="D7" s="927"/>
      <c r="E7" s="927"/>
      <c r="F7" s="927"/>
      <c r="G7" s="927"/>
      <c r="H7" s="928"/>
      <c r="I7" s="929"/>
      <c r="J7" s="930"/>
      <c r="K7" s="930"/>
      <c r="L7" s="930"/>
      <c r="M7" s="930"/>
      <c r="N7" s="930"/>
      <c r="O7" s="930"/>
      <c r="P7" s="930"/>
      <c r="Q7" s="930"/>
      <c r="R7" s="930"/>
      <c r="S7" s="930"/>
      <c r="T7" s="931" t="s">
        <v>219</v>
      </c>
      <c r="U7" s="932"/>
      <c r="V7" s="932"/>
      <c r="W7" s="932"/>
      <c r="X7" s="932"/>
      <c r="Y7" s="933"/>
      <c r="Z7" s="921"/>
      <c r="AA7" s="921"/>
      <c r="AB7" s="921"/>
      <c r="AC7" s="921"/>
      <c r="AD7" s="921"/>
      <c r="AE7" s="921"/>
      <c r="AF7" s="921"/>
      <c r="AG7" s="934"/>
      <c r="AL7" s="180"/>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0"/>
      <c r="BR7" s="180"/>
      <c r="BS7" s="180"/>
      <c r="BT7" s="180"/>
      <c r="BU7" s="180"/>
      <c r="BV7" s="180"/>
      <c r="BW7" s="180"/>
      <c r="CA7" s="180"/>
      <c r="CB7" s="181"/>
      <c r="CC7" s="181"/>
      <c r="CD7" s="181"/>
      <c r="CE7" s="181"/>
      <c r="CF7" s="181"/>
      <c r="CG7" s="181"/>
      <c r="CH7" s="181"/>
      <c r="CI7" s="181"/>
      <c r="CJ7" s="181"/>
      <c r="CK7" s="181"/>
      <c r="CL7" s="181"/>
      <c r="CM7" s="181"/>
      <c r="CN7" s="181"/>
      <c r="CO7" s="181"/>
      <c r="CP7" s="181"/>
      <c r="CQ7" s="181"/>
      <c r="CR7" s="181"/>
      <c r="CS7" s="181"/>
    </row>
    <row r="8" spans="1:97" s="7" customFormat="1" ht="54" customHeight="1" x14ac:dyDescent="0.2">
      <c r="A8" s="941" t="s">
        <v>265</v>
      </c>
      <c r="B8" s="942"/>
      <c r="C8" s="942"/>
      <c r="D8" s="942"/>
      <c r="E8" s="942"/>
      <c r="F8" s="942"/>
      <c r="G8" s="942"/>
      <c r="H8" s="943"/>
      <c r="I8" s="944"/>
      <c r="J8" s="945"/>
      <c r="K8" s="945"/>
      <c r="L8" s="945"/>
      <c r="M8" s="945"/>
      <c r="N8" s="945"/>
      <c r="O8" s="945"/>
      <c r="P8" s="945"/>
      <c r="Q8" s="945"/>
      <c r="R8" s="945"/>
      <c r="S8" s="945"/>
      <c r="T8" s="945"/>
      <c r="U8" s="945"/>
      <c r="V8" s="945"/>
      <c r="W8" s="945"/>
      <c r="X8" s="945"/>
      <c r="Y8" s="945"/>
      <c r="Z8" s="945"/>
      <c r="AA8" s="945"/>
      <c r="AB8" s="945"/>
      <c r="AC8" s="945"/>
      <c r="AD8" s="945"/>
      <c r="AE8" s="945"/>
      <c r="AF8" s="945"/>
      <c r="AG8" s="946"/>
      <c r="AL8" s="180"/>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181"/>
      <c r="BK8" s="181"/>
      <c r="BL8" s="181"/>
      <c r="BM8" s="181"/>
      <c r="BN8" s="181"/>
      <c r="BO8" s="181"/>
      <c r="BP8" s="181"/>
      <c r="BQ8" s="180"/>
      <c r="BR8" s="180"/>
      <c r="BS8" s="180"/>
      <c r="BT8" s="180"/>
      <c r="BU8" s="180"/>
      <c r="BV8" s="180"/>
      <c r="BW8" s="180"/>
      <c r="CA8" s="180"/>
      <c r="CB8" s="181"/>
      <c r="CC8" s="181"/>
      <c r="CD8" s="181"/>
      <c r="CE8" s="181"/>
      <c r="CF8" s="181"/>
      <c r="CG8" s="181"/>
      <c r="CH8" s="181"/>
      <c r="CI8" s="181"/>
      <c r="CJ8" s="181"/>
      <c r="CK8" s="181"/>
      <c r="CL8" s="181"/>
      <c r="CM8" s="181"/>
      <c r="CN8" s="181"/>
      <c r="CO8" s="181"/>
      <c r="CP8" s="181"/>
      <c r="CQ8" s="181"/>
      <c r="CR8" s="181"/>
      <c r="CS8" s="181"/>
    </row>
    <row r="9" spans="1:97" s="7" customFormat="1" ht="25.05" customHeight="1" x14ac:dyDescent="0.2">
      <c r="A9" s="926" t="s">
        <v>36</v>
      </c>
      <c r="B9" s="927"/>
      <c r="C9" s="927"/>
      <c r="D9" s="927"/>
      <c r="E9" s="927"/>
      <c r="F9" s="927"/>
      <c r="G9" s="927"/>
      <c r="H9" s="928"/>
      <c r="I9" s="947" t="s">
        <v>221</v>
      </c>
      <c r="J9" s="922"/>
      <c r="K9" s="922"/>
      <c r="L9" s="922"/>
      <c r="M9" s="922"/>
      <c r="N9" s="921"/>
      <c r="O9" s="921"/>
      <c r="P9" s="922" t="s">
        <v>37</v>
      </c>
      <c r="Q9" s="922"/>
      <c r="R9" s="921"/>
      <c r="S9" s="921"/>
      <c r="T9" s="922" t="s">
        <v>222</v>
      </c>
      <c r="U9" s="922"/>
      <c r="V9" s="922" t="s">
        <v>39</v>
      </c>
      <c r="W9" s="922"/>
      <c r="X9" s="922" t="s">
        <v>223</v>
      </c>
      <c r="Y9" s="922"/>
      <c r="Z9" s="921"/>
      <c r="AA9" s="921"/>
      <c r="AB9" s="922" t="s">
        <v>37</v>
      </c>
      <c r="AC9" s="922"/>
      <c r="AD9" s="921"/>
      <c r="AE9" s="921"/>
      <c r="AF9" s="922" t="s">
        <v>38</v>
      </c>
      <c r="AG9" s="948"/>
      <c r="AL9" s="180"/>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0"/>
      <c r="BR9" s="180"/>
      <c r="BS9" s="180"/>
      <c r="BT9" s="180"/>
      <c r="BU9" s="180"/>
      <c r="BV9" s="180"/>
      <c r="BW9" s="180"/>
    </row>
    <row r="10" spans="1:97" s="7" customFormat="1" ht="25.05" customHeight="1" x14ac:dyDescent="0.2">
      <c r="A10" s="926" t="s">
        <v>144</v>
      </c>
      <c r="B10" s="927"/>
      <c r="C10" s="927"/>
      <c r="D10" s="927"/>
      <c r="E10" s="927"/>
      <c r="F10" s="927"/>
      <c r="G10" s="927"/>
      <c r="H10" s="928"/>
      <c r="I10" s="939"/>
      <c r="J10" s="940"/>
      <c r="K10" s="940"/>
      <c r="L10" s="940"/>
      <c r="M10" s="940"/>
      <c r="N10" s="940"/>
      <c r="O10" s="940"/>
      <c r="P10" s="940"/>
      <c r="Q10" s="940"/>
      <c r="R10" s="940"/>
      <c r="S10" s="940"/>
      <c r="T10" s="977" t="s">
        <v>145</v>
      </c>
      <c r="U10" s="977"/>
      <c r="V10" s="977"/>
      <c r="W10" s="977"/>
      <c r="X10" s="977"/>
      <c r="Y10" s="977"/>
      <c r="Z10" s="977"/>
      <c r="AA10" s="977"/>
      <c r="AB10" s="977"/>
      <c r="AC10" s="977"/>
      <c r="AD10" s="977"/>
      <c r="AE10" s="977"/>
      <c r="AF10" s="977"/>
      <c r="AG10" s="978"/>
    </row>
    <row r="11" spans="1:97" s="7" customFormat="1" ht="54" customHeight="1" x14ac:dyDescent="0.2">
      <c r="A11" s="935" t="s">
        <v>266</v>
      </c>
      <c r="B11" s="927"/>
      <c r="C11" s="927"/>
      <c r="D11" s="927"/>
      <c r="E11" s="927"/>
      <c r="F11" s="927"/>
      <c r="G11" s="927"/>
      <c r="H11" s="928"/>
      <c r="I11" s="936"/>
      <c r="J11" s="937"/>
      <c r="K11" s="937"/>
      <c r="L11" s="937"/>
      <c r="M11" s="937"/>
      <c r="N11" s="937"/>
      <c r="O11" s="937"/>
      <c r="P11" s="937"/>
      <c r="Q11" s="937"/>
      <c r="R11" s="937"/>
      <c r="S11" s="937"/>
      <c r="T11" s="937"/>
      <c r="U11" s="937"/>
      <c r="V11" s="937"/>
      <c r="W11" s="937"/>
      <c r="X11" s="937"/>
      <c r="Y11" s="937"/>
      <c r="Z11" s="937"/>
      <c r="AA11" s="937"/>
      <c r="AB11" s="937"/>
      <c r="AC11" s="937"/>
      <c r="AD11" s="937"/>
      <c r="AE11" s="937"/>
      <c r="AF11" s="937"/>
      <c r="AG11" s="938"/>
      <c r="CA11" s="75"/>
    </row>
    <row r="12" spans="1:97" s="7" customFormat="1" ht="41.25" customHeight="1" x14ac:dyDescent="0.2">
      <c r="A12" s="926" t="s">
        <v>220</v>
      </c>
      <c r="B12" s="927"/>
      <c r="C12" s="927"/>
      <c r="D12" s="927"/>
      <c r="E12" s="927"/>
      <c r="F12" s="927"/>
      <c r="G12" s="927"/>
      <c r="H12" s="928"/>
      <c r="I12" s="936"/>
      <c r="J12" s="937"/>
      <c r="K12" s="937"/>
      <c r="L12" s="937"/>
      <c r="M12" s="937"/>
      <c r="N12" s="937"/>
      <c r="O12" s="937"/>
      <c r="P12" s="937"/>
      <c r="Q12" s="937"/>
      <c r="R12" s="937"/>
      <c r="S12" s="937"/>
      <c r="T12" s="937"/>
      <c r="U12" s="937"/>
      <c r="V12" s="937"/>
      <c r="W12" s="937"/>
      <c r="X12" s="937"/>
      <c r="Y12" s="937"/>
      <c r="Z12" s="937"/>
      <c r="AA12" s="937"/>
      <c r="AB12" s="937"/>
      <c r="AC12" s="937"/>
      <c r="AD12" s="937"/>
      <c r="AE12" s="937"/>
      <c r="AF12" s="937"/>
      <c r="AG12" s="938"/>
    </row>
    <row r="13" spans="1:97" s="7" customFormat="1" ht="54" customHeight="1" x14ac:dyDescent="0.2">
      <c r="A13" s="949" t="s">
        <v>267</v>
      </c>
      <c r="B13" s="950"/>
      <c r="C13" s="950"/>
      <c r="D13" s="950"/>
      <c r="E13" s="950"/>
      <c r="F13" s="950"/>
      <c r="G13" s="950"/>
      <c r="H13" s="951"/>
      <c r="I13" s="952"/>
      <c r="J13" s="953"/>
      <c r="K13" s="953"/>
      <c r="L13" s="953"/>
      <c r="M13" s="953"/>
      <c r="N13" s="953"/>
      <c r="O13" s="953"/>
      <c r="P13" s="953"/>
      <c r="Q13" s="953"/>
      <c r="R13" s="953"/>
      <c r="S13" s="953"/>
      <c r="T13" s="953"/>
      <c r="U13" s="953"/>
      <c r="V13" s="953"/>
      <c r="W13" s="953"/>
      <c r="X13" s="953"/>
      <c r="Y13" s="953"/>
      <c r="Z13" s="953"/>
      <c r="AA13" s="953"/>
      <c r="AB13" s="937"/>
      <c r="AC13" s="937"/>
      <c r="AD13" s="937"/>
      <c r="AE13" s="937"/>
      <c r="AF13" s="937"/>
      <c r="AG13" s="938"/>
    </row>
    <row r="14" spans="1:97" s="7" customFormat="1" ht="25.05" customHeight="1" x14ac:dyDescent="0.2">
      <c r="A14" s="956" t="s">
        <v>217</v>
      </c>
      <c r="B14" s="957"/>
      <c r="C14" s="957"/>
      <c r="D14" s="957"/>
      <c r="E14" s="957"/>
      <c r="F14" s="957"/>
      <c r="G14" s="957"/>
      <c r="H14" s="957"/>
      <c r="I14" s="957"/>
      <c r="J14" s="957"/>
      <c r="K14" s="957"/>
      <c r="L14" s="957"/>
      <c r="M14" s="957"/>
      <c r="N14" s="957"/>
      <c r="O14" s="957"/>
      <c r="P14" s="957"/>
      <c r="Q14" s="957"/>
      <c r="R14" s="957"/>
      <c r="S14" s="957"/>
      <c r="T14" s="957"/>
      <c r="U14" s="957"/>
      <c r="V14" s="957"/>
      <c r="W14" s="957"/>
      <c r="X14" s="957"/>
      <c r="Y14" s="957"/>
      <c r="Z14" s="957"/>
      <c r="AA14" s="958"/>
      <c r="AB14" s="959" t="s">
        <v>288</v>
      </c>
      <c r="AC14" s="960"/>
      <c r="AD14" s="960"/>
      <c r="AE14" s="960"/>
      <c r="AF14" s="960"/>
      <c r="AG14" s="961"/>
    </row>
    <row r="15" spans="1:97" s="7" customFormat="1" ht="9" customHeight="1" x14ac:dyDescent="0.2">
      <c r="A15" s="954"/>
      <c r="B15" s="954"/>
      <c r="C15" s="954"/>
      <c r="D15" s="954"/>
      <c r="E15" s="954"/>
      <c r="F15" s="954"/>
      <c r="G15" s="954"/>
      <c r="H15" s="954"/>
      <c r="I15" s="954"/>
      <c r="J15" s="954"/>
      <c r="K15" s="954"/>
      <c r="L15" s="954"/>
      <c r="M15" s="954"/>
      <c r="N15" s="954"/>
      <c r="O15" s="954"/>
      <c r="P15" s="954"/>
      <c r="Q15" s="954"/>
      <c r="R15" s="954"/>
      <c r="S15" s="954"/>
      <c r="T15" s="954"/>
      <c r="U15" s="954"/>
      <c r="V15" s="954"/>
      <c r="W15" s="954"/>
      <c r="X15" s="954"/>
      <c r="Y15" s="954"/>
      <c r="Z15" s="954"/>
      <c r="AA15" s="954"/>
      <c r="AB15" s="955"/>
      <c r="AC15" s="955"/>
      <c r="AD15" s="955"/>
      <c r="AE15" s="955"/>
      <c r="AF15" s="955"/>
      <c r="AG15" s="955"/>
      <c r="AH15" s="76"/>
      <c r="AI15" s="76"/>
      <c r="AJ15" s="76"/>
      <c r="AK15" s="76"/>
    </row>
    <row r="16" spans="1:97" s="7" customFormat="1" ht="25.05" customHeight="1" x14ac:dyDescent="0.2">
      <c r="A16" s="962" t="s">
        <v>160</v>
      </c>
      <c r="B16" s="963"/>
      <c r="C16" s="963"/>
      <c r="D16" s="964"/>
      <c r="E16" s="965" t="s">
        <v>300</v>
      </c>
      <c r="F16" s="966"/>
      <c r="G16" s="966"/>
      <c r="H16" s="966"/>
      <c r="I16" s="967" t="s">
        <v>263</v>
      </c>
      <c r="J16" s="968"/>
      <c r="K16" s="968"/>
      <c r="L16" s="968"/>
      <c r="M16" s="968"/>
      <c r="N16" s="968"/>
      <c r="O16" s="968"/>
      <c r="P16" s="968"/>
      <c r="Q16" s="968"/>
      <c r="R16" s="968"/>
      <c r="S16" s="968"/>
      <c r="T16" s="918"/>
      <c r="U16" s="919"/>
      <c r="V16" s="919"/>
      <c r="W16" s="919"/>
      <c r="X16" s="919"/>
      <c r="Y16" s="919"/>
      <c r="Z16" s="919"/>
      <c r="AA16" s="919"/>
      <c r="AB16" s="919"/>
      <c r="AC16" s="919"/>
      <c r="AD16" s="919"/>
      <c r="AE16" s="919"/>
      <c r="AF16" s="919"/>
      <c r="AG16" s="920"/>
    </row>
    <row r="17" spans="1:33" s="7" customFormat="1" ht="25.05" customHeight="1" x14ac:dyDescent="0.2">
      <c r="A17" s="969" t="s">
        <v>34</v>
      </c>
      <c r="B17" s="970"/>
      <c r="C17" s="970"/>
      <c r="D17" s="970"/>
      <c r="E17" s="970"/>
      <c r="F17" s="970"/>
      <c r="G17" s="970"/>
      <c r="H17" s="971"/>
      <c r="I17" s="904"/>
      <c r="J17" s="905"/>
      <c r="K17" s="905"/>
      <c r="L17" s="905"/>
      <c r="M17" s="905"/>
      <c r="N17" s="905"/>
      <c r="O17" s="905"/>
      <c r="P17" s="905"/>
      <c r="Q17" s="905"/>
      <c r="R17" s="905"/>
      <c r="S17" s="905"/>
      <c r="T17" s="906" t="s">
        <v>218</v>
      </c>
      <c r="U17" s="907"/>
      <c r="V17" s="907"/>
      <c r="W17" s="907"/>
      <c r="X17" s="907"/>
      <c r="Y17" s="908"/>
      <c r="Z17" s="909"/>
      <c r="AA17" s="909"/>
      <c r="AB17" s="909"/>
      <c r="AC17" s="909"/>
      <c r="AD17" s="909"/>
      <c r="AE17" s="909"/>
      <c r="AF17" s="909"/>
      <c r="AG17" s="910"/>
    </row>
    <row r="18" spans="1:33" s="7" customFormat="1" ht="25.05" customHeight="1" x14ac:dyDescent="0.2">
      <c r="A18" s="969" t="s">
        <v>264</v>
      </c>
      <c r="B18" s="970"/>
      <c r="C18" s="970"/>
      <c r="D18" s="970"/>
      <c r="E18" s="970"/>
      <c r="F18" s="970"/>
      <c r="G18" s="970"/>
      <c r="H18" s="971"/>
      <c r="I18" s="923"/>
      <c r="J18" s="924"/>
      <c r="K18" s="924"/>
      <c r="L18" s="924"/>
      <c r="M18" s="924"/>
      <c r="N18" s="924"/>
      <c r="O18" s="924"/>
      <c r="P18" s="924"/>
      <c r="Q18" s="924"/>
      <c r="R18" s="924"/>
      <c r="S18" s="924"/>
      <c r="T18" s="924"/>
      <c r="U18" s="924"/>
      <c r="V18" s="924"/>
      <c r="W18" s="924"/>
      <c r="X18" s="924"/>
      <c r="Y18" s="924"/>
      <c r="Z18" s="924"/>
      <c r="AA18" s="924"/>
      <c r="AB18" s="924"/>
      <c r="AC18" s="924"/>
      <c r="AD18" s="924"/>
      <c r="AE18" s="924"/>
      <c r="AF18" s="924"/>
      <c r="AG18" s="925"/>
    </row>
    <row r="19" spans="1:33" s="7" customFormat="1" ht="25.05" customHeight="1" x14ac:dyDescent="0.2">
      <c r="A19" s="972" t="s">
        <v>35</v>
      </c>
      <c r="B19" s="922"/>
      <c r="C19" s="922"/>
      <c r="D19" s="922"/>
      <c r="E19" s="922"/>
      <c r="F19" s="922"/>
      <c r="G19" s="922"/>
      <c r="H19" s="973"/>
      <c r="I19" s="929"/>
      <c r="J19" s="930"/>
      <c r="K19" s="930"/>
      <c r="L19" s="930"/>
      <c r="M19" s="930"/>
      <c r="N19" s="930"/>
      <c r="O19" s="930"/>
      <c r="P19" s="930"/>
      <c r="Q19" s="930"/>
      <c r="R19" s="930"/>
      <c r="S19" s="930"/>
      <c r="T19" s="931" t="s">
        <v>219</v>
      </c>
      <c r="U19" s="932"/>
      <c r="V19" s="932"/>
      <c r="W19" s="932"/>
      <c r="X19" s="932"/>
      <c r="Y19" s="933"/>
      <c r="Z19" s="921"/>
      <c r="AA19" s="921"/>
      <c r="AB19" s="921"/>
      <c r="AC19" s="921"/>
      <c r="AD19" s="921"/>
      <c r="AE19" s="921"/>
      <c r="AF19" s="921"/>
      <c r="AG19" s="934"/>
    </row>
    <row r="20" spans="1:33" s="7" customFormat="1" ht="54" customHeight="1" x14ac:dyDescent="0.2">
      <c r="A20" s="974" t="s">
        <v>265</v>
      </c>
      <c r="B20" s="975"/>
      <c r="C20" s="975"/>
      <c r="D20" s="975"/>
      <c r="E20" s="975"/>
      <c r="F20" s="975"/>
      <c r="G20" s="975"/>
      <c r="H20" s="976"/>
      <c r="I20" s="944"/>
      <c r="J20" s="945"/>
      <c r="K20" s="945"/>
      <c r="L20" s="945"/>
      <c r="M20" s="945"/>
      <c r="N20" s="945"/>
      <c r="O20" s="945"/>
      <c r="P20" s="945"/>
      <c r="Q20" s="945"/>
      <c r="R20" s="945"/>
      <c r="S20" s="945"/>
      <c r="T20" s="945"/>
      <c r="U20" s="945"/>
      <c r="V20" s="945"/>
      <c r="W20" s="945"/>
      <c r="X20" s="945"/>
      <c r="Y20" s="945"/>
      <c r="Z20" s="945"/>
      <c r="AA20" s="945"/>
      <c r="AB20" s="945"/>
      <c r="AC20" s="945"/>
      <c r="AD20" s="945"/>
      <c r="AE20" s="945"/>
      <c r="AF20" s="945"/>
      <c r="AG20" s="946"/>
    </row>
    <row r="21" spans="1:33" s="7" customFormat="1" ht="25.05" customHeight="1" x14ac:dyDescent="0.2">
      <c r="A21" s="972" t="s">
        <v>36</v>
      </c>
      <c r="B21" s="922"/>
      <c r="C21" s="922"/>
      <c r="D21" s="922"/>
      <c r="E21" s="922"/>
      <c r="F21" s="922"/>
      <c r="G21" s="922"/>
      <c r="H21" s="973"/>
      <c r="I21" s="947" t="s">
        <v>221</v>
      </c>
      <c r="J21" s="922"/>
      <c r="K21" s="922"/>
      <c r="L21" s="922"/>
      <c r="M21" s="922"/>
      <c r="N21" s="921"/>
      <c r="O21" s="921"/>
      <c r="P21" s="922" t="s">
        <v>37</v>
      </c>
      <c r="Q21" s="922"/>
      <c r="R21" s="921"/>
      <c r="S21" s="921"/>
      <c r="T21" s="922" t="s">
        <v>222</v>
      </c>
      <c r="U21" s="922"/>
      <c r="V21" s="922" t="s">
        <v>39</v>
      </c>
      <c r="W21" s="922"/>
      <c r="X21" s="922" t="s">
        <v>223</v>
      </c>
      <c r="Y21" s="922"/>
      <c r="Z21" s="921"/>
      <c r="AA21" s="921"/>
      <c r="AB21" s="922" t="s">
        <v>37</v>
      </c>
      <c r="AC21" s="922"/>
      <c r="AD21" s="921"/>
      <c r="AE21" s="921"/>
      <c r="AF21" s="922" t="s">
        <v>38</v>
      </c>
      <c r="AG21" s="948"/>
    </row>
    <row r="22" spans="1:33" s="7" customFormat="1" ht="25.05" customHeight="1" x14ac:dyDescent="0.2">
      <c r="A22" s="972" t="s">
        <v>144</v>
      </c>
      <c r="B22" s="922"/>
      <c r="C22" s="922"/>
      <c r="D22" s="922"/>
      <c r="E22" s="922"/>
      <c r="F22" s="922"/>
      <c r="G22" s="922"/>
      <c r="H22" s="973"/>
      <c r="I22" s="939"/>
      <c r="J22" s="940"/>
      <c r="K22" s="940"/>
      <c r="L22" s="940"/>
      <c r="M22" s="940"/>
      <c r="N22" s="940"/>
      <c r="O22" s="940"/>
      <c r="P22" s="940"/>
      <c r="Q22" s="940"/>
      <c r="R22" s="940"/>
      <c r="S22" s="940"/>
      <c r="T22" s="977" t="s">
        <v>145</v>
      </c>
      <c r="U22" s="977"/>
      <c r="V22" s="977"/>
      <c r="W22" s="977"/>
      <c r="X22" s="977"/>
      <c r="Y22" s="977"/>
      <c r="Z22" s="977"/>
      <c r="AA22" s="977"/>
      <c r="AB22" s="977"/>
      <c r="AC22" s="977"/>
      <c r="AD22" s="977"/>
      <c r="AE22" s="977"/>
      <c r="AF22" s="977"/>
      <c r="AG22" s="978"/>
    </row>
    <row r="23" spans="1:33" s="7" customFormat="1" ht="54" customHeight="1" x14ac:dyDescent="0.2">
      <c r="A23" s="982" t="s">
        <v>266</v>
      </c>
      <c r="B23" s="922"/>
      <c r="C23" s="922"/>
      <c r="D23" s="922"/>
      <c r="E23" s="922"/>
      <c r="F23" s="922"/>
      <c r="G23" s="922"/>
      <c r="H23" s="973"/>
      <c r="I23" s="936"/>
      <c r="J23" s="937"/>
      <c r="K23" s="937"/>
      <c r="L23" s="937"/>
      <c r="M23" s="937"/>
      <c r="N23" s="937"/>
      <c r="O23" s="937"/>
      <c r="P23" s="937"/>
      <c r="Q23" s="937"/>
      <c r="R23" s="937"/>
      <c r="S23" s="937"/>
      <c r="T23" s="937"/>
      <c r="U23" s="937"/>
      <c r="V23" s="937"/>
      <c r="W23" s="937"/>
      <c r="X23" s="937"/>
      <c r="Y23" s="937"/>
      <c r="Z23" s="937"/>
      <c r="AA23" s="937"/>
      <c r="AB23" s="937"/>
      <c r="AC23" s="937"/>
      <c r="AD23" s="937"/>
      <c r="AE23" s="937"/>
      <c r="AF23" s="937"/>
      <c r="AG23" s="938"/>
    </row>
    <row r="24" spans="1:33" s="7" customFormat="1" ht="41.25" customHeight="1" x14ac:dyDescent="0.2">
      <c r="A24" s="972" t="s">
        <v>220</v>
      </c>
      <c r="B24" s="922"/>
      <c r="C24" s="922"/>
      <c r="D24" s="922"/>
      <c r="E24" s="922"/>
      <c r="F24" s="922"/>
      <c r="G24" s="922"/>
      <c r="H24" s="973"/>
      <c r="I24" s="936"/>
      <c r="J24" s="937"/>
      <c r="K24" s="937"/>
      <c r="L24" s="937"/>
      <c r="M24" s="937"/>
      <c r="N24" s="937"/>
      <c r="O24" s="937"/>
      <c r="P24" s="937"/>
      <c r="Q24" s="937"/>
      <c r="R24" s="937"/>
      <c r="S24" s="937"/>
      <c r="T24" s="937"/>
      <c r="U24" s="937"/>
      <c r="V24" s="937"/>
      <c r="W24" s="937"/>
      <c r="X24" s="937"/>
      <c r="Y24" s="937"/>
      <c r="Z24" s="937"/>
      <c r="AA24" s="937"/>
      <c r="AB24" s="937"/>
      <c r="AC24" s="937"/>
      <c r="AD24" s="937"/>
      <c r="AE24" s="937"/>
      <c r="AF24" s="937"/>
      <c r="AG24" s="938"/>
    </row>
    <row r="25" spans="1:33" s="7" customFormat="1" ht="54" customHeight="1" x14ac:dyDescent="0.2">
      <c r="A25" s="983" t="s">
        <v>267</v>
      </c>
      <c r="B25" s="984"/>
      <c r="C25" s="984"/>
      <c r="D25" s="984"/>
      <c r="E25" s="984"/>
      <c r="F25" s="984"/>
      <c r="G25" s="984"/>
      <c r="H25" s="985"/>
      <c r="I25" s="952"/>
      <c r="J25" s="953"/>
      <c r="K25" s="953"/>
      <c r="L25" s="953"/>
      <c r="M25" s="953"/>
      <c r="N25" s="953"/>
      <c r="O25" s="953"/>
      <c r="P25" s="953"/>
      <c r="Q25" s="953"/>
      <c r="R25" s="953"/>
      <c r="S25" s="953"/>
      <c r="T25" s="953"/>
      <c r="U25" s="953"/>
      <c r="V25" s="953"/>
      <c r="W25" s="953"/>
      <c r="X25" s="953"/>
      <c r="Y25" s="953"/>
      <c r="Z25" s="953"/>
      <c r="AA25" s="953"/>
      <c r="AB25" s="937"/>
      <c r="AC25" s="937"/>
      <c r="AD25" s="937"/>
      <c r="AE25" s="937"/>
      <c r="AF25" s="937"/>
      <c r="AG25" s="938"/>
    </row>
    <row r="26" spans="1:33" s="7" customFormat="1" ht="25.05" customHeight="1" x14ac:dyDescent="0.2">
      <c r="A26" s="979" t="s">
        <v>217</v>
      </c>
      <c r="B26" s="980"/>
      <c r="C26" s="980"/>
      <c r="D26" s="980"/>
      <c r="E26" s="980"/>
      <c r="F26" s="980"/>
      <c r="G26" s="980"/>
      <c r="H26" s="980"/>
      <c r="I26" s="980"/>
      <c r="J26" s="980"/>
      <c r="K26" s="980"/>
      <c r="L26" s="980"/>
      <c r="M26" s="980"/>
      <c r="N26" s="980"/>
      <c r="O26" s="980"/>
      <c r="P26" s="980"/>
      <c r="Q26" s="980"/>
      <c r="R26" s="980"/>
      <c r="S26" s="980"/>
      <c r="T26" s="980"/>
      <c r="U26" s="980"/>
      <c r="V26" s="980"/>
      <c r="W26" s="980"/>
      <c r="X26" s="980"/>
      <c r="Y26" s="980"/>
      <c r="Z26" s="980"/>
      <c r="AA26" s="981"/>
      <c r="AB26" s="959" t="s">
        <v>288</v>
      </c>
      <c r="AC26" s="960"/>
      <c r="AD26" s="960"/>
      <c r="AE26" s="960"/>
      <c r="AF26" s="960"/>
      <c r="AG26" s="961"/>
    </row>
    <row r="27" spans="1:33" s="7" customFormat="1" ht="15" customHeight="1" x14ac:dyDescent="0.2"/>
    <row r="28" spans="1:33" s="7" customFormat="1" ht="15" customHeight="1" x14ac:dyDescent="0.2"/>
    <row r="29" spans="1:33" s="7" customFormat="1" ht="15" customHeight="1" x14ac:dyDescent="0.2"/>
  </sheetData>
  <sheetProtection sheet="1" formatCells="0" formatRows="0" insertRows="0" deleteRows="0" selectLockedCells="1"/>
  <protectedRanges>
    <protectedRange sqref="E4:H4 I5:S5 Z5:AG5 I7:S7 Z7:AG7 N9:O9 R9:S9 Z9:AA9 AD9:AE9 Y11:AG13 AB14:AG14 E16:H16 Z17:AG17 I17:S17 I19:S19 Y18:AG18 Y16:AG16 Y4:AG4 Y8:AG8 Y6:AG6 I10:S13 U10:V13 T11:T13 I6:X6 I8:X8 T4:X4 T16:X16 I18:X18 W11:X13" name="範囲1"/>
  </protectedRanges>
  <mergeCells count="80">
    <mergeCell ref="Z19:AG19"/>
    <mergeCell ref="T10:AG10"/>
    <mergeCell ref="A26:AA26"/>
    <mergeCell ref="AB26:AG26"/>
    <mergeCell ref="A23:H23"/>
    <mergeCell ref="I23:AG23"/>
    <mergeCell ref="A24:H24"/>
    <mergeCell ref="I24:AG24"/>
    <mergeCell ref="A25:H25"/>
    <mergeCell ref="I25:AG25"/>
    <mergeCell ref="A22:H22"/>
    <mergeCell ref="Z21:AA21"/>
    <mergeCell ref="A21:H21"/>
    <mergeCell ref="I21:M21"/>
    <mergeCell ref="T22:AG22"/>
    <mergeCell ref="I22:S22"/>
    <mergeCell ref="A18:H18"/>
    <mergeCell ref="I18:AG18"/>
    <mergeCell ref="AF21:AG21"/>
    <mergeCell ref="N21:O21"/>
    <mergeCell ref="P21:Q21"/>
    <mergeCell ref="R21:S21"/>
    <mergeCell ref="T21:U21"/>
    <mergeCell ref="V21:W21"/>
    <mergeCell ref="AB21:AC21"/>
    <mergeCell ref="X21:Y21"/>
    <mergeCell ref="AD21:AE21"/>
    <mergeCell ref="A19:H19"/>
    <mergeCell ref="A20:H20"/>
    <mergeCell ref="I20:AG20"/>
    <mergeCell ref="I19:S19"/>
    <mergeCell ref="T19:Y19"/>
    <mergeCell ref="A16:D16"/>
    <mergeCell ref="E16:H16"/>
    <mergeCell ref="I16:S16"/>
    <mergeCell ref="T16:AG16"/>
    <mergeCell ref="A17:H17"/>
    <mergeCell ref="I17:S17"/>
    <mergeCell ref="T17:Y17"/>
    <mergeCell ref="Z17:AG17"/>
    <mergeCell ref="A12:H12"/>
    <mergeCell ref="I12:AG12"/>
    <mergeCell ref="A13:H13"/>
    <mergeCell ref="I13:AG13"/>
    <mergeCell ref="A15:AA15"/>
    <mergeCell ref="AB15:AG15"/>
    <mergeCell ref="A14:AA14"/>
    <mergeCell ref="AB14:AG14"/>
    <mergeCell ref="A10:H10"/>
    <mergeCell ref="A11:H11"/>
    <mergeCell ref="I11:AG11"/>
    <mergeCell ref="I10:S10"/>
    <mergeCell ref="A8:H8"/>
    <mergeCell ref="I8:AG8"/>
    <mergeCell ref="A9:H9"/>
    <mergeCell ref="Z9:AA9"/>
    <mergeCell ref="AB9:AC9"/>
    <mergeCell ref="AD9:AE9"/>
    <mergeCell ref="X9:Y9"/>
    <mergeCell ref="I9:M9"/>
    <mergeCell ref="N9:O9"/>
    <mergeCell ref="V9:W9"/>
    <mergeCell ref="AF9:AG9"/>
    <mergeCell ref="P9:Q9"/>
    <mergeCell ref="R9:S9"/>
    <mergeCell ref="T9:U9"/>
    <mergeCell ref="A6:H6"/>
    <mergeCell ref="I6:AG6"/>
    <mergeCell ref="A7:H7"/>
    <mergeCell ref="I7:S7"/>
    <mergeCell ref="T7:Y7"/>
    <mergeCell ref="Z7:AG7"/>
    <mergeCell ref="A5:H5"/>
    <mergeCell ref="I5:S5"/>
    <mergeCell ref="T5:Y5"/>
    <mergeCell ref="Z5:AG5"/>
    <mergeCell ref="A4:D4"/>
    <mergeCell ref="E4:H4"/>
    <mergeCell ref="I4:S4"/>
    <mergeCell ref="T4:AG4"/>
  </mergeCells>
  <phoneticPr fontId="1"/>
  <conditionalFormatting sqref="AB14:AG14 AB26:AG26">
    <cfRule type="expression" dxfId="0" priority="1">
      <formula>$AB14="選択してください"</formula>
    </cfRule>
  </conditionalFormatting>
  <dataValidations xWindow="328" yWindow="486" count="7">
    <dataValidation imeMode="halfAlpha" allowBlank="1" showInputMessage="1" showErrorMessage="1" sqref="Z5 Z17" xr:uid="{00000000-0002-0000-0D00-000000000000}"/>
    <dataValidation type="list" allowBlank="1" showErrorMessage="1" prompt="_x000a_" sqref="AB14:AG14 AB26:AG26" xr:uid="{00000000-0002-0000-0D00-000002000000}">
      <formula1>"選択してください,関連あり,関連なし"</formula1>
    </dataValidation>
    <dataValidation allowBlank="1" showInputMessage="1" showErrorMessage="1" prompt="前ページの「14．(2)委託・外注費」の「経費番号」（委-1、委-2）を記入してください。" sqref="E4:H4 E16:H16" xr:uid="{00000000-0002-0000-0D00-000004000000}"/>
    <dataValidation type="custom" imeMode="halfAlpha" allowBlank="1" showInputMessage="1" showErrorMessage="1" prompt="前ページの「14．(2)委託・外注費」の「助成事業に要する経費（税込）」の金額を記入してください。" sqref="T22 I22 I10 T10" xr:uid="{00000000-0002-0000-0D00-000005000000}">
      <formula1>LENB(I10)=LEN(I10)</formula1>
    </dataValidation>
    <dataValidation imeMode="disabled" allowBlank="1" showInputMessage="1" showErrorMessage="1" promptTitle="助成対象期間内の契約が対象です" prompt="契約（発注・発注請）、取得、実施、支払いまでの一連の手続きは助成対象期間内である必要があります。_x000a_本助成事業の助成対象期間前に契約を行った分や、完了予定日より後に契約（発注・発注請）、取得、実施、支払いを行った分は助成対象外となります。" sqref="N9:O9 R9:S9 Z9:AA9 AD9:AE9 N21:O21 R21:S21 Z21:AA21 AD21:AE21" xr:uid="{00000000-0002-0000-0D00-000006000000}"/>
    <dataValidation allowBlank="1" showErrorMessage="1" sqref="I11:AG12 I23:AG24" xr:uid="{00000000-0002-0000-0D00-000001000000}"/>
    <dataValidation allowBlank="1" showInputMessage="1" showErrorMessage="1" prompt="選定に至った委託・外注先の特長と理由を具体的に記入してください。" sqref="I13:AG13 I25:AG25" xr:uid="{00000000-0002-0000-0D00-000003000000}"/>
  </dataValidations>
  <pageMargins left="0.39370078740157483" right="0.19685039370078741" top="0.39370078740157483" bottom="0.39370078740157483" header="0.19685039370078741" footer="0.19685039370078741"/>
  <pageSetup paperSize="9" orientation="portrait" r:id="rId1"/>
  <headerFooter>
    <oddFooter>&amp;C&amp;10&amp;A</oddFooter>
  </headerFooter>
  <rowBreaks count="1" manualBreakCount="1">
    <brk id="26" max="32" man="1"/>
  </rowBreaks>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61"/>
  <sheetViews>
    <sheetView view="pageBreakPreview" zoomScale="63" zoomScaleNormal="100" zoomScaleSheetLayoutView="63" zoomScalePageLayoutView="66" workbookViewId="0">
      <selection activeCell="C5" sqref="C5:I5"/>
    </sheetView>
  </sheetViews>
  <sheetFormatPr defaultColWidth="9" defaultRowHeight="15" x14ac:dyDescent="0.2"/>
  <cols>
    <col min="1" max="1" width="5.6640625" style="143" customWidth="1"/>
    <col min="2" max="2" width="9.5546875" style="143" customWidth="1"/>
    <col min="3" max="3" width="3.77734375" style="143" customWidth="1"/>
    <col min="4" max="4" width="6.21875" style="143" customWidth="1"/>
    <col min="5" max="5" width="5.77734375" style="143" bestFit="1" customWidth="1"/>
    <col min="6" max="6" width="7.44140625" style="143" customWidth="1"/>
    <col min="7" max="8" width="5" style="143" customWidth="1"/>
    <col min="9" max="9" width="5.77734375" style="143" customWidth="1"/>
    <col min="10" max="10" width="7.44140625" style="143" customWidth="1"/>
    <col min="11" max="11" width="11.21875" style="143" customWidth="1"/>
    <col min="12" max="12" width="9.44140625" style="143" customWidth="1"/>
    <col min="13" max="13" width="6.21875" style="143" customWidth="1"/>
    <col min="14" max="14" width="5.77734375" style="143" customWidth="1"/>
    <col min="15" max="15" width="3.77734375" style="143" customWidth="1"/>
    <col min="16" max="16" width="7.44140625" style="143" customWidth="1"/>
    <col min="17" max="17" width="4.33203125" style="143" customWidth="1"/>
    <col min="18" max="18" width="5.109375" style="143" customWidth="1"/>
    <col min="19" max="19" width="5.77734375" style="143" customWidth="1"/>
    <col min="20" max="20" width="2.6640625" style="143" customWidth="1"/>
    <col min="21" max="21" width="3.109375" style="143" hidden="1" customWidth="1"/>
    <col min="22" max="22" width="36.6640625" style="143" hidden="1" customWidth="1"/>
    <col min="23" max="23" width="37" style="143" hidden="1" customWidth="1"/>
    <col min="24" max="24" width="38.44140625" style="143" hidden="1" customWidth="1"/>
    <col min="25" max="25" width="38.109375" style="143" hidden="1" customWidth="1"/>
    <col min="26" max="26" width="33.44140625" style="143" hidden="1" customWidth="1"/>
    <col min="27" max="16384" width="9" style="143"/>
  </cols>
  <sheetData>
    <row r="1" spans="1:28" ht="30" customHeight="1" x14ac:dyDescent="0.2">
      <c r="A1" s="436" t="s">
        <v>7</v>
      </c>
      <c r="B1" s="436"/>
      <c r="C1" s="436"/>
      <c r="D1" s="436"/>
      <c r="E1" s="436"/>
      <c r="F1" s="436"/>
      <c r="G1" s="436"/>
      <c r="H1" s="436"/>
      <c r="I1" s="436"/>
      <c r="J1" s="436"/>
      <c r="K1" s="436"/>
      <c r="L1" s="436"/>
      <c r="M1" s="436"/>
      <c r="N1" s="436"/>
      <c r="O1" s="436"/>
      <c r="P1" s="436"/>
      <c r="Q1" s="436"/>
      <c r="R1" s="436"/>
      <c r="S1" s="436"/>
      <c r="U1" s="273" t="s">
        <v>319</v>
      </c>
      <c r="V1" s="144" t="s">
        <v>53</v>
      </c>
      <c r="W1" s="144" t="s">
        <v>56</v>
      </c>
      <c r="X1" s="144" t="s">
        <v>54</v>
      </c>
      <c r="Y1" s="144" t="s">
        <v>55</v>
      </c>
    </row>
    <row r="2" spans="1:28" ht="15" customHeight="1" x14ac:dyDescent="0.2">
      <c r="A2" s="436"/>
      <c r="B2" s="436"/>
      <c r="C2" s="436"/>
      <c r="D2" s="436"/>
      <c r="E2" s="436"/>
      <c r="F2" s="436"/>
      <c r="G2" s="436"/>
      <c r="H2" s="436"/>
      <c r="I2" s="436"/>
      <c r="J2" s="436"/>
      <c r="K2" s="436"/>
      <c r="L2" s="436"/>
      <c r="M2" s="436"/>
      <c r="N2" s="436"/>
      <c r="O2" s="436"/>
      <c r="P2" s="436"/>
      <c r="Q2" s="436"/>
      <c r="R2" s="436"/>
      <c r="S2" s="436"/>
      <c r="T2" s="92"/>
      <c r="U2" s="92" t="s">
        <v>319</v>
      </c>
      <c r="V2" s="145" t="s">
        <v>57</v>
      </c>
      <c r="W2" s="145" t="s">
        <v>101</v>
      </c>
      <c r="X2" s="146" t="s">
        <v>104</v>
      </c>
      <c r="Y2" s="143" t="s">
        <v>393</v>
      </c>
    </row>
    <row r="3" spans="1:28" ht="18.75" customHeight="1" x14ac:dyDescent="0.2">
      <c r="A3" s="40" t="s">
        <v>193</v>
      </c>
      <c r="B3" s="39"/>
      <c r="C3" s="39"/>
      <c r="D3" s="39"/>
      <c r="E3" s="39"/>
      <c r="F3" s="39"/>
      <c r="G3" s="39"/>
      <c r="H3" s="39"/>
      <c r="I3" s="39"/>
      <c r="J3" s="39"/>
      <c r="K3" s="39"/>
      <c r="L3" s="39"/>
      <c r="M3" s="39"/>
      <c r="N3" s="39"/>
      <c r="O3" s="39"/>
      <c r="P3" s="39"/>
      <c r="Q3" s="39"/>
      <c r="R3" s="39"/>
      <c r="S3" s="44" t="s">
        <v>316</v>
      </c>
      <c r="V3" s="147" t="s">
        <v>58</v>
      </c>
      <c r="W3" s="145" t="s">
        <v>102</v>
      </c>
      <c r="X3" s="146" t="s">
        <v>351</v>
      </c>
      <c r="Y3" s="143" t="s">
        <v>394</v>
      </c>
    </row>
    <row r="4" spans="1:28" ht="33.75" customHeight="1" x14ac:dyDescent="0.2">
      <c r="A4" s="442" t="s">
        <v>175</v>
      </c>
      <c r="B4" s="442"/>
      <c r="C4" s="443" t="str">
        <f>PHONETIC(C5)</f>
        <v/>
      </c>
      <c r="D4" s="444"/>
      <c r="E4" s="444"/>
      <c r="F4" s="444"/>
      <c r="G4" s="444"/>
      <c r="H4" s="444"/>
      <c r="I4" s="445"/>
      <c r="J4" s="446" t="s">
        <v>161</v>
      </c>
      <c r="K4" s="293" t="s">
        <v>175</v>
      </c>
      <c r="L4" s="449" t="str">
        <f>PHONETIC(L5)</f>
        <v/>
      </c>
      <c r="M4" s="450"/>
      <c r="N4" s="450"/>
      <c r="O4" s="450"/>
      <c r="P4" s="450"/>
      <c r="Q4" s="450"/>
      <c r="R4" s="450"/>
      <c r="S4" s="451"/>
      <c r="V4" s="147" t="s">
        <v>355</v>
      </c>
      <c r="W4" s="145" t="s">
        <v>103</v>
      </c>
      <c r="X4" s="146" t="s">
        <v>358</v>
      </c>
      <c r="Y4" s="146" t="s">
        <v>124</v>
      </c>
    </row>
    <row r="5" spans="1:28" ht="33.75" customHeight="1" x14ac:dyDescent="0.2">
      <c r="A5" s="447" t="s">
        <v>8</v>
      </c>
      <c r="B5" s="447"/>
      <c r="C5" s="452"/>
      <c r="D5" s="453"/>
      <c r="E5" s="453"/>
      <c r="F5" s="453"/>
      <c r="G5" s="453"/>
      <c r="H5" s="453"/>
      <c r="I5" s="454"/>
      <c r="J5" s="447"/>
      <c r="K5" s="292" t="s">
        <v>137</v>
      </c>
      <c r="L5" s="455"/>
      <c r="M5" s="456"/>
      <c r="N5" s="456"/>
      <c r="O5" s="456"/>
      <c r="P5" s="456"/>
      <c r="Q5" s="456"/>
      <c r="R5" s="456"/>
      <c r="S5" s="457"/>
      <c r="V5" s="147" t="s">
        <v>354</v>
      </c>
      <c r="W5" s="145" t="s">
        <v>357</v>
      </c>
      <c r="X5" s="146" t="s">
        <v>207</v>
      </c>
      <c r="Y5" s="146" t="s">
        <v>125</v>
      </c>
    </row>
    <row r="6" spans="1:28" ht="33.75" customHeight="1" x14ac:dyDescent="0.2">
      <c r="A6" s="458" t="s">
        <v>206</v>
      </c>
      <c r="B6" s="459"/>
      <c r="C6" s="460"/>
      <c r="D6" s="461"/>
      <c r="E6" s="461"/>
      <c r="F6" s="461"/>
      <c r="G6" s="461"/>
      <c r="H6" s="461"/>
      <c r="I6" s="462"/>
      <c r="J6" s="448"/>
      <c r="K6" s="277" t="s">
        <v>146</v>
      </c>
      <c r="L6" s="437"/>
      <c r="M6" s="438"/>
      <c r="N6" s="438"/>
      <c r="O6" s="438"/>
      <c r="P6" s="438"/>
      <c r="Q6" s="438"/>
      <c r="R6" s="438"/>
      <c r="S6" s="439"/>
      <c r="V6" s="147" t="s">
        <v>147</v>
      </c>
      <c r="W6" s="145" t="s">
        <v>148</v>
      </c>
      <c r="X6" s="146" t="s">
        <v>149</v>
      </c>
      <c r="Y6" s="146" t="s">
        <v>126</v>
      </c>
    </row>
    <row r="7" spans="1:28" ht="33.75" customHeight="1" x14ac:dyDescent="0.2">
      <c r="A7" s="410" t="s">
        <v>9</v>
      </c>
      <c r="B7" s="410"/>
      <c r="C7" s="184" t="s">
        <v>162</v>
      </c>
      <c r="D7" s="411"/>
      <c r="E7" s="412"/>
      <c r="F7" s="413"/>
      <c r="G7" s="414"/>
      <c r="H7" s="415"/>
      <c r="I7" s="415"/>
      <c r="J7" s="415"/>
      <c r="K7" s="415"/>
      <c r="L7" s="415"/>
      <c r="M7" s="415"/>
      <c r="N7" s="415"/>
      <c r="O7" s="415"/>
      <c r="P7" s="415"/>
      <c r="Q7" s="415"/>
      <c r="R7" s="415"/>
      <c r="S7" s="415"/>
      <c r="V7" s="143" t="s">
        <v>229</v>
      </c>
      <c r="W7" s="145" t="s">
        <v>231</v>
      </c>
      <c r="X7" s="143" t="s">
        <v>359</v>
      </c>
      <c r="Y7" s="146" t="s">
        <v>127</v>
      </c>
    </row>
    <row r="8" spans="1:28" ht="33.75" customHeight="1" x14ac:dyDescent="0.2">
      <c r="A8" s="417" t="s">
        <v>46</v>
      </c>
      <c r="B8" s="417"/>
      <c r="C8" s="418"/>
      <c r="D8" s="418"/>
      <c r="E8" s="418"/>
      <c r="F8" s="418"/>
      <c r="G8" s="418"/>
      <c r="H8" s="418"/>
      <c r="I8" s="418"/>
      <c r="J8" s="418"/>
      <c r="K8" s="358" t="s">
        <v>225</v>
      </c>
      <c r="L8" s="358"/>
      <c r="M8" s="440"/>
      <c r="N8" s="441"/>
      <c r="O8" s="441"/>
      <c r="P8" s="441"/>
      <c r="Q8" s="441"/>
      <c r="R8" s="441"/>
      <c r="S8" s="441"/>
      <c r="V8" s="147" t="s">
        <v>59</v>
      </c>
      <c r="W8" s="145"/>
      <c r="X8" s="146" t="s">
        <v>105</v>
      </c>
      <c r="Y8" s="146" t="s">
        <v>150</v>
      </c>
    </row>
    <row r="9" spans="1:28" ht="33.75" customHeight="1" x14ac:dyDescent="0.2">
      <c r="A9" s="410" t="s">
        <v>47</v>
      </c>
      <c r="B9" s="410"/>
      <c r="C9" s="184" t="s">
        <v>162</v>
      </c>
      <c r="D9" s="411"/>
      <c r="E9" s="412"/>
      <c r="F9" s="413"/>
      <c r="G9" s="414"/>
      <c r="H9" s="415"/>
      <c r="I9" s="415"/>
      <c r="J9" s="415"/>
      <c r="K9" s="416"/>
      <c r="L9" s="416"/>
      <c r="M9" s="416"/>
      <c r="N9" s="416"/>
      <c r="O9" s="416"/>
      <c r="P9" s="416"/>
      <c r="Q9" s="416"/>
      <c r="R9" s="416"/>
      <c r="S9" s="416"/>
      <c r="V9" s="147" t="s">
        <v>60</v>
      </c>
      <c r="W9" s="145"/>
      <c r="X9" s="146" t="s">
        <v>350</v>
      </c>
      <c r="Y9" s="143" t="s">
        <v>232</v>
      </c>
    </row>
    <row r="10" spans="1:28" ht="33.75" customHeight="1" x14ac:dyDescent="0.2">
      <c r="A10" s="417" t="s">
        <v>46</v>
      </c>
      <c r="B10" s="417"/>
      <c r="C10" s="418"/>
      <c r="D10" s="418"/>
      <c r="E10" s="418"/>
      <c r="F10" s="418"/>
      <c r="G10" s="418"/>
      <c r="H10" s="418"/>
      <c r="I10" s="418"/>
      <c r="J10" s="418"/>
      <c r="K10" s="419" t="s">
        <v>345</v>
      </c>
      <c r="L10" s="419"/>
      <c r="M10" s="419"/>
      <c r="N10" s="419"/>
      <c r="O10" s="419"/>
      <c r="P10" s="419"/>
      <c r="Q10" s="419"/>
      <c r="R10" s="419"/>
      <c r="S10" s="419"/>
      <c r="V10" s="147" t="s">
        <v>61</v>
      </c>
      <c r="W10" s="145"/>
      <c r="X10" s="146" t="s">
        <v>106</v>
      </c>
      <c r="Y10" s="146" t="s">
        <v>128</v>
      </c>
    </row>
    <row r="11" spans="1:28" ht="33.6" customHeight="1" x14ac:dyDescent="0.2">
      <c r="A11" s="410" t="s">
        <v>10</v>
      </c>
      <c r="B11" s="410"/>
      <c r="C11" s="184" t="s">
        <v>162</v>
      </c>
      <c r="D11" s="411"/>
      <c r="E11" s="412"/>
      <c r="F11" s="413"/>
      <c r="G11" s="414"/>
      <c r="H11" s="415"/>
      <c r="I11" s="415"/>
      <c r="J11" s="415"/>
      <c r="K11" s="416"/>
      <c r="L11" s="416"/>
      <c r="M11" s="416"/>
      <c r="N11" s="416"/>
      <c r="O11" s="416"/>
      <c r="P11" s="416"/>
      <c r="Q11" s="416"/>
      <c r="R11" s="416"/>
      <c r="S11" s="416"/>
      <c r="V11" s="147" t="s">
        <v>62</v>
      </c>
      <c r="W11" s="145"/>
      <c r="X11" s="146" t="s">
        <v>107</v>
      </c>
      <c r="Y11" s="146" t="s">
        <v>397</v>
      </c>
    </row>
    <row r="12" spans="1:28" ht="33.75" customHeight="1" x14ac:dyDescent="0.2">
      <c r="A12" s="391" t="s">
        <v>11</v>
      </c>
      <c r="B12" s="391"/>
      <c r="C12" s="366" t="s">
        <v>175</v>
      </c>
      <c r="D12" s="366"/>
      <c r="E12" s="420"/>
      <c r="F12" s="420"/>
      <c r="G12" s="420"/>
      <c r="H12" s="420"/>
      <c r="I12" s="420"/>
      <c r="J12" s="421"/>
      <c r="K12" s="428" t="s">
        <v>199</v>
      </c>
      <c r="L12" s="429"/>
      <c r="M12" s="430"/>
      <c r="N12" s="430"/>
      <c r="O12" s="430"/>
      <c r="P12" s="430"/>
      <c r="Q12" s="430"/>
      <c r="R12" s="430"/>
      <c r="S12" s="431"/>
      <c r="V12" s="143" t="s">
        <v>398</v>
      </c>
      <c r="W12" s="145"/>
      <c r="X12" s="143" t="s">
        <v>390</v>
      </c>
      <c r="Y12" s="148"/>
    </row>
    <row r="13" spans="1:28" ht="33.75" customHeight="1" x14ac:dyDescent="0.2">
      <c r="A13" s="391"/>
      <c r="B13" s="391"/>
      <c r="C13" s="422" t="s">
        <v>137</v>
      </c>
      <c r="D13" s="422"/>
      <c r="E13" s="423"/>
      <c r="F13" s="423"/>
      <c r="G13" s="423"/>
      <c r="H13" s="423"/>
      <c r="I13" s="423"/>
      <c r="J13" s="424"/>
      <c r="K13" s="432" t="s">
        <v>386</v>
      </c>
      <c r="L13" s="433"/>
      <c r="M13" s="434"/>
      <c r="N13" s="434"/>
      <c r="O13" s="434"/>
      <c r="P13" s="434"/>
      <c r="Q13" s="434"/>
      <c r="R13" s="434"/>
      <c r="S13" s="435"/>
      <c r="V13" s="147" t="s">
        <v>63</v>
      </c>
      <c r="W13" s="145"/>
      <c r="X13" s="146" t="s">
        <v>391</v>
      </c>
      <c r="Y13" s="148"/>
    </row>
    <row r="14" spans="1:28" ht="33.75" customHeight="1" x14ac:dyDescent="0.2">
      <c r="A14" s="391"/>
      <c r="B14" s="391"/>
      <c r="C14" s="425" t="s">
        <v>208</v>
      </c>
      <c r="D14" s="425"/>
      <c r="E14" s="426"/>
      <c r="F14" s="427"/>
      <c r="G14" s="427"/>
      <c r="H14" s="427"/>
      <c r="I14" s="427"/>
      <c r="J14" s="427"/>
      <c r="K14" s="427"/>
      <c r="L14" s="427"/>
      <c r="M14" s="427"/>
      <c r="N14" s="427"/>
      <c r="O14" s="427"/>
      <c r="P14" s="427"/>
      <c r="Q14" s="427"/>
      <c r="R14" s="427"/>
      <c r="S14" s="427"/>
      <c r="V14" s="147" t="s">
        <v>64</v>
      </c>
      <c r="W14" s="145"/>
      <c r="X14" s="146" t="s">
        <v>108</v>
      </c>
      <c r="Y14" s="148"/>
    </row>
    <row r="15" spans="1:28" ht="33.75" customHeight="1" x14ac:dyDescent="0.2">
      <c r="A15" s="348" t="s">
        <v>142</v>
      </c>
      <c r="B15" s="348"/>
      <c r="C15" s="349" t="s">
        <v>136</v>
      </c>
      <c r="D15" s="349"/>
      <c r="E15" s="406" t="s">
        <v>181</v>
      </c>
      <c r="F15" s="407"/>
      <c r="G15" s="408"/>
      <c r="H15" s="409"/>
      <c r="I15" s="409"/>
      <c r="J15" s="409"/>
      <c r="K15" s="358" t="s">
        <v>14</v>
      </c>
      <c r="L15" s="358"/>
      <c r="M15" s="367"/>
      <c r="N15" s="367"/>
      <c r="O15" s="367"/>
      <c r="P15" s="367"/>
      <c r="Q15" s="367"/>
      <c r="R15" s="368"/>
      <c r="S15" s="185" t="s">
        <v>6</v>
      </c>
      <c r="T15" s="151"/>
      <c r="V15" s="147" t="s">
        <v>65</v>
      </c>
      <c r="W15" s="145"/>
      <c r="X15" s="146" t="s">
        <v>109</v>
      </c>
      <c r="Y15" s="148"/>
      <c r="AA15" s="279"/>
      <c r="AB15" s="279"/>
    </row>
    <row r="16" spans="1:28" ht="33.75" customHeight="1" x14ac:dyDescent="0.2">
      <c r="A16" s="348"/>
      <c r="B16" s="348"/>
      <c r="C16" s="349" t="s">
        <v>49</v>
      </c>
      <c r="D16" s="349"/>
      <c r="E16" s="406" t="s">
        <v>181</v>
      </c>
      <c r="F16" s="407"/>
      <c r="G16" s="408"/>
      <c r="H16" s="409"/>
      <c r="I16" s="409"/>
      <c r="J16" s="409"/>
      <c r="K16" s="358"/>
      <c r="L16" s="358"/>
      <c r="M16" s="397" t="s">
        <v>346</v>
      </c>
      <c r="N16" s="397"/>
      <c r="O16" s="398"/>
      <c r="P16" s="399"/>
      <c r="Q16" s="400"/>
      <c r="R16" s="379"/>
      <c r="S16" s="303" t="s">
        <v>347</v>
      </c>
      <c r="T16" s="150"/>
      <c r="V16" s="147" t="s">
        <v>66</v>
      </c>
      <c r="W16" s="145"/>
      <c r="X16" s="146" t="s">
        <v>110</v>
      </c>
      <c r="Y16" s="148"/>
    </row>
    <row r="17" spans="1:27" ht="33.75" customHeight="1" x14ac:dyDescent="0.2">
      <c r="A17" s="348" t="s">
        <v>12</v>
      </c>
      <c r="B17" s="348"/>
      <c r="C17" s="401"/>
      <c r="D17" s="401"/>
      <c r="E17" s="401"/>
      <c r="F17" s="402"/>
      <c r="G17" s="403" t="s">
        <v>182</v>
      </c>
      <c r="H17" s="404"/>
      <c r="I17" s="404"/>
      <c r="J17" s="404"/>
      <c r="K17" s="358" t="s">
        <v>140</v>
      </c>
      <c r="L17" s="358"/>
      <c r="M17" s="401"/>
      <c r="N17" s="402"/>
      <c r="O17" s="186" t="s">
        <v>16</v>
      </c>
      <c r="P17" s="403" t="s">
        <v>134</v>
      </c>
      <c r="Q17" s="405"/>
      <c r="R17" s="285"/>
      <c r="S17" s="284" t="s">
        <v>17</v>
      </c>
      <c r="V17" s="147" t="s">
        <v>67</v>
      </c>
      <c r="W17" s="145"/>
      <c r="X17" s="146" t="s">
        <v>111</v>
      </c>
      <c r="Y17" s="148"/>
    </row>
    <row r="18" spans="1:27" ht="41.25" customHeight="1" x14ac:dyDescent="0.2">
      <c r="A18" s="348" t="s">
        <v>13</v>
      </c>
      <c r="B18" s="348"/>
      <c r="C18" s="381"/>
      <c r="D18" s="381"/>
      <c r="E18" s="381"/>
      <c r="F18" s="381"/>
      <c r="G18" s="381"/>
      <c r="H18" s="381"/>
      <c r="I18" s="381"/>
      <c r="J18" s="381"/>
      <c r="K18" s="358" t="s">
        <v>176</v>
      </c>
      <c r="L18" s="282" t="s">
        <v>141</v>
      </c>
      <c r="M18" s="382" t="s">
        <v>319</v>
      </c>
      <c r="N18" s="383"/>
      <c r="O18" s="383"/>
      <c r="P18" s="383"/>
      <c r="Q18" s="383"/>
      <c r="R18" s="383"/>
      <c r="S18" s="384"/>
      <c r="V18" s="147" t="s">
        <v>68</v>
      </c>
      <c r="W18" s="145"/>
      <c r="X18" s="146" t="s">
        <v>112</v>
      </c>
      <c r="AA18" s="302" t="str">
        <f>IF($M$18="製造業その他",IF(AND($M$15&gt;300000000,$M$17&gt;300),"中小企業要件をご確認ください",""),IF($M$18="卸売業",IF(AND($M$15&gt;100000000,$M$17&gt;100),"中小企業要件をご確認ください",""),IF($M$18="サービス業",IF(AND($M$15&gt;50000000,$M$17&gt;100),"中小企業要件をご確認ください",""),IF($M$18="小売業",IF(AND($M$15&gt;50000000,$M$17&gt;50),"中小企業要件をご確認ください",""),"業種を選択してください"))))</f>
        <v>業種を選択してください</v>
      </c>
    </row>
    <row r="19" spans="1:27" ht="41.25" customHeight="1" x14ac:dyDescent="0.2">
      <c r="A19" s="348"/>
      <c r="B19" s="348"/>
      <c r="C19" s="381"/>
      <c r="D19" s="381"/>
      <c r="E19" s="381"/>
      <c r="F19" s="381"/>
      <c r="G19" s="381"/>
      <c r="H19" s="381"/>
      <c r="I19" s="381"/>
      <c r="J19" s="381"/>
      <c r="K19" s="358"/>
      <c r="L19" s="283" t="s">
        <v>40</v>
      </c>
      <c r="M19" s="385"/>
      <c r="N19" s="385"/>
      <c r="O19" s="385"/>
      <c r="P19" s="385"/>
      <c r="Q19" s="385"/>
      <c r="R19" s="385"/>
      <c r="S19" s="386"/>
      <c r="V19" s="147" t="s">
        <v>69</v>
      </c>
      <c r="W19" s="145"/>
      <c r="X19" s="146" t="s">
        <v>113</v>
      </c>
      <c r="Y19" s="148"/>
    </row>
    <row r="20" spans="1:27" ht="33.75" customHeight="1" x14ac:dyDescent="0.2">
      <c r="A20" s="348"/>
      <c r="B20" s="348"/>
      <c r="C20" s="381"/>
      <c r="D20" s="381"/>
      <c r="E20" s="381"/>
      <c r="F20" s="381"/>
      <c r="G20" s="381"/>
      <c r="H20" s="381"/>
      <c r="I20" s="381"/>
      <c r="J20" s="381"/>
      <c r="K20" s="387" t="s">
        <v>294</v>
      </c>
      <c r="L20" s="387"/>
      <c r="M20" s="282">
        <v>1</v>
      </c>
      <c r="N20" s="388"/>
      <c r="O20" s="388"/>
      <c r="P20" s="388"/>
      <c r="Q20" s="389"/>
      <c r="R20" s="390"/>
      <c r="S20" s="185" t="s">
        <v>48</v>
      </c>
      <c r="V20" s="143" t="s">
        <v>230</v>
      </c>
      <c r="W20" s="149"/>
      <c r="X20" s="143" t="s">
        <v>360</v>
      </c>
      <c r="Y20" s="148"/>
    </row>
    <row r="21" spans="1:27" ht="33.75" customHeight="1" x14ac:dyDescent="0.2">
      <c r="A21" s="391" t="s">
        <v>318</v>
      </c>
      <c r="B21" s="348"/>
      <c r="C21" s="381"/>
      <c r="D21" s="381"/>
      <c r="E21" s="381"/>
      <c r="F21" s="381"/>
      <c r="G21" s="381"/>
      <c r="H21" s="381"/>
      <c r="I21" s="381"/>
      <c r="J21" s="381"/>
      <c r="K21" s="387"/>
      <c r="L21" s="387"/>
      <c r="M21" s="278">
        <v>2</v>
      </c>
      <c r="N21" s="392"/>
      <c r="O21" s="392"/>
      <c r="P21" s="392"/>
      <c r="Q21" s="393"/>
      <c r="R21" s="394"/>
      <c r="S21" s="187" t="s">
        <v>48</v>
      </c>
      <c r="V21" s="147" t="s">
        <v>70</v>
      </c>
      <c r="W21" s="149"/>
      <c r="X21" s="146" t="s">
        <v>114</v>
      </c>
      <c r="Y21" s="148"/>
    </row>
    <row r="22" spans="1:27" ht="33.75" customHeight="1" x14ac:dyDescent="0.2">
      <c r="A22" s="348"/>
      <c r="B22" s="348"/>
      <c r="C22" s="381"/>
      <c r="D22" s="381"/>
      <c r="E22" s="381"/>
      <c r="F22" s="381"/>
      <c r="G22" s="381"/>
      <c r="H22" s="381"/>
      <c r="I22" s="381"/>
      <c r="J22" s="381"/>
      <c r="K22" s="387"/>
      <c r="L22" s="387"/>
      <c r="M22" s="283">
        <v>3</v>
      </c>
      <c r="N22" s="395"/>
      <c r="O22" s="395"/>
      <c r="P22" s="395"/>
      <c r="Q22" s="396"/>
      <c r="R22" s="362"/>
      <c r="S22" s="188" t="s">
        <v>48</v>
      </c>
      <c r="V22" s="147" t="s">
        <v>71</v>
      </c>
      <c r="X22" s="146" t="s">
        <v>115</v>
      </c>
      <c r="Z22" s="143" t="s">
        <v>319</v>
      </c>
    </row>
    <row r="23" spans="1:27" ht="35.25" customHeight="1" x14ac:dyDescent="0.2">
      <c r="A23" s="372" t="s">
        <v>317</v>
      </c>
      <c r="B23" s="280" t="s">
        <v>163</v>
      </c>
      <c r="C23" s="366" t="s">
        <v>45</v>
      </c>
      <c r="D23" s="366"/>
      <c r="E23" s="366"/>
      <c r="F23" s="367"/>
      <c r="G23" s="367"/>
      <c r="H23" s="368"/>
      <c r="I23" s="185" t="s">
        <v>48</v>
      </c>
      <c r="J23" s="366" t="s">
        <v>165</v>
      </c>
      <c r="K23" s="366"/>
      <c r="L23" s="369"/>
      <c r="M23" s="370"/>
      <c r="N23" s="189" t="s">
        <v>164</v>
      </c>
      <c r="O23" s="371" t="s">
        <v>166</v>
      </c>
      <c r="P23" s="371"/>
      <c r="Q23" s="374"/>
      <c r="R23" s="375"/>
      <c r="S23" s="190" t="s">
        <v>48</v>
      </c>
      <c r="V23" s="147" t="s">
        <v>72</v>
      </c>
      <c r="W23" s="149"/>
      <c r="X23" s="146" t="s">
        <v>116</v>
      </c>
      <c r="Y23" s="148"/>
      <c r="Z23" s="143" t="s">
        <v>374</v>
      </c>
    </row>
    <row r="24" spans="1:27" ht="35.25" customHeight="1" x14ac:dyDescent="0.2">
      <c r="A24" s="373"/>
      <c r="B24" s="281" t="s">
        <v>167</v>
      </c>
      <c r="C24" s="376" t="s">
        <v>45</v>
      </c>
      <c r="D24" s="377"/>
      <c r="E24" s="378"/>
      <c r="F24" s="379"/>
      <c r="G24" s="380"/>
      <c r="H24" s="380"/>
      <c r="I24" s="188" t="s">
        <v>48</v>
      </c>
      <c r="J24" s="376" t="s">
        <v>165</v>
      </c>
      <c r="K24" s="378"/>
      <c r="L24" s="379"/>
      <c r="M24" s="380"/>
      <c r="N24" s="191" t="s">
        <v>164</v>
      </c>
      <c r="O24" s="360" t="s">
        <v>166</v>
      </c>
      <c r="P24" s="361"/>
      <c r="Q24" s="362"/>
      <c r="R24" s="363"/>
      <c r="S24" s="188" t="s">
        <v>48</v>
      </c>
      <c r="V24" s="147" t="s">
        <v>73</v>
      </c>
      <c r="W24" s="149"/>
      <c r="X24" s="146" t="s">
        <v>117</v>
      </c>
      <c r="Y24" s="148"/>
      <c r="Z24" s="143" t="s">
        <v>375</v>
      </c>
    </row>
    <row r="25" spans="1:27" ht="33.75" customHeight="1" x14ac:dyDescent="0.2">
      <c r="A25" s="90"/>
      <c r="B25" s="90"/>
      <c r="C25" s="90"/>
      <c r="D25" s="90"/>
      <c r="E25" s="90"/>
      <c r="F25" s="90"/>
      <c r="G25" s="90"/>
      <c r="H25" s="90"/>
      <c r="I25" s="90"/>
      <c r="J25" s="90"/>
      <c r="K25" s="90"/>
      <c r="L25" s="90"/>
      <c r="M25" s="90"/>
      <c r="N25" s="90"/>
      <c r="O25" s="90"/>
      <c r="P25" s="90"/>
      <c r="Q25" s="90"/>
      <c r="R25" s="90"/>
      <c r="S25" s="90"/>
      <c r="V25" s="147" t="s">
        <v>74</v>
      </c>
      <c r="W25" s="149"/>
      <c r="X25" s="146" t="s">
        <v>118</v>
      </c>
      <c r="Z25" s="143" t="s">
        <v>403</v>
      </c>
    </row>
    <row r="26" spans="1:27" ht="18.75" customHeight="1" x14ac:dyDescent="0.2">
      <c r="A26" s="91" t="s">
        <v>292</v>
      </c>
      <c r="B26" s="92"/>
      <c r="C26" s="92"/>
      <c r="D26" s="92"/>
      <c r="E26" s="92"/>
      <c r="F26" s="92"/>
      <c r="G26" s="92"/>
      <c r="H26" s="92"/>
      <c r="I26" s="92"/>
      <c r="J26" s="92"/>
      <c r="K26" s="92"/>
      <c r="L26" s="92"/>
      <c r="M26" s="92"/>
      <c r="N26" s="92"/>
      <c r="O26" s="92"/>
      <c r="P26" s="92"/>
      <c r="Q26" s="92"/>
      <c r="R26" s="92"/>
      <c r="S26" s="92"/>
      <c r="V26" s="147" t="s">
        <v>75</v>
      </c>
      <c r="X26" s="146" t="s">
        <v>119</v>
      </c>
      <c r="Y26" s="148"/>
      <c r="Z26" s="143" t="s">
        <v>376</v>
      </c>
    </row>
    <row r="27" spans="1:27" ht="18.75" customHeight="1" x14ac:dyDescent="0.2">
      <c r="A27" s="364" t="s">
        <v>289</v>
      </c>
      <c r="B27" s="364"/>
      <c r="C27" s="364"/>
      <c r="D27" s="364"/>
      <c r="E27" s="364"/>
      <c r="F27" s="364"/>
      <c r="G27" s="364"/>
      <c r="H27" s="364"/>
      <c r="I27" s="364"/>
      <c r="J27" s="364"/>
      <c r="K27" s="364"/>
      <c r="L27" s="364"/>
      <c r="M27" s="364"/>
      <c r="N27" s="364"/>
      <c r="O27" s="364"/>
      <c r="P27" s="364"/>
      <c r="Q27" s="364"/>
      <c r="R27" s="364"/>
      <c r="S27" s="364"/>
      <c r="V27" s="147" t="s">
        <v>76</v>
      </c>
      <c r="W27" s="149"/>
      <c r="X27" s="146" t="s">
        <v>120</v>
      </c>
      <c r="Y27" s="148"/>
    </row>
    <row r="28" spans="1:27" ht="18.75" customHeight="1" x14ac:dyDescent="0.2">
      <c r="A28" s="365"/>
      <c r="B28" s="365"/>
      <c r="C28" s="365"/>
      <c r="D28" s="365"/>
      <c r="E28" s="365"/>
      <c r="F28" s="365"/>
      <c r="G28" s="365"/>
      <c r="H28" s="365"/>
      <c r="I28" s="365"/>
      <c r="J28" s="365"/>
      <c r="K28" s="365"/>
      <c r="L28" s="365"/>
      <c r="M28" s="365"/>
      <c r="N28" s="365"/>
      <c r="O28" s="365"/>
      <c r="P28" s="365"/>
      <c r="Q28" s="365"/>
      <c r="R28" s="365"/>
      <c r="S28" s="365"/>
      <c r="V28" s="147" t="s">
        <v>77</v>
      </c>
      <c r="W28" s="149"/>
      <c r="X28" s="146" t="s">
        <v>121</v>
      </c>
      <c r="Y28" s="148"/>
    </row>
    <row r="29" spans="1:27" ht="33.75" customHeight="1" x14ac:dyDescent="0.2">
      <c r="A29" s="342" t="s">
        <v>373</v>
      </c>
      <c r="B29" s="343"/>
      <c r="C29" s="343"/>
      <c r="D29" s="343"/>
      <c r="E29" s="343"/>
      <c r="F29" s="343"/>
      <c r="G29" s="343"/>
      <c r="H29" s="343"/>
      <c r="I29" s="343"/>
      <c r="J29" s="344"/>
      <c r="K29" s="345" t="s">
        <v>319</v>
      </c>
      <c r="L29" s="346"/>
      <c r="M29" s="346"/>
      <c r="N29" s="346"/>
      <c r="O29" s="346"/>
      <c r="P29" s="346"/>
      <c r="Q29" s="346"/>
      <c r="R29" s="346"/>
      <c r="S29" s="347"/>
      <c r="V29" s="147" t="s">
        <v>78</v>
      </c>
      <c r="W29" s="149"/>
      <c r="X29" s="146" t="s">
        <v>122</v>
      </c>
      <c r="Y29" s="148"/>
      <c r="Z29" s="143" t="s">
        <v>319</v>
      </c>
    </row>
    <row r="30" spans="1:27" ht="33.75" customHeight="1" x14ac:dyDescent="0.2">
      <c r="A30" s="348" t="s">
        <v>135</v>
      </c>
      <c r="B30" s="348"/>
      <c r="C30" s="348"/>
      <c r="D30" s="357"/>
      <c r="E30" s="357"/>
      <c r="F30" s="357"/>
      <c r="G30" s="357"/>
      <c r="H30" s="357"/>
      <c r="I30" s="357"/>
      <c r="J30" s="357"/>
      <c r="K30" s="358" t="s">
        <v>226</v>
      </c>
      <c r="L30" s="358"/>
      <c r="M30" s="359"/>
      <c r="N30" s="359"/>
      <c r="O30" s="359"/>
      <c r="P30" s="359"/>
      <c r="Q30" s="359"/>
      <c r="R30" s="359"/>
      <c r="S30" s="359"/>
      <c r="V30" s="147" t="s">
        <v>399</v>
      </c>
      <c r="W30" s="149"/>
      <c r="X30" s="146" t="s">
        <v>123</v>
      </c>
      <c r="Y30" s="148"/>
      <c r="Z30" s="143" t="s">
        <v>385</v>
      </c>
    </row>
    <row r="31" spans="1:27" ht="33.75" customHeight="1" x14ac:dyDescent="0.2">
      <c r="A31" s="348" t="s">
        <v>15</v>
      </c>
      <c r="B31" s="348"/>
      <c r="C31" s="348"/>
      <c r="D31" s="192" t="s">
        <v>162</v>
      </c>
      <c r="E31" s="354"/>
      <c r="F31" s="355"/>
      <c r="G31" s="350" t="str">
        <f>IF(COUNTIF(K29,"*都内*"),"東京都","選択してください")</f>
        <v>選択してください</v>
      </c>
      <c r="H31" s="350"/>
      <c r="I31" s="351"/>
      <c r="J31" s="356"/>
      <c r="K31" s="357"/>
      <c r="L31" s="357"/>
      <c r="M31" s="357"/>
      <c r="N31" s="357"/>
      <c r="O31" s="357"/>
      <c r="P31" s="357"/>
      <c r="Q31" s="357"/>
      <c r="R31" s="357"/>
      <c r="S31" s="357"/>
      <c r="V31" s="147" t="s">
        <v>400</v>
      </c>
      <c r="W31" s="149"/>
      <c r="Y31" s="148"/>
      <c r="Z31" s="143" t="s">
        <v>378</v>
      </c>
    </row>
    <row r="32" spans="1:27" ht="33.75" customHeight="1" x14ac:dyDescent="0.2">
      <c r="A32" s="348" t="s">
        <v>168</v>
      </c>
      <c r="B32" s="348"/>
      <c r="C32" s="348"/>
      <c r="D32" s="349" t="s">
        <v>169</v>
      </c>
      <c r="E32" s="349"/>
      <c r="F32" s="350"/>
      <c r="G32" s="350"/>
      <c r="H32" s="350"/>
      <c r="I32" s="351"/>
      <c r="J32" s="193" t="s">
        <v>177</v>
      </c>
      <c r="K32" s="349" t="s">
        <v>170</v>
      </c>
      <c r="L32" s="349"/>
      <c r="M32" s="352"/>
      <c r="N32" s="352"/>
      <c r="O32" s="352"/>
      <c r="P32" s="352"/>
      <c r="Q32" s="352"/>
      <c r="R32" s="353"/>
      <c r="S32" s="194" t="s">
        <v>178</v>
      </c>
      <c r="V32" s="147" t="s">
        <v>401</v>
      </c>
      <c r="W32" s="149"/>
      <c r="Y32" s="148"/>
      <c r="Z32" s="143" t="s">
        <v>379</v>
      </c>
    </row>
    <row r="33" spans="22:26" ht="33.75" customHeight="1" x14ac:dyDescent="0.2">
      <c r="V33" s="147" t="s">
        <v>402</v>
      </c>
      <c r="W33" s="149"/>
      <c r="Y33" s="148"/>
      <c r="Z33" s="143" t="s">
        <v>380</v>
      </c>
    </row>
    <row r="34" spans="22:26" ht="33.75" customHeight="1" x14ac:dyDescent="0.2">
      <c r="V34" s="147" t="s">
        <v>395</v>
      </c>
      <c r="W34" s="149"/>
      <c r="X34" s="148"/>
      <c r="Y34" s="148"/>
      <c r="Z34" s="143" t="s">
        <v>381</v>
      </c>
    </row>
    <row r="35" spans="22:26" ht="33.75" customHeight="1" x14ac:dyDescent="0.2">
      <c r="V35" s="147" t="s">
        <v>396</v>
      </c>
      <c r="W35" s="149"/>
      <c r="X35" s="148"/>
      <c r="Y35" s="148"/>
      <c r="Z35" s="143" t="s">
        <v>382</v>
      </c>
    </row>
    <row r="36" spans="22:26" ht="33.75" customHeight="1" x14ac:dyDescent="0.2">
      <c r="V36" s="147" t="s">
        <v>79</v>
      </c>
      <c r="W36" s="149"/>
      <c r="X36" s="148"/>
      <c r="Y36" s="148"/>
      <c r="Z36" s="143" t="s">
        <v>383</v>
      </c>
    </row>
    <row r="37" spans="22:26" ht="33.75" customHeight="1" x14ac:dyDescent="0.2">
      <c r="V37" s="147" t="s">
        <v>80</v>
      </c>
      <c r="W37" s="149"/>
      <c r="X37" s="148"/>
      <c r="Y37" s="148"/>
      <c r="Z37" s="143" t="s">
        <v>384</v>
      </c>
    </row>
    <row r="38" spans="22:26" ht="33.75" customHeight="1" x14ac:dyDescent="0.2">
      <c r="V38" s="147" t="s">
        <v>81</v>
      </c>
      <c r="W38" s="149"/>
      <c r="X38" s="148"/>
      <c r="Y38" s="148"/>
    </row>
    <row r="39" spans="22:26" ht="33.75" customHeight="1" x14ac:dyDescent="0.2">
      <c r="V39" s="147" t="s">
        <v>352</v>
      </c>
      <c r="W39" s="149"/>
      <c r="X39" s="148"/>
      <c r="Y39" s="148"/>
    </row>
    <row r="40" spans="22:26" ht="33.75" customHeight="1" x14ac:dyDescent="0.2">
      <c r="V40" s="147" t="s">
        <v>82</v>
      </c>
      <c r="W40" s="149"/>
      <c r="X40" s="148"/>
      <c r="Y40" s="148"/>
    </row>
    <row r="41" spans="22:26" ht="33.75" customHeight="1" x14ac:dyDescent="0.2">
      <c r="V41" s="147" t="s">
        <v>353</v>
      </c>
      <c r="W41" s="149"/>
      <c r="X41" s="148"/>
      <c r="Y41" s="148"/>
    </row>
    <row r="42" spans="22:26" ht="33.75" customHeight="1" x14ac:dyDescent="0.2">
      <c r="V42" s="147" t="s">
        <v>83</v>
      </c>
      <c r="W42" s="149"/>
      <c r="X42" s="148"/>
      <c r="Y42" s="148"/>
    </row>
    <row r="43" spans="22:26" ht="33.75" customHeight="1" x14ac:dyDescent="0.2">
      <c r="V43" s="147" t="s">
        <v>84</v>
      </c>
      <c r="W43" s="149"/>
      <c r="X43" s="148"/>
      <c r="Y43" s="148"/>
    </row>
    <row r="44" spans="22:26" ht="33.75" customHeight="1" x14ac:dyDescent="0.2">
      <c r="V44" s="147" t="s">
        <v>85</v>
      </c>
      <c r="W44" s="149"/>
      <c r="X44" s="148"/>
      <c r="Y44" s="152"/>
    </row>
    <row r="45" spans="22:26" ht="33.75" customHeight="1" x14ac:dyDescent="0.2">
      <c r="V45" s="147" t="s">
        <v>86</v>
      </c>
      <c r="W45" s="149"/>
      <c r="X45" s="148"/>
      <c r="Y45" s="153"/>
    </row>
    <row r="46" spans="22:26" ht="33.75" customHeight="1" x14ac:dyDescent="0.2">
      <c r="V46" s="147" t="s">
        <v>87</v>
      </c>
      <c r="W46" s="149"/>
      <c r="X46" s="148"/>
      <c r="Y46" s="154"/>
    </row>
    <row r="47" spans="22:26" ht="33.75" customHeight="1" x14ac:dyDescent="0.2">
      <c r="V47" s="147" t="s">
        <v>88</v>
      </c>
      <c r="W47" s="149"/>
      <c r="X47" s="148"/>
      <c r="Y47" s="148"/>
    </row>
    <row r="48" spans="22:26" ht="33.75" customHeight="1" x14ac:dyDescent="0.2">
      <c r="V48" s="147" t="s">
        <v>89</v>
      </c>
      <c r="W48" s="149"/>
      <c r="X48" s="148"/>
      <c r="Y48" s="148"/>
    </row>
    <row r="49" spans="22:25" ht="33.75" customHeight="1" x14ac:dyDescent="0.2">
      <c r="V49" s="147" t="s">
        <v>90</v>
      </c>
      <c r="W49" s="149"/>
      <c r="X49" s="148"/>
      <c r="Y49" s="148"/>
    </row>
    <row r="50" spans="22:25" ht="33.75" customHeight="1" x14ac:dyDescent="0.2">
      <c r="V50" s="147" t="s">
        <v>91</v>
      </c>
      <c r="W50" s="149"/>
      <c r="X50" s="148"/>
      <c r="Y50" s="148"/>
    </row>
    <row r="51" spans="22:25" ht="33.75" customHeight="1" x14ac:dyDescent="0.2">
      <c r="V51" s="147" t="s">
        <v>92</v>
      </c>
      <c r="W51" s="149"/>
      <c r="X51" s="148"/>
      <c r="Y51" s="148"/>
    </row>
    <row r="52" spans="22:25" ht="33.75" customHeight="1" x14ac:dyDescent="0.2">
      <c r="V52" s="147" t="s">
        <v>93</v>
      </c>
      <c r="W52" s="149"/>
      <c r="X52" s="148"/>
      <c r="Y52" s="148"/>
    </row>
    <row r="53" spans="22:25" ht="33.75" customHeight="1" x14ac:dyDescent="0.2">
      <c r="V53" s="147" t="s">
        <v>94</v>
      </c>
      <c r="W53" s="149"/>
      <c r="X53" s="148"/>
      <c r="Y53" s="148"/>
    </row>
    <row r="54" spans="22:25" ht="33.75" customHeight="1" x14ac:dyDescent="0.2">
      <c r="V54" s="147" t="s">
        <v>95</v>
      </c>
      <c r="W54" s="149"/>
      <c r="X54" s="148"/>
      <c r="Y54" s="148"/>
    </row>
    <row r="55" spans="22:25" ht="33.75" customHeight="1" x14ac:dyDescent="0.2">
      <c r="V55" s="147" t="s">
        <v>96</v>
      </c>
      <c r="W55" s="149"/>
      <c r="X55" s="148"/>
      <c r="Y55" s="148"/>
    </row>
    <row r="56" spans="22:25" ht="33.75" customHeight="1" x14ac:dyDescent="0.2">
      <c r="V56" s="147" t="s">
        <v>97</v>
      </c>
      <c r="W56" s="149"/>
      <c r="X56" s="148"/>
      <c r="Y56" s="148"/>
    </row>
    <row r="57" spans="22:25" ht="33.75" customHeight="1" x14ac:dyDescent="0.2">
      <c r="V57" s="147" t="s">
        <v>356</v>
      </c>
      <c r="W57" s="149"/>
      <c r="X57" s="148"/>
      <c r="Y57" s="148"/>
    </row>
    <row r="58" spans="22:25" ht="33.75" customHeight="1" x14ac:dyDescent="0.2">
      <c r="V58" s="146" t="s">
        <v>392</v>
      </c>
      <c r="W58" s="149"/>
      <c r="X58" s="148"/>
      <c r="Y58" s="148"/>
    </row>
    <row r="59" spans="22:25" ht="33.75" customHeight="1" x14ac:dyDescent="0.2">
      <c r="V59" s="147" t="s">
        <v>98</v>
      </c>
      <c r="W59" s="149"/>
      <c r="X59" s="148"/>
    </row>
    <row r="60" spans="22:25" x14ac:dyDescent="0.2">
      <c r="V60" s="147" t="s">
        <v>99</v>
      </c>
    </row>
    <row r="61" spans="22:25" x14ac:dyDescent="0.2">
      <c r="V61" s="147" t="s">
        <v>100</v>
      </c>
    </row>
  </sheetData>
  <sheetProtection sheet="1" formatCells="0"/>
  <protectedRanges>
    <protectedRange sqref="C4:I6 L4:S6 D7:S7 C8 M8 D9:S9 C10 D11:S11 K29 E12:J13 M12 E14 G15:J16 M15 P16 M17 R17 C17:C18 C21 M18:S19 N20:R22 F23:H24 L23:M24 Q23:R24 D30 M30 E31:S31 F32 M32" name="範囲1"/>
  </protectedRanges>
  <dataConsolidate/>
  <mergeCells count="98">
    <mergeCell ref="A8:B8"/>
    <mergeCell ref="C8:J8"/>
    <mergeCell ref="K8:L8"/>
    <mergeCell ref="M8:S8"/>
    <mergeCell ref="A4:B4"/>
    <mergeCell ref="C4:I4"/>
    <mergeCell ref="J4:J6"/>
    <mergeCell ref="L4:S4"/>
    <mergeCell ref="A5:B5"/>
    <mergeCell ref="C5:I5"/>
    <mergeCell ref="L5:S5"/>
    <mergeCell ref="A6:B6"/>
    <mergeCell ref="C6:I6"/>
    <mergeCell ref="A1:S2"/>
    <mergeCell ref="L6:S6"/>
    <mergeCell ref="A7:B7"/>
    <mergeCell ref="D7:F7"/>
    <mergeCell ref="G7:S7"/>
    <mergeCell ref="G11:S11"/>
    <mergeCell ref="K12:L12"/>
    <mergeCell ref="M12:S12"/>
    <mergeCell ref="K13:L13"/>
    <mergeCell ref="M13:S13"/>
    <mergeCell ref="G16:J16"/>
    <mergeCell ref="A9:B9"/>
    <mergeCell ref="D9:F9"/>
    <mergeCell ref="G9:S9"/>
    <mergeCell ref="A10:B10"/>
    <mergeCell ref="C10:J10"/>
    <mergeCell ref="K10:S10"/>
    <mergeCell ref="A12:B14"/>
    <mergeCell ref="C12:D12"/>
    <mergeCell ref="E12:J12"/>
    <mergeCell ref="C13:D13"/>
    <mergeCell ref="E13:J13"/>
    <mergeCell ref="C14:D14"/>
    <mergeCell ref="E14:S14"/>
    <mergeCell ref="A11:B11"/>
    <mergeCell ref="D11:F11"/>
    <mergeCell ref="M16:O16"/>
    <mergeCell ref="P16:R16"/>
    <mergeCell ref="A17:B17"/>
    <mergeCell ref="C17:F17"/>
    <mergeCell ref="G17:J17"/>
    <mergeCell ref="K17:L17"/>
    <mergeCell ref="M17:N17"/>
    <mergeCell ref="P17:Q17"/>
    <mergeCell ref="A15:B16"/>
    <mergeCell ref="C15:D15"/>
    <mergeCell ref="E15:F15"/>
    <mergeCell ref="G15:J15"/>
    <mergeCell ref="K15:L16"/>
    <mergeCell ref="M15:R15"/>
    <mergeCell ref="C16:D16"/>
    <mergeCell ref="E16:F16"/>
    <mergeCell ref="A18:B20"/>
    <mergeCell ref="C18:J20"/>
    <mergeCell ref="K18:K19"/>
    <mergeCell ref="M18:S18"/>
    <mergeCell ref="M19:S19"/>
    <mergeCell ref="K20:L22"/>
    <mergeCell ref="N20:P20"/>
    <mergeCell ref="Q20:R20"/>
    <mergeCell ref="A21:B22"/>
    <mergeCell ref="C21:J22"/>
    <mergeCell ref="N21:P21"/>
    <mergeCell ref="Q21:R21"/>
    <mergeCell ref="N22:P22"/>
    <mergeCell ref="Q22:R22"/>
    <mergeCell ref="O24:P24"/>
    <mergeCell ref="Q24:R24"/>
    <mergeCell ref="A27:S28"/>
    <mergeCell ref="C23:E23"/>
    <mergeCell ref="F23:H23"/>
    <mergeCell ref="J23:K23"/>
    <mergeCell ref="L23:M23"/>
    <mergeCell ref="O23:P23"/>
    <mergeCell ref="A23:A24"/>
    <mergeCell ref="Q23:R23"/>
    <mergeCell ref="C24:E24"/>
    <mergeCell ref="F24:H24"/>
    <mergeCell ref="J24:K24"/>
    <mergeCell ref="L24:M24"/>
    <mergeCell ref="A29:J29"/>
    <mergeCell ref="K29:S29"/>
    <mergeCell ref="A32:C32"/>
    <mergeCell ref="D32:E32"/>
    <mergeCell ref="F32:I32"/>
    <mergeCell ref="K32:L32"/>
    <mergeCell ref="M32:R32"/>
    <mergeCell ref="A31:C31"/>
    <mergeCell ref="E31:F31"/>
    <mergeCell ref="G31:I31"/>
    <mergeCell ref="J31:S31"/>
    <mergeCell ref="A30:C30"/>
    <mergeCell ref="D30:J30"/>
    <mergeCell ref="K30:L30"/>
    <mergeCell ref="M30:S30"/>
  </mergeCells>
  <phoneticPr fontId="1"/>
  <conditionalFormatting sqref="K29:S29">
    <cfRule type="expression" dxfId="25" priority="4">
      <formula>$K$29="選択してください"</formula>
    </cfRule>
  </conditionalFormatting>
  <conditionalFormatting sqref="M15:R15 M17:N17">
    <cfRule type="expression" dxfId="24" priority="1">
      <formula>$AA$18="中小企業要件をご確認ください"</formula>
    </cfRule>
  </conditionalFormatting>
  <dataValidations xWindow="1000" yWindow="363" count="21">
    <dataValidation type="list" allowBlank="1" showInputMessage="1" showErrorMessage="1" prompt="令和7年11月1日時点の組織形態を選択してください。" sqref="C6:I6" xr:uid="{00000000-0002-0000-0200-000000000000}">
      <formula1>"法人,個人事業者,創業予定者"</formula1>
    </dataValidation>
    <dataValidation allowBlank="1" showErrorMessage="1" promptTitle="主要取引先を上位３位記入してください" prompt="　" sqref="C23:E23" xr:uid="{00000000-0002-0000-0200-000001000000}"/>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0:J30" xr:uid="{00000000-0002-0000-0200-000003000000}"/>
    <dataValidation imeMode="fullKatakana" allowBlank="1" showInputMessage="1" showErrorMessage="1" prompt="氏名を入力すると、自動的にフリガナが反映されます。異なる場合は手入力で修正してください。" sqref="L4:S4" xr:uid="{00000000-0002-0000-0200-000004000000}"/>
    <dataValidation allowBlank="1" showInputMessage="1" showErrorMessage="1" prompt="区市町村以下を記入してください。" sqref="J31:S31" xr:uid="{00000000-0002-0000-0200-000006000000}"/>
    <dataValidation imeMode="hiragana" allowBlank="1" showInputMessage="1" showErrorMessage="1" prompt="本店所在地と同じ場合は「同上」と記入してください。" sqref="G9:S9 G11:S11" xr:uid="{00000000-0002-0000-0200-000008000000}"/>
    <dataValidation imeMode="hiragana" allowBlank="1" showInputMessage="1" showErrorMessage="1" prompt="和暦で年月日を記入してください。" sqref="G15:J16" xr:uid="{00000000-0002-0000-0200-000009000000}"/>
    <dataValidation allowBlank="1" showInputMessage="1" showErrorMessage="1" prompt="個人事業者は「屋号」ではなく「代表者名」を記入してください。" sqref="C5:I5" xr:uid="{00000000-0002-0000-0200-00000A000000}"/>
    <dataValidation imeMode="disabled" allowBlank="1" showInputMessage="1" showErrorMessage="1" sqref="D11:F11 Q20:R24 E31:F31 D9:F9 C10:J10 F24:H24 C8:J8 M8:S8 D7:F7 M15:R15 P16:R16 C17:F17 R17 L23:M24 M30:S30" xr:uid="{00000000-0002-0000-0200-00000B000000}"/>
    <dataValidation imeMode="disabled" allowBlank="1" showInputMessage="1" showErrorMessage="1" prompt="従業員は、派遣社員やアルバイトを含めた全ての従業員を指します。" sqref="M17:N17" xr:uid="{00000000-0002-0000-0200-00000C000000}"/>
    <dataValidation type="list" allowBlank="1" showInputMessage="1" showErrorMessage="1" sqref="M18:S18" xr:uid="{00000000-0002-0000-0200-00000D000000}">
      <formula1>$U$1:$Y$1</formula1>
    </dataValidation>
    <dataValidation type="list" allowBlank="1" showInputMessage="1" showErrorMessage="1" prompt="大分類から先に選択してください。" sqref="M19:S19" xr:uid="{00000000-0002-0000-0200-00000E000000}">
      <formula1>INDIRECT($M$18)</formula1>
    </dataValidation>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xr:uid="{00000000-0002-0000-0200-00000F000000}"/>
    <dataValidation imeMode="disabled" allowBlank="1" showInputMessage="1" showErrorMessage="1" prompt="直近の決算書記載の売上高を記入してください。_x000a_売上未計上の場合は記入不要です。" sqref="F23:H23" xr:uid="{00000000-0002-0000-0200-000010000000}"/>
    <dataValidation allowBlank="1" showInputMessage="1" showErrorMessage="1" prompt="連絡担当者は、申請事業者の役員・従業員に限ります。_x000a_Jグランツの申請担当者と同一になるよう記入してください。" sqref="E13:J13" xr:uid="{00000000-0002-0000-0200-000011000000}"/>
    <dataValidation allowBlank="1" showInputMessage="1" showErrorMessage="1" prompt="連絡担当者は、申請事業者の役員・従業員に限ります._x000a_Jグランツの申請担当者と同一になるよう記入してください。" sqref="M12:M13" xr:uid="{00000000-0002-0000-0200-000012000000}"/>
    <dataValidation imeMode="fullKatakana" allowBlank="1" showInputMessage="1" showErrorMessage="1" prompt="連絡担当者は、申請事業者の役員・従業員に限ります。_x000a_Jグランツの申請担当者と同一になるよう記入してください。" sqref="E12:J12" xr:uid="{00000000-0002-0000-0200-000013000000}"/>
    <dataValidation imeMode="disabled" allowBlank="1" showInputMessage="1" showErrorMessage="1" prompt="連絡担当者は、申請事業者の役員・従業員に限ります。_x000a_Jグランツの申請担当者と同一になるよう記入してください。" sqref="E14:S14" xr:uid="{00000000-0002-0000-0200-000014000000}"/>
    <dataValidation imeMode="fullKatakana" allowBlank="1" showInputMessage="1" showErrorMessage="1" prompt="名称を入力すると、自動的にフリガナが反映されます。異なる場合は手入力で修正してください。" sqref="C4:I4" xr:uid="{4E5EE1BC-6635-44B6-8599-F72C72755486}"/>
    <dataValidation type="list" allowBlank="1" showInputMessage="1" showErrorMessage="1" sqref="G31:I31" xr:uid="{A29060E2-2B58-4D77-B804-01B08803B70A}">
      <formula1>$Z$29:$Z$37</formula1>
    </dataValidation>
    <dataValidation type="list" allowBlank="1" showInputMessage="1" showErrorMessage="1" sqref="K29:S29" xr:uid="{223B2A71-CE0D-4049-8A02-7FB937475DE7}">
      <formula1>$Z$22:$Z$26</formula1>
    </dataValidation>
  </dataValidations>
  <pageMargins left="0.39370078740157483" right="0.19685039370078741" top="0.39370078740157483" bottom="0.39370078740157483" header="0.31496062992125984" footer="0.19685039370078741"/>
  <pageSetup paperSize="9" scale="82" orientation="portrait" r:id="rId1"/>
  <headerFooter>
    <oddFooter>&amp;C&amp;12&amp;A</oddFooter>
  </headerFooter>
  <rowBreaks count="1" manualBreakCount="1">
    <brk id="32" max="16383" man="1"/>
  </rowBreaks>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X27"/>
  <sheetViews>
    <sheetView view="pageBreakPreview" zoomScale="84" zoomScaleNormal="110" zoomScaleSheetLayoutView="84" workbookViewId="0">
      <selection activeCell="B8" sqref="B8"/>
    </sheetView>
  </sheetViews>
  <sheetFormatPr defaultColWidth="9" defaultRowHeight="15" customHeight="1" x14ac:dyDescent="0.2"/>
  <cols>
    <col min="1" max="1" width="4.109375" style="1" customWidth="1"/>
    <col min="2" max="2" width="35.6640625" style="1" customWidth="1"/>
    <col min="3" max="4" width="7.33203125" style="1" customWidth="1"/>
    <col min="5" max="5" width="18.44140625" style="1" customWidth="1"/>
    <col min="6" max="6" width="12.44140625" style="1" customWidth="1"/>
    <col min="7" max="7" width="11.6640625" style="1" bestFit="1" customWidth="1"/>
    <col min="8" max="11" width="9" style="1"/>
    <col min="12" max="12" width="11.21875" style="1" customWidth="1"/>
    <col min="13" max="13" width="9.44140625" style="1" customWidth="1"/>
    <col min="14" max="14" width="6.21875" style="1" customWidth="1"/>
    <col min="15" max="16384" width="9" style="1"/>
  </cols>
  <sheetData>
    <row r="1" spans="1:24" ht="15.45" customHeight="1" x14ac:dyDescent="0.2">
      <c r="A1" s="9" t="s">
        <v>362</v>
      </c>
      <c r="B1" s="9"/>
      <c r="C1" s="9"/>
      <c r="D1" s="9"/>
      <c r="E1" s="9"/>
      <c r="F1" s="9"/>
      <c r="G1" s="9"/>
    </row>
    <row r="2" spans="1:24" ht="81.599999999999994" customHeight="1" x14ac:dyDescent="0.2">
      <c r="A2" s="467" t="s">
        <v>321</v>
      </c>
      <c r="B2" s="467"/>
      <c r="C2" s="467"/>
      <c r="D2" s="467"/>
      <c r="E2" s="467"/>
      <c r="F2" s="467"/>
      <c r="G2" s="467"/>
    </row>
    <row r="3" spans="1:24" ht="13.95" customHeight="1" x14ac:dyDescent="0.2">
      <c r="A3" s="16"/>
      <c r="B3" s="43"/>
      <c r="C3" s="43"/>
      <c r="D3" s="43"/>
      <c r="E3" s="43"/>
      <c r="F3" s="43"/>
      <c r="G3" s="23" t="s">
        <v>320</v>
      </c>
    </row>
    <row r="4" spans="1:24" ht="30" customHeight="1" x14ac:dyDescent="0.2">
      <c r="A4" s="93" t="s">
        <v>151</v>
      </c>
      <c r="B4" s="94" t="s">
        <v>179</v>
      </c>
      <c r="C4" s="94" t="s">
        <v>171</v>
      </c>
      <c r="D4" s="94" t="s">
        <v>172</v>
      </c>
      <c r="E4" s="95" t="s">
        <v>233</v>
      </c>
      <c r="F4" s="94" t="s">
        <v>18</v>
      </c>
      <c r="G4" s="96" t="s">
        <v>180</v>
      </c>
      <c r="H4" s="3"/>
      <c r="I4" s="3"/>
      <c r="J4" s="3"/>
      <c r="K4" s="3"/>
      <c r="L4" s="3"/>
      <c r="M4" s="3"/>
      <c r="N4" s="3"/>
      <c r="O4" s="3"/>
      <c r="P4" s="3"/>
      <c r="Q4" s="3"/>
      <c r="R4" s="3"/>
      <c r="S4" s="3"/>
      <c r="T4" s="3"/>
      <c r="U4" s="3"/>
      <c r="V4" s="3"/>
      <c r="W4" s="3"/>
      <c r="X4" s="3"/>
    </row>
    <row r="5" spans="1:24" ht="30" customHeight="1" x14ac:dyDescent="0.2">
      <c r="A5" s="215">
        <f>ROW()-ROW(テーブル17[[#Headers],[No.]])</f>
        <v>1</v>
      </c>
      <c r="B5" s="224"/>
      <c r="C5" s="225"/>
      <c r="D5" s="225"/>
      <c r="E5" s="225"/>
      <c r="F5" s="226"/>
      <c r="G5" s="227" t="str">
        <f>IFERROR(テーブル17[[#This Row],[持ち株数]]/$F$17,"")</f>
        <v/>
      </c>
      <c r="H5" s="3"/>
      <c r="I5" s="3"/>
      <c r="J5" s="3"/>
      <c r="K5" s="3"/>
      <c r="L5" s="3"/>
      <c r="M5" s="3"/>
      <c r="N5" s="3"/>
      <c r="O5" s="3"/>
      <c r="P5" s="3"/>
      <c r="Q5" s="3"/>
      <c r="R5" s="3"/>
      <c r="S5" s="3"/>
      <c r="T5" s="3"/>
      <c r="U5" s="3"/>
      <c r="V5" s="3"/>
      <c r="W5" s="3"/>
      <c r="X5" s="3"/>
    </row>
    <row r="6" spans="1:24" ht="30" customHeight="1" x14ac:dyDescent="0.2">
      <c r="A6" s="215">
        <f>ROW()-ROW(テーブル17[[#Headers],[No.]])</f>
        <v>2</v>
      </c>
      <c r="B6" s="224"/>
      <c r="C6" s="225"/>
      <c r="D6" s="225"/>
      <c r="E6" s="225"/>
      <c r="F6" s="226"/>
      <c r="G6" s="227" t="str">
        <f>IFERROR(テーブル17[[#This Row],[持ち株数]]/$F$17,"")</f>
        <v/>
      </c>
      <c r="H6" s="3"/>
      <c r="I6" s="3"/>
      <c r="J6" s="3"/>
      <c r="K6" s="3"/>
      <c r="L6" s="3"/>
      <c r="M6" s="3"/>
      <c r="N6" s="3"/>
      <c r="O6" s="3"/>
      <c r="P6" s="3"/>
      <c r="Q6" s="3"/>
      <c r="R6" s="3"/>
      <c r="S6" s="3"/>
      <c r="T6" s="3"/>
      <c r="U6" s="3"/>
      <c r="V6" s="3"/>
      <c r="W6" s="3"/>
      <c r="X6" s="3"/>
    </row>
    <row r="7" spans="1:24" ht="30" customHeight="1" x14ac:dyDescent="0.2">
      <c r="A7" s="215">
        <f>ROW()-ROW(テーブル17[[#Headers],[No.]])</f>
        <v>3</v>
      </c>
      <c r="B7" s="224"/>
      <c r="C7" s="225"/>
      <c r="D7" s="225"/>
      <c r="E7" s="225"/>
      <c r="F7" s="226"/>
      <c r="G7" s="227" t="str">
        <f>IFERROR(テーブル17[[#This Row],[持ち株数]]/$F$17,"")</f>
        <v/>
      </c>
      <c r="I7" s="3"/>
      <c r="J7" s="3"/>
      <c r="K7" s="3"/>
      <c r="L7" s="3"/>
      <c r="M7" s="3"/>
      <c r="N7" s="3"/>
      <c r="O7" s="3"/>
      <c r="P7" s="3"/>
      <c r="Q7" s="3"/>
      <c r="R7" s="3"/>
      <c r="S7" s="3"/>
      <c r="T7" s="3"/>
      <c r="U7" s="3"/>
      <c r="V7" s="3"/>
      <c r="W7" s="3"/>
      <c r="X7" s="3"/>
    </row>
    <row r="8" spans="1:24" ht="30" customHeight="1" x14ac:dyDescent="0.2">
      <c r="A8" s="215">
        <f>ROW()-ROW(テーブル17[[#Headers],[No.]])</f>
        <v>4</v>
      </c>
      <c r="B8" s="224"/>
      <c r="C8" s="225"/>
      <c r="D8" s="225"/>
      <c r="E8" s="225"/>
      <c r="F8" s="226"/>
      <c r="G8" s="227" t="str">
        <f>IFERROR(テーブル17[[#This Row],[持ち株数]]/$F$17,"")</f>
        <v/>
      </c>
    </row>
    <row r="9" spans="1:24" ht="30" customHeight="1" x14ac:dyDescent="0.2">
      <c r="A9" s="215">
        <f>ROW()-ROW(テーブル17[[#Headers],[No.]])</f>
        <v>5</v>
      </c>
      <c r="B9" s="224"/>
      <c r="C9" s="225"/>
      <c r="D9" s="225"/>
      <c r="E9" s="225"/>
      <c r="F9" s="226"/>
      <c r="G9" s="227" t="str">
        <f>IFERROR(テーブル17[[#This Row],[持ち株数]]/$F$17,"")</f>
        <v/>
      </c>
    </row>
    <row r="10" spans="1:24" ht="30" customHeight="1" x14ac:dyDescent="0.2">
      <c r="A10" s="215">
        <f>ROW()-ROW(テーブル17[[#Headers],[No.]])</f>
        <v>6</v>
      </c>
      <c r="B10" s="224"/>
      <c r="C10" s="225"/>
      <c r="D10" s="225"/>
      <c r="E10" s="225"/>
      <c r="F10" s="226"/>
      <c r="G10" s="227" t="str">
        <f>IFERROR(テーブル17[[#This Row],[持ち株数]]/$F$17,"")</f>
        <v/>
      </c>
    </row>
    <row r="11" spans="1:24" ht="30" customHeight="1" x14ac:dyDescent="0.2">
      <c r="A11" s="215">
        <f>ROW()-ROW(テーブル17[[#Headers],[No.]])</f>
        <v>7</v>
      </c>
      <c r="B11" s="224"/>
      <c r="C11" s="225"/>
      <c r="D11" s="225"/>
      <c r="E11" s="225"/>
      <c r="F11" s="226"/>
      <c r="G11" s="227" t="str">
        <f>IFERROR(テーブル17[[#This Row],[持ち株数]]/$F$17,"")</f>
        <v/>
      </c>
    </row>
    <row r="12" spans="1:24" ht="30" customHeight="1" x14ac:dyDescent="0.2">
      <c r="A12" s="215">
        <f>ROW()-ROW(テーブル17[[#Headers],[No.]])</f>
        <v>8</v>
      </c>
      <c r="B12" s="224"/>
      <c r="C12" s="225"/>
      <c r="D12" s="225"/>
      <c r="E12" s="225"/>
      <c r="F12" s="226"/>
      <c r="G12" s="227" t="str">
        <f>IFERROR(テーブル17[[#This Row],[持ち株数]]/$F$17,"")</f>
        <v/>
      </c>
    </row>
    <row r="13" spans="1:24" ht="30" customHeight="1" x14ac:dyDescent="0.2">
      <c r="A13" s="215">
        <f>ROW()-ROW(テーブル17[[#Headers],[No.]])</f>
        <v>9</v>
      </c>
      <c r="B13" s="224"/>
      <c r="C13" s="225"/>
      <c r="D13" s="225"/>
      <c r="E13" s="225"/>
      <c r="F13" s="226"/>
      <c r="G13" s="227" t="str">
        <f>IFERROR(テーブル17[[#This Row],[持ち株数]]/$F$17,"")</f>
        <v/>
      </c>
    </row>
    <row r="14" spans="1:24" ht="30" customHeight="1" x14ac:dyDescent="0.2">
      <c r="A14" s="215">
        <f>ROW()-ROW(テーブル17[[#Headers],[No.]])</f>
        <v>10</v>
      </c>
      <c r="B14" s="224"/>
      <c r="C14" s="225"/>
      <c r="D14" s="225"/>
      <c r="E14" s="225"/>
      <c r="F14" s="226"/>
      <c r="G14" s="227" t="str">
        <f>IFERROR(テーブル17[[#This Row],[持ち株数]]/$F$17,"")</f>
        <v/>
      </c>
    </row>
    <row r="15" spans="1:24" ht="30" customHeight="1" x14ac:dyDescent="0.2">
      <c r="A15" s="215">
        <f>ROW()-ROW(テーブル17[[#Headers],[No.]])</f>
        <v>11</v>
      </c>
      <c r="B15" s="224"/>
      <c r="C15" s="225"/>
      <c r="D15" s="225"/>
      <c r="E15" s="225"/>
      <c r="F15" s="226"/>
      <c r="G15" s="227" t="str">
        <f>IFERROR(テーブル17[[#This Row],[持ち株数]]/$F$17,"")</f>
        <v/>
      </c>
    </row>
    <row r="16" spans="1:24" ht="30" customHeight="1" thickBot="1" x14ac:dyDescent="0.25">
      <c r="A16" s="216" t="s">
        <v>173</v>
      </c>
      <c r="B16" s="217" t="s">
        <v>19</v>
      </c>
      <c r="C16" s="218"/>
      <c r="D16" s="218"/>
      <c r="E16" s="218"/>
      <c r="F16" s="228"/>
      <c r="G16" s="229" t="str">
        <f>IFERROR(テーブル17[[#This Row],[持ち株数]]/$F$17,"")</f>
        <v/>
      </c>
    </row>
    <row r="17" spans="1:9" ht="30" customHeight="1" thickTop="1" x14ac:dyDescent="0.2">
      <c r="A17" s="468" t="s">
        <v>20</v>
      </c>
      <c r="B17" s="468"/>
      <c r="C17" s="468"/>
      <c r="D17" s="468"/>
      <c r="E17" s="468"/>
      <c r="F17" s="230" t="str">
        <f>IF(SUBTOTAL(109,テーブル17[持ち株数])=0,"",SUBTOTAL(109,テーブル17[持ち株数]))</f>
        <v/>
      </c>
      <c r="G17" s="231" t="str">
        <f>IF(SUBTOTAL(109,テーブル17[持ち株比率])=0,"",SUBTOTAL(109,テーブル17[持ち株比率]))</f>
        <v/>
      </c>
    </row>
    <row r="18" spans="1:9" ht="30" customHeight="1" x14ac:dyDescent="0.2">
      <c r="A18" s="469" t="s">
        <v>269</v>
      </c>
      <c r="B18" s="470"/>
      <c r="C18" s="470"/>
      <c r="D18" s="470"/>
      <c r="E18" s="470"/>
      <c r="F18" s="470"/>
      <c r="G18" s="471"/>
    </row>
    <row r="19" spans="1:9" ht="66.45" customHeight="1" x14ac:dyDescent="0.2">
      <c r="A19" s="472"/>
      <c r="B19" s="473"/>
      <c r="C19" s="473"/>
      <c r="D19" s="473"/>
      <c r="E19" s="473"/>
      <c r="F19" s="473"/>
      <c r="G19" s="474"/>
    </row>
    <row r="20" spans="1:9" ht="9.4499999999999993" customHeight="1" x14ac:dyDescent="0.2">
      <c r="A20" s="475"/>
      <c r="B20" s="476"/>
      <c r="C20" s="476"/>
      <c r="D20" s="476"/>
      <c r="E20" s="476"/>
      <c r="F20" s="476"/>
      <c r="G20" s="477"/>
    </row>
    <row r="21" spans="1:9" ht="30" customHeight="1" x14ac:dyDescent="0.2">
      <c r="A21" s="466" t="s">
        <v>293</v>
      </c>
      <c r="B21" s="466"/>
      <c r="C21" s="466"/>
      <c r="D21" s="466"/>
      <c r="E21" s="466"/>
      <c r="F21" s="466"/>
      <c r="G21" s="466"/>
    </row>
    <row r="22" spans="1:9" ht="30" customHeight="1" x14ac:dyDescent="0.2">
      <c r="A22" s="214" t="s">
        <v>151</v>
      </c>
      <c r="B22" s="214" t="s">
        <v>21</v>
      </c>
      <c r="C22" s="465" t="s">
        <v>183</v>
      </c>
      <c r="D22" s="465"/>
      <c r="E22" s="214" t="s">
        <v>184</v>
      </c>
      <c r="F22" s="465" t="s">
        <v>22</v>
      </c>
      <c r="G22" s="465"/>
      <c r="I22" s="4"/>
    </row>
    <row r="23" spans="1:9" ht="30" customHeight="1" x14ac:dyDescent="0.2">
      <c r="A23" s="214">
        <v>1</v>
      </c>
      <c r="B23" s="232"/>
      <c r="C23" s="463"/>
      <c r="D23" s="463"/>
      <c r="E23" s="233"/>
      <c r="F23" s="464"/>
      <c r="G23" s="464"/>
    </row>
    <row r="24" spans="1:9" ht="30" customHeight="1" x14ac:dyDescent="0.2">
      <c r="A24" s="214">
        <v>2</v>
      </c>
      <c r="B24" s="232"/>
      <c r="C24" s="463"/>
      <c r="D24" s="463"/>
      <c r="E24" s="233"/>
      <c r="F24" s="464"/>
      <c r="G24" s="464"/>
    </row>
    <row r="25" spans="1:9" ht="30" customHeight="1" x14ac:dyDescent="0.2">
      <c r="A25" s="214">
        <v>3</v>
      </c>
      <c r="B25" s="232"/>
      <c r="C25" s="463"/>
      <c r="D25" s="463"/>
      <c r="E25" s="233"/>
      <c r="F25" s="464"/>
      <c r="G25" s="464"/>
    </row>
    <row r="26" spans="1:9" ht="30" customHeight="1" x14ac:dyDescent="0.2">
      <c r="A26" s="214">
        <v>4</v>
      </c>
      <c r="B26" s="232"/>
      <c r="C26" s="463"/>
      <c r="D26" s="463"/>
      <c r="E26" s="233"/>
      <c r="F26" s="464"/>
      <c r="G26" s="464"/>
    </row>
    <row r="27" spans="1:9" ht="30" customHeight="1" x14ac:dyDescent="0.2">
      <c r="A27" s="214">
        <v>5</v>
      </c>
      <c r="B27" s="232"/>
      <c r="C27" s="463"/>
      <c r="D27" s="463"/>
      <c r="E27" s="233"/>
      <c r="F27" s="464"/>
      <c r="G27" s="464"/>
    </row>
  </sheetData>
  <sheetProtection sheet="1" formatCells="0" formatRows="0" insertRows="0" deleteRows="0" selectLockedCells="1"/>
  <protectedRanges>
    <protectedRange sqref="B5:F15 F16 B23:G27" name="範囲1"/>
  </protectedRanges>
  <mergeCells count="17">
    <mergeCell ref="A21:G21"/>
    <mergeCell ref="A2:G2"/>
    <mergeCell ref="A17:E17"/>
    <mergeCell ref="A18:G18"/>
    <mergeCell ref="A19:G20"/>
    <mergeCell ref="C27:D27"/>
    <mergeCell ref="F27:G27"/>
    <mergeCell ref="C22:D22"/>
    <mergeCell ref="F22:G22"/>
    <mergeCell ref="C23:D23"/>
    <mergeCell ref="F23:G23"/>
    <mergeCell ref="C24:D24"/>
    <mergeCell ref="F24:G24"/>
    <mergeCell ref="C25:D25"/>
    <mergeCell ref="F25:G25"/>
    <mergeCell ref="C26:D26"/>
    <mergeCell ref="F26:G26"/>
  </mergeCells>
  <phoneticPr fontId="1"/>
  <dataValidations xWindow="574" yWindow="500" count="9">
    <dataValidation type="list" imeMode="hiragana" allowBlank="1" showInputMessage="1" showErrorMessage="1" sqref="D5:D15" xr:uid="{00000000-0002-0000-0400-000000000000}">
      <formula1>"○"</formula1>
    </dataValidation>
    <dataValidation imeMode="hiragana" allowBlank="1" showInputMessage="1" showErrorMessage="1" sqref="E5:E15" xr:uid="{00000000-0002-0000-0400-000001000000}"/>
    <dataValidation imeMode="halfAlpha" allowBlank="1" showInputMessage="1" showErrorMessage="1" sqref="A23:A27 A5:A16 C23:E27 F5:F15" xr:uid="{00000000-0002-0000-0400-000002000000}"/>
    <dataValidation imeMode="hiragana" allowBlank="1" showErrorMessage="1" sqref="B5:B15" xr:uid="{00000000-0002-0000-0400-000003000000}"/>
    <dataValidation type="list" imeMode="hiragana" allowBlank="1" showInputMessage="1" showErrorMessage="1" prompt="監査役が設置されている場合は、監査役も役員としてください。" sqref="C5:C15" xr:uid="{00000000-0002-0000-0400-000004000000}">
      <formula1>"○"</formula1>
    </dataValidation>
    <dataValidation imeMode="halfAlpha" allowBlank="1" showInputMessage="1" showErrorMessage="1" prompt="持ち株比率は自動計算されます。" sqref="G5:G16" xr:uid="{00000000-0002-0000-0400-000005000000}"/>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xr:uid="{00000000-0002-0000-0400-000006000000}"/>
    <dataValidation allowBlank="1" showInputMessage="1" showErrorMessage="1" prompt="基準日時点の役員・株主が「履歴事項全部証明書」又は「確定申告書 別表二」と異なる場合、内容が異なる理由を記入してください。" sqref="A19:G20" xr:uid="{00000000-0002-0000-0400-000007000000}"/>
    <dataValidation allowBlank="1" showInputMessage="1" showErrorMessage="1" prompt="自動計算されます。" sqref="F17:G17" xr:uid="{00000000-0002-0000-0400-000008000000}"/>
  </dataValidations>
  <pageMargins left="0.39370078740157483" right="0.19685039370078741" top="0.39370078740157483" bottom="0.39370078740157483" header="0.19685039370078741" footer="0.19685039370078741"/>
  <pageSetup paperSize="9" fitToWidth="0" fitToHeight="0" orientation="portrait" r:id="rId1"/>
  <headerFooter>
    <oddFooter>&amp;C&amp;10&amp;A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BE4B-C5A7-4DB9-A0A1-5B207B317BFD}">
  <dimension ref="A1:Y49"/>
  <sheetViews>
    <sheetView view="pageBreakPreview" zoomScale="84" zoomScaleNormal="100" zoomScaleSheetLayoutView="84" zoomScalePageLayoutView="63" workbookViewId="0">
      <selection activeCell="V5" sqref="V5:W5"/>
    </sheetView>
  </sheetViews>
  <sheetFormatPr defaultColWidth="3.21875" defaultRowHeight="13.2" x14ac:dyDescent="0.2"/>
  <cols>
    <col min="1" max="1" width="3.77734375" style="294" customWidth="1"/>
    <col min="2" max="18" width="4.77734375" style="294" customWidth="1"/>
    <col min="19" max="21" width="3.77734375" style="294" customWidth="1"/>
    <col min="22" max="25" width="4.77734375" style="294" customWidth="1"/>
    <col min="26" max="56" width="5.109375" style="294" customWidth="1"/>
    <col min="57" max="16384" width="3.21875" style="294"/>
  </cols>
  <sheetData>
    <row r="1" spans="1:25" ht="19.95" customHeight="1" x14ac:dyDescent="0.15">
      <c r="A1" s="275" t="s">
        <v>367</v>
      </c>
      <c r="B1" s="275"/>
      <c r="C1" s="275"/>
      <c r="D1" s="275"/>
      <c r="E1" s="275"/>
      <c r="F1" s="275"/>
      <c r="G1" s="275"/>
      <c r="H1" s="275"/>
      <c r="I1" s="275"/>
      <c r="J1" s="275"/>
      <c r="K1" s="275"/>
      <c r="L1" s="275"/>
      <c r="M1" s="275"/>
      <c r="N1" s="275"/>
      <c r="O1" s="275"/>
      <c r="P1" s="275"/>
      <c r="Q1" s="275"/>
      <c r="R1" s="275"/>
      <c r="S1" s="275"/>
      <c r="T1" s="275"/>
      <c r="U1" s="275"/>
      <c r="V1" s="275"/>
      <c r="W1" s="275"/>
      <c r="X1" s="275"/>
      <c r="Y1" s="276" t="s">
        <v>331</v>
      </c>
    </row>
    <row r="2" spans="1:25" s="274" customFormat="1" ht="19.95" customHeight="1" x14ac:dyDescent="0.2">
      <c r="A2" s="505" t="s">
        <v>330</v>
      </c>
      <c r="B2" s="505"/>
      <c r="C2" s="505"/>
      <c r="D2" s="505"/>
      <c r="E2" s="505"/>
      <c r="F2" s="505"/>
      <c r="G2" s="505"/>
      <c r="H2" s="505"/>
      <c r="I2" s="505"/>
      <c r="J2" s="505"/>
      <c r="K2" s="505"/>
      <c r="L2" s="505"/>
      <c r="M2" s="505"/>
      <c r="N2" s="505"/>
      <c r="O2" s="505"/>
      <c r="P2" s="505"/>
      <c r="Q2" s="505"/>
      <c r="R2" s="505"/>
      <c r="S2" s="505"/>
      <c r="T2" s="505"/>
      <c r="U2" s="505"/>
      <c r="V2" s="505"/>
      <c r="W2" s="505"/>
      <c r="X2" s="505"/>
      <c r="Y2" s="505"/>
    </row>
    <row r="3" spans="1:25" ht="30" customHeight="1" x14ac:dyDescent="0.2">
      <c r="A3" s="295"/>
      <c r="B3" s="514" t="s">
        <v>387</v>
      </c>
      <c r="C3" s="514"/>
      <c r="D3" s="514"/>
      <c r="E3" s="514"/>
      <c r="F3" s="514"/>
      <c r="G3" s="514"/>
      <c r="H3" s="514"/>
      <c r="I3" s="514"/>
      <c r="J3" s="514"/>
      <c r="K3" s="514"/>
      <c r="L3" s="514"/>
      <c r="M3" s="514"/>
      <c r="N3" s="514"/>
      <c r="O3" s="514"/>
      <c r="P3" s="514"/>
      <c r="Q3" s="514"/>
      <c r="R3" s="514"/>
      <c r="S3" s="514"/>
      <c r="T3" s="514"/>
      <c r="U3" s="514"/>
      <c r="V3" s="514"/>
      <c r="W3" s="514"/>
      <c r="X3" s="514"/>
      <c r="Y3" s="514"/>
    </row>
    <row r="4" spans="1:25" ht="30" customHeight="1" x14ac:dyDescent="0.2">
      <c r="A4" s="296" t="s">
        <v>151</v>
      </c>
      <c r="B4" s="515" t="s">
        <v>322</v>
      </c>
      <c r="C4" s="515"/>
      <c r="D4" s="516" t="s">
        <v>129</v>
      </c>
      <c r="E4" s="516"/>
      <c r="F4" s="516"/>
      <c r="G4" s="516"/>
      <c r="H4" s="516"/>
      <c r="I4" s="516" t="s">
        <v>130</v>
      </c>
      <c r="J4" s="516"/>
      <c r="K4" s="516"/>
      <c r="L4" s="516"/>
      <c r="M4" s="516"/>
      <c r="N4" s="516" t="s">
        <v>131</v>
      </c>
      <c r="O4" s="516"/>
      <c r="P4" s="516"/>
      <c r="Q4" s="516"/>
      <c r="R4" s="516"/>
      <c r="S4" s="517" t="s">
        <v>50</v>
      </c>
      <c r="T4" s="517"/>
      <c r="U4" s="517"/>
      <c r="V4" s="518" t="s">
        <v>389</v>
      </c>
      <c r="W4" s="518"/>
      <c r="X4" s="518" t="s">
        <v>323</v>
      </c>
      <c r="Y4" s="518"/>
    </row>
    <row r="5" spans="1:25" ht="34.950000000000003" customHeight="1" x14ac:dyDescent="0.2">
      <c r="A5" s="296">
        <v>1</v>
      </c>
      <c r="B5" s="512"/>
      <c r="C5" s="512"/>
      <c r="D5" s="512"/>
      <c r="E5" s="512"/>
      <c r="F5" s="512"/>
      <c r="G5" s="512"/>
      <c r="H5" s="512"/>
      <c r="I5" s="512"/>
      <c r="J5" s="512"/>
      <c r="K5" s="512"/>
      <c r="L5" s="512"/>
      <c r="M5" s="512"/>
      <c r="N5" s="512"/>
      <c r="O5" s="512"/>
      <c r="P5" s="512"/>
      <c r="Q5" s="512"/>
      <c r="R5" s="512"/>
      <c r="S5" s="513"/>
      <c r="T5" s="513"/>
      <c r="U5" s="513"/>
      <c r="V5" s="504" t="s">
        <v>288</v>
      </c>
      <c r="W5" s="504"/>
      <c r="X5" s="504" t="s">
        <v>288</v>
      </c>
      <c r="Y5" s="504"/>
    </row>
    <row r="6" spans="1:25" ht="34.950000000000003" customHeight="1" x14ac:dyDescent="0.2">
      <c r="A6" s="296">
        <v>2</v>
      </c>
      <c r="B6" s="512"/>
      <c r="C6" s="512"/>
      <c r="D6" s="512"/>
      <c r="E6" s="512"/>
      <c r="F6" s="512"/>
      <c r="G6" s="512"/>
      <c r="H6" s="512"/>
      <c r="I6" s="512"/>
      <c r="J6" s="512"/>
      <c r="K6" s="512"/>
      <c r="L6" s="512"/>
      <c r="M6" s="512"/>
      <c r="N6" s="512"/>
      <c r="O6" s="512"/>
      <c r="P6" s="512"/>
      <c r="Q6" s="512"/>
      <c r="R6" s="512"/>
      <c r="S6" s="513"/>
      <c r="T6" s="513"/>
      <c r="U6" s="513"/>
      <c r="V6" s="504" t="s">
        <v>288</v>
      </c>
      <c r="W6" s="504"/>
      <c r="X6" s="504" t="s">
        <v>288</v>
      </c>
      <c r="Y6" s="504"/>
    </row>
    <row r="7" spans="1:25" ht="34.950000000000003" customHeight="1" x14ac:dyDescent="0.2">
      <c r="A7" s="296">
        <v>3</v>
      </c>
      <c r="B7" s="512"/>
      <c r="C7" s="512"/>
      <c r="D7" s="512"/>
      <c r="E7" s="512"/>
      <c r="F7" s="512"/>
      <c r="G7" s="512"/>
      <c r="H7" s="512"/>
      <c r="I7" s="512"/>
      <c r="J7" s="512"/>
      <c r="K7" s="512"/>
      <c r="L7" s="512"/>
      <c r="M7" s="512"/>
      <c r="N7" s="512"/>
      <c r="O7" s="512"/>
      <c r="P7" s="512"/>
      <c r="Q7" s="512"/>
      <c r="R7" s="512"/>
      <c r="S7" s="513"/>
      <c r="T7" s="513"/>
      <c r="U7" s="513"/>
      <c r="V7" s="504" t="s">
        <v>288</v>
      </c>
      <c r="W7" s="504"/>
      <c r="X7" s="504" t="s">
        <v>288</v>
      </c>
      <c r="Y7" s="504"/>
    </row>
    <row r="8" spans="1:25" ht="10.050000000000001" customHeight="1" x14ac:dyDescent="0.2">
      <c r="A8" s="297"/>
      <c r="B8" s="298"/>
      <c r="C8" s="299"/>
      <c r="D8" s="299"/>
      <c r="E8" s="299"/>
      <c r="F8" s="300"/>
      <c r="G8" s="301"/>
      <c r="H8" s="301"/>
    </row>
    <row r="9" spans="1:25" ht="19.95" customHeight="1" x14ac:dyDescent="0.2">
      <c r="A9" s="505" t="s">
        <v>324</v>
      </c>
      <c r="B9" s="505"/>
      <c r="C9" s="505"/>
      <c r="D9" s="505"/>
      <c r="E9" s="505"/>
      <c r="F9" s="505"/>
      <c r="G9" s="505"/>
      <c r="H9" s="505"/>
      <c r="I9" s="505"/>
      <c r="J9" s="505"/>
      <c r="K9" s="505"/>
      <c r="L9" s="505"/>
      <c r="M9" s="505"/>
      <c r="N9" s="505"/>
      <c r="O9" s="505"/>
      <c r="P9" s="505"/>
      <c r="Q9" s="505"/>
      <c r="R9" s="505"/>
      <c r="S9" s="505"/>
      <c r="T9" s="505"/>
      <c r="U9" s="505"/>
      <c r="V9" s="505"/>
      <c r="W9" s="505"/>
      <c r="X9" s="505"/>
      <c r="Y9" s="505"/>
    </row>
    <row r="10" spans="1:25" ht="30" customHeight="1" x14ac:dyDescent="0.2">
      <c r="A10" s="295"/>
      <c r="B10" s="506" t="s">
        <v>388</v>
      </c>
      <c r="C10" s="506"/>
      <c r="D10" s="506"/>
      <c r="E10" s="506"/>
      <c r="F10" s="506"/>
      <c r="G10" s="506"/>
      <c r="H10" s="506"/>
      <c r="I10" s="506"/>
      <c r="J10" s="506"/>
      <c r="K10" s="506"/>
      <c r="L10" s="506"/>
      <c r="M10" s="506"/>
      <c r="N10" s="506"/>
      <c r="O10" s="506"/>
      <c r="P10" s="506"/>
      <c r="Q10" s="506"/>
      <c r="R10" s="506"/>
      <c r="S10" s="506"/>
      <c r="T10" s="506"/>
      <c r="U10" s="506"/>
      <c r="V10" s="506"/>
      <c r="W10" s="506"/>
      <c r="X10" s="506"/>
      <c r="Y10" s="506"/>
    </row>
    <row r="11" spans="1:25" ht="30" customHeight="1" x14ac:dyDescent="0.2">
      <c r="A11" s="507">
        <v>1</v>
      </c>
      <c r="B11" s="508" t="s">
        <v>325</v>
      </c>
      <c r="C11" s="509"/>
      <c r="D11" s="509" t="s">
        <v>322</v>
      </c>
      <c r="E11" s="509"/>
      <c r="F11" s="510" t="s">
        <v>129</v>
      </c>
      <c r="G11" s="510"/>
      <c r="H11" s="510"/>
      <c r="I11" s="510"/>
      <c r="J11" s="510"/>
      <c r="K11" s="510"/>
      <c r="L11" s="510"/>
      <c r="M11" s="510"/>
      <c r="N11" s="510"/>
      <c r="O11" s="510"/>
      <c r="P11" s="510" t="s">
        <v>130</v>
      </c>
      <c r="Q11" s="510"/>
      <c r="R11" s="510"/>
      <c r="S11" s="510"/>
      <c r="T11" s="510"/>
      <c r="U11" s="510"/>
      <c r="V11" s="510"/>
      <c r="W11" s="510"/>
      <c r="X11" s="510"/>
      <c r="Y11" s="511"/>
    </row>
    <row r="12" spans="1:25" ht="34.950000000000003" customHeight="1" x14ac:dyDescent="0.2">
      <c r="A12" s="493"/>
      <c r="B12" s="496"/>
      <c r="C12" s="497"/>
      <c r="D12" s="483"/>
      <c r="E12" s="483"/>
      <c r="F12" s="483"/>
      <c r="G12" s="483"/>
      <c r="H12" s="483"/>
      <c r="I12" s="483"/>
      <c r="J12" s="483"/>
      <c r="K12" s="483"/>
      <c r="L12" s="483"/>
      <c r="M12" s="483"/>
      <c r="N12" s="483"/>
      <c r="O12" s="483"/>
      <c r="P12" s="483"/>
      <c r="Q12" s="483"/>
      <c r="R12" s="483"/>
      <c r="S12" s="483"/>
      <c r="T12" s="483"/>
      <c r="U12" s="483"/>
      <c r="V12" s="483"/>
      <c r="W12" s="483"/>
      <c r="X12" s="483"/>
      <c r="Y12" s="498"/>
    </row>
    <row r="13" spans="1:25" ht="30.45" customHeight="1" x14ac:dyDescent="0.2">
      <c r="A13" s="493"/>
      <c r="B13" s="499" t="s">
        <v>131</v>
      </c>
      <c r="C13" s="488"/>
      <c r="D13" s="488"/>
      <c r="E13" s="488"/>
      <c r="F13" s="488"/>
      <c r="G13" s="488"/>
      <c r="H13" s="488"/>
      <c r="I13" s="488"/>
      <c r="J13" s="479" t="s">
        <v>326</v>
      </c>
      <c r="K13" s="479"/>
      <c r="L13" s="479"/>
      <c r="M13" s="479"/>
      <c r="N13" s="479"/>
      <c r="O13" s="479"/>
      <c r="P13" s="479"/>
      <c r="Q13" s="479"/>
      <c r="R13" s="479"/>
      <c r="S13" s="479"/>
      <c r="T13" s="479"/>
      <c r="U13" s="479"/>
      <c r="V13" s="480" t="s">
        <v>327</v>
      </c>
      <c r="W13" s="480"/>
      <c r="X13" s="480"/>
      <c r="Y13" s="481"/>
    </row>
    <row r="14" spans="1:25" ht="85.05" customHeight="1" x14ac:dyDescent="0.2">
      <c r="A14" s="493"/>
      <c r="B14" s="482"/>
      <c r="C14" s="483"/>
      <c r="D14" s="483"/>
      <c r="E14" s="483"/>
      <c r="F14" s="483"/>
      <c r="G14" s="483"/>
      <c r="H14" s="483"/>
      <c r="I14" s="483"/>
      <c r="J14" s="484"/>
      <c r="K14" s="484"/>
      <c r="L14" s="484"/>
      <c r="M14" s="484"/>
      <c r="N14" s="484"/>
      <c r="O14" s="484"/>
      <c r="P14" s="484"/>
      <c r="Q14" s="484"/>
      <c r="R14" s="484"/>
      <c r="S14" s="484"/>
      <c r="T14" s="484"/>
      <c r="U14" s="484"/>
      <c r="V14" s="485"/>
      <c r="W14" s="485"/>
      <c r="X14" s="485"/>
      <c r="Y14" s="486"/>
    </row>
    <row r="15" spans="1:25" ht="30.45" customHeight="1" x14ac:dyDescent="0.2">
      <c r="A15" s="493"/>
      <c r="B15" s="487" t="s">
        <v>328</v>
      </c>
      <c r="C15" s="479"/>
      <c r="D15" s="479"/>
      <c r="E15" s="479"/>
      <c r="F15" s="479"/>
      <c r="G15" s="479"/>
      <c r="H15" s="479"/>
      <c r="I15" s="479"/>
      <c r="J15" s="479" t="s">
        <v>329</v>
      </c>
      <c r="K15" s="479"/>
      <c r="L15" s="479"/>
      <c r="M15" s="479"/>
      <c r="N15" s="479"/>
      <c r="O15" s="479"/>
      <c r="P15" s="479"/>
      <c r="Q15" s="479"/>
      <c r="R15" s="488" t="s">
        <v>50</v>
      </c>
      <c r="S15" s="488"/>
      <c r="T15" s="488"/>
      <c r="U15" s="488"/>
      <c r="V15" s="489" t="s">
        <v>389</v>
      </c>
      <c r="W15" s="489"/>
      <c r="X15" s="489" t="s">
        <v>323</v>
      </c>
      <c r="Y15" s="490"/>
    </row>
    <row r="16" spans="1:25" ht="34.950000000000003" customHeight="1" x14ac:dyDescent="0.2">
      <c r="A16" s="494"/>
      <c r="B16" s="500"/>
      <c r="C16" s="501"/>
      <c r="D16" s="501"/>
      <c r="E16" s="478" t="s">
        <v>332</v>
      </c>
      <c r="F16" s="478"/>
      <c r="G16" s="501"/>
      <c r="H16" s="501"/>
      <c r="I16" s="501"/>
      <c r="J16" s="491"/>
      <c r="K16" s="491"/>
      <c r="L16" s="491"/>
      <c r="M16" s="491"/>
      <c r="N16" s="491"/>
      <c r="O16" s="491"/>
      <c r="P16" s="491"/>
      <c r="Q16" s="491"/>
      <c r="R16" s="492"/>
      <c r="S16" s="492"/>
      <c r="T16" s="492"/>
      <c r="U16" s="492"/>
      <c r="V16" s="502" t="s">
        <v>288</v>
      </c>
      <c r="W16" s="502"/>
      <c r="X16" s="502" t="s">
        <v>288</v>
      </c>
      <c r="Y16" s="503"/>
    </row>
    <row r="17" spans="1:25" ht="30" customHeight="1" x14ac:dyDescent="0.2">
      <c r="A17" s="493">
        <v>2</v>
      </c>
      <c r="B17" s="487" t="s">
        <v>325</v>
      </c>
      <c r="C17" s="479"/>
      <c r="D17" s="479" t="s">
        <v>322</v>
      </c>
      <c r="E17" s="479"/>
      <c r="F17" s="488" t="s">
        <v>129</v>
      </c>
      <c r="G17" s="488"/>
      <c r="H17" s="488"/>
      <c r="I17" s="488"/>
      <c r="J17" s="488"/>
      <c r="K17" s="488"/>
      <c r="L17" s="488"/>
      <c r="M17" s="488"/>
      <c r="N17" s="488"/>
      <c r="O17" s="488"/>
      <c r="P17" s="488" t="s">
        <v>130</v>
      </c>
      <c r="Q17" s="488"/>
      <c r="R17" s="488"/>
      <c r="S17" s="488"/>
      <c r="T17" s="488"/>
      <c r="U17" s="488"/>
      <c r="V17" s="488"/>
      <c r="W17" s="488"/>
      <c r="X17" s="488"/>
      <c r="Y17" s="495"/>
    </row>
    <row r="18" spans="1:25" ht="34.950000000000003" customHeight="1" x14ac:dyDescent="0.2">
      <c r="A18" s="493"/>
      <c r="B18" s="496"/>
      <c r="C18" s="497"/>
      <c r="D18" s="483"/>
      <c r="E18" s="483"/>
      <c r="F18" s="483"/>
      <c r="G18" s="483"/>
      <c r="H18" s="483"/>
      <c r="I18" s="483"/>
      <c r="J18" s="483"/>
      <c r="K18" s="483"/>
      <c r="L18" s="483"/>
      <c r="M18" s="483"/>
      <c r="N18" s="483"/>
      <c r="O18" s="483"/>
      <c r="P18" s="483"/>
      <c r="Q18" s="483"/>
      <c r="R18" s="483"/>
      <c r="S18" s="483"/>
      <c r="T18" s="483"/>
      <c r="U18" s="483"/>
      <c r="V18" s="483"/>
      <c r="W18" s="483"/>
      <c r="X18" s="483"/>
      <c r="Y18" s="498"/>
    </row>
    <row r="19" spans="1:25" ht="30.45" customHeight="1" x14ac:dyDescent="0.2">
      <c r="A19" s="493"/>
      <c r="B19" s="499" t="s">
        <v>131</v>
      </c>
      <c r="C19" s="488"/>
      <c r="D19" s="488"/>
      <c r="E19" s="488"/>
      <c r="F19" s="488"/>
      <c r="G19" s="488"/>
      <c r="H19" s="488"/>
      <c r="I19" s="488"/>
      <c r="J19" s="479" t="s">
        <v>326</v>
      </c>
      <c r="K19" s="479"/>
      <c r="L19" s="479"/>
      <c r="M19" s="479"/>
      <c r="N19" s="479"/>
      <c r="O19" s="479"/>
      <c r="P19" s="479"/>
      <c r="Q19" s="479"/>
      <c r="R19" s="479"/>
      <c r="S19" s="479"/>
      <c r="T19" s="479"/>
      <c r="U19" s="479"/>
      <c r="V19" s="480" t="s">
        <v>327</v>
      </c>
      <c r="W19" s="480"/>
      <c r="X19" s="480"/>
      <c r="Y19" s="481"/>
    </row>
    <row r="20" spans="1:25" ht="85.05" customHeight="1" x14ac:dyDescent="0.2">
      <c r="A20" s="493"/>
      <c r="B20" s="482"/>
      <c r="C20" s="483"/>
      <c r="D20" s="483"/>
      <c r="E20" s="483"/>
      <c r="F20" s="483"/>
      <c r="G20" s="483"/>
      <c r="H20" s="483"/>
      <c r="I20" s="483"/>
      <c r="J20" s="484"/>
      <c r="K20" s="484"/>
      <c r="L20" s="484"/>
      <c r="M20" s="484"/>
      <c r="N20" s="484"/>
      <c r="O20" s="484"/>
      <c r="P20" s="484"/>
      <c r="Q20" s="484"/>
      <c r="R20" s="484"/>
      <c r="S20" s="484"/>
      <c r="T20" s="484"/>
      <c r="U20" s="484"/>
      <c r="V20" s="485"/>
      <c r="W20" s="485"/>
      <c r="X20" s="485"/>
      <c r="Y20" s="486"/>
    </row>
    <row r="21" spans="1:25" ht="30.45" customHeight="1" x14ac:dyDescent="0.2">
      <c r="A21" s="493"/>
      <c r="B21" s="487" t="s">
        <v>328</v>
      </c>
      <c r="C21" s="479"/>
      <c r="D21" s="479"/>
      <c r="E21" s="479"/>
      <c r="F21" s="479"/>
      <c r="G21" s="479"/>
      <c r="H21" s="479"/>
      <c r="I21" s="479"/>
      <c r="J21" s="479" t="s">
        <v>329</v>
      </c>
      <c r="K21" s="479"/>
      <c r="L21" s="479"/>
      <c r="M21" s="479"/>
      <c r="N21" s="479"/>
      <c r="O21" s="479"/>
      <c r="P21" s="479"/>
      <c r="Q21" s="479"/>
      <c r="R21" s="488" t="s">
        <v>50</v>
      </c>
      <c r="S21" s="488"/>
      <c r="T21" s="488"/>
      <c r="U21" s="488"/>
      <c r="V21" s="489" t="s">
        <v>389</v>
      </c>
      <c r="W21" s="489"/>
      <c r="X21" s="489" t="s">
        <v>323</v>
      </c>
      <c r="Y21" s="490"/>
    </row>
    <row r="22" spans="1:25" ht="34.950000000000003" customHeight="1" x14ac:dyDescent="0.2">
      <c r="A22" s="494"/>
      <c r="B22" s="500"/>
      <c r="C22" s="501"/>
      <c r="D22" s="501"/>
      <c r="E22" s="478" t="s">
        <v>332</v>
      </c>
      <c r="F22" s="478"/>
      <c r="G22" s="501"/>
      <c r="H22" s="501"/>
      <c r="I22" s="501"/>
      <c r="J22" s="491"/>
      <c r="K22" s="491"/>
      <c r="L22" s="491"/>
      <c r="M22" s="491"/>
      <c r="N22" s="491"/>
      <c r="O22" s="491"/>
      <c r="P22" s="491"/>
      <c r="Q22" s="491"/>
      <c r="R22" s="492"/>
      <c r="S22" s="492"/>
      <c r="T22" s="492"/>
      <c r="U22" s="492"/>
      <c r="V22" s="502" t="s">
        <v>288</v>
      </c>
      <c r="W22" s="502"/>
      <c r="X22" s="502" t="s">
        <v>288</v>
      </c>
      <c r="Y22" s="503"/>
    </row>
    <row r="23" spans="1:25" ht="30" customHeight="1" x14ac:dyDescent="0.2">
      <c r="A23" s="493">
        <v>3</v>
      </c>
      <c r="B23" s="487" t="s">
        <v>325</v>
      </c>
      <c r="C23" s="479"/>
      <c r="D23" s="479" t="s">
        <v>322</v>
      </c>
      <c r="E23" s="479"/>
      <c r="F23" s="488" t="s">
        <v>129</v>
      </c>
      <c r="G23" s="488"/>
      <c r="H23" s="488"/>
      <c r="I23" s="488"/>
      <c r="J23" s="488"/>
      <c r="K23" s="488"/>
      <c r="L23" s="488"/>
      <c r="M23" s="488"/>
      <c r="N23" s="488"/>
      <c r="O23" s="488"/>
      <c r="P23" s="488" t="s">
        <v>130</v>
      </c>
      <c r="Q23" s="488"/>
      <c r="R23" s="488"/>
      <c r="S23" s="488"/>
      <c r="T23" s="488"/>
      <c r="U23" s="488"/>
      <c r="V23" s="488"/>
      <c r="W23" s="488"/>
      <c r="X23" s="488"/>
      <c r="Y23" s="495"/>
    </row>
    <row r="24" spans="1:25" ht="34.950000000000003" customHeight="1" x14ac:dyDescent="0.2">
      <c r="A24" s="493"/>
      <c r="B24" s="496"/>
      <c r="C24" s="497"/>
      <c r="D24" s="483"/>
      <c r="E24" s="483"/>
      <c r="F24" s="483"/>
      <c r="G24" s="483"/>
      <c r="H24" s="483"/>
      <c r="I24" s="483"/>
      <c r="J24" s="483"/>
      <c r="K24" s="483"/>
      <c r="L24" s="483"/>
      <c r="M24" s="483"/>
      <c r="N24" s="483"/>
      <c r="O24" s="483"/>
      <c r="P24" s="483"/>
      <c r="Q24" s="483"/>
      <c r="R24" s="483"/>
      <c r="S24" s="483"/>
      <c r="T24" s="483"/>
      <c r="U24" s="483"/>
      <c r="V24" s="483"/>
      <c r="W24" s="483"/>
      <c r="X24" s="483"/>
      <c r="Y24" s="498"/>
    </row>
    <row r="25" spans="1:25" ht="30.45" customHeight="1" x14ac:dyDescent="0.2">
      <c r="A25" s="493"/>
      <c r="B25" s="499" t="s">
        <v>131</v>
      </c>
      <c r="C25" s="488"/>
      <c r="D25" s="488"/>
      <c r="E25" s="488"/>
      <c r="F25" s="488"/>
      <c r="G25" s="488"/>
      <c r="H25" s="488"/>
      <c r="I25" s="488"/>
      <c r="J25" s="479" t="s">
        <v>326</v>
      </c>
      <c r="K25" s="479"/>
      <c r="L25" s="479"/>
      <c r="M25" s="479"/>
      <c r="N25" s="479"/>
      <c r="O25" s="479"/>
      <c r="P25" s="479"/>
      <c r="Q25" s="479"/>
      <c r="R25" s="479"/>
      <c r="S25" s="479"/>
      <c r="T25" s="479"/>
      <c r="U25" s="479"/>
      <c r="V25" s="480" t="s">
        <v>327</v>
      </c>
      <c r="W25" s="480"/>
      <c r="X25" s="480"/>
      <c r="Y25" s="481"/>
    </row>
    <row r="26" spans="1:25" ht="85.05" customHeight="1" x14ac:dyDescent="0.2">
      <c r="A26" s="493"/>
      <c r="B26" s="482"/>
      <c r="C26" s="483"/>
      <c r="D26" s="483"/>
      <c r="E26" s="483"/>
      <c r="F26" s="483"/>
      <c r="G26" s="483"/>
      <c r="H26" s="483"/>
      <c r="I26" s="483"/>
      <c r="J26" s="484"/>
      <c r="K26" s="484"/>
      <c r="L26" s="484"/>
      <c r="M26" s="484"/>
      <c r="N26" s="484"/>
      <c r="O26" s="484"/>
      <c r="P26" s="484"/>
      <c r="Q26" s="484"/>
      <c r="R26" s="484"/>
      <c r="S26" s="484"/>
      <c r="T26" s="484"/>
      <c r="U26" s="484"/>
      <c r="V26" s="485"/>
      <c r="W26" s="485"/>
      <c r="X26" s="485"/>
      <c r="Y26" s="486"/>
    </row>
    <row r="27" spans="1:25" ht="30.45" customHeight="1" x14ac:dyDescent="0.2">
      <c r="A27" s="493"/>
      <c r="B27" s="487" t="s">
        <v>328</v>
      </c>
      <c r="C27" s="479"/>
      <c r="D27" s="479"/>
      <c r="E27" s="479"/>
      <c r="F27" s="479"/>
      <c r="G27" s="479"/>
      <c r="H27" s="479"/>
      <c r="I27" s="479"/>
      <c r="J27" s="479" t="s">
        <v>329</v>
      </c>
      <c r="K27" s="479"/>
      <c r="L27" s="479"/>
      <c r="M27" s="479"/>
      <c r="N27" s="479"/>
      <c r="O27" s="479"/>
      <c r="P27" s="479"/>
      <c r="Q27" s="479"/>
      <c r="R27" s="488" t="s">
        <v>50</v>
      </c>
      <c r="S27" s="488"/>
      <c r="T27" s="488"/>
      <c r="U27" s="488"/>
      <c r="V27" s="489" t="s">
        <v>389</v>
      </c>
      <c r="W27" s="489"/>
      <c r="X27" s="489" t="s">
        <v>323</v>
      </c>
      <c r="Y27" s="490"/>
    </row>
    <row r="28" spans="1:25" ht="34.950000000000003" customHeight="1" x14ac:dyDescent="0.2">
      <c r="A28" s="494"/>
      <c r="B28" s="500"/>
      <c r="C28" s="501"/>
      <c r="D28" s="501"/>
      <c r="E28" s="478" t="s">
        <v>332</v>
      </c>
      <c r="F28" s="478"/>
      <c r="G28" s="501"/>
      <c r="H28" s="501"/>
      <c r="I28" s="501"/>
      <c r="J28" s="491"/>
      <c r="K28" s="491"/>
      <c r="L28" s="491"/>
      <c r="M28" s="491"/>
      <c r="N28" s="491"/>
      <c r="O28" s="491"/>
      <c r="P28" s="491"/>
      <c r="Q28" s="491"/>
      <c r="R28" s="492"/>
      <c r="S28" s="492"/>
      <c r="T28" s="492"/>
      <c r="U28" s="492"/>
      <c r="V28" s="502" t="s">
        <v>288</v>
      </c>
      <c r="W28" s="502"/>
      <c r="X28" s="502" t="s">
        <v>288</v>
      </c>
      <c r="Y28" s="503"/>
    </row>
    <row r="29" spans="1:25" ht="12" customHeight="1" x14ac:dyDescent="0.2"/>
    <row r="30" spans="1:25" ht="12" customHeight="1" x14ac:dyDescent="0.2"/>
    <row r="31" spans="1:25" ht="12" customHeight="1" x14ac:dyDescent="0.2"/>
    <row r="32" spans="1:25" ht="12" customHeight="1" x14ac:dyDescent="0.2"/>
    <row r="33" ht="12" customHeight="1" x14ac:dyDescent="0.2"/>
    <row r="34"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sheetData>
  <sheetProtection sheet="1" formatCells="0" formatRows="0"/>
  <protectedRanges>
    <protectedRange sqref="B5:Y7 B12:Y12 B14:Y14 B16:D16 B20:Y20 B22:D22 B26:Y26 B28:D28 G16:Y16 G22:Y22 G28:Y28 B18:Y18 B24:Y24" name="範囲1"/>
  </protectedRanges>
  <mergeCells count="113">
    <mergeCell ref="A2:Y2"/>
    <mergeCell ref="B3:Y3"/>
    <mergeCell ref="B4:C4"/>
    <mergeCell ref="D4:H4"/>
    <mergeCell ref="I4:M4"/>
    <mergeCell ref="N4:R4"/>
    <mergeCell ref="S4:U4"/>
    <mergeCell ref="V4:W4"/>
    <mergeCell ref="X4:Y4"/>
    <mergeCell ref="X5:Y5"/>
    <mergeCell ref="B6:C6"/>
    <mergeCell ref="D6:H6"/>
    <mergeCell ref="I6:M6"/>
    <mergeCell ref="N6:R6"/>
    <mergeCell ref="S6:U6"/>
    <mergeCell ref="V6:W6"/>
    <mergeCell ref="X6:Y6"/>
    <mergeCell ref="B5:C5"/>
    <mergeCell ref="D5:H5"/>
    <mergeCell ref="I5:M5"/>
    <mergeCell ref="N5:R5"/>
    <mergeCell ref="S5:U5"/>
    <mergeCell ref="V5:W5"/>
    <mergeCell ref="D12:E12"/>
    <mergeCell ref="F12:O12"/>
    <mergeCell ref="P12:Y12"/>
    <mergeCell ref="B13:I13"/>
    <mergeCell ref="J13:U13"/>
    <mergeCell ref="V13:Y13"/>
    <mergeCell ref="X7:Y7"/>
    <mergeCell ref="A9:Y9"/>
    <mergeCell ref="B10:Y10"/>
    <mergeCell ref="A11:A16"/>
    <mergeCell ref="B11:C11"/>
    <mergeCell ref="D11:E11"/>
    <mergeCell ref="F11:O11"/>
    <mergeCell ref="P11:Y11"/>
    <mergeCell ref="B12:C12"/>
    <mergeCell ref="B7:C7"/>
    <mergeCell ref="D7:H7"/>
    <mergeCell ref="I7:M7"/>
    <mergeCell ref="N7:R7"/>
    <mergeCell ref="S7:U7"/>
    <mergeCell ref="V7:W7"/>
    <mergeCell ref="J16:Q16"/>
    <mergeCell ref="R16:U16"/>
    <mergeCell ref="V16:W16"/>
    <mergeCell ref="X16:Y16"/>
    <mergeCell ref="B14:I14"/>
    <mergeCell ref="J14:U14"/>
    <mergeCell ref="V14:Y14"/>
    <mergeCell ref="B15:I15"/>
    <mergeCell ref="J15:Q15"/>
    <mergeCell ref="R15:U15"/>
    <mergeCell ref="V15:W15"/>
    <mergeCell ref="X15:Y15"/>
    <mergeCell ref="E16:F16"/>
    <mergeCell ref="B16:D16"/>
    <mergeCell ref="G16:I16"/>
    <mergeCell ref="A17:A22"/>
    <mergeCell ref="B17:C17"/>
    <mergeCell ref="D17:E17"/>
    <mergeCell ref="F17:O17"/>
    <mergeCell ref="P17:Y17"/>
    <mergeCell ref="B18:C18"/>
    <mergeCell ref="D18:E18"/>
    <mergeCell ref="F18:O18"/>
    <mergeCell ref="P18:Y18"/>
    <mergeCell ref="B19:I19"/>
    <mergeCell ref="V22:W22"/>
    <mergeCell ref="X22:Y22"/>
    <mergeCell ref="G22:I22"/>
    <mergeCell ref="J19:U19"/>
    <mergeCell ref="V19:Y19"/>
    <mergeCell ref="B20:I20"/>
    <mergeCell ref="J20:U20"/>
    <mergeCell ref="V20:Y20"/>
    <mergeCell ref="B21:I21"/>
    <mergeCell ref="J21:Q21"/>
    <mergeCell ref="R21:U21"/>
    <mergeCell ref="V21:W21"/>
    <mergeCell ref="X21:Y21"/>
    <mergeCell ref="B22:D22"/>
    <mergeCell ref="A23:A28"/>
    <mergeCell ref="B23:C23"/>
    <mergeCell ref="D23:E23"/>
    <mergeCell ref="F23:O23"/>
    <mergeCell ref="P23:Y23"/>
    <mergeCell ref="B24:C24"/>
    <mergeCell ref="D24:E24"/>
    <mergeCell ref="F24:O24"/>
    <mergeCell ref="P24:Y24"/>
    <mergeCell ref="B25:I25"/>
    <mergeCell ref="B28:D28"/>
    <mergeCell ref="E28:F28"/>
    <mergeCell ref="G28:I28"/>
    <mergeCell ref="J28:Q28"/>
    <mergeCell ref="R28:U28"/>
    <mergeCell ref="V28:W28"/>
    <mergeCell ref="X28:Y28"/>
    <mergeCell ref="E22:F22"/>
    <mergeCell ref="J25:U25"/>
    <mergeCell ref="V25:Y25"/>
    <mergeCell ref="B26:I26"/>
    <mergeCell ref="J26:U26"/>
    <mergeCell ref="V26:Y26"/>
    <mergeCell ref="B27:I27"/>
    <mergeCell ref="J27:Q27"/>
    <mergeCell ref="R27:U27"/>
    <mergeCell ref="V27:W27"/>
    <mergeCell ref="X27:Y27"/>
    <mergeCell ref="J22:Q22"/>
    <mergeCell ref="R22:U22"/>
  </mergeCells>
  <phoneticPr fontId="1"/>
  <conditionalFormatting sqref="B12:C12">
    <cfRule type="expression" dxfId="23" priority="3">
      <formula>B12=""</formula>
    </cfRule>
  </conditionalFormatting>
  <conditionalFormatting sqref="B18:C18">
    <cfRule type="expression" dxfId="22" priority="2">
      <formula>B18=""</formula>
    </cfRule>
  </conditionalFormatting>
  <conditionalFormatting sqref="B24:C24">
    <cfRule type="expression" dxfId="21" priority="1">
      <formula>B24=""</formula>
    </cfRule>
  </conditionalFormatting>
  <conditionalFormatting sqref="V5:V7">
    <cfRule type="expression" dxfId="20" priority="15">
      <formula>$V5="選択してください"</formula>
    </cfRule>
  </conditionalFormatting>
  <conditionalFormatting sqref="V16">
    <cfRule type="expression" dxfId="19" priority="14">
      <formula>V16="選択してください"</formula>
    </cfRule>
  </conditionalFormatting>
  <conditionalFormatting sqref="V22">
    <cfRule type="expression" dxfId="18" priority="7">
      <formula>V22="選択してください"</formula>
    </cfRule>
  </conditionalFormatting>
  <conditionalFormatting sqref="V28">
    <cfRule type="expression" dxfId="17" priority="5">
      <formula>V28="選択してください"</formula>
    </cfRule>
  </conditionalFormatting>
  <conditionalFormatting sqref="X5:X7">
    <cfRule type="expression" dxfId="16" priority="16">
      <formula>$X5="選択してください"</formula>
    </cfRule>
  </conditionalFormatting>
  <conditionalFormatting sqref="X16">
    <cfRule type="expression" dxfId="15" priority="8">
      <formula>X16="選択してください"</formula>
    </cfRule>
  </conditionalFormatting>
  <conditionalFormatting sqref="X22">
    <cfRule type="expression" dxfId="14" priority="6">
      <formula>X22="選択してください"</formula>
    </cfRule>
  </conditionalFormatting>
  <conditionalFormatting sqref="X28">
    <cfRule type="expression" dxfId="13" priority="4">
      <formula>X28="選択してください"</formula>
    </cfRule>
  </conditionalFormatting>
  <dataValidations count="5">
    <dataValidation showDropDown="1" showInputMessage="1" showErrorMessage="1" sqref="B8" xr:uid="{A023476A-F5E1-432B-A5AD-C145E225B5EB}"/>
    <dataValidation imeMode="halfAlpha" allowBlank="1" showInputMessage="1" showErrorMessage="1" sqref="S5:S7 F8 R16 R22 R28" xr:uid="{366FA26B-B73D-430A-92B3-D1DDE7234F16}"/>
    <dataValidation type="list" allowBlank="1" showInputMessage="1" showErrorMessage="1" sqref="B5:C7 D12:E12 D18:E18 D24:E24" xr:uid="{E0E6AE98-AA6B-4C55-9F17-0087C2FE99AB}">
      <formula1>"R7,R6,R5,R4,R3"</formula1>
    </dataValidation>
    <dataValidation type="list" allowBlank="1" showInputMessage="1" showErrorMessage="1" sqref="V5:Y7 V16:Y16 V22:Y22 V28:Y28" xr:uid="{C7A18B6C-84FE-43E5-AEBD-B248B83343C4}">
      <formula1>"選択してください,有,無"</formula1>
    </dataValidation>
    <dataValidation type="list" allowBlank="1" showInputMessage="1" showErrorMessage="1" sqref="B12:C12 B18:C18 B24:C24" xr:uid="{82DCF344-C45C-4AA5-98CB-90CF189C76C5}">
      <formula1>"申請予定,申請中,実施中"</formula1>
    </dataValidation>
  </dataValidations>
  <printOptions horizontalCentered="1"/>
  <pageMargins left="0.19685039370078741" right="0.19685039370078741" top="0.39370078740157483" bottom="0.39370078740157483" header="0.19685039370078741" footer="0.19685039370078741"/>
  <pageSetup paperSize="9" scale="79" fitToWidth="0" fitToHeight="0" orientation="portrait" r:id="rId1"/>
  <headerFooter scaleWithDoc="0">
    <oddFooter>&amp;A</oddFooter>
  </headerFooter>
  <rowBreaks count="1" manualBreakCount="1">
    <brk id="28" max="24" man="1"/>
  </rowBreaks>
  <colBreaks count="1" manualBreakCount="1">
    <brk id="2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Z57"/>
  <sheetViews>
    <sheetView view="pageBreakPreview" zoomScale="84" zoomScaleNormal="85" zoomScaleSheetLayoutView="84" zoomScalePageLayoutView="69" workbookViewId="0">
      <selection activeCell="E4" sqref="E4:O5"/>
    </sheetView>
  </sheetViews>
  <sheetFormatPr defaultColWidth="5" defaultRowHeight="15" customHeight="1" x14ac:dyDescent="0.2"/>
  <cols>
    <col min="1" max="4" width="5" style="125"/>
    <col min="5" max="19" width="5" style="121"/>
    <col min="20" max="20" width="4.44140625" style="1" bestFit="1" customWidth="1"/>
    <col min="21" max="26" width="5" style="1"/>
    <col min="27" max="16384" width="5" style="121"/>
  </cols>
  <sheetData>
    <row r="1" spans="1:26" ht="15" customHeight="1" x14ac:dyDescent="0.2">
      <c r="A1" s="120" t="s">
        <v>369</v>
      </c>
      <c r="B1" s="120"/>
      <c r="C1" s="120"/>
      <c r="D1" s="120"/>
      <c r="E1" s="120"/>
      <c r="F1" s="120"/>
      <c r="G1" s="120"/>
      <c r="H1" s="120"/>
      <c r="I1" s="120"/>
      <c r="J1" s="120"/>
      <c r="K1" s="120"/>
      <c r="L1" s="120"/>
      <c r="M1" s="120"/>
      <c r="N1" s="120"/>
      <c r="O1" s="120"/>
      <c r="P1" s="120"/>
      <c r="Q1" s="120"/>
      <c r="R1" s="120"/>
      <c r="S1" s="38"/>
      <c r="T1" s="16"/>
      <c r="U1" s="17"/>
    </row>
    <row r="2" spans="1:26" ht="10.95" customHeight="1" x14ac:dyDescent="0.2">
      <c r="A2" s="519" t="s">
        <v>273</v>
      </c>
      <c r="B2" s="520"/>
      <c r="C2" s="520"/>
      <c r="D2" s="520"/>
      <c r="E2" s="520"/>
      <c r="F2" s="520"/>
      <c r="G2" s="520"/>
      <c r="H2" s="520"/>
      <c r="I2" s="520"/>
      <c r="J2" s="520"/>
      <c r="K2" s="520"/>
      <c r="L2" s="520"/>
      <c r="M2" s="520"/>
      <c r="N2" s="520"/>
      <c r="O2" s="520"/>
      <c r="P2" s="520"/>
      <c r="Q2" s="520"/>
      <c r="R2" s="520"/>
      <c r="S2" s="521"/>
    </row>
    <row r="3" spans="1:26" ht="10.95" customHeight="1" x14ac:dyDescent="0.2">
      <c r="A3" s="522"/>
      <c r="B3" s="523"/>
      <c r="C3" s="523"/>
      <c r="D3" s="523"/>
      <c r="E3" s="523"/>
      <c r="F3" s="523"/>
      <c r="G3" s="523"/>
      <c r="H3" s="523"/>
      <c r="I3" s="523"/>
      <c r="J3" s="523"/>
      <c r="K3" s="523"/>
      <c r="L3" s="523"/>
      <c r="M3" s="523"/>
      <c r="N3" s="523"/>
      <c r="O3" s="523"/>
      <c r="P3" s="523"/>
      <c r="Q3" s="523"/>
      <c r="R3" s="523"/>
      <c r="S3" s="524"/>
    </row>
    <row r="4" spans="1:26" ht="15" customHeight="1" x14ac:dyDescent="0.2">
      <c r="A4" s="567" t="s">
        <v>276</v>
      </c>
      <c r="B4" s="568"/>
      <c r="C4" s="568"/>
      <c r="D4" s="568"/>
      <c r="E4" s="569"/>
      <c r="F4" s="569"/>
      <c r="G4" s="569"/>
      <c r="H4" s="569"/>
      <c r="I4" s="569"/>
      <c r="J4" s="569"/>
      <c r="K4" s="569"/>
      <c r="L4" s="569"/>
      <c r="M4" s="569"/>
      <c r="N4" s="569"/>
      <c r="O4" s="569"/>
      <c r="P4" s="559" t="s">
        <v>241</v>
      </c>
      <c r="Q4" s="559"/>
      <c r="R4" s="559"/>
      <c r="S4" s="560"/>
      <c r="T4" s="23"/>
      <c r="U4" s="122"/>
      <c r="V4" s="121"/>
      <c r="W4" s="121"/>
      <c r="X4" s="121"/>
      <c r="Y4" s="121"/>
      <c r="Z4" s="121"/>
    </row>
    <row r="5" spans="1:26" ht="15" customHeight="1" x14ac:dyDescent="0.2">
      <c r="A5" s="572" t="s">
        <v>313</v>
      </c>
      <c r="B5" s="573"/>
      <c r="C5" s="536">
        <f>IF(LEN(E4)&lt;=20,LEN(E4),"→20字を超過しています")</f>
        <v>0</v>
      </c>
      <c r="D5" s="536"/>
      <c r="E5" s="570"/>
      <c r="F5" s="570"/>
      <c r="G5" s="570"/>
      <c r="H5" s="570"/>
      <c r="I5" s="570"/>
      <c r="J5" s="570"/>
      <c r="K5" s="570"/>
      <c r="L5" s="570"/>
      <c r="M5" s="570"/>
      <c r="N5" s="570"/>
      <c r="O5" s="570"/>
      <c r="P5" s="561"/>
      <c r="Q5" s="561"/>
      <c r="R5" s="561"/>
      <c r="S5" s="562"/>
      <c r="T5" s="16"/>
      <c r="U5" s="16"/>
    </row>
    <row r="6" spans="1:26" ht="15" customHeight="1" x14ac:dyDescent="0.2">
      <c r="A6" s="567" t="s">
        <v>277</v>
      </c>
      <c r="B6" s="568"/>
      <c r="C6" s="568"/>
      <c r="D6" s="568"/>
      <c r="E6" s="569"/>
      <c r="F6" s="569"/>
      <c r="G6" s="569"/>
      <c r="H6" s="569"/>
      <c r="I6" s="569"/>
      <c r="J6" s="569"/>
      <c r="K6" s="569"/>
      <c r="L6" s="569"/>
      <c r="M6" s="569"/>
      <c r="N6" s="569"/>
      <c r="O6" s="569"/>
      <c r="P6" s="563" t="s">
        <v>242</v>
      </c>
      <c r="Q6" s="563"/>
      <c r="R6" s="563"/>
      <c r="S6" s="564"/>
      <c r="T6" s="23"/>
      <c r="U6" s="122"/>
      <c r="V6" s="121"/>
      <c r="W6" s="121"/>
      <c r="X6" s="121"/>
      <c r="Y6" s="121"/>
      <c r="Z6" s="121"/>
    </row>
    <row r="7" spans="1:26" ht="15" customHeight="1" x14ac:dyDescent="0.2">
      <c r="A7" s="574" t="s">
        <v>313</v>
      </c>
      <c r="B7" s="575"/>
      <c r="C7" s="576">
        <f>IF(LEN(E6)&lt;=20,LEN(E6),"→20字を超過しています")</f>
        <v>0</v>
      </c>
      <c r="D7" s="576"/>
      <c r="E7" s="571"/>
      <c r="F7" s="571"/>
      <c r="G7" s="571"/>
      <c r="H7" s="571"/>
      <c r="I7" s="571"/>
      <c r="J7" s="571"/>
      <c r="K7" s="571"/>
      <c r="L7" s="571"/>
      <c r="M7" s="571"/>
      <c r="N7" s="571"/>
      <c r="O7" s="571"/>
      <c r="P7" s="565"/>
      <c r="Q7" s="565"/>
      <c r="R7" s="565"/>
      <c r="S7" s="566"/>
      <c r="T7" s="16"/>
      <c r="U7" s="16"/>
    </row>
    <row r="8" spans="1:26" ht="15" customHeight="1" x14ac:dyDescent="0.2">
      <c r="A8" s="123" t="s">
        <v>274</v>
      </c>
      <c r="B8" s="123"/>
      <c r="C8" s="123"/>
      <c r="D8" s="123"/>
      <c r="E8" s="123"/>
      <c r="F8" s="123"/>
      <c r="G8" s="123"/>
      <c r="H8" s="123"/>
      <c r="I8" s="123"/>
      <c r="J8" s="123"/>
      <c r="K8" s="123"/>
      <c r="L8" s="123"/>
      <c r="M8" s="123"/>
      <c r="N8" s="123"/>
      <c r="O8" s="123"/>
      <c r="P8" s="123"/>
      <c r="Q8" s="123"/>
      <c r="R8" s="123"/>
      <c r="S8" s="38"/>
      <c r="T8" s="16"/>
      <c r="U8" s="17"/>
    </row>
    <row r="9" spans="1:26" ht="10.95" customHeight="1" x14ac:dyDescent="0.2">
      <c r="A9" s="519" t="s">
        <v>282</v>
      </c>
      <c r="B9" s="520"/>
      <c r="C9" s="520"/>
      <c r="D9" s="520"/>
      <c r="E9" s="520"/>
      <c r="F9" s="520"/>
      <c r="G9" s="520"/>
      <c r="H9" s="520"/>
      <c r="I9" s="520"/>
      <c r="J9" s="520"/>
      <c r="K9" s="520"/>
      <c r="L9" s="520"/>
      <c r="M9" s="520"/>
      <c r="N9" s="520"/>
      <c r="O9" s="520"/>
      <c r="P9" s="520"/>
      <c r="Q9" s="520"/>
      <c r="R9" s="520"/>
      <c r="S9" s="521"/>
    </row>
    <row r="10" spans="1:26" ht="10.95" customHeight="1" x14ac:dyDescent="0.2">
      <c r="A10" s="522"/>
      <c r="B10" s="523"/>
      <c r="C10" s="523"/>
      <c r="D10" s="523"/>
      <c r="E10" s="523"/>
      <c r="F10" s="523"/>
      <c r="G10" s="523"/>
      <c r="H10" s="523"/>
      <c r="I10" s="523"/>
      <c r="J10" s="523"/>
      <c r="K10" s="523"/>
      <c r="L10" s="523"/>
      <c r="M10" s="523"/>
      <c r="N10" s="523"/>
      <c r="O10" s="523"/>
      <c r="P10" s="523"/>
      <c r="Q10" s="523"/>
      <c r="R10" s="523"/>
      <c r="S10" s="524"/>
    </row>
    <row r="11" spans="1:26" ht="15" customHeight="1" x14ac:dyDescent="0.2">
      <c r="A11" s="525" t="s">
        <v>285</v>
      </c>
      <c r="B11" s="526"/>
      <c r="C11" s="526"/>
      <c r="D11" s="527"/>
      <c r="E11" s="538"/>
      <c r="F11" s="538"/>
      <c r="G11" s="538"/>
      <c r="H11" s="538"/>
      <c r="I11" s="538"/>
      <c r="J11" s="538"/>
      <c r="K11" s="538"/>
      <c r="L11" s="538"/>
      <c r="M11" s="538"/>
      <c r="N11" s="538"/>
      <c r="O11" s="538"/>
      <c r="P11" s="538"/>
      <c r="Q11" s="538"/>
      <c r="R11" s="538"/>
      <c r="S11" s="539"/>
    </row>
    <row r="12" spans="1:26" ht="15" customHeight="1" x14ac:dyDescent="0.2">
      <c r="A12" s="528"/>
      <c r="B12" s="529"/>
      <c r="C12" s="529"/>
      <c r="D12" s="530"/>
      <c r="E12" s="531"/>
      <c r="F12" s="531"/>
      <c r="G12" s="531"/>
      <c r="H12" s="531"/>
      <c r="I12" s="531"/>
      <c r="J12" s="531"/>
      <c r="K12" s="531"/>
      <c r="L12" s="531"/>
      <c r="M12" s="531"/>
      <c r="N12" s="531"/>
      <c r="O12" s="531"/>
      <c r="P12" s="531"/>
      <c r="Q12" s="531"/>
      <c r="R12" s="531"/>
      <c r="S12" s="532"/>
    </row>
    <row r="13" spans="1:26" ht="15" customHeight="1" x14ac:dyDescent="0.2">
      <c r="A13" s="528"/>
      <c r="B13" s="529"/>
      <c r="C13" s="529"/>
      <c r="D13" s="530"/>
      <c r="E13" s="531"/>
      <c r="F13" s="531"/>
      <c r="G13" s="531"/>
      <c r="H13" s="531"/>
      <c r="I13" s="531"/>
      <c r="J13" s="531"/>
      <c r="K13" s="531"/>
      <c r="L13" s="531"/>
      <c r="M13" s="531"/>
      <c r="N13" s="531"/>
      <c r="O13" s="531"/>
      <c r="P13" s="531"/>
      <c r="Q13" s="531"/>
      <c r="R13" s="531"/>
      <c r="S13" s="532"/>
    </row>
    <row r="14" spans="1:26" ht="15" customHeight="1" x14ac:dyDescent="0.2">
      <c r="A14" s="528"/>
      <c r="B14" s="529"/>
      <c r="C14" s="529"/>
      <c r="D14" s="530"/>
      <c r="E14" s="531"/>
      <c r="F14" s="531"/>
      <c r="G14" s="531"/>
      <c r="H14" s="531"/>
      <c r="I14" s="531"/>
      <c r="J14" s="531"/>
      <c r="K14" s="531"/>
      <c r="L14" s="531"/>
      <c r="M14" s="531"/>
      <c r="N14" s="531"/>
      <c r="O14" s="531"/>
      <c r="P14" s="531"/>
      <c r="Q14" s="531"/>
      <c r="R14" s="531"/>
      <c r="S14" s="532"/>
    </row>
    <row r="15" spans="1:26" ht="15" customHeight="1" x14ac:dyDescent="0.2">
      <c r="A15" s="528"/>
      <c r="B15" s="529"/>
      <c r="C15" s="529"/>
      <c r="D15" s="530"/>
      <c r="E15" s="531"/>
      <c r="F15" s="531"/>
      <c r="G15" s="531"/>
      <c r="H15" s="531"/>
      <c r="I15" s="531"/>
      <c r="J15" s="531"/>
      <c r="K15" s="531"/>
      <c r="L15" s="531"/>
      <c r="M15" s="531"/>
      <c r="N15" s="531"/>
      <c r="O15" s="531"/>
      <c r="P15" s="531"/>
      <c r="Q15" s="531"/>
      <c r="R15" s="531"/>
      <c r="S15" s="532"/>
    </row>
    <row r="16" spans="1:26" ht="15" customHeight="1" x14ac:dyDescent="0.2">
      <c r="A16" s="528"/>
      <c r="B16" s="529"/>
      <c r="C16" s="529"/>
      <c r="D16" s="530"/>
      <c r="E16" s="531"/>
      <c r="F16" s="531"/>
      <c r="G16" s="531"/>
      <c r="H16" s="531"/>
      <c r="I16" s="531"/>
      <c r="J16" s="531"/>
      <c r="K16" s="531"/>
      <c r="L16" s="531"/>
      <c r="M16" s="531"/>
      <c r="N16" s="531"/>
      <c r="O16" s="531"/>
      <c r="P16" s="531"/>
      <c r="Q16" s="531"/>
      <c r="R16" s="531"/>
      <c r="S16" s="532"/>
    </row>
    <row r="17" spans="1:21" ht="15" customHeight="1" x14ac:dyDescent="0.2">
      <c r="A17" s="528"/>
      <c r="B17" s="529"/>
      <c r="C17" s="529"/>
      <c r="D17" s="530"/>
      <c r="E17" s="531"/>
      <c r="F17" s="531"/>
      <c r="G17" s="531"/>
      <c r="H17" s="531"/>
      <c r="I17" s="531"/>
      <c r="J17" s="531"/>
      <c r="K17" s="531"/>
      <c r="L17" s="531"/>
      <c r="M17" s="531"/>
      <c r="N17" s="531"/>
      <c r="O17" s="531"/>
      <c r="P17" s="531"/>
      <c r="Q17" s="531"/>
      <c r="R17" s="531"/>
      <c r="S17" s="532"/>
    </row>
    <row r="18" spans="1:21" ht="15" customHeight="1" x14ac:dyDescent="0.2">
      <c r="A18" s="528"/>
      <c r="B18" s="529"/>
      <c r="C18" s="529"/>
      <c r="D18" s="530"/>
      <c r="E18" s="531"/>
      <c r="F18" s="531"/>
      <c r="G18" s="531"/>
      <c r="H18" s="531"/>
      <c r="I18" s="531"/>
      <c r="J18" s="531"/>
      <c r="K18" s="531"/>
      <c r="L18" s="531"/>
      <c r="M18" s="531"/>
      <c r="N18" s="531"/>
      <c r="O18" s="531"/>
      <c r="P18" s="531"/>
      <c r="Q18" s="531"/>
      <c r="R18" s="531"/>
      <c r="S18" s="532"/>
    </row>
    <row r="19" spans="1:21" ht="15" customHeight="1" x14ac:dyDescent="0.2">
      <c r="A19" s="528"/>
      <c r="B19" s="529"/>
      <c r="C19" s="529"/>
      <c r="D19" s="530"/>
      <c r="E19" s="531"/>
      <c r="F19" s="531"/>
      <c r="G19" s="531"/>
      <c r="H19" s="531"/>
      <c r="I19" s="531"/>
      <c r="J19" s="531"/>
      <c r="K19" s="531"/>
      <c r="L19" s="531"/>
      <c r="M19" s="531"/>
      <c r="N19" s="531"/>
      <c r="O19" s="531"/>
      <c r="P19" s="531"/>
      <c r="Q19" s="531"/>
      <c r="R19" s="531"/>
      <c r="S19" s="532"/>
    </row>
    <row r="20" spans="1:21" ht="15" customHeight="1" x14ac:dyDescent="0.2">
      <c r="A20" s="528"/>
      <c r="B20" s="529"/>
      <c r="C20" s="529"/>
      <c r="D20" s="530"/>
      <c r="E20" s="531"/>
      <c r="F20" s="531"/>
      <c r="G20" s="531"/>
      <c r="H20" s="531"/>
      <c r="I20" s="531"/>
      <c r="J20" s="531"/>
      <c r="K20" s="531"/>
      <c r="L20" s="531"/>
      <c r="M20" s="531"/>
      <c r="N20" s="531"/>
      <c r="O20" s="531"/>
      <c r="P20" s="531"/>
      <c r="Q20" s="531"/>
      <c r="R20" s="531"/>
      <c r="S20" s="532"/>
    </row>
    <row r="21" spans="1:21" ht="15" customHeight="1" x14ac:dyDescent="0.2">
      <c r="A21" s="528"/>
      <c r="B21" s="529"/>
      <c r="C21" s="529"/>
      <c r="D21" s="530"/>
      <c r="E21" s="531"/>
      <c r="F21" s="531"/>
      <c r="G21" s="531"/>
      <c r="H21" s="531"/>
      <c r="I21" s="531"/>
      <c r="J21" s="531"/>
      <c r="K21" s="531"/>
      <c r="L21" s="531"/>
      <c r="M21" s="531"/>
      <c r="N21" s="531"/>
      <c r="O21" s="531"/>
      <c r="P21" s="531"/>
      <c r="Q21" s="531"/>
      <c r="R21" s="531"/>
      <c r="S21" s="532"/>
    </row>
    <row r="22" spans="1:21" ht="15" customHeight="1" x14ac:dyDescent="0.2">
      <c r="A22" s="528"/>
      <c r="B22" s="529"/>
      <c r="C22" s="529"/>
      <c r="D22" s="530"/>
      <c r="E22" s="531"/>
      <c r="F22" s="531"/>
      <c r="G22" s="531"/>
      <c r="H22" s="531"/>
      <c r="I22" s="531"/>
      <c r="J22" s="531"/>
      <c r="K22" s="531"/>
      <c r="L22" s="531"/>
      <c r="M22" s="531"/>
      <c r="N22" s="531"/>
      <c r="O22" s="531"/>
      <c r="P22" s="531"/>
      <c r="Q22" s="531"/>
      <c r="R22" s="531"/>
      <c r="S22" s="532"/>
    </row>
    <row r="23" spans="1:21" ht="15" customHeight="1" x14ac:dyDescent="0.2">
      <c r="A23" s="535">
        <f>IF(LEN(E11)&lt;=500,LEN(E11),"→500字を超過しています")</f>
        <v>0</v>
      </c>
      <c r="B23" s="536"/>
      <c r="C23" s="536"/>
      <c r="D23" s="537"/>
      <c r="E23" s="533"/>
      <c r="F23" s="533"/>
      <c r="G23" s="533"/>
      <c r="H23" s="533"/>
      <c r="I23" s="533"/>
      <c r="J23" s="533"/>
      <c r="K23" s="533"/>
      <c r="L23" s="533"/>
      <c r="M23" s="533"/>
      <c r="N23" s="533"/>
      <c r="O23" s="533"/>
      <c r="P23" s="533"/>
      <c r="Q23" s="533"/>
      <c r="R23" s="533"/>
      <c r="S23" s="534"/>
    </row>
    <row r="24" spans="1:21" ht="15" customHeight="1" x14ac:dyDescent="0.2">
      <c r="A24" s="528" t="s">
        <v>287</v>
      </c>
      <c r="B24" s="529"/>
      <c r="C24" s="529"/>
      <c r="D24" s="530"/>
      <c r="E24" s="531"/>
      <c r="F24" s="531"/>
      <c r="G24" s="531"/>
      <c r="H24" s="531"/>
      <c r="I24" s="531"/>
      <c r="J24" s="531"/>
      <c r="K24" s="531"/>
      <c r="L24" s="531"/>
      <c r="M24" s="531"/>
      <c r="N24" s="531"/>
      <c r="O24" s="531"/>
      <c r="P24" s="531"/>
      <c r="Q24" s="531"/>
      <c r="R24" s="531"/>
      <c r="S24" s="532"/>
      <c r="T24" s="16"/>
      <c r="U24" s="18"/>
    </row>
    <row r="25" spans="1:21" ht="15" customHeight="1" x14ac:dyDescent="0.2">
      <c r="A25" s="528"/>
      <c r="B25" s="529"/>
      <c r="C25" s="529"/>
      <c r="D25" s="530"/>
      <c r="E25" s="531"/>
      <c r="F25" s="531"/>
      <c r="G25" s="531"/>
      <c r="H25" s="531"/>
      <c r="I25" s="531"/>
      <c r="J25" s="531"/>
      <c r="K25" s="531"/>
      <c r="L25" s="531"/>
      <c r="M25" s="531"/>
      <c r="N25" s="531"/>
      <c r="O25" s="531"/>
      <c r="P25" s="531"/>
      <c r="Q25" s="531"/>
      <c r="R25" s="531"/>
      <c r="S25" s="532"/>
      <c r="T25" s="16"/>
      <c r="U25" s="18"/>
    </row>
    <row r="26" spans="1:21" ht="15" customHeight="1" x14ac:dyDescent="0.2">
      <c r="A26" s="528"/>
      <c r="B26" s="529"/>
      <c r="C26" s="529"/>
      <c r="D26" s="530"/>
      <c r="E26" s="531"/>
      <c r="F26" s="531"/>
      <c r="G26" s="531"/>
      <c r="H26" s="531"/>
      <c r="I26" s="531"/>
      <c r="J26" s="531"/>
      <c r="K26" s="531"/>
      <c r="L26" s="531"/>
      <c r="M26" s="531"/>
      <c r="N26" s="531"/>
      <c r="O26" s="531"/>
      <c r="P26" s="531"/>
      <c r="Q26" s="531"/>
      <c r="R26" s="531"/>
      <c r="S26" s="532"/>
      <c r="T26" s="16"/>
      <c r="U26" s="18"/>
    </row>
    <row r="27" spans="1:21" ht="15" customHeight="1" x14ac:dyDescent="0.2">
      <c r="A27" s="528"/>
      <c r="B27" s="529"/>
      <c r="C27" s="529"/>
      <c r="D27" s="530"/>
      <c r="E27" s="531"/>
      <c r="F27" s="531"/>
      <c r="G27" s="531"/>
      <c r="H27" s="531"/>
      <c r="I27" s="531"/>
      <c r="J27" s="531"/>
      <c r="K27" s="531"/>
      <c r="L27" s="531"/>
      <c r="M27" s="531"/>
      <c r="N27" s="531"/>
      <c r="O27" s="531"/>
      <c r="P27" s="531"/>
      <c r="Q27" s="531"/>
      <c r="R27" s="531"/>
      <c r="S27" s="532"/>
      <c r="T27" s="16"/>
      <c r="U27" s="18"/>
    </row>
    <row r="28" spans="1:21" ht="15" customHeight="1" x14ac:dyDescent="0.2">
      <c r="A28" s="528"/>
      <c r="B28" s="529"/>
      <c r="C28" s="529"/>
      <c r="D28" s="530"/>
      <c r="E28" s="531"/>
      <c r="F28" s="531"/>
      <c r="G28" s="531"/>
      <c r="H28" s="531"/>
      <c r="I28" s="531"/>
      <c r="J28" s="531"/>
      <c r="K28" s="531"/>
      <c r="L28" s="531"/>
      <c r="M28" s="531"/>
      <c r="N28" s="531"/>
      <c r="O28" s="531"/>
      <c r="P28" s="531"/>
      <c r="Q28" s="531"/>
      <c r="R28" s="531"/>
      <c r="S28" s="532"/>
      <c r="T28" s="16"/>
    </row>
    <row r="29" spans="1:21" ht="15" customHeight="1" x14ac:dyDescent="0.2">
      <c r="A29" s="528"/>
      <c r="B29" s="529"/>
      <c r="C29" s="529"/>
      <c r="D29" s="530"/>
      <c r="E29" s="531"/>
      <c r="F29" s="531"/>
      <c r="G29" s="531"/>
      <c r="H29" s="531"/>
      <c r="I29" s="531"/>
      <c r="J29" s="531"/>
      <c r="K29" s="531"/>
      <c r="L29" s="531"/>
      <c r="M29" s="531"/>
      <c r="N29" s="531"/>
      <c r="O29" s="531"/>
      <c r="P29" s="531"/>
      <c r="Q29" s="531"/>
      <c r="R29" s="531"/>
      <c r="S29" s="532"/>
      <c r="T29" s="16"/>
    </row>
    <row r="30" spans="1:21" ht="15" customHeight="1" x14ac:dyDescent="0.2">
      <c r="A30" s="528"/>
      <c r="B30" s="529"/>
      <c r="C30" s="529"/>
      <c r="D30" s="530"/>
      <c r="E30" s="531"/>
      <c r="F30" s="531"/>
      <c r="G30" s="531"/>
      <c r="H30" s="531"/>
      <c r="I30" s="531"/>
      <c r="J30" s="531"/>
      <c r="K30" s="531"/>
      <c r="L30" s="531"/>
      <c r="M30" s="531"/>
      <c r="N30" s="531"/>
      <c r="O30" s="531"/>
      <c r="P30" s="531"/>
      <c r="Q30" s="531"/>
      <c r="R30" s="531"/>
      <c r="S30" s="532"/>
    </row>
    <row r="31" spans="1:21" ht="15" customHeight="1" x14ac:dyDescent="0.2">
      <c r="A31" s="528"/>
      <c r="B31" s="529"/>
      <c r="C31" s="529"/>
      <c r="D31" s="530"/>
      <c r="E31" s="531"/>
      <c r="F31" s="531"/>
      <c r="G31" s="531"/>
      <c r="H31" s="531"/>
      <c r="I31" s="531"/>
      <c r="J31" s="531"/>
      <c r="K31" s="531"/>
      <c r="L31" s="531"/>
      <c r="M31" s="531"/>
      <c r="N31" s="531"/>
      <c r="O31" s="531"/>
      <c r="P31" s="531"/>
      <c r="Q31" s="531"/>
      <c r="R31" s="531"/>
      <c r="S31" s="532"/>
    </row>
    <row r="32" spans="1:21" ht="15" customHeight="1" x14ac:dyDescent="0.2">
      <c r="A32" s="528"/>
      <c r="B32" s="529"/>
      <c r="C32" s="529"/>
      <c r="D32" s="530"/>
      <c r="E32" s="531"/>
      <c r="F32" s="531"/>
      <c r="G32" s="531"/>
      <c r="H32" s="531"/>
      <c r="I32" s="531"/>
      <c r="J32" s="531"/>
      <c r="K32" s="531"/>
      <c r="L32" s="531"/>
      <c r="M32" s="531"/>
      <c r="N32" s="531"/>
      <c r="O32" s="531"/>
      <c r="P32" s="531"/>
      <c r="Q32" s="531"/>
      <c r="R32" s="531"/>
      <c r="S32" s="532"/>
    </row>
    <row r="33" spans="1:26" ht="15" customHeight="1" x14ac:dyDescent="0.2">
      <c r="A33" s="528"/>
      <c r="B33" s="529"/>
      <c r="C33" s="529"/>
      <c r="D33" s="530"/>
      <c r="E33" s="531"/>
      <c r="F33" s="531"/>
      <c r="G33" s="531"/>
      <c r="H33" s="531"/>
      <c r="I33" s="531"/>
      <c r="J33" s="531"/>
      <c r="K33" s="531"/>
      <c r="L33" s="531"/>
      <c r="M33" s="531"/>
      <c r="N33" s="531"/>
      <c r="O33" s="531"/>
      <c r="P33" s="531"/>
      <c r="Q33" s="531"/>
      <c r="R33" s="531"/>
      <c r="S33" s="532"/>
    </row>
    <row r="34" spans="1:26" ht="15" customHeight="1" x14ac:dyDescent="0.2">
      <c r="A34" s="528"/>
      <c r="B34" s="529"/>
      <c r="C34" s="529"/>
      <c r="D34" s="530"/>
      <c r="E34" s="531"/>
      <c r="F34" s="531"/>
      <c r="G34" s="531"/>
      <c r="H34" s="531"/>
      <c r="I34" s="531"/>
      <c r="J34" s="531"/>
      <c r="K34" s="531"/>
      <c r="L34" s="531"/>
      <c r="M34" s="531"/>
      <c r="N34" s="531"/>
      <c r="O34" s="531"/>
      <c r="P34" s="531"/>
      <c r="Q34" s="531"/>
      <c r="R34" s="531"/>
      <c r="S34" s="532"/>
      <c r="V34" s="124"/>
      <c r="W34" s="124"/>
      <c r="X34" s="124"/>
      <c r="Y34" s="124"/>
      <c r="Z34" s="124"/>
    </row>
    <row r="35" spans="1:26" ht="15" customHeight="1" x14ac:dyDescent="0.2">
      <c r="A35" s="528"/>
      <c r="B35" s="529"/>
      <c r="C35" s="529"/>
      <c r="D35" s="530"/>
      <c r="E35" s="531"/>
      <c r="F35" s="531"/>
      <c r="G35" s="531"/>
      <c r="H35" s="531"/>
      <c r="I35" s="531"/>
      <c r="J35" s="531"/>
      <c r="K35" s="531"/>
      <c r="L35" s="531"/>
      <c r="M35" s="531"/>
      <c r="N35" s="531"/>
      <c r="O35" s="531"/>
      <c r="P35" s="531"/>
      <c r="Q35" s="531"/>
      <c r="R35" s="531"/>
      <c r="S35" s="532"/>
      <c r="V35" s="124"/>
      <c r="W35" s="124"/>
      <c r="X35" s="124"/>
      <c r="Y35" s="124"/>
      <c r="Z35" s="124"/>
    </row>
    <row r="36" spans="1:26" ht="15" customHeight="1" x14ac:dyDescent="0.2">
      <c r="A36" s="535">
        <f>IF(LEN(E24)&lt;=500,LEN(E24),"→500字を超過しています")</f>
        <v>0</v>
      </c>
      <c r="B36" s="536"/>
      <c r="C36" s="536"/>
      <c r="D36" s="537"/>
      <c r="E36" s="533"/>
      <c r="F36" s="533"/>
      <c r="G36" s="533"/>
      <c r="H36" s="533"/>
      <c r="I36" s="533"/>
      <c r="J36" s="533"/>
      <c r="K36" s="533"/>
      <c r="L36" s="533"/>
      <c r="M36" s="533"/>
      <c r="N36" s="533"/>
      <c r="O36" s="533"/>
      <c r="P36" s="533"/>
      <c r="Q36" s="533"/>
      <c r="R36" s="533"/>
      <c r="S36" s="534"/>
      <c r="V36" s="124"/>
      <c r="W36" s="124"/>
      <c r="X36" s="124"/>
      <c r="Y36" s="124"/>
      <c r="Z36" s="124"/>
    </row>
    <row r="37" spans="1:26" ht="11.55" customHeight="1" x14ac:dyDescent="0.2">
      <c r="A37" s="548" t="s">
        <v>279</v>
      </c>
      <c r="B37" s="549"/>
      <c r="C37" s="549"/>
      <c r="D37" s="549"/>
      <c r="E37" s="549"/>
      <c r="F37" s="549"/>
      <c r="G37" s="549"/>
      <c r="H37" s="549"/>
      <c r="I37" s="549"/>
      <c r="J37" s="549"/>
      <c r="K37" s="549"/>
      <c r="L37" s="549"/>
      <c r="M37" s="549"/>
      <c r="N37" s="549"/>
      <c r="O37" s="549"/>
      <c r="P37" s="549"/>
      <c r="Q37" s="549"/>
      <c r="R37" s="549"/>
      <c r="S37" s="550"/>
    </row>
    <row r="38" spans="1:26" ht="11.55" customHeight="1" x14ac:dyDescent="0.2">
      <c r="A38" s="551"/>
      <c r="B38" s="552"/>
      <c r="C38" s="552"/>
      <c r="D38" s="552"/>
      <c r="E38" s="552"/>
      <c r="F38" s="552"/>
      <c r="G38" s="552"/>
      <c r="H38" s="552"/>
      <c r="I38" s="552"/>
      <c r="J38" s="552"/>
      <c r="K38" s="552"/>
      <c r="L38" s="552"/>
      <c r="M38" s="552"/>
      <c r="N38" s="552"/>
      <c r="O38" s="552"/>
      <c r="P38" s="552"/>
      <c r="Q38" s="552"/>
      <c r="R38" s="552"/>
      <c r="S38" s="553"/>
    </row>
    <row r="39" spans="1:26" ht="15" customHeight="1" x14ac:dyDescent="0.2">
      <c r="A39" s="528" t="s">
        <v>278</v>
      </c>
      <c r="B39" s="529"/>
      <c r="C39" s="529"/>
      <c r="D39" s="530"/>
      <c r="E39" s="554"/>
      <c r="F39" s="531"/>
      <c r="G39" s="531"/>
      <c r="H39" s="531"/>
      <c r="I39" s="531"/>
      <c r="J39" s="531"/>
      <c r="K39" s="531"/>
      <c r="L39" s="531"/>
      <c r="M39" s="531"/>
      <c r="N39" s="531"/>
      <c r="O39" s="531"/>
      <c r="P39" s="531"/>
      <c r="Q39" s="531"/>
      <c r="R39" s="531"/>
      <c r="S39" s="532"/>
    </row>
    <row r="40" spans="1:26" ht="15" customHeight="1" x14ac:dyDescent="0.2">
      <c r="A40" s="528"/>
      <c r="B40" s="529"/>
      <c r="C40" s="529"/>
      <c r="D40" s="530"/>
      <c r="E40" s="554"/>
      <c r="F40" s="531"/>
      <c r="G40" s="531"/>
      <c r="H40" s="531"/>
      <c r="I40" s="531"/>
      <c r="J40" s="531"/>
      <c r="K40" s="531"/>
      <c r="L40" s="531"/>
      <c r="M40" s="531"/>
      <c r="N40" s="531"/>
      <c r="O40" s="531"/>
      <c r="P40" s="531"/>
      <c r="Q40" s="531"/>
      <c r="R40" s="531"/>
      <c r="S40" s="532"/>
    </row>
    <row r="41" spans="1:26" ht="15" customHeight="1" x14ac:dyDescent="0.2">
      <c r="A41" s="528"/>
      <c r="B41" s="529"/>
      <c r="C41" s="529"/>
      <c r="D41" s="530"/>
      <c r="E41" s="554"/>
      <c r="F41" s="531"/>
      <c r="G41" s="531"/>
      <c r="H41" s="531"/>
      <c r="I41" s="531"/>
      <c r="J41" s="531"/>
      <c r="K41" s="531"/>
      <c r="L41" s="531"/>
      <c r="M41" s="531"/>
      <c r="N41" s="531"/>
      <c r="O41" s="531"/>
      <c r="P41" s="531"/>
      <c r="Q41" s="531"/>
      <c r="R41" s="531"/>
      <c r="S41" s="532"/>
    </row>
    <row r="42" spans="1:26" ht="15" customHeight="1" x14ac:dyDescent="0.2">
      <c r="A42" s="528"/>
      <c r="B42" s="529"/>
      <c r="C42" s="529"/>
      <c r="D42" s="530"/>
      <c r="E42" s="554"/>
      <c r="F42" s="531"/>
      <c r="G42" s="531"/>
      <c r="H42" s="531"/>
      <c r="I42" s="531"/>
      <c r="J42" s="531"/>
      <c r="K42" s="531"/>
      <c r="L42" s="531"/>
      <c r="M42" s="531"/>
      <c r="N42" s="531"/>
      <c r="O42" s="531"/>
      <c r="P42" s="531"/>
      <c r="Q42" s="531"/>
      <c r="R42" s="531"/>
      <c r="S42" s="532"/>
    </row>
    <row r="43" spans="1:26" ht="15" customHeight="1" x14ac:dyDescent="0.2">
      <c r="A43" s="528"/>
      <c r="B43" s="529"/>
      <c r="C43" s="529"/>
      <c r="D43" s="530"/>
      <c r="E43" s="554"/>
      <c r="F43" s="531"/>
      <c r="G43" s="531"/>
      <c r="H43" s="531"/>
      <c r="I43" s="531"/>
      <c r="J43" s="531"/>
      <c r="K43" s="531"/>
      <c r="L43" s="531"/>
      <c r="M43" s="531"/>
      <c r="N43" s="531"/>
      <c r="O43" s="531"/>
      <c r="P43" s="531"/>
      <c r="Q43" s="531"/>
      <c r="R43" s="531"/>
      <c r="S43" s="532"/>
    </row>
    <row r="44" spans="1:26" ht="15" customHeight="1" x14ac:dyDescent="0.2">
      <c r="A44" s="528"/>
      <c r="B44" s="529"/>
      <c r="C44" s="529"/>
      <c r="D44" s="530"/>
      <c r="E44" s="554"/>
      <c r="F44" s="531"/>
      <c r="G44" s="531"/>
      <c r="H44" s="531"/>
      <c r="I44" s="531"/>
      <c r="J44" s="531"/>
      <c r="K44" s="531"/>
      <c r="L44" s="531"/>
      <c r="M44" s="531"/>
      <c r="N44" s="531"/>
      <c r="O44" s="531"/>
      <c r="P44" s="531"/>
      <c r="Q44" s="531"/>
      <c r="R44" s="531"/>
      <c r="S44" s="532"/>
    </row>
    <row r="45" spans="1:26" ht="15" customHeight="1" x14ac:dyDescent="0.2">
      <c r="A45" s="528"/>
      <c r="B45" s="529"/>
      <c r="C45" s="529"/>
      <c r="D45" s="530"/>
      <c r="E45" s="554"/>
      <c r="F45" s="531"/>
      <c r="G45" s="531"/>
      <c r="H45" s="531"/>
      <c r="I45" s="531"/>
      <c r="J45" s="531"/>
      <c r="K45" s="531"/>
      <c r="L45" s="531"/>
      <c r="M45" s="531"/>
      <c r="N45" s="531"/>
      <c r="O45" s="531"/>
      <c r="P45" s="531"/>
      <c r="Q45" s="531"/>
      <c r="R45" s="531"/>
      <c r="S45" s="532"/>
    </row>
    <row r="46" spans="1:26" ht="15" customHeight="1" x14ac:dyDescent="0.2">
      <c r="A46" s="528"/>
      <c r="B46" s="529"/>
      <c r="C46" s="529"/>
      <c r="D46" s="530"/>
      <c r="E46" s="554"/>
      <c r="F46" s="531"/>
      <c r="G46" s="531"/>
      <c r="H46" s="531"/>
      <c r="I46" s="531"/>
      <c r="J46" s="531"/>
      <c r="K46" s="531"/>
      <c r="L46" s="531"/>
      <c r="M46" s="531"/>
      <c r="N46" s="531"/>
      <c r="O46" s="531"/>
      <c r="P46" s="531"/>
      <c r="Q46" s="531"/>
      <c r="R46" s="531"/>
      <c r="S46" s="532"/>
    </row>
    <row r="47" spans="1:26" ht="15" customHeight="1" x14ac:dyDescent="0.2">
      <c r="A47" s="528"/>
      <c r="B47" s="529"/>
      <c r="C47" s="529"/>
      <c r="D47" s="530"/>
      <c r="E47" s="554"/>
      <c r="F47" s="531"/>
      <c r="G47" s="531"/>
      <c r="H47" s="531"/>
      <c r="I47" s="531"/>
      <c r="J47" s="531"/>
      <c r="K47" s="531"/>
      <c r="L47" s="531"/>
      <c r="M47" s="531"/>
      <c r="N47" s="531"/>
      <c r="O47" s="531"/>
      <c r="P47" s="531"/>
      <c r="Q47" s="531"/>
      <c r="R47" s="531"/>
      <c r="S47" s="532"/>
    </row>
    <row r="48" spans="1:26" ht="15" customHeight="1" x14ac:dyDescent="0.2">
      <c r="A48" s="528"/>
      <c r="B48" s="529"/>
      <c r="C48" s="529"/>
      <c r="D48" s="530"/>
      <c r="E48" s="554"/>
      <c r="F48" s="531"/>
      <c r="G48" s="531"/>
      <c r="H48" s="531"/>
      <c r="I48" s="531"/>
      <c r="J48" s="531"/>
      <c r="K48" s="531"/>
      <c r="L48" s="531"/>
      <c r="M48" s="531"/>
      <c r="N48" s="531"/>
      <c r="O48" s="531"/>
      <c r="P48" s="531"/>
      <c r="Q48" s="531"/>
      <c r="R48" s="531"/>
      <c r="S48" s="532"/>
    </row>
    <row r="49" spans="1:19" ht="15" customHeight="1" x14ac:dyDescent="0.2">
      <c r="A49" s="528"/>
      <c r="B49" s="529"/>
      <c r="C49" s="529"/>
      <c r="D49" s="530"/>
      <c r="E49" s="554"/>
      <c r="F49" s="531"/>
      <c r="G49" s="531"/>
      <c r="H49" s="531"/>
      <c r="I49" s="531"/>
      <c r="J49" s="531"/>
      <c r="K49" s="531"/>
      <c r="L49" s="531"/>
      <c r="M49" s="531"/>
      <c r="N49" s="531"/>
      <c r="O49" s="531"/>
      <c r="P49" s="531"/>
      <c r="Q49" s="531"/>
      <c r="R49" s="531"/>
      <c r="S49" s="532"/>
    </row>
    <row r="50" spans="1:19" ht="15" customHeight="1" x14ac:dyDescent="0.2">
      <c r="A50" s="528"/>
      <c r="B50" s="529"/>
      <c r="C50" s="529"/>
      <c r="D50" s="530"/>
      <c r="E50" s="554"/>
      <c r="F50" s="531"/>
      <c r="G50" s="531"/>
      <c r="H50" s="531"/>
      <c r="I50" s="531"/>
      <c r="J50" s="531"/>
      <c r="K50" s="531"/>
      <c r="L50" s="531"/>
      <c r="M50" s="531"/>
      <c r="N50" s="531"/>
      <c r="O50" s="531"/>
      <c r="P50" s="531"/>
      <c r="Q50" s="531"/>
      <c r="R50" s="531"/>
      <c r="S50" s="532"/>
    </row>
    <row r="51" spans="1:19" ht="15" customHeight="1" x14ac:dyDescent="0.2">
      <c r="A51" s="556">
        <f>IF(LEN(E39)&lt;=500,LEN(E39),"→500字を超過しています")</f>
        <v>0</v>
      </c>
      <c r="B51" s="557"/>
      <c r="C51" s="557"/>
      <c r="D51" s="558"/>
      <c r="E51" s="555"/>
      <c r="F51" s="533"/>
      <c r="G51" s="533"/>
      <c r="H51" s="533"/>
      <c r="I51" s="533"/>
      <c r="J51" s="533"/>
      <c r="K51" s="533"/>
      <c r="L51" s="533"/>
      <c r="M51" s="533"/>
      <c r="N51" s="533"/>
      <c r="O51" s="533"/>
      <c r="P51" s="533"/>
      <c r="Q51" s="533"/>
      <c r="R51" s="533"/>
      <c r="S51" s="534"/>
    </row>
    <row r="52" spans="1:19" ht="15" customHeight="1" x14ac:dyDescent="0.2">
      <c r="A52" s="528" t="s">
        <v>243</v>
      </c>
      <c r="B52" s="529"/>
      <c r="C52" s="529"/>
      <c r="D52" s="540"/>
      <c r="E52" s="541"/>
      <c r="F52" s="531"/>
      <c r="G52" s="531"/>
      <c r="H52" s="531"/>
      <c r="I52" s="531"/>
      <c r="J52" s="531"/>
      <c r="K52" s="531"/>
      <c r="L52" s="531"/>
      <c r="M52" s="531"/>
      <c r="N52" s="531"/>
      <c r="O52" s="531"/>
      <c r="P52" s="531"/>
      <c r="Q52" s="531"/>
      <c r="R52" s="531"/>
      <c r="S52" s="532"/>
    </row>
    <row r="53" spans="1:19" ht="15" customHeight="1" x14ac:dyDescent="0.2">
      <c r="A53" s="528"/>
      <c r="B53" s="529"/>
      <c r="C53" s="529"/>
      <c r="D53" s="540"/>
      <c r="E53" s="541"/>
      <c r="F53" s="531"/>
      <c r="G53" s="531"/>
      <c r="H53" s="531"/>
      <c r="I53" s="531"/>
      <c r="J53" s="531"/>
      <c r="K53" s="531"/>
      <c r="L53" s="531"/>
      <c r="M53" s="531"/>
      <c r="N53" s="531"/>
      <c r="O53" s="531"/>
      <c r="P53" s="531"/>
      <c r="Q53" s="531"/>
      <c r="R53" s="531"/>
      <c r="S53" s="532"/>
    </row>
    <row r="54" spans="1:19" ht="15" customHeight="1" x14ac:dyDescent="0.2">
      <c r="A54" s="528"/>
      <c r="B54" s="529"/>
      <c r="C54" s="529"/>
      <c r="D54" s="540"/>
      <c r="E54" s="541"/>
      <c r="F54" s="531"/>
      <c r="G54" s="531"/>
      <c r="H54" s="531"/>
      <c r="I54" s="531"/>
      <c r="J54" s="531"/>
      <c r="K54" s="531"/>
      <c r="L54" s="531"/>
      <c r="M54" s="531"/>
      <c r="N54" s="531"/>
      <c r="O54" s="531"/>
      <c r="P54" s="531"/>
      <c r="Q54" s="531"/>
      <c r="R54" s="531"/>
      <c r="S54" s="532"/>
    </row>
    <row r="55" spans="1:19" ht="15" customHeight="1" x14ac:dyDescent="0.2">
      <c r="A55" s="528"/>
      <c r="B55" s="529"/>
      <c r="C55" s="529"/>
      <c r="D55" s="540"/>
      <c r="E55" s="541"/>
      <c r="F55" s="531"/>
      <c r="G55" s="531"/>
      <c r="H55" s="531"/>
      <c r="I55" s="531"/>
      <c r="J55" s="531"/>
      <c r="K55" s="531"/>
      <c r="L55" s="531"/>
      <c r="M55" s="531"/>
      <c r="N55" s="531"/>
      <c r="O55" s="531"/>
      <c r="P55" s="531"/>
      <c r="Q55" s="531"/>
      <c r="R55" s="531"/>
      <c r="S55" s="532"/>
    </row>
    <row r="56" spans="1:19" ht="15" customHeight="1" x14ac:dyDescent="0.2">
      <c r="A56" s="528"/>
      <c r="B56" s="529"/>
      <c r="C56" s="529"/>
      <c r="D56" s="540"/>
      <c r="E56" s="541"/>
      <c r="F56" s="531"/>
      <c r="G56" s="531"/>
      <c r="H56" s="531"/>
      <c r="I56" s="531"/>
      <c r="J56" s="531"/>
      <c r="K56" s="531"/>
      <c r="L56" s="531"/>
      <c r="M56" s="531"/>
      <c r="N56" s="531"/>
      <c r="O56" s="531"/>
      <c r="P56" s="531"/>
      <c r="Q56" s="531"/>
      <c r="R56" s="531"/>
      <c r="S56" s="532"/>
    </row>
    <row r="57" spans="1:19" ht="15" customHeight="1" x14ac:dyDescent="0.2">
      <c r="A57" s="545">
        <f>IF(LEN(E52)&lt;=200,LEN(E52),"→200字を超過しています")</f>
        <v>0</v>
      </c>
      <c r="B57" s="546"/>
      <c r="C57" s="546"/>
      <c r="D57" s="547"/>
      <c r="E57" s="542"/>
      <c r="F57" s="543"/>
      <c r="G57" s="543"/>
      <c r="H57" s="543"/>
      <c r="I57" s="543"/>
      <c r="J57" s="543"/>
      <c r="K57" s="543"/>
      <c r="L57" s="543"/>
      <c r="M57" s="543"/>
      <c r="N57" s="543"/>
      <c r="O57" s="543"/>
      <c r="P57" s="543"/>
      <c r="Q57" s="543"/>
      <c r="R57" s="543"/>
      <c r="S57" s="544"/>
    </row>
  </sheetData>
  <sheetProtection sheet="1" formatCells="0" formatRows="0" selectLockedCells="1"/>
  <protectedRanges>
    <protectedRange sqref="E4:O7 E11:S36 E39:S57" name="範囲4"/>
  </protectedRanges>
  <mergeCells count="25">
    <mergeCell ref="A2:S3"/>
    <mergeCell ref="P4:S5"/>
    <mergeCell ref="P6:S7"/>
    <mergeCell ref="A4:D4"/>
    <mergeCell ref="E4:O5"/>
    <mergeCell ref="E6:O7"/>
    <mergeCell ref="A6:D6"/>
    <mergeCell ref="A5:B5"/>
    <mergeCell ref="A7:B7"/>
    <mergeCell ref="C5:D5"/>
    <mergeCell ref="C7:D7"/>
    <mergeCell ref="A52:D56"/>
    <mergeCell ref="E52:S57"/>
    <mergeCell ref="A57:D57"/>
    <mergeCell ref="A37:S38"/>
    <mergeCell ref="A39:D50"/>
    <mergeCell ref="E39:S51"/>
    <mergeCell ref="A51:D51"/>
    <mergeCell ref="A9:S10"/>
    <mergeCell ref="A11:D22"/>
    <mergeCell ref="A24:D35"/>
    <mergeCell ref="E24:S36"/>
    <mergeCell ref="A36:D36"/>
    <mergeCell ref="E11:S23"/>
    <mergeCell ref="A23:D23"/>
  </mergeCells>
  <phoneticPr fontId="1"/>
  <dataValidations xWindow="543" yWindow="655" count="4">
    <dataValidation allowBlank="1" showInputMessage="1" showErrorMessage="1" prompt="開発する製品・サービスのターゲットとする市場全体・顧客を説明してください。" sqref="E39:S51" xr:uid="{00000000-0002-0000-0500-000000000000}"/>
    <dataValidation allowBlank="1" showInputMessage="1" showErrorMessage="1" prompt="ターゲット市場・顧客のニーズをどのように把握したか説明してください。_x000a_例）既存の製品で取引のある顧客から○○のニーズを直接聞いた" sqref="E52:S57" xr:uid="{00000000-0002-0000-0500-000001000000}"/>
    <dataValidation allowBlank="1" showInputMessage="1" showErrorMessage="1" prompt="研究開発を行う経緯・動機・目的を説明してください。" sqref="E11:S23" xr:uid="{00000000-0002-0000-0500-000002000000}"/>
    <dataValidation allowBlank="1" showInputMessage="1" showErrorMessage="1" prompt="研究開発の技術開発要素について、説明してください。" sqref="E24:S36" xr:uid="{00000000-0002-0000-0500-000003000000}"/>
  </dataValidations>
  <pageMargins left="0.39370078740157483" right="0.19685039370078741" top="0.39370078740157483" bottom="0.39370078740157483" header="0.19685039370078741" footer="0.19685039370078741"/>
  <pageSetup paperSize="9" orientation="portrait" r:id="rId1"/>
  <headerFooter>
    <oddFooter>&amp;C&amp;10&amp;A</oddFooter>
  </headerFooter>
  <colBreaks count="1" manualBreakCount="1">
    <brk id="1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A67"/>
  <sheetViews>
    <sheetView view="pageBreakPreview" topLeftCell="A16" zoomScale="84" zoomScaleNormal="100" zoomScaleSheetLayoutView="84" zoomScalePageLayoutView="75" workbookViewId="0">
      <selection activeCell="E4" sqref="E4:S16"/>
    </sheetView>
  </sheetViews>
  <sheetFormatPr defaultColWidth="5" defaultRowHeight="15" customHeight="1" x14ac:dyDescent="0.2"/>
  <cols>
    <col min="1" max="1" width="6.77734375" style="125" customWidth="1"/>
    <col min="2" max="2" width="5.77734375" style="125" customWidth="1"/>
    <col min="3" max="3" width="6.77734375" style="125" customWidth="1"/>
    <col min="4" max="4" width="5.77734375" style="125" customWidth="1"/>
    <col min="5" max="5" width="6.77734375" style="125" customWidth="1"/>
    <col min="6" max="8" width="5.77734375" style="121" customWidth="1"/>
    <col min="9" max="9" width="6.77734375" style="121" customWidth="1"/>
    <col min="10" max="12" width="5.77734375" style="121" customWidth="1"/>
    <col min="13" max="13" width="6.77734375" style="121" customWidth="1"/>
    <col min="14" max="16" width="5.77734375" style="121" customWidth="1"/>
    <col min="17" max="17" width="6.77734375" style="121" customWidth="1"/>
    <col min="18" max="19" width="5.77734375" style="121" customWidth="1"/>
    <col min="20" max="20" width="4.44140625" style="1" bestFit="1" customWidth="1"/>
    <col min="21" max="26" width="5" style="1"/>
    <col min="27" max="16384" width="5" style="121"/>
  </cols>
  <sheetData>
    <row r="1" spans="1:21" ht="15" customHeight="1" x14ac:dyDescent="0.2">
      <c r="A1" s="123" t="s">
        <v>275</v>
      </c>
      <c r="B1" s="123"/>
      <c r="C1" s="123"/>
      <c r="D1" s="123"/>
      <c r="E1" s="123"/>
      <c r="F1" s="123"/>
      <c r="G1" s="123"/>
      <c r="H1" s="123"/>
      <c r="I1" s="123"/>
      <c r="J1" s="123"/>
      <c r="K1" s="123"/>
      <c r="L1" s="123"/>
      <c r="M1" s="123"/>
      <c r="N1" s="123"/>
      <c r="O1" s="123"/>
      <c r="P1" s="123"/>
      <c r="Q1" s="123"/>
      <c r="R1" s="123"/>
      <c r="S1" s="38"/>
      <c r="T1" s="16"/>
      <c r="U1" s="17"/>
    </row>
    <row r="2" spans="1:21" ht="11.55" customHeight="1" x14ac:dyDescent="0.2">
      <c r="A2" s="519" t="s">
        <v>281</v>
      </c>
      <c r="B2" s="520"/>
      <c r="C2" s="520"/>
      <c r="D2" s="520"/>
      <c r="E2" s="520"/>
      <c r="F2" s="520"/>
      <c r="G2" s="520"/>
      <c r="H2" s="520"/>
      <c r="I2" s="520"/>
      <c r="J2" s="520"/>
      <c r="K2" s="520"/>
      <c r="L2" s="520"/>
      <c r="M2" s="520"/>
      <c r="N2" s="520"/>
      <c r="O2" s="520"/>
      <c r="P2" s="126"/>
      <c r="Q2" s="126"/>
      <c r="R2" s="126"/>
      <c r="S2" s="127"/>
    </row>
    <row r="3" spans="1:21" ht="11.55" customHeight="1" x14ac:dyDescent="0.2">
      <c r="A3" s="522"/>
      <c r="B3" s="523"/>
      <c r="C3" s="523"/>
      <c r="D3" s="523"/>
      <c r="E3" s="523"/>
      <c r="F3" s="523"/>
      <c r="G3" s="523"/>
      <c r="H3" s="523"/>
      <c r="I3" s="523"/>
      <c r="J3" s="523"/>
      <c r="K3" s="523"/>
      <c r="L3" s="523"/>
      <c r="M3" s="523"/>
      <c r="N3" s="523"/>
      <c r="O3" s="523"/>
      <c r="P3" s="536"/>
      <c r="Q3" s="536"/>
      <c r="R3" s="536"/>
      <c r="S3" s="606"/>
    </row>
    <row r="4" spans="1:21" ht="15" customHeight="1" x14ac:dyDescent="0.2">
      <c r="A4" s="525" t="s">
        <v>280</v>
      </c>
      <c r="B4" s="526"/>
      <c r="C4" s="526"/>
      <c r="D4" s="527"/>
      <c r="E4" s="577"/>
      <c r="F4" s="577"/>
      <c r="G4" s="577"/>
      <c r="H4" s="577"/>
      <c r="I4" s="577"/>
      <c r="J4" s="577"/>
      <c r="K4" s="577"/>
      <c r="L4" s="577"/>
      <c r="M4" s="577"/>
      <c r="N4" s="577"/>
      <c r="O4" s="577"/>
      <c r="P4" s="577"/>
      <c r="Q4" s="577"/>
      <c r="R4" s="577"/>
      <c r="S4" s="578"/>
    </row>
    <row r="5" spans="1:21" ht="15" customHeight="1" x14ac:dyDescent="0.2">
      <c r="A5" s="528"/>
      <c r="B5" s="529"/>
      <c r="C5" s="529"/>
      <c r="D5" s="530"/>
      <c r="E5" s="579"/>
      <c r="F5" s="579"/>
      <c r="G5" s="579"/>
      <c r="H5" s="579"/>
      <c r="I5" s="579"/>
      <c r="J5" s="579"/>
      <c r="K5" s="579"/>
      <c r="L5" s="579"/>
      <c r="M5" s="579"/>
      <c r="N5" s="579"/>
      <c r="O5" s="579"/>
      <c r="P5" s="579"/>
      <c r="Q5" s="579"/>
      <c r="R5" s="579"/>
      <c r="S5" s="580"/>
    </row>
    <row r="6" spans="1:21" ht="15" customHeight="1" x14ac:dyDescent="0.2">
      <c r="A6" s="528"/>
      <c r="B6" s="529"/>
      <c r="C6" s="529"/>
      <c r="D6" s="530"/>
      <c r="E6" s="579"/>
      <c r="F6" s="579"/>
      <c r="G6" s="579"/>
      <c r="H6" s="579"/>
      <c r="I6" s="579"/>
      <c r="J6" s="579"/>
      <c r="K6" s="579"/>
      <c r="L6" s="579"/>
      <c r="M6" s="579"/>
      <c r="N6" s="579"/>
      <c r="O6" s="579"/>
      <c r="P6" s="579"/>
      <c r="Q6" s="579"/>
      <c r="R6" s="579"/>
      <c r="S6" s="580"/>
    </row>
    <row r="7" spans="1:21" ht="15" customHeight="1" x14ac:dyDescent="0.2">
      <c r="A7" s="528"/>
      <c r="B7" s="529"/>
      <c r="C7" s="529"/>
      <c r="D7" s="530"/>
      <c r="E7" s="579"/>
      <c r="F7" s="579"/>
      <c r="G7" s="579"/>
      <c r="H7" s="579"/>
      <c r="I7" s="579"/>
      <c r="J7" s="579"/>
      <c r="K7" s="579"/>
      <c r="L7" s="579"/>
      <c r="M7" s="579"/>
      <c r="N7" s="579"/>
      <c r="O7" s="579"/>
      <c r="P7" s="579"/>
      <c r="Q7" s="579"/>
      <c r="R7" s="579"/>
      <c r="S7" s="580"/>
    </row>
    <row r="8" spans="1:21" ht="15" customHeight="1" x14ac:dyDescent="0.2">
      <c r="A8" s="528"/>
      <c r="B8" s="529"/>
      <c r="C8" s="529"/>
      <c r="D8" s="530"/>
      <c r="E8" s="579"/>
      <c r="F8" s="579"/>
      <c r="G8" s="579"/>
      <c r="H8" s="579"/>
      <c r="I8" s="579"/>
      <c r="J8" s="579"/>
      <c r="K8" s="579"/>
      <c r="L8" s="579"/>
      <c r="M8" s="579"/>
      <c r="N8" s="579"/>
      <c r="O8" s="579"/>
      <c r="P8" s="579"/>
      <c r="Q8" s="579"/>
      <c r="R8" s="579"/>
      <c r="S8" s="580"/>
    </row>
    <row r="9" spans="1:21" ht="15" customHeight="1" x14ac:dyDescent="0.2">
      <c r="A9" s="528"/>
      <c r="B9" s="529"/>
      <c r="C9" s="529"/>
      <c r="D9" s="530"/>
      <c r="E9" s="579"/>
      <c r="F9" s="579"/>
      <c r="G9" s="579"/>
      <c r="H9" s="579"/>
      <c r="I9" s="579"/>
      <c r="J9" s="579"/>
      <c r="K9" s="579"/>
      <c r="L9" s="579"/>
      <c r="M9" s="579"/>
      <c r="N9" s="579"/>
      <c r="O9" s="579"/>
      <c r="P9" s="579"/>
      <c r="Q9" s="579"/>
      <c r="R9" s="579"/>
      <c r="S9" s="580"/>
    </row>
    <row r="10" spans="1:21" ht="15" customHeight="1" x14ac:dyDescent="0.2">
      <c r="A10" s="528"/>
      <c r="B10" s="529"/>
      <c r="C10" s="529"/>
      <c r="D10" s="530"/>
      <c r="E10" s="579"/>
      <c r="F10" s="579"/>
      <c r="G10" s="579"/>
      <c r="H10" s="579"/>
      <c r="I10" s="579"/>
      <c r="J10" s="579"/>
      <c r="K10" s="579"/>
      <c r="L10" s="579"/>
      <c r="M10" s="579"/>
      <c r="N10" s="579"/>
      <c r="O10" s="579"/>
      <c r="P10" s="579"/>
      <c r="Q10" s="579"/>
      <c r="R10" s="579"/>
      <c r="S10" s="580"/>
    </row>
    <row r="11" spans="1:21" ht="15" customHeight="1" x14ac:dyDescent="0.2">
      <c r="A11" s="528"/>
      <c r="B11" s="529"/>
      <c r="C11" s="529"/>
      <c r="D11" s="530"/>
      <c r="E11" s="579"/>
      <c r="F11" s="579"/>
      <c r="G11" s="579"/>
      <c r="H11" s="579"/>
      <c r="I11" s="579"/>
      <c r="J11" s="579"/>
      <c r="K11" s="579"/>
      <c r="L11" s="579"/>
      <c r="M11" s="579"/>
      <c r="N11" s="579"/>
      <c r="O11" s="579"/>
      <c r="P11" s="579"/>
      <c r="Q11" s="579"/>
      <c r="R11" s="579"/>
      <c r="S11" s="580"/>
    </row>
    <row r="12" spans="1:21" ht="15" customHeight="1" x14ac:dyDescent="0.2">
      <c r="A12" s="528"/>
      <c r="B12" s="529"/>
      <c r="C12" s="529"/>
      <c r="D12" s="530"/>
      <c r="E12" s="579"/>
      <c r="F12" s="579"/>
      <c r="G12" s="579"/>
      <c r="H12" s="579"/>
      <c r="I12" s="579"/>
      <c r="J12" s="579"/>
      <c r="K12" s="579"/>
      <c r="L12" s="579"/>
      <c r="M12" s="579"/>
      <c r="N12" s="579"/>
      <c r="O12" s="579"/>
      <c r="P12" s="579"/>
      <c r="Q12" s="579"/>
      <c r="R12" s="579"/>
      <c r="S12" s="580"/>
    </row>
    <row r="13" spans="1:21" ht="15" customHeight="1" x14ac:dyDescent="0.2">
      <c r="A13" s="528"/>
      <c r="B13" s="529"/>
      <c r="C13" s="529"/>
      <c r="D13" s="530"/>
      <c r="E13" s="579"/>
      <c r="F13" s="579"/>
      <c r="G13" s="579"/>
      <c r="H13" s="579"/>
      <c r="I13" s="579"/>
      <c r="J13" s="579"/>
      <c r="K13" s="579"/>
      <c r="L13" s="579"/>
      <c r="M13" s="579"/>
      <c r="N13" s="579"/>
      <c r="O13" s="579"/>
      <c r="P13" s="579"/>
      <c r="Q13" s="579"/>
      <c r="R13" s="579"/>
      <c r="S13" s="580"/>
    </row>
    <row r="14" spans="1:21" ht="15" customHeight="1" x14ac:dyDescent="0.2">
      <c r="A14" s="528"/>
      <c r="B14" s="529"/>
      <c r="C14" s="529"/>
      <c r="D14" s="530"/>
      <c r="E14" s="579"/>
      <c r="F14" s="579"/>
      <c r="G14" s="579"/>
      <c r="H14" s="579"/>
      <c r="I14" s="579"/>
      <c r="J14" s="579"/>
      <c r="K14" s="579"/>
      <c r="L14" s="579"/>
      <c r="M14" s="579"/>
      <c r="N14" s="579"/>
      <c r="O14" s="579"/>
      <c r="P14" s="579"/>
      <c r="Q14" s="579"/>
      <c r="R14" s="579"/>
      <c r="S14" s="580"/>
    </row>
    <row r="15" spans="1:21" ht="15" customHeight="1" x14ac:dyDescent="0.2">
      <c r="A15" s="528"/>
      <c r="B15" s="529"/>
      <c r="C15" s="529"/>
      <c r="D15" s="530"/>
      <c r="E15" s="579"/>
      <c r="F15" s="579"/>
      <c r="G15" s="579"/>
      <c r="H15" s="579"/>
      <c r="I15" s="579"/>
      <c r="J15" s="579"/>
      <c r="K15" s="579"/>
      <c r="L15" s="579"/>
      <c r="M15" s="579"/>
      <c r="N15" s="579"/>
      <c r="O15" s="579"/>
      <c r="P15" s="579"/>
      <c r="Q15" s="579"/>
      <c r="R15" s="579"/>
      <c r="S15" s="580"/>
    </row>
    <row r="16" spans="1:21" ht="15" customHeight="1" x14ac:dyDescent="0.2">
      <c r="A16" s="535">
        <f>IF(LEN(E4)&lt;=500,LEN(E4),"→500字を超過しています")</f>
        <v>0</v>
      </c>
      <c r="B16" s="536"/>
      <c r="C16" s="536"/>
      <c r="D16" s="537"/>
      <c r="E16" s="581"/>
      <c r="F16" s="581"/>
      <c r="G16" s="581"/>
      <c r="H16" s="581"/>
      <c r="I16" s="581"/>
      <c r="J16" s="581"/>
      <c r="K16" s="581"/>
      <c r="L16" s="581"/>
      <c r="M16" s="581"/>
      <c r="N16" s="581"/>
      <c r="O16" s="581"/>
      <c r="P16" s="581"/>
      <c r="Q16" s="581"/>
      <c r="R16" s="581"/>
      <c r="S16" s="582"/>
    </row>
    <row r="17" spans="1:27" ht="15" customHeight="1" x14ac:dyDescent="0.2">
      <c r="A17" s="528" t="s">
        <v>284</v>
      </c>
      <c r="B17" s="529"/>
      <c r="C17" s="529"/>
      <c r="D17" s="530"/>
      <c r="E17" s="579"/>
      <c r="F17" s="579"/>
      <c r="G17" s="579"/>
      <c r="H17" s="579"/>
      <c r="I17" s="579"/>
      <c r="J17" s="579"/>
      <c r="K17" s="579"/>
      <c r="L17" s="579"/>
      <c r="M17" s="579"/>
      <c r="N17" s="579"/>
      <c r="O17" s="579"/>
      <c r="P17" s="579"/>
      <c r="Q17" s="579"/>
      <c r="R17" s="579"/>
      <c r="S17" s="580"/>
    </row>
    <row r="18" spans="1:27" ht="15" customHeight="1" x14ac:dyDescent="0.2">
      <c r="A18" s="528"/>
      <c r="B18" s="529"/>
      <c r="C18" s="529"/>
      <c r="D18" s="530"/>
      <c r="E18" s="579"/>
      <c r="F18" s="579"/>
      <c r="G18" s="579"/>
      <c r="H18" s="579"/>
      <c r="I18" s="579"/>
      <c r="J18" s="579"/>
      <c r="K18" s="579"/>
      <c r="L18" s="579"/>
      <c r="M18" s="579"/>
      <c r="N18" s="579"/>
      <c r="O18" s="579"/>
      <c r="P18" s="579"/>
      <c r="Q18" s="579"/>
      <c r="R18" s="579"/>
      <c r="S18" s="580"/>
    </row>
    <row r="19" spans="1:27" ht="15" customHeight="1" x14ac:dyDescent="0.2">
      <c r="A19" s="528"/>
      <c r="B19" s="529"/>
      <c r="C19" s="529"/>
      <c r="D19" s="530"/>
      <c r="E19" s="579"/>
      <c r="F19" s="579"/>
      <c r="G19" s="579"/>
      <c r="H19" s="579"/>
      <c r="I19" s="579"/>
      <c r="J19" s="579"/>
      <c r="K19" s="579"/>
      <c r="L19" s="579"/>
      <c r="M19" s="579"/>
      <c r="N19" s="579"/>
      <c r="O19" s="579"/>
      <c r="P19" s="579"/>
      <c r="Q19" s="579"/>
      <c r="R19" s="579"/>
      <c r="S19" s="580"/>
    </row>
    <row r="20" spans="1:27" ht="15" customHeight="1" x14ac:dyDescent="0.2">
      <c r="A20" s="528"/>
      <c r="B20" s="529"/>
      <c r="C20" s="529"/>
      <c r="D20" s="530"/>
      <c r="E20" s="579"/>
      <c r="F20" s="579"/>
      <c r="G20" s="579"/>
      <c r="H20" s="579"/>
      <c r="I20" s="579"/>
      <c r="J20" s="579"/>
      <c r="K20" s="579"/>
      <c r="L20" s="579"/>
      <c r="M20" s="579"/>
      <c r="N20" s="579"/>
      <c r="O20" s="579"/>
      <c r="P20" s="579"/>
      <c r="Q20" s="579"/>
      <c r="R20" s="579"/>
      <c r="S20" s="580"/>
    </row>
    <row r="21" spans="1:27" ht="15" customHeight="1" x14ac:dyDescent="0.2">
      <c r="A21" s="528"/>
      <c r="B21" s="529"/>
      <c r="C21" s="529"/>
      <c r="D21" s="530"/>
      <c r="E21" s="579"/>
      <c r="F21" s="579"/>
      <c r="G21" s="579"/>
      <c r="H21" s="579"/>
      <c r="I21" s="579"/>
      <c r="J21" s="579"/>
      <c r="K21" s="579"/>
      <c r="L21" s="579"/>
      <c r="M21" s="579"/>
      <c r="N21" s="579"/>
      <c r="O21" s="579"/>
      <c r="P21" s="579"/>
      <c r="Q21" s="579"/>
      <c r="R21" s="579"/>
      <c r="S21" s="580"/>
    </row>
    <row r="22" spans="1:27" ht="15" customHeight="1" x14ac:dyDescent="0.2">
      <c r="A22" s="528"/>
      <c r="B22" s="529"/>
      <c r="C22" s="529"/>
      <c r="D22" s="530"/>
      <c r="E22" s="579"/>
      <c r="F22" s="579"/>
      <c r="G22" s="579"/>
      <c r="H22" s="579"/>
      <c r="I22" s="579"/>
      <c r="J22" s="579"/>
      <c r="K22" s="579"/>
      <c r="L22" s="579"/>
      <c r="M22" s="579"/>
      <c r="N22" s="579"/>
      <c r="O22" s="579"/>
      <c r="P22" s="579"/>
      <c r="Q22" s="579"/>
      <c r="R22" s="579"/>
      <c r="S22" s="580"/>
    </row>
    <row r="23" spans="1:27" ht="15" customHeight="1" x14ac:dyDescent="0.2">
      <c r="A23" s="528"/>
      <c r="B23" s="529"/>
      <c r="C23" s="529"/>
      <c r="D23" s="530"/>
      <c r="E23" s="579"/>
      <c r="F23" s="579"/>
      <c r="G23" s="579"/>
      <c r="H23" s="579"/>
      <c r="I23" s="579"/>
      <c r="J23" s="579"/>
      <c r="K23" s="579"/>
      <c r="L23" s="579"/>
      <c r="M23" s="579"/>
      <c r="N23" s="579"/>
      <c r="O23" s="579"/>
      <c r="P23" s="579"/>
      <c r="Q23" s="579"/>
      <c r="R23" s="579"/>
      <c r="S23" s="580"/>
    </row>
    <row r="24" spans="1:27" ht="15" customHeight="1" x14ac:dyDescent="0.2">
      <c r="A24" s="528"/>
      <c r="B24" s="529"/>
      <c r="C24" s="529"/>
      <c r="D24" s="530"/>
      <c r="E24" s="579"/>
      <c r="F24" s="579"/>
      <c r="G24" s="579"/>
      <c r="H24" s="579"/>
      <c r="I24" s="579"/>
      <c r="J24" s="579"/>
      <c r="K24" s="579"/>
      <c r="L24" s="579"/>
      <c r="M24" s="579"/>
      <c r="N24" s="579"/>
      <c r="O24" s="579"/>
      <c r="P24" s="579"/>
      <c r="Q24" s="579"/>
      <c r="R24" s="579"/>
      <c r="S24" s="580"/>
    </row>
    <row r="25" spans="1:27" ht="15" customHeight="1" x14ac:dyDescent="0.2">
      <c r="A25" s="528"/>
      <c r="B25" s="529"/>
      <c r="C25" s="529"/>
      <c r="D25" s="530"/>
      <c r="E25" s="579"/>
      <c r="F25" s="579"/>
      <c r="G25" s="579"/>
      <c r="H25" s="579"/>
      <c r="I25" s="579"/>
      <c r="J25" s="579"/>
      <c r="K25" s="579"/>
      <c r="L25" s="579"/>
      <c r="M25" s="579"/>
      <c r="N25" s="579"/>
      <c r="O25" s="579"/>
      <c r="P25" s="579"/>
      <c r="Q25" s="579"/>
      <c r="R25" s="579"/>
      <c r="S25" s="580"/>
    </row>
    <row r="26" spans="1:27" ht="15" customHeight="1" x14ac:dyDescent="0.2">
      <c r="A26" s="528"/>
      <c r="B26" s="529"/>
      <c r="C26" s="529"/>
      <c r="D26" s="530"/>
      <c r="E26" s="579"/>
      <c r="F26" s="579"/>
      <c r="G26" s="579"/>
      <c r="H26" s="579"/>
      <c r="I26" s="579"/>
      <c r="J26" s="579"/>
      <c r="K26" s="579"/>
      <c r="L26" s="579"/>
      <c r="M26" s="579"/>
      <c r="N26" s="579"/>
      <c r="O26" s="579"/>
      <c r="P26" s="579"/>
      <c r="Q26" s="579"/>
      <c r="R26" s="579"/>
      <c r="S26" s="580"/>
    </row>
    <row r="27" spans="1:27" ht="15" customHeight="1" x14ac:dyDescent="0.2">
      <c r="A27" s="528"/>
      <c r="B27" s="529"/>
      <c r="C27" s="529"/>
      <c r="D27" s="530"/>
      <c r="E27" s="579"/>
      <c r="F27" s="579"/>
      <c r="G27" s="579"/>
      <c r="H27" s="579"/>
      <c r="I27" s="579"/>
      <c r="J27" s="579"/>
      <c r="K27" s="579"/>
      <c r="L27" s="579"/>
      <c r="M27" s="579"/>
      <c r="N27" s="579"/>
      <c r="O27" s="579"/>
      <c r="P27" s="579"/>
      <c r="Q27" s="579"/>
      <c r="R27" s="579"/>
      <c r="S27" s="580"/>
    </row>
    <row r="28" spans="1:27" ht="15" customHeight="1" x14ac:dyDescent="0.2">
      <c r="A28" s="535">
        <f>IF(LEN(E17)&lt;=400,LEN(E17),"→400字を超過しています")</f>
        <v>0</v>
      </c>
      <c r="B28" s="536"/>
      <c r="C28" s="536"/>
      <c r="D28" s="537"/>
      <c r="E28" s="579"/>
      <c r="F28" s="579"/>
      <c r="G28" s="579"/>
      <c r="H28" s="579"/>
      <c r="I28" s="579"/>
      <c r="J28" s="579"/>
      <c r="K28" s="579"/>
      <c r="L28" s="579"/>
      <c r="M28" s="579"/>
      <c r="N28" s="579"/>
      <c r="O28" s="579"/>
      <c r="P28" s="579"/>
      <c r="Q28" s="579"/>
      <c r="R28" s="579"/>
      <c r="S28" s="580"/>
    </row>
    <row r="29" spans="1:27" ht="11.55" customHeight="1" x14ac:dyDescent="0.2">
      <c r="A29" s="548" t="s">
        <v>283</v>
      </c>
      <c r="B29" s="549"/>
      <c r="C29" s="549"/>
      <c r="D29" s="549"/>
      <c r="E29" s="549"/>
      <c r="F29" s="549"/>
      <c r="G29" s="549"/>
      <c r="H29" s="549"/>
      <c r="I29" s="549"/>
      <c r="J29" s="549"/>
      <c r="K29" s="549"/>
      <c r="L29" s="549"/>
      <c r="M29" s="549"/>
      <c r="N29" s="549"/>
      <c r="O29" s="549"/>
      <c r="P29" s="549"/>
      <c r="Q29" s="549"/>
      <c r="R29" s="549"/>
      <c r="S29" s="550"/>
      <c r="T29" s="16"/>
    </row>
    <row r="30" spans="1:27" ht="11.55" customHeight="1" x14ac:dyDescent="0.2">
      <c r="A30" s="551"/>
      <c r="B30" s="552"/>
      <c r="C30" s="552"/>
      <c r="D30" s="552"/>
      <c r="E30" s="552"/>
      <c r="F30" s="552"/>
      <c r="G30" s="552"/>
      <c r="H30" s="552"/>
      <c r="I30" s="552"/>
      <c r="J30" s="552"/>
      <c r="K30" s="552"/>
      <c r="L30" s="552"/>
      <c r="M30" s="552"/>
      <c r="N30" s="552"/>
      <c r="O30" s="552"/>
      <c r="P30" s="552"/>
      <c r="Q30" s="552"/>
      <c r="R30" s="552"/>
      <c r="S30" s="553"/>
      <c r="T30" s="16"/>
    </row>
    <row r="31" spans="1:27" ht="12.45" customHeight="1" x14ac:dyDescent="0.2">
      <c r="A31" s="607" t="s">
        <v>151</v>
      </c>
      <c r="B31" s="609" t="s">
        <v>244</v>
      </c>
      <c r="C31" s="610"/>
      <c r="D31" s="610"/>
      <c r="E31" s="610"/>
      <c r="F31" s="610"/>
      <c r="G31" s="610"/>
      <c r="H31" s="612" t="s">
        <v>245</v>
      </c>
      <c r="I31" s="612"/>
      <c r="J31" s="612"/>
      <c r="K31" s="612"/>
      <c r="L31" s="612"/>
      <c r="M31" s="612"/>
      <c r="N31" s="614" t="s">
        <v>246</v>
      </c>
      <c r="O31" s="615"/>
      <c r="P31" s="615"/>
      <c r="Q31" s="615"/>
      <c r="R31" s="615"/>
      <c r="S31" s="616"/>
      <c r="T31" s="16"/>
      <c r="AA31" s="1"/>
    </row>
    <row r="32" spans="1:27" ht="12.45" customHeight="1" x14ac:dyDescent="0.2">
      <c r="A32" s="608"/>
      <c r="B32" s="611"/>
      <c r="C32" s="611"/>
      <c r="D32" s="611"/>
      <c r="E32" s="611"/>
      <c r="F32" s="611"/>
      <c r="G32" s="611"/>
      <c r="H32" s="613"/>
      <c r="I32" s="613"/>
      <c r="J32" s="613"/>
      <c r="K32" s="613"/>
      <c r="L32" s="613"/>
      <c r="M32" s="613"/>
      <c r="N32" s="617"/>
      <c r="O32" s="618"/>
      <c r="P32" s="618"/>
      <c r="Q32" s="618"/>
      <c r="R32" s="618"/>
      <c r="S32" s="619"/>
      <c r="T32" s="16"/>
      <c r="AA32" s="1"/>
    </row>
    <row r="33" spans="1:27" ht="15" customHeight="1" x14ac:dyDescent="0.2">
      <c r="A33" s="621" t="s">
        <v>247</v>
      </c>
      <c r="B33" s="583"/>
      <c r="C33" s="584"/>
      <c r="D33" s="584"/>
      <c r="E33" s="584"/>
      <c r="F33" s="584"/>
      <c r="G33" s="585"/>
      <c r="H33" s="583"/>
      <c r="I33" s="584"/>
      <c r="J33" s="584"/>
      <c r="K33" s="584"/>
      <c r="L33" s="584"/>
      <c r="M33" s="585"/>
      <c r="N33" s="592"/>
      <c r="O33" s="593"/>
      <c r="P33" s="593"/>
      <c r="Q33" s="593"/>
      <c r="R33" s="593"/>
      <c r="S33" s="594"/>
      <c r="T33" s="16"/>
      <c r="AA33" s="1"/>
    </row>
    <row r="34" spans="1:27" ht="15" customHeight="1" x14ac:dyDescent="0.2">
      <c r="A34" s="622"/>
      <c r="B34" s="586"/>
      <c r="C34" s="587"/>
      <c r="D34" s="587"/>
      <c r="E34" s="587"/>
      <c r="F34" s="587"/>
      <c r="G34" s="588"/>
      <c r="H34" s="586"/>
      <c r="I34" s="587"/>
      <c r="J34" s="587"/>
      <c r="K34" s="587"/>
      <c r="L34" s="587"/>
      <c r="M34" s="588"/>
      <c r="N34" s="595"/>
      <c r="O34" s="579"/>
      <c r="P34" s="579"/>
      <c r="Q34" s="579"/>
      <c r="R34" s="579"/>
      <c r="S34" s="580"/>
      <c r="T34" s="16"/>
      <c r="AA34" s="1"/>
    </row>
    <row r="35" spans="1:27" ht="15" customHeight="1" x14ac:dyDescent="0.2">
      <c r="A35" s="622"/>
      <c r="B35" s="586"/>
      <c r="C35" s="587"/>
      <c r="D35" s="587"/>
      <c r="E35" s="587"/>
      <c r="F35" s="587"/>
      <c r="G35" s="588"/>
      <c r="H35" s="586"/>
      <c r="I35" s="587"/>
      <c r="J35" s="587"/>
      <c r="K35" s="587"/>
      <c r="L35" s="587"/>
      <c r="M35" s="588"/>
      <c r="N35" s="595"/>
      <c r="O35" s="579"/>
      <c r="P35" s="579"/>
      <c r="Q35" s="579"/>
      <c r="R35" s="579"/>
      <c r="S35" s="580"/>
    </row>
    <row r="36" spans="1:27" ht="15" customHeight="1" x14ac:dyDescent="0.2">
      <c r="A36" s="622"/>
      <c r="B36" s="586"/>
      <c r="C36" s="587"/>
      <c r="D36" s="587"/>
      <c r="E36" s="587"/>
      <c r="F36" s="587"/>
      <c r="G36" s="588"/>
      <c r="H36" s="586"/>
      <c r="I36" s="587"/>
      <c r="J36" s="587"/>
      <c r="K36" s="587"/>
      <c r="L36" s="587"/>
      <c r="M36" s="588"/>
      <c r="N36" s="595"/>
      <c r="O36" s="579"/>
      <c r="P36" s="579"/>
      <c r="Q36" s="579"/>
      <c r="R36" s="579"/>
      <c r="S36" s="580"/>
    </row>
    <row r="37" spans="1:27" ht="15" customHeight="1" x14ac:dyDescent="0.2">
      <c r="A37" s="622"/>
      <c r="B37" s="589"/>
      <c r="C37" s="590"/>
      <c r="D37" s="590"/>
      <c r="E37" s="590"/>
      <c r="F37" s="590"/>
      <c r="G37" s="591"/>
      <c r="H37" s="589"/>
      <c r="I37" s="590"/>
      <c r="J37" s="590"/>
      <c r="K37" s="590"/>
      <c r="L37" s="590"/>
      <c r="M37" s="591"/>
      <c r="N37" s="596"/>
      <c r="O37" s="581"/>
      <c r="P37" s="581"/>
      <c r="Q37" s="581"/>
      <c r="R37" s="581"/>
      <c r="S37" s="582"/>
      <c r="T37" s="124"/>
      <c r="U37" s="124"/>
    </row>
    <row r="38" spans="1:27" ht="15" customHeight="1" x14ac:dyDescent="0.2">
      <c r="A38" s="622"/>
      <c r="B38" s="597" t="s">
        <v>340</v>
      </c>
      <c r="C38" s="598"/>
      <c r="D38" s="620" t="s">
        <v>336</v>
      </c>
      <c r="E38" s="620"/>
      <c r="F38" s="620"/>
      <c r="G38" s="288"/>
      <c r="H38" s="602" t="s">
        <v>335</v>
      </c>
      <c r="I38" s="602"/>
      <c r="J38" s="602"/>
      <c r="K38" s="288"/>
      <c r="L38" s="602" t="s">
        <v>334</v>
      </c>
      <c r="M38" s="602"/>
      <c r="N38" s="602"/>
      <c r="O38" s="288"/>
      <c r="P38" s="603" t="s">
        <v>333</v>
      </c>
      <c r="Q38" s="603"/>
      <c r="R38" s="603"/>
      <c r="S38" s="291"/>
      <c r="AA38" s="1"/>
    </row>
    <row r="39" spans="1:27" ht="15" customHeight="1" x14ac:dyDescent="0.2">
      <c r="A39" s="623"/>
      <c r="B39" s="599"/>
      <c r="C39" s="600"/>
      <c r="D39" s="601" t="s">
        <v>337</v>
      </c>
      <c r="E39" s="601"/>
      <c r="F39" s="601"/>
      <c r="G39" s="289"/>
      <c r="H39" s="601" t="s">
        <v>338</v>
      </c>
      <c r="I39" s="601"/>
      <c r="J39" s="601"/>
      <c r="K39" s="289"/>
      <c r="L39" s="601" t="s">
        <v>339</v>
      </c>
      <c r="M39" s="601"/>
      <c r="N39" s="601"/>
      <c r="O39" s="604" t="s">
        <v>361</v>
      </c>
      <c r="P39" s="604"/>
      <c r="Q39" s="604"/>
      <c r="R39" s="604"/>
      <c r="S39" s="605"/>
      <c r="AA39" s="1"/>
    </row>
    <row r="40" spans="1:27" ht="15" customHeight="1" x14ac:dyDescent="0.2">
      <c r="A40" s="627" t="s">
        <v>248</v>
      </c>
      <c r="B40" s="586"/>
      <c r="C40" s="587"/>
      <c r="D40" s="587"/>
      <c r="E40" s="587"/>
      <c r="F40" s="587"/>
      <c r="G40" s="588"/>
      <c r="H40" s="586"/>
      <c r="I40" s="587"/>
      <c r="J40" s="587"/>
      <c r="K40" s="587"/>
      <c r="L40" s="587"/>
      <c r="M40" s="588"/>
      <c r="N40" s="595"/>
      <c r="O40" s="579"/>
      <c r="P40" s="579"/>
      <c r="Q40" s="579"/>
      <c r="R40" s="579"/>
      <c r="S40" s="580"/>
      <c r="AA40" s="1"/>
    </row>
    <row r="41" spans="1:27" ht="15" customHeight="1" x14ac:dyDescent="0.2">
      <c r="A41" s="627"/>
      <c r="B41" s="586"/>
      <c r="C41" s="587"/>
      <c r="D41" s="587"/>
      <c r="E41" s="587"/>
      <c r="F41" s="587"/>
      <c r="G41" s="588"/>
      <c r="H41" s="586"/>
      <c r="I41" s="587"/>
      <c r="J41" s="587"/>
      <c r="K41" s="587"/>
      <c r="L41" s="587"/>
      <c r="M41" s="588"/>
      <c r="N41" s="595"/>
      <c r="O41" s="579"/>
      <c r="P41" s="579"/>
      <c r="Q41" s="579"/>
      <c r="R41" s="579"/>
      <c r="S41" s="580"/>
      <c r="AA41" s="1"/>
    </row>
    <row r="42" spans="1:27" ht="15" customHeight="1" x14ac:dyDescent="0.2">
      <c r="A42" s="627"/>
      <c r="B42" s="586"/>
      <c r="C42" s="587"/>
      <c r="D42" s="587"/>
      <c r="E42" s="587"/>
      <c r="F42" s="587"/>
      <c r="G42" s="588"/>
      <c r="H42" s="586"/>
      <c r="I42" s="587"/>
      <c r="J42" s="587"/>
      <c r="K42" s="587"/>
      <c r="L42" s="587"/>
      <c r="M42" s="588"/>
      <c r="N42" s="595"/>
      <c r="O42" s="579"/>
      <c r="P42" s="579"/>
      <c r="Q42" s="579"/>
      <c r="R42" s="579"/>
      <c r="S42" s="580"/>
    </row>
    <row r="43" spans="1:27" ht="15" customHeight="1" x14ac:dyDescent="0.2">
      <c r="A43" s="627"/>
      <c r="B43" s="586"/>
      <c r="C43" s="587"/>
      <c r="D43" s="587"/>
      <c r="E43" s="587"/>
      <c r="F43" s="587"/>
      <c r="G43" s="588"/>
      <c r="H43" s="586"/>
      <c r="I43" s="587"/>
      <c r="J43" s="587"/>
      <c r="K43" s="587"/>
      <c r="L43" s="587"/>
      <c r="M43" s="588"/>
      <c r="N43" s="595"/>
      <c r="O43" s="579"/>
      <c r="P43" s="579"/>
      <c r="Q43" s="579"/>
      <c r="R43" s="579"/>
      <c r="S43" s="580"/>
      <c r="Z43" s="286"/>
    </row>
    <row r="44" spans="1:27" ht="15" customHeight="1" x14ac:dyDescent="0.2">
      <c r="A44" s="627"/>
      <c r="B44" s="589"/>
      <c r="C44" s="590"/>
      <c r="D44" s="590"/>
      <c r="E44" s="590"/>
      <c r="F44" s="590"/>
      <c r="G44" s="591"/>
      <c r="H44" s="589"/>
      <c r="I44" s="590"/>
      <c r="J44" s="590"/>
      <c r="K44" s="590"/>
      <c r="L44" s="590"/>
      <c r="M44" s="591"/>
      <c r="N44" s="596"/>
      <c r="O44" s="581"/>
      <c r="P44" s="581"/>
      <c r="Q44" s="581"/>
      <c r="R44" s="581"/>
      <c r="S44" s="582"/>
    </row>
    <row r="45" spans="1:27" ht="15" customHeight="1" x14ac:dyDescent="0.2">
      <c r="A45" s="627"/>
      <c r="B45" s="597" t="s">
        <v>340</v>
      </c>
      <c r="C45" s="598"/>
      <c r="D45" s="620" t="s">
        <v>336</v>
      </c>
      <c r="E45" s="620"/>
      <c r="F45" s="620"/>
      <c r="G45" s="288"/>
      <c r="H45" s="602" t="s">
        <v>335</v>
      </c>
      <c r="I45" s="602"/>
      <c r="J45" s="602"/>
      <c r="K45" s="288"/>
      <c r="L45" s="602" t="s">
        <v>334</v>
      </c>
      <c r="M45" s="602"/>
      <c r="N45" s="602"/>
      <c r="O45" s="288"/>
      <c r="P45" s="603" t="s">
        <v>333</v>
      </c>
      <c r="Q45" s="603"/>
      <c r="R45" s="603"/>
      <c r="S45" s="291"/>
    </row>
    <row r="46" spans="1:27" ht="15" customHeight="1" x14ac:dyDescent="0.2">
      <c r="A46" s="627"/>
      <c r="B46" s="597"/>
      <c r="C46" s="598"/>
      <c r="D46" s="624" t="s">
        <v>337</v>
      </c>
      <c r="E46" s="624"/>
      <c r="F46" s="624"/>
      <c r="G46" s="290"/>
      <c r="H46" s="624" t="s">
        <v>338</v>
      </c>
      <c r="I46" s="624"/>
      <c r="J46" s="624"/>
      <c r="K46" s="290"/>
      <c r="L46" s="624" t="s">
        <v>339</v>
      </c>
      <c r="M46" s="624"/>
      <c r="N46" s="624"/>
      <c r="O46" s="625" t="s">
        <v>361</v>
      </c>
      <c r="P46" s="625"/>
      <c r="Q46" s="625"/>
      <c r="R46" s="625"/>
      <c r="S46" s="626"/>
    </row>
    <row r="47" spans="1:27" ht="15" customHeight="1" x14ac:dyDescent="0.2">
      <c r="A47" s="628" t="s">
        <v>249</v>
      </c>
      <c r="B47" s="583"/>
      <c r="C47" s="584"/>
      <c r="D47" s="584"/>
      <c r="E47" s="584"/>
      <c r="F47" s="584"/>
      <c r="G47" s="585"/>
      <c r="H47" s="583"/>
      <c r="I47" s="584"/>
      <c r="J47" s="584"/>
      <c r="K47" s="584"/>
      <c r="L47" s="584"/>
      <c r="M47" s="585"/>
      <c r="N47" s="592"/>
      <c r="O47" s="593"/>
      <c r="P47" s="593"/>
      <c r="Q47" s="593"/>
      <c r="R47" s="593"/>
      <c r="S47" s="594"/>
    </row>
    <row r="48" spans="1:27" ht="15" customHeight="1" x14ac:dyDescent="0.2">
      <c r="A48" s="627"/>
      <c r="B48" s="586"/>
      <c r="C48" s="587"/>
      <c r="D48" s="587"/>
      <c r="E48" s="587"/>
      <c r="F48" s="587"/>
      <c r="G48" s="588"/>
      <c r="H48" s="586"/>
      <c r="I48" s="587"/>
      <c r="J48" s="587"/>
      <c r="K48" s="587"/>
      <c r="L48" s="587"/>
      <c r="M48" s="588"/>
      <c r="N48" s="595"/>
      <c r="O48" s="579"/>
      <c r="P48" s="579"/>
      <c r="Q48" s="579"/>
      <c r="R48" s="579"/>
      <c r="S48" s="580"/>
    </row>
    <row r="49" spans="1:19" ht="15" customHeight="1" x14ac:dyDescent="0.2">
      <c r="A49" s="627"/>
      <c r="B49" s="586"/>
      <c r="C49" s="587"/>
      <c r="D49" s="587"/>
      <c r="E49" s="587"/>
      <c r="F49" s="587"/>
      <c r="G49" s="588"/>
      <c r="H49" s="586"/>
      <c r="I49" s="587"/>
      <c r="J49" s="587"/>
      <c r="K49" s="587"/>
      <c r="L49" s="587"/>
      <c r="M49" s="588"/>
      <c r="N49" s="595"/>
      <c r="O49" s="579"/>
      <c r="P49" s="579"/>
      <c r="Q49" s="579"/>
      <c r="R49" s="579"/>
      <c r="S49" s="580"/>
    </row>
    <row r="50" spans="1:19" ht="15" customHeight="1" x14ac:dyDescent="0.2">
      <c r="A50" s="627"/>
      <c r="B50" s="586"/>
      <c r="C50" s="587"/>
      <c r="D50" s="587"/>
      <c r="E50" s="587"/>
      <c r="F50" s="587"/>
      <c r="G50" s="588"/>
      <c r="H50" s="586"/>
      <c r="I50" s="587"/>
      <c r="J50" s="587"/>
      <c r="K50" s="587"/>
      <c r="L50" s="587"/>
      <c r="M50" s="588"/>
      <c r="N50" s="595"/>
      <c r="O50" s="579"/>
      <c r="P50" s="579"/>
      <c r="Q50" s="579"/>
      <c r="R50" s="579"/>
      <c r="S50" s="580"/>
    </row>
    <row r="51" spans="1:19" ht="15" customHeight="1" x14ac:dyDescent="0.2">
      <c r="A51" s="627"/>
      <c r="B51" s="589"/>
      <c r="C51" s="590"/>
      <c r="D51" s="590"/>
      <c r="E51" s="590"/>
      <c r="F51" s="590"/>
      <c r="G51" s="591"/>
      <c r="H51" s="589"/>
      <c r="I51" s="590"/>
      <c r="J51" s="590"/>
      <c r="K51" s="590"/>
      <c r="L51" s="590"/>
      <c r="M51" s="591"/>
      <c r="N51" s="596"/>
      <c r="O51" s="581"/>
      <c r="P51" s="581"/>
      <c r="Q51" s="581"/>
      <c r="R51" s="581"/>
      <c r="S51" s="582"/>
    </row>
    <row r="52" spans="1:19" ht="15" customHeight="1" x14ac:dyDescent="0.2">
      <c r="A52" s="627"/>
      <c r="B52" s="597" t="s">
        <v>340</v>
      </c>
      <c r="C52" s="598"/>
      <c r="D52" s="620" t="s">
        <v>336</v>
      </c>
      <c r="E52" s="620"/>
      <c r="F52" s="620"/>
      <c r="G52" s="288"/>
      <c r="H52" s="602" t="s">
        <v>335</v>
      </c>
      <c r="I52" s="602"/>
      <c r="J52" s="602"/>
      <c r="K52" s="288"/>
      <c r="L52" s="602" t="s">
        <v>334</v>
      </c>
      <c r="M52" s="602"/>
      <c r="N52" s="602"/>
      <c r="O52" s="288"/>
      <c r="P52" s="603" t="s">
        <v>333</v>
      </c>
      <c r="Q52" s="603"/>
      <c r="R52" s="603"/>
      <c r="S52" s="291"/>
    </row>
    <row r="53" spans="1:19" ht="15" customHeight="1" x14ac:dyDescent="0.2">
      <c r="A53" s="629"/>
      <c r="B53" s="599"/>
      <c r="C53" s="600"/>
      <c r="D53" s="601" t="s">
        <v>337</v>
      </c>
      <c r="E53" s="601"/>
      <c r="F53" s="601"/>
      <c r="G53" s="289"/>
      <c r="H53" s="601" t="s">
        <v>338</v>
      </c>
      <c r="I53" s="601"/>
      <c r="J53" s="601"/>
      <c r="K53" s="289"/>
      <c r="L53" s="601" t="s">
        <v>339</v>
      </c>
      <c r="M53" s="601"/>
      <c r="N53" s="601"/>
      <c r="O53" s="604" t="s">
        <v>361</v>
      </c>
      <c r="P53" s="604"/>
      <c r="Q53" s="604"/>
      <c r="R53" s="604"/>
      <c r="S53" s="605"/>
    </row>
    <row r="54" spans="1:19" ht="15" customHeight="1" x14ac:dyDescent="0.2">
      <c r="A54" s="627" t="s">
        <v>250</v>
      </c>
      <c r="B54" s="586"/>
      <c r="C54" s="587"/>
      <c r="D54" s="587"/>
      <c r="E54" s="587"/>
      <c r="F54" s="587"/>
      <c r="G54" s="588"/>
      <c r="H54" s="586"/>
      <c r="I54" s="587"/>
      <c r="J54" s="587"/>
      <c r="K54" s="587"/>
      <c r="L54" s="587"/>
      <c r="M54" s="588"/>
      <c r="N54" s="595"/>
      <c r="O54" s="579"/>
      <c r="P54" s="579"/>
      <c r="Q54" s="579"/>
      <c r="R54" s="579"/>
      <c r="S54" s="580"/>
    </row>
    <row r="55" spans="1:19" ht="15" customHeight="1" x14ac:dyDescent="0.2">
      <c r="A55" s="627"/>
      <c r="B55" s="586"/>
      <c r="C55" s="587"/>
      <c r="D55" s="587"/>
      <c r="E55" s="587"/>
      <c r="F55" s="587"/>
      <c r="G55" s="588"/>
      <c r="H55" s="586"/>
      <c r="I55" s="587"/>
      <c r="J55" s="587"/>
      <c r="K55" s="587"/>
      <c r="L55" s="587"/>
      <c r="M55" s="588"/>
      <c r="N55" s="595"/>
      <c r="O55" s="579"/>
      <c r="P55" s="579"/>
      <c r="Q55" s="579"/>
      <c r="R55" s="579"/>
      <c r="S55" s="580"/>
    </row>
    <row r="56" spans="1:19" ht="15" customHeight="1" x14ac:dyDescent="0.2">
      <c r="A56" s="627"/>
      <c r="B56" s="586"/>
      <c r="C56" s="587"/>
      <c r="D56" s="587"/>
      <c r="E56" s="587"/>
      <c r="F56" s="587"/>
      <c r="G56" s="588"/>
      <c r="H56" s="586"/>
      <c r="I56" s="587"/>
      <c r="J56" s="587"/>
      <c r="K56" s="587"/>
      <c r="L56" s="587"/>
      <c r="M56" s="588"/>
      <c r="N56" s="595"/>
      <c r="O56" s="579"/>
      <c r="P56" s="579"/>
      <c r="Q56" s="579"/>
      <c r="R56" s="579"/>
      <c r="S56" s="580"/>
    </row>
    <row r="57" spans="1:19" ht="15" customHeight="1" x14ac:dyDescent="0.2">
      <c r="A57" s="627"/>
      <c r="B57" s="586"/>
      <c r="C57" s="587"/>
      <c r="D57" s="587"/>
      <c r="E57" s="587"/>
      <c r="F57" s="587"/>
      <c r="G57" s="588"/>
      <c r="H57" s="586"/>
      <c r="I57" s="587"/>
      <c r="J57" s="587"/>
      <c r="K57" s="587"/>
      <c r="L57" s="587"/>
      <c r="M57" s="588"/>
      <c r="N57" s="595"/>
      <c r="O57" s="579"/>
      <c r="P57" s="579"/>
      <c r="Q57" s="579"/>
      <c r="R57" s="579"/>
      <c r="S57" s="580"/>
    </row>
    <row r="58" spans="1:19" ht="15" customHeight="1" x14ac:dyDescent="0.2">
      <c r="A58" s="627"/>
      <c r="B58" s="589"/>
      <c r="C58" s="590"/>
      <c r="D58" s="587"/>
      <c r="E58" s="587"/>
      <c r="F58" s="587"/>
      <c r="G58" s="588"/>
      <c r="H58" s="586"/>
      <c r="I58" s="587"/>
      <c r="J58" s="587"/>
      <c r="K58" s="587"/>
      <c r="L58" s="587"/>
      <c r="M58" s="588"/>
      <c r="N58" s="595"/>
      <c r="O58" s="579"/>
      <c r="P58" s="579"/>
      <c r="Q58" s="579"/>
      <c r="R58" s="579"/>
      <c r="S58" s="580"/>
    </row>
    <row r="59" spans="1:19" ht="15" customHeight="1" x14ac:dyDescent="0.2">
      <c r="A59" s="627"/>
      <c r="B59" s="597" t="s">
        <v>340</v>
      </c>
      <c r="C59" s="598"/>
      <c r="D59" s="620" t="s">
        <v>336</v>
      </c>
      <c r="E59" s="620"/>
      <c r="F59" s="620"/>
      <c r="G59" s="288"/>
      <c r="H59" s="602" t="s">
        <v>335</v>
      </c>
      <c r="I59" s="602"/>
      <c r="J59" s="602"/>
      <c r="K59" s="288"/>
      <c r="L59" s="602" t="s">
        <v>334</v>
      </c>
      <c r="M59" s="602"/>
      <c r="N59" s="602"/>
      <c r="O59" s="288"/>
      <c r="P59" s="603" t="s">
        <v>333</v>
      </c>
      <c r="Q59" s="603"/>
      <c r="R59" s="603"/>
      <c r="S59" s="291"/>
    </row>
    <row r="60" spans="1:19" ht="15" customHeight="1" x14ac:dyDescent="0.2">
      <c r="A60" s="627"/>
      <c r="B60" s="597"/>
      <c r="C60" s="598"/>
      <c r="D60" s="624" t="s">
        <v>337</v>
      </c>
      <c r="E60" s="624"/>
      <c r="F60" s="624"/>
      <c r="G60" s="290"/>
      <c r="H60" s="624" t="s">
        <v>338</v>
      </c>
      <c r="I60" s="624"/>
      <c r="J60" s="624"/>
      <c r="K60" s="290"/>
      <c r="L60" s="624" t="s">
        <v>339</v>
      </c>
      <c r="M60" s="624"/>
      <c r="N60" s="624"/>
      <c r="O60" s="625" t="s">
        <v>361</v>
      </c>
      <c r="P60" s="625"/>
      <c r="Q60" s="625"/>
      <c r="R60" s="625"/>
      <c r="S60" s="626"/>
    </row>
    <row r="61" spans="1:19" ht="15" customHeight="1" x14ac:dyDescent="0.2">
      <c r="A61" s="628" t="s">
        <v>251</v>
      </c>
      <c r="B61" s="583"/>
      <c r="C61" s="584"/>
      <c r="D61" s="584"/>
      <c r="E61" s="584"/>
      <c r="F61" s="584"/>
      <c r="G61" s="585"/>
      <c r="H61" s="583"/>
      <c r="I61" s="584"/>
      <c r="J61" s="584"/>
      <c r="K61" s="584"/>
      <c r="L61" s="584"/>
      <c r="M61" s="585"/>
      <c r="N61" s="592"/>
      <c r="O61" s="593"/>
      <c r="P61" s="593"/>
      <c r="Q61" s="593"/>
      <c r="R61" s="593"/>
      <c r="S61" s="594"/>
    </row>
    <row r="62" spans="1:19" ht="15" customHeight="1" x14ac:dyDescent="0.2">
      <c r="A62" s="627"/>
      <c r="B62" s="586"/>
      <c r="C62" s="587"/>
      <c r="D62" s="587"/>
      <c r="E62" s="587"/>
      <c r="F62" s="587"/>
      <c r="G62" s="588"/>
      <c r="H62" s="586"/>
      <c r="I62" s="587"/>
      <c r="J62" s="587"/>
      <c r="K62" s="587"/>
      <c r="L62" s="587"/>
      <c r="M62" s="588"/>
      <c r="N62" s="595"/>
      <c r="O62" s="579"/>
      <c r="P62" s="579"/>
      <c r="Q62" s="579"/>
      <c r="R62" s="579"/>
      <c r="S62" s="580"/>
    </row>
    <row r="63" spans="1:19" ht="15" customHeight="1" x14ac:dyDescent="0.2">
      <c r="A63" s="627"/>
      <c r="B63" s="586"/>
      <c r="C63" s="587"/>
      <c r="D63" s="587"/>
      <c r="E63" s="587"/>
      <c r="F63" s="587"/>
      <c r="G63" s="588"/>
      <c r="H63" s="586"/>
      <c r="I63" s="587"/>
      <c r="J63" s="587"/>
      <c r="K63" s="587"/>
      <c r="L63" s="587"/>
      <c r="M63" s="588"/>
      <c r="N63" s="595"/>
      <c r="O63" s="579"/>
      <c r="P63" s="579"/>
      <c r="Q63" s="579"/>
      <c r="R63" s="579"/>
      <c r="S63" s="580"/>
    </row>
    <row r="64" spans="1:19" ht="15" customHeight="1" x14ac:dyDescent="0.2">
      <c r="A64" s="627"/>
      <c r="B64" s="586"/>
      <c r="C64" s="587"/>
      <c r="D64" s="587"/>
      <c r="E64" s="587"/>
      <c r="F64" s="587"/>
      <c r="G64" s="588"/>
      <c r="H64" s="586"/>
      <c r="I64" s="587"/>
      <c r="J64" s="587"/>
      <c r="K64" s="587"/>
      <c r="L64" s="587"/>
      <c r="M64" s="588"/>
      <c r="N64" s="595"/>
      <c r="O64" s="579"/>
      <c r="P64" s="579"/>
      <c r="Q64" s="579"/>
      <c r="R64" s="579"/>
      <c r="S64" s="580"/>
    </row>
    <row r="65" spans="1:19" ht="15" customHeight="1" x14ac:dyDescent="0.2">
      <c r="A65" s="627"/>
      <c r="B65" s="589"/>
      <c r="C65" s="590"/>
      <c r="D65" s="587"/>
      <c r="E65" s="587"/>
      <c r="F65" s="587"/>
      <c r="G65" s="588"/>
      <c r="H65" s="586"/>
      <c r="I65" s="587"/>
      <c r="J65" s="587"/>
      <c r="K65" s="587"/>
      <c r="L65" s="587"/>
      <c r="M65" s="588"/>
      <c r="N65" s="595"/>
      <c r="O65" s="579"/>
      <c r="P65" s="579"/>
      <c r="Q65" s="579"/>
      <c r="R65" s="579"/>
      <c r="S65" s="580"/>
    </row>
    <row r="66" spans="1:19" ht="15" customHeight="1" x14ac:dyDescent="0.2">
      <c r="A66" s="627"/>
      <c r="B66" s="597" t="s">
        <v>340</v>
      </c>
      <c r="C66" s="598"/>
      <c r="D66" s="620" t="s">
        <v>336</v>
      </c>
      <c r="E66" s="620"/>
      <c r="F66" s="620"/>
      <c r="G66" s="288"/>
      <c r="H66" s="602" t="s">
        <v>335</v>
      </c>
      <c r="I66" s="602"/>
      <c r="J66" s="602"/>
      <c r="K66" s="288"/>
      <c r="L66" s="602" t="s">
        <v>334</v>
      </c>
      <c r="M66" s="602"/>
      <c r="N66" s="602"/>
      <c r="O66" s="288"/>
      <c r="P66" s="603" t="s">
        <v>333</v>
      </c>
      <c r="Q66" s="603"/>
      <c r="R66" s="603"/>
      <c r="S66" s="291"/>
    </row>
    <row r="67" spans="1:19" ht="15" customHeight="1" x14ac:dyDescent="0.2">
      <c r="A67" s="629"/>
      <c r="B67" s="599"/>
      <c r="C67" s="600"/>
      <c r="D67" s="601" t="s">
        <v>337</v>
      </c>
      <c r="E67" s="601"/>
      <c r="F67" s="601"/>
      <c r="G67" s="289"/>
      <c r="H67" s="601" t="s">
        <v>338</v>
      </c>
      <c r="I67" s="601"/>
      <c r="J67" s="601"/>
      <c r="K67" s="289"/>
      <c r="L67" s="601" t="s">
        <v>339</v>
      </c>
      <c r="M67" s="601"/>
      <c r="N67" s="601"/>
      <c r="O67" s="630" t="s">
        <v>361</v>
      </c>
      <c r="P67" s="630"/>
      <c r="Q67" s="630"/>
      <c r="R67" s="630"/>
      <c r="S67" s="631"/>
    </row>
  </sheetData>
  <sheetProtection sheet="1" formatCells="0" formatRows="0"/>
  <protectedRanges>
    <protectedRange sqref="E4:S28 B33:S37 B40:S44 B47:S51 B54:S58 B61:S65 G38:G39 K38:K39 G45:G46 K45:K46 G52:G53 K52:K53 G59:G60 K59:K60 G66:G67 K66:K67 S66 S59 S52 S45 S38 O38:O39 O45:O46 O52:O53 O59:O60 O66:O67" name="範囲4"/>
  </protectedRanges>
  <mergeCells count="78">
    <mergeCell ref="O60:S60"/>
    <mergeCell ref="A54:A60"/>
    <mergeCell ref="B66:C67"/>
    <mergeCell ref="D66:F66"/>
    <mergeCell ref="H66:J66"/>
    <mergeCell ref="L66:N66"/>
    <mergeCell ref="A61:A67"/>
    <mergeCell ref="B59:C60"/>
    <mergeCell ref="D59:F59"/>
    <mergeCell ref="H59:J59"/>
    <mergeCell ref="L59:N59"/>
    <mergeCell ref="P66:R66"/>
    <mergeCell ref="D67:F67"/>
    <mergeCell ref="H67:J67"/>
    <mergeCell ref="L67:N67"/>
    <mergeCell ref="O67:S67"/>
    <mergeCell ref="A40:A46"/>
    <mergeCell ref="B52:C53"/>
    <mergeCell ref="D52:F52"/>
    <mergeCell ref="H52:J52"/>
    <mergeCell ref="L52:N52"/>
    <mergeCell ref="A47:A53"/>
    <mergeCell ref="B45:C46"/>
    <mergeCell ref="D45:F45"/>
    <mergeCell ref="H45:J45"/>
    <mergeCell ref="L45:N45"/>
    <mergeCell ref="D53:F53"/>
    <mergeCell ref="H53:J53"/>
    <mergeCell ref="L53:N53"/>
    <mergeCell ref="B61:G65"/>
    <mergeCell ref="H61:M65"/>
    <mergeCell ref="N61:S65"/>
    <mergeCell ref="H47:M51"/>
    <mergeCell ref="H40:M44"/>
    <mergeCell ref="P45:R45"/>
    <mergeCell ref="D46:F46"/>
    <mergeCell ref="H46:J46"/>
    <mergeCell ref="L46:N46"/>
    <mergeCell ref="O46:S46"/>
    <mergeCell ref="P52:R52"/>
    <mergeCell ref="O53:S53"/>
    <mergeCell ref="P59:R59"/>
    <mergeCell ref="D60:F60"/>
    <mergeCell ref="H60:J60"/>
    <mergeCell ref="L60:N60"/>
    <mergeCell ref="A2:O3"/>
    <mergeCell ref="P3:S3"/>
    <mergeCell ref="B54:G58"/>
    <mergeCell ref="H54:M58"/>
    <mergeCell ref="N54:S58"/>
    <mergeCell ref="A31:A32"/>
    <mergeCell ref="B31:G32"/>
    <mergeCell ref="H31:M32"/>
    <mergeCell ref="A29:S30"/>
    <mergeCell ref="N31:S32"/>
    <mergeCell ref="D38:F38"/>
    <mergeCell ref="N47:S51"/>
    <mergeCell ref="N40:S44"/>
    <mergeCell ref="A33:A39"/>
    <mergeCell ref="B40:G44"/>
    <mergeCell ref="B47:G51"/>
    <mergeCell ref="B33:G37"/>
    <mergeCell ref="H33:M37"/>
    <mergeCell ref="N33:S37"/>
    <mergeCell ref="B38:C39"/>
    <mergeCell ref="D39:F39"/>
    <mergeCell ref="H38:J38"/>
    <mergeCell ref="H39:J39"/>
    <mergeCell ref="L38:N38"/>
    <mergeCell ref="L39:N39"/>
    <mergeCell ref="P38:R38"/>
    <mergeCell ref="O39:S39"/>
    <mergeCell ref="A4:D15"/>
    <mergeCell ref="A16:D16"/>
    <mergeCell ref="E4:S16"/>
    <mergeCell ref="A17:D27"/>
    <mergeCell ref="A28:D28"/>
    <mergeCell ref="E17:S28"/>
  </mergeCells>
  <phoneticPr fontId="1"/>
  <dataValidations xWindow="947" yWindow="735" count="6">
    <dataValidation allowBlank="1" showInputMessage="1" showErrorMessage="1" prompt="検討内容を具体的に記入してください。" sqref="H33" xr:uid="{00000000-0002-0000-0600-000000000000}"/>
    <dataValidation allowBlank="1" showInputMessage="1" showErrorMessage="1" prompt="検討結果を確認するための客観的な証明方法を記入してください。" sqref="N33 N40 N54 N47 N61" xr:uid="{00000000-0002-0000-0600-000001000000}"/>
    <dataValidation allowBlank="1" showInputMessage="1" showErrorMessage="1" prompt="技術検討の必要性、実施内容を説明してください。" sqref="E4" xr:uid="{00000000-0002-0000-0600-000002000000}"/>
    <dataValidation allowBlank="1" showInputMessage="1" showErrorMessage="1" prompt="技術検討結果を研究開発にどのように活用するか説明してください。" sqref="E17:S28" xr:uid="{00000000-0002-0000-0600-000003000000}"/>
    <dataValidation allowBlank="1" showInputMessage="1" showErrorMessage="1" prompt="検討項目を記入してください。" sqref="B33 B40:M44 B54:M58 B47:M51 B61:M65" xr:uid="{00000000-0002-0000-0600-000004000000}"/>
    <dataValidation type="list" allowBlank="1" showInputMessage="1" showErrorMessage="1" sqref="G38:G39 K38:K39 S38 G45:G46 K45:K46 S45 G52:G53 K52:K53 S52 G59:G60 K59:K60 S59 G66:G67 K66:K67 S66 O38 O45 O52 O59 O66" xr:uid="{61BB21BD-F5C1-42BC-A3CB-9BABC59C1BEC}">
      <formula1>"〇,　"</formula1>
    </dataValidation>
  </dataValidations>
  <pageMargins left="0.39370078740157483" right="0.19685039370078741" top="0.39370078740157483" bottom="0.39370078740157483" header="0.19685039370078741" footer="0.19685039370078741"/>
  <pageSetup paperSize="9" scale="85" orientation="portrait" r:id="rId1"/>
  <headerFooter scaleWithDoc="0">
    <oddFooter>&amp;C&amp;10&amp;A</oddFooter>
  </headerFooter>
  <rowBreaks count="1" manualBreakCount="1">
    <brk id="67" max="18" man="1"/>
  </rowBreaks>
  <colBreaks count="1" manualBreakCount="1">
    <brk id="19" max="6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B53"/>
  <sheetViews>
    <sheetView view="pageBreakPreview" zoomScale="84" zoomScaleNormal="100" zoomScaleSheetLayoutView="84" zoomScalePageLayoutView="82" workbookViewId="0">
      <selection activeCell="A4" sqref="A4:S26"/>
    </sheetView>
  </sheetViews>
  <sheetFormatPr defaultColWidth="5" defaultRowHeight="15" customHeight="1" x14ac:dyDescent="0.2"/>
  <cols>
    <col min="1" max="4" width="5" style="125"/>
    <col min="5" max="18" width="5" style="121"/>
    <col min="19" max="19" width="7.6640625" style="121" customWidth="1"/>
    <col min="20" max="20" width="4.44140625" style="1" bestFit="1" customWidth="1"/>
    <col min="21" max="26" width="5" style="1"/>
    <col min="27" max="16384" width="5" style="121"/>
  </cols>
  <sheetData>
    <row r="1" spans="1:21" ht="15" customHeight="1" x14ac:dyDescent="0.2">
      <c r="A1" s="123" t="s">
        <v>368</v>
      </c>
      <c r="B1" s="120"/>
      <c r="C1" s="120"/>
      <c r="D1" s="120"/>
      <c r="E1" s="120"/>
      <c r="F1" s="120"/>
      <c r="G1" s="120"/>
      <c r="H1" s="120"/>
      <c r="I1" s="120"/>
      <c r="J1" s="120"/>
      <c r="K1" s="120"/>
      <c r="L1" s="120"/>
      <c r="M1" s="120"/>
      <c r="N1" s="120"/>
      <c r="O1" s="120"/>
      <c r="P1" s="120"/>
      <c r="Q1" s="120"/>
      <c r="R1" s="120"/>
      <c r="S1" s="38"/>
      <c r="T1" s="16"/>
      <c r="U1" s="18"/>
    </row>
    <row r="2" spans="1:21" ht="15" customHeight="1" x14ac:dyDescent="0.2">
      <c r="A2" s="548" t="s">
        <v>187</v>
      </c>
      <c r="B2" s="549"/>
      <c r="C2" s="549"/>
      <c r="D2" s="549"/>
      <c r="E2" s="549"/>
      <c r="F2" s="549"/>
      <c r="G2" s="549"/>
      <c r="H2" s="549"/>
      <c r="I2" s="549"/>
      <c r="J2" s="549"/>
      <c r="K2" s="549"/>
      <c r="L2" s="549"/>
      <c r="M2" s="549"/>
      <c r="N2" s="549"/>
      <c r="O2" s="549"/>
      <c r="P2" s="549"/>
      <c r="Q2" s="549"/>
      <c r="R2" s="549"/>
      <c r="S2" s="550"/>
      <c r="T2" s="16"/>
    </row>
    <row r="3" spans="1:21" ht="15" customHeight="1" x14ac:dyDescent="0.2">
      <c r="A3" s="551"/>
      <c r="B3" s="552"/>
      <c r="C3" s="552"/>
      <c r="D3" s="552"/>
      <c r="E3" s="552"/>
      <c r="F3" s="552"/>
      <c r="G3" s="552"/>
      <c r="H3" s="552"/>
      <c r="I3" s="552"/>
      <c r="J3" s="552"/>
      <c r="K3" s="552"/>
      <c r="L3" s="552"/>
      <c r="M3" s="552"/>
      <c r="N3" s="552"/>
      <c r="O3" s="552"/>
      <c r="P3" s="552"/>
      <c r="Q3" s="552"/>
      <c r="R3" s="552"/>
      <c r="S3" s="553"/>
      <c r="T3" s="16"/>
    </row>
    <row r="4" spans="1:21" ht="15" customHeight="1" x14ac:dyDescent="0.2">
      <c r="A4" s="645"/>
      <c r="B4" s="646"/>
      <c r="C4" s="646"/>
      <c r="D4" s="646"/>
      <c r="E4" s="646"/>
      <c r="F4" s="646"/>
      <c r="G4" s="646"/>
      <c r="H4" s="646"/>
      <c r="I4" s="646"/>
      <c r="J4" s="646"/>
      <c r="K4" s="646"/>
      <c r="L4" s="646"/>
      <c r="M4" s="646"/>
      <c r="N4" s="646"/>
      <c r="O4" s="646"/>
      <c r="P4" s="646"/>
      <c r="Q4" s="646"/>
      <c r="R4" s="646"/>
      <c r="S4" s="647"/>
    </row>
    <row r="5" spans="1:21" ht="15" customHeight="1" x14ac:dyDescent="0.2">
      <c r="A5" s="648"/>
      <c r="B5" s="649"/>
      <c r="C5" s="649"/>
      <c r="D5" s="649"/>
      <c r="E5" s="649"/>
      <c r="F5" s="649"/>
      <c r="G5" s="649"/>
      <c r="H5" s="649"/>
      <c r="I5" s="649"/>
      <c r="J5" s="649"/>
      <c r="K5" s="649"/>
      <c r="L5" s="649"/>
      <c r="M5" s="649"/>
      <c r="N5" s="649"/>
      <c r="O5" s="649"/>
      <c r="P5" s="649"/>
      <c r="Q5" s="649"/>
      <c r="R5" s="649"/>
      <c r="S5" s="650"/>
    </row>
    <row r="6" spans="1:21" ht="15" customHeight="1" x14ac:dyDescent="0.2">
      <c r="A6" s="648"/>
      <c r="B6" s="649"/>
      <c r="C6" s="649"/>
      <c r="D6" s="649"/>
      <c r="E6" s="649"/>
      <c r="F6" s="649"/>
      <c r="G6" s="649"/>
      <c r="H6" s="649"/>
      <c r="I6" s="649"/>
      <c r="J6" s="649"/>
      <c r="K6" s="649"/>
      <c r="L6" s="649"/>
      <c r="M6" s="649"/>
      <c r="N6" s="649"/>
      <c r="O6" s="649"/>
      <c r="P6" s="649"/>
      <c r="Q6" s="649"/>
      <c r="R6" s="649"/>
      <c r="S6" s="650"/>
    </row>
    <row r="7" spans="1:21" ht="15" customHeight="1" x14ac:dyDescent="0.2">
      <c r="A7" s="648"/>
      <c r="B7" s="649"/>
      <c r="C7" s="649"/>
      <c r="D7" s="649"/>
      <c r="E7" s="649"/>
      <c r="F7" s="649"/>
      <c r="G7" s="649"/>
      <c r="H7" s="649"/>
      <c r="I7" s="649"/>
      <c r="J7" s="649"/>
      <c r="K7" s="649"/>
      <c r="L7" s="649"/>
      <c r="M7" s="649"/>
      <c r="N7" s="649"/>
      <c r="O7" s="649"/>
      <c r="P7" s="649"/>
      <c r="Q7" s="649"/>
      <c r="R7" s="649"/>
      <c r="S7" s="650"/>
    </row>
    <row r="8" spans="1:21" ht="15" customHeight="1" x14ac:dyDescent="0.2">
      <c r="A8" s="648"/>
      <c r="B8" s="649"/>
      <c r="C8" s="649"/>
      <c r="D8" s="649"/>
      <c r="E8" s="649"/>
      <c r="F8" s="649"/>
      <c r="G8" s="649"/>
      <c r="H8" s="649"/>
      <c r="I8" s="649"/>
      <c r="J8" s="649"/>
      <c r="K8" s="649"/>
      <c r="L8" s="649"/>
      <c r="M8" s="649"/>
      <c r="N8" s="649"/>
      <c r="O8" s="649"/>
      <c r="P8" s="649"/>
      <c r="Q8" s="649"/>
      <c r="R8" s="649"/>
      <c r="S8" s="650"/>
    </row>
    <row r="9" spans="1:21" ht="15" customHeight="1" x14ac:dyDescent="0.2">
      <c r="A9" s="648"/>
      <c r="B9" s="649"/>
      <c r="C9" s="649"/>
      <c r="D9" s="649"/>
      <c r="E9" s="649"/>
      <c r="F9" s="649"/>
      <c r="G9" s="649"/>
      <c r="H9" s="649"/>
      <c r="I9" s="649"/>
      <c r="J9" s="649"/>
      <c r="K9" s="649"/>
      <c r="L9" s="649"/>
      <c r="M9" s="649"/>
      <c r="N9" s="649"/>
      <c r="O9" s="649"/>
      <c r="P9" s="649"/>
      <c r="Q9" s="649"/>
      <c r="R9" s="649"/>
      <c r="S9" s="650"/>
    </row>
    <row r="10" spans="1:21" ht="15" customHeight="1" x14ac:dyDescent="0.2">
      <c r="A10" s="648"/>
      <c r="B10" s="649"/>
      <c r="C10" s="649"/>
      <c r="D10" s="649"/>
      <c r="E10" s="649"/>
      <c r="F10" s="649"/>
      <c r="G10" s="649"/>
      <c r="H10" s="649"/>
      <c r="I10" s="649"/>
      <c r="J10" s="649"/>
      <c r="K10" s="649"/>
      <c r="L10" s="649"/>
      <c r="M10" s="649"/>
      <c r="N10" s="649"/>
      <c r="O10" s="649"/>
      <c r="P10" s="649"/>
      <c r="Q10" s="649"/>
      <c r="R10" s="649"/>
      <c r="S10" s="650"/>
    </row>
    <row r="11" spans="1:21" ht="15" customHeight="1" x14ac:dyDescent="0.2">
      <c r="A11" s="648"/>
      <c r="B11" s="649"/>
      <c r="C11" s="649"/>
      <c r="D11" s="649"/>
      <c r="E11" s="649"/>
      <c r="F11" s="649"/>
      <c r="G11" s="649"/>
      <c r="H11" s="649"/>
      <c r="I11" s="649"/>
      <c r="J11" s="649"/>
      <c r="K11" s="649"/>
      <c r="L11" s="649"/>
      <c r="M11" s="649"/>
      <c r="N11" s="649"/>
      <c r="O11" s="649"/>
      <c r="P11" s="649"/>
      <c r="Q11" s="649"/>
      <c r="R11" s="649"/>
      <c r="S11" s="650"/>
    </row>
    <row r="12" spans="1:21" ht="15" customHeight="1" x14ac:dyDescent="0.2">
      <c r="A12" s="648"/>
      <c r="B12" s="649"/>
      <c r="C12" s="649"/>
      <c r="D12" s="649"/>
      <c r="E12" s="649"/>
      <c r="F12" s="649"/>
      <c r="G12" s="649"/>
      <c r="H12" s="649"/>
      <c r="I12" s="649"/>
      <c r="J12" s="649"/>
      <c r="K12" s="649"/>
      <c r="L12" s="649"/>
      <c r="M12" s="649"/>
      <c r="N12" s="649"/>
      <c r="O12" s="649"/>
      <c r="P12" s="649"/>
      <c r="Q12" s="649"/>
      <c r="R12" s="649"/>
      <c r="S12" s="650"/>
    </row>
    <row r="13" spans="1:21" ht="15" customHeight="1" x14ac:dyDescent="0.2">
      <c r="A13" s="648"/>
      <c r="B13" s="649"/>
      <c r="C13" s="649"/>
      <c r="D13" s="649"/>
      <c r="E13" s="649"/>
      <c r="F13" s="649"/>
      <c r="G13" s="649"/>
      <c r="H13" s="649"/>
      <c r="I13" s="649"/>
      <c r="J13" s="649"/>
      <c r="K13" s="649"/>
      <c r="L13" s="649"/>
      <c r="M13" s="649"/>
      <c r="N13" s="649"/>
      <c r="O13" s="649"/>
      <c r="P13" s="649"/>
      <c r="Q13" s="649"/>
      <c r="R13" s="649"/>
      <c r="S13" s="650"/>
    </row>
    <row r="14" spans="1:21" ht="15" customHeight="1" x14ac:dyDescent="0.2">
      <c r="A14" s="648"/>
      <c r="B14" s="649"/>
      <c r="C14" s="649"/>
      <c r="D14" s="649"/>
      <c r="E14" s="649"/>
      <c r="F14" s="649"/>
      <c r="G14" s="649"/>
      <c r="H14" s="649"/>
      <c r="I14" s="649"/>
      <c r="J14" s="649"/>
      <c r="K14" s="649"/>
      <c r="L14" s="649"/>
      <c r="M14" s="649"/>
      <c r="N14" s="649"/>
      <c r="O14" s="649"/>
      <c r="P14" s="649"/>
      <c r="Q14" s="649"/>
      <c r="R14" s="649"/>
      <c r="S14" s="650"/>
    </row>
    <row r="15" spans="1:21" ht="15" customHeight="1" x14ac:dyDescent="0.2">
      <c r="A15" s="648"/>
      <c r="B15" s="649"/>
      <c r="C15" s="649"/>
      <c r="D15" s="649"/>
      <c r="E15" s="649"/>
      <c r="F15" s="649"/>
      <c r="G15" s="649"/>
      <c r="H15" s="649"/>
      <c r="I15" s="649"/>
      <c r="J15" s="649"/>
      <c r="K15" s="649"/>
      <c r="L15" s="649"/>
      <c r="M15" s="649"/>
      <c r="N15" s="649"/>
      <c r="O15" s="649"/>
      <c r="P15" s="649"/>
      <c r="Q15" s="649"/>
      <c r="R15" s="649"/>
      <c r="S15" s="650"/>
    </row>
    <row r="16" spans="1:21" ht="15" customHeight="1" x14ac:dyDescent="0.2">
      <c r="A16" s="648"/>
      <c r="B16" s="649"/>
      <c r="C16" s="649"/>
      <c r="D16" s="649"/>
      <c r="E16" s="649"/>
      <c r="F16" s="649"/>
      <c r="G16" s="649"/>
      <c r="H16" s="649"/>
      <c r="I16" s="649"/>
      <c r="J16" s="649"/>
      <c r="K16" s="649"/>
      <c r="L16" s="649"/>
      <c r="M16" s="649"/>
      <c r="N16" s="649"/>
      <c r="O16" s="649"/>
      <c r="P16" s="649"/>
      <c r="Q16" s="649"/>
      <c r="R16" s="649"/>
      <c r="S16" s="650"/>
    </row>
    <row r="17" spans="1:26" ht="15" customHeight="1" x14ac:dyDescent="0.2">
      <c r="A17" s="648"/>
      <c r="B17" s="649"/>
      <c r="C17" s="649"/>
      <c r="D17" s="649"/>
      <c r="E17" s="649"/>
      <c r="F17" s="649"/>
      <c r="G17" s="649"/>
      <c r="H17" s="649"/>
      <c r="I17" s="649"/>
      <c r="J17" s="649"/>
      <c r="K17" s="649"/>
      <c r="L17" s="649"/>
      <c r="M17" s="649"/>
      <c r="N17" s="649"/>
      <c r="O17" s="649"/>
      <c r="P17" s="649"/>
      <c r="Q17" s="649"/>
      <c r="R17" s="649"/>
      <c r="S17" s="650"/>
    </row>
    <row r="18" spans="1:26" ht="15" customHeight="1" x14ac:dyDescent="0.2">
      <c r="A18" s="648"/>
      <c r="B18" s="649"/>
      <c r="C18" s="649"/>
      <c r="D18" s="649"/>
      <c r="E18" s="649"/>
      <c r="F18" s="649"/>
      <c r="G18" s="649"/>
      <c r="H18" s="649"/>
      <c r="I18" s="649"/>
      <c r="J18" s="649"/>
      <c r="K18" s="649"/>
      <c r="L18" s="649"/>
      <c r="M18" s="649"/>
      <c r="N18" s="649"/>
      <c r="O18" s="649"/>
      <c r="P18" s="649"/>
      <c r="Q18" s="649"/>
      <c r="R18" s="649"/>
      <c r="S18" s="650"/>
    </row>
    <row r="19" spans="1:26" ht="15" customHeight="1" x14ac:dyDescent="0.2">
      <c r="A19" s="648"/>
      <c r="B19" s="649"/>
      <c r="C19" s="649"/>
      <c r="D19" s="649"/>
      <c r="E19" s="649"/>
      <c r="F19" s="649"/>
      <c r="G19" s="649"/>
      <c r="H19" s="649"/>
      <c r="I19" s="649"/>
      <c r="J19" s="649"/>
      <c r="K19" s="649"/>
      <c r="L19" s="649"/>
      <c r="M19" s="649"/>
      <c r="N19" s="649"/>
      <c r="O19" s="649"/>
      <c r="P19" s="649"/>
      <c r="Q19" s="649"/>
      <c r="R19" s="649"/>
      <c r="S19" s="650"/>
    </row>
    <row r="20" spans="1:26" ht="15" customHeight="1" x14ac:dyDescent="0.2">
      <c r="A20" s="648"/>
      <c r="B20" s="649"/>
      <c r="C20" s="649"/>
      <c r="D20" s="649"/>
      <c r="E20" s="649"/>
      <c r="F20" s="649"/>
      <c r="G20" s="649"/>
      <c r="H20" s="649"/>
      <c r="I20" s="649"/>
      <c r="J20" s="649"/>
      <c r="K20" s="649"/>
      <c r="L20" s="649"/>
      <c r="M20" s="649"/>
      <c r="N20" s="649"/>
      <c r="O20" s="649"/>
      <c r="P20" s="649"/>
      <c r="Q20" s="649"/>
      <c r="R20" s="649"/>
      <c r="S20" s="650"/>
    </row>
    <row r="21" spans="1:26" ht="15" customHeight="1" x14ac:dyDescent="0.2">
      <c r="A21" s="648"/>
      <c r="B21" s="649"/>
      <c r="C21" s="649"/>
      <c r="D21" s="649"/>
      <c r="E21" s="649"/>
      <c r="F21" s="649"/>
      <c r="G21" s="649"/>
      <c r="H21" s="649"/>
      <c r="I21" s="649"/>
      <c r="J21" s="649"/>
      <c r="K21" s="649"/>
      <c r="L21" s="649"/>
      <c r="M21" s="649"/>
      <c r="N21" s="649"/>
      <c r="O21" s="649"/>
      <c r="P21" s="649"/>
      <c r="Q21" s="649"/>
      <c r="R21" s="649"/>
      <c r="S21" s="650"/>
    </row>
    <row r="22" spans="1:26" ht="15" customHeight="1" x14ac:dyDescent="0.2">
      <c r="A22" s="648"/>
      <c r="B22" s="649"/>
      <c r="C22" s="649"/>
      <c r="D22" s="649"/>
      <c r="E22" s="649"/>
      <c r="F22" s="649"/>
      <c r="G22" s="649"/>
      <c r="H22" s="649"/>
      <c r="I22" s="649"/>
      <c r="J22" s="649"/>
      <c r="K22" s="649"/>
      <c r="L22" s="649"/>
      <c r="M22" s="649"/>
      <c r="N22" s="649"/>
      <c r="O22" s="649"/>
      <c r="P22" s="649"/>
      <c r="Q22" s="649"/>
      <c r="R22" s="649"/>
      <c r="S22" s="650"/>
    </row>
    <row r="23" spans="1:26" ht="15" customHeight="1" x14ac:dyDescent="0.2">
      <c r="A23" s="648"/>
      <c r="B23" s="649"/>
      <c r="C23" s="649"/>
      <c r="D23" s="649"/>
      <c r="E23" s="649"/>
      <c r="F23" s="649"/>
      <c r="G23" s="649"/>
      <c r="H23" s="649"/>
      <c r="I23" s="649"/>
      <c r="J23" s="649"/>
      <c r="K23" s="649"/>
      <c r="L23" s="649"/>
      <c r="M23" s="649"/>
      <c r="N23" s="649"/>
      <c r="O23" s="649"/>
      <c r="P23" s="649"/>
      <c r="Q23" s="649"/>
      <c r="R23" s="649"/>
      <c r="S23" s="650"/>
    </row>
    <row r="24" spans="1:26" ht="15" customHeight="1" x14ac:dyDescent="0.2">
      <c r="A24" s="648"/>
      <c r="B24" s="649"/>
      <c r="C24" s="649"/>
      <c r="D24" s="649"/>
      <c r="E24" s="649"/>
      <c r="F24" s="649"/>
      <c r="G24" s="649"/>
      <c r="H24" s="649"/>
      <c r="I24" s="649"/>
      <c r="J24" s="649"/>
      <c r="K24" s="649"/>
      <c r="L24" s="649"/>
      <c r="M24" s="649"/>
      <c r="N24" s="649"/>
      <c r="O24" s="649"/>
      <c r="P24" s="649"/>
      <c r="Q24" s="649"/>
      <c r="R24" s="649"/>
      <c r="S24" s="650"/>
      <c r="V24" s="124"/>
      <c r="W24" s="128"/>
      <c r="X24" s="128"/>
      <c r="Y24" s="121"/>
      <c r="Z24" s="121"/>
    </row>
    <row r="25" spans="1:26" ht="15" customHeight="1" x14ac:dyDescent="0.2">
      <c r="A25" s="648"/>
      <c r="B25" s="649"/>
      <c r="C25" s="649"/>
      <c r="D25" s="649"/>
      <c r="E25" s="649"/>
      <c r="F25" s="649"/>
      <c r="G25" s="649"/>
      <c r="H25" s="649"/>
      <c r="I25" s="649"/>
      <c r="J25" s="649"/>
      <c r="K25" s="649"/>
      <c r="L25" s="649"/>
      <c r="M25" s="649"/>
      <c r="N25" s="649"/>
      <c r="O25" s="649"/>
      <c r="P25" s="649"/>
      <c r="Q25" s="649"/>
      <c r="R25" s="649"/>
      <c r="S25" s="650"/>
      <c r="V25" s="124"/>
      <c r="W25" s="128"/>
      <c r="X25" s="128"/>
      <c r="Y25" s="121"/>
      <c r="Z25" s="121"/>
    </row>
    <row r="26" spans="1:26" ht="15" customHeight="1" x14ac:dyDescent="0.2">
      <c r="A26" s="648"/>
      <c r="B26" s="649"/>
      <c r="C26" s="649"/>
      <c r="D26" s="649"/>
      <c r="E26" s="649"/>
      <c r="F26" s="649"/>
      <c r="G26" s="649"/>
      <c r="H26" s="649"/>
      <c r="I26" s="649"/>
      <c r="J26" s="649"/>
      <c r="K26" s="649"/>
      <c r="L26" s="649"/>
      <c r="M26" s="649"/>
      <c r="N26" s="649"/>
      <c r="O26" s="649"/>
      <c r="P26" s="649"/>
      <c r="Q26" s="649"/>
      <c r="R26" s="649"/>
      <c r="S26" s="650"/>
      <c r="V26" s="124"/>
      <c r="W26" s="128"/>
      <c r="X26" s="128"/>
      <c r="Y26" s="121"/>
      <c r="Z26" s="121"/>
    </row>
    <row r="27" spans="1:26" ht="15" customHeight="1" x14ac:dyDescent="0.2">
      <c r="A27" s="548" t="s">
        <v>299</v>
      </c>
      <c r="B27" s="549"/>
      <c r="C27" s="549"/>
      <c r="D27" s="549"/>
      <c r="E27" s="549"/>
      <c r="F27" s="549"/>
      <c r="G27" s="549"/>
      <c r="H27" s="549"/>
      <c r="I27" s="549"/>
      <c r="J27" s="549"/>
      <c r="K27" s="549"/>
      <c r="L27" s="549"/>
      <c r="M27" s="549"/>
      <c r="N27" s="549"/>
      <c r="O27" s="549"/>
      <c r="P27" s="549"/>
      <c r="Q27" s="549"/>
      <c r="R27" s="549"/>
      <c r="S27" s="550"/>
      <c r="V27" s="124"/>
      <c r="W27" s="128"/>
      <c r="X27" s="128"/>
      <c r="Y27" s="121"/>
      <c r="Z27" s="121"/>
    </row>
    <row r="28" spans="1:26" ht="15" customHeight="1" x14ac:dyDescent="0.2">
      <c r="A28" s="551"/>
      <c r="B28" s="552"/>
      <c r="C28" s="552"/>
      <c r="D28" s="552"/>
      <c r="E28" s="552"/>
      <c r="F28" s="552"/>
      <c r="G28" s="552"/>
      <c r="H28" s="552"/>
      <c r="I28" s="552"/>
      <c r="J28" s="552"/>
      <c r="K28" s="552"/>
      <c r="L28" s="552"/>
      <c r="M28" s="552"/>
      <c r="N28" s="552"/>
      <c r="O28" s="552"/>
      <c r="P28" s="552"/>
      <c r="Q28" s="552"/>
      <c r="R28" s="552"/>
      <c r="S28" s="553"/>
      <c r="V28" s="124"/>
      <c r="W28" s="128"/>
      <c r="X28" s="128"/>
      <c r="Y28" s="121"/>
      <c r="Z28" s="121"/>
    </row>
    <row r="29" spans="1:26" ht="15" customHeight="1" x14ac:dyDescent="0.2">
      <c r="A29" s="651"/>
      <c r="B29" s="652"/>
      <c r="C29" s="652"/>
      <c r="D29" s="652"/>
      <c r="E29" s="652"/>
      <c r="F29" s="652"/>
      <c r="G29" s="652"/>
      <c r="H29" s="652"/>
      <c r="I29" s="652"/>
      <c r="J29" s="652"/>
      <c r="K29" s="652"/>
      <c r="L29" s="652"/>
      <c r="M29" s="652"/>
      <c r="N29" s="652"/>
      <c r="O29" s="652"/>
      <c r="P29" s="652"/>
      <c r="Q29" s="652"/>
      <c r="R29" s="652"/>
      <c r="S29" s="653"/>
      <c r="V29" s="124"/>
      <c r="W29" s="128"/>
      <c r="X29" s="128"/>
      <c r="Y29" s="121"/>
      <c r="Z29" s="121"/>
    </row>
    <row r="30" spans="1:26" ht="15" customHeight="1" x14ac:dyDescent="0.2">
      <c r="A30" s="654"/>
      <c r="B30" s="655"/>
      <c r="C30" s="655"/>
      <c r="D30" s="655"/>
      <c r="E30" s="655"/>
      <c r="F30" s="655"/>
      <c r="G30" s="655"/>
      <c r="H30" s="655"/>
      <c r="I30" s="655"/>
      <c r="J30" s="655"/>
      <c r="K30" s="655"/>
      <c r="L30" s="655"/>
      <c r="M30" s="655"/>
      <c r="N30" s="655"/>
      <c r="O30" s="655"/>
      <c r="P30" s="655"/>
      <c r="Q30" s="655"/>
      <c r="R30" s="655"/>
      <c r="S30" s="656"/>
      <c r="V30" s="124"/>
      <c r="W30" s="128"/>
      <c r="X30" s="128"/>
      <c r="Y30" s="121"/>
      <c r="Z30" s="121"/>
    </row>
    <row r="31" spans="1:26" ht="15" customHeight="1" x14ac:dyDescent="0.2">
      <c r="A31" s="654"/>
      <c r="B31" s="655"/>
      <c r="C31" s="655"/>
      <c r="D31" s="655"/>
      <c r="E31" s="655"/>
      <c r="F31" s="655"/>
      <c r="G31" s="655"/>
      <c r="H31" s="655"/>
      <c r="I31" s="655"/>
      <c r="J31" s="655"/>
      <c r="K31" s="655"/>
      <c r="L31" s="655"/>
      <c r="M31" s="655"/>
      <c r="N31" s="655"/>
      <c r="O31" s="655"/>
      <c r="P31" s="655"/>
      <c r="Q31" s="655"/>
      <c r="R31" s="655"/>
      <c r="S31" s="656"/>
      <c r="V31" s="124"/>
      <c r="W31" s="128"/>
      <c r="X31" s="128"/>
      <c r="Y31" s="121"/>
      <c r="Z31" s="121"/>
    </row>
    <row r="32" spans="1:26" ht="15" customHeight="1" x14ac:dyDescent="0.2">
      <c r="A32" s="654"/>
      <c r="B32" s="655"/>
      <c r="C32" s="655"/>
      <c r="D32" s="655"/>
      <c r="E32" s="655"/>
      <c r="F32" s="655"/>
      <c r="G32" s="655"/>
      <c r="H32" s="655"/>
      <c r="I32" s="655"/>
      <c r="J32" s="655"/>
      <c r="K32" s="655"/>
      <c r="L32" s="655"/>
      <c r="M32" s="655"/>
      <c r="N32" s="655"/>
      <c r="O32" s="655"/>
      <c r="P32" s="655"/>
      <c r="Q32" s="655"/>
      <c r="R32" s="655"/>
      <c r="S32" s="656"/>
      <c r="V32" s="124"/>
      <c r="W32" s="124"/>
      <c r="X32" s="124"/>
      <c r="Y32" s="124"/>
      <c r="Z32" s="124"/>
    </row>
    <row r="33" spans="1:28" ht="15" customHeight="1" x14ac:dyDescent="0.2">
      <c r="A33" s="654"/>
      <c r="B33" s="655"/>
      <c r="C33" s="655"/>
      <c r="D33" s="655"/>
      <c r="E33" s="655"/>
      <c r="F33" s="655"/>
      <c r="G33" s="655"/>
      <c r="H33" s="655"/>
      <c r="I33" s="655"/>
      <c r="J33" s="655"/>
      <c r="K33" s="655"/>
      <c r="L33" s="655"/>
      <c r="M33" s="655"/>
      <c r="N33" s="655"/>
      <c r="O33" s="655"/>
      <c r="P33" s="655"/>
      <c r="Q33" s="655"/>
      <c r="R33" s="655"/>
      <c r="S33" s="656"/>
    </row>
    <row r="34" spans="1:28" ht="15" customHeight="1" x14ac:dyDescent="0.2">
      <c r="A34" s="654"/>
      <c r="B34" s="655"/>
      <c r="C34" s="655"/>
      <c r="D34" s="655"/>
      <c r="E34" s="655"/>
      <c r="F34" s="655"/>
      <c r="G34" s="655"/>
      <c r="H34" s="655"/>
      <c r="I34" s="655"/>
      <c r="J34" s="655"/>
      <c r="K34" s="655"/>
      <c r="L34" s="655"/>
      <c r="M34" s="655"/>
      <c r="N34" s="655"/>
      <c r="O34" s="655"/>
      <c r="P34" s="655"/>
      <c r="Q34" s="655"/>
      <c r="R34" s="655"/>
      <c r="S34" s="656"/>
    </row>
    <row r="35" spans="1:28" ht="15" customHeight="1" x14ac:dyDescent="0.2">
      <c r="A35" s="654"/>
      <c r="B35" s="655"/>
      <c r="C35" s="655"/>
      <c r="D35" s="655"/>
      <c r="E35" s="655"/>
      <c r="F35" s="655"/>
      <c r="G35" s="655"/>
      <c r="H35" s="655"/>
      <c r="I35" s="655"/>
      <c r="J35" s="655"/>
      <c r="K35" s="655"/>
      <c r="L35" s="655"/>
      <c r="M35" s="655"/>
      <c r="N35" s="655"/>
      <c r="O35" s="655"/>
      <c r="P35" s="655"/>
      <c r="Q35" s="655"/>
      <c r="R35" s="655"/>
      <c r="S35" s="656"/>
    </row>
    <row r="36" spans="1:28" ht="15" customHeight="1" x14ac:dyDescent="0.2">
      <c r="A36" s="654"/>
      <c r="B36" s="655"/>
      <c r="C36" s="655"/>
      <c r="D36" s="655"/>
      <c r="E36" s="655"/>
      <c r="F36" s="655"/>
      <c r="G36" s="655"/>
      <c r="H36" s="655"/>
      <c r="I36" s="655"/>
      <c r="J36" s="655"/>
      <c r="K36" s="655"/>
      <c r="L36" s="655"/>
      <c r="M36" s="655"/>
      <c r="N36" s="655"/>
      <c r="O36" s="655"/>
      <c r="P36" s="655"/>
      <c r="Q36" s="655"/>
      <c r="R36" s="655"/>
      <c r="S36" s="656"/>
    </row>
    <row r="37" spans="1:28" ht="15" customHeight="1" x14ac:dyDescent="0.2">
      <c r="A37" s="657"/>
      <c r="B37" s="658"/>
      <c r="C37" s="658"/>
      <c r="D37" s="658"/>
      <c r="E37" s="658"/>
      <c r="F37" s="658"/>
      <c r="G37" s="658"/>
      <c r="H37" s="658"/>
      <c r="I37" s="658"/>
      <c r="J37" s="658"/>
      <c r="K37" s="658"/>
      <c r="L37" s="658"/>
      <c r="M37" s="658"/>
      <c r="N37" s="658"/>
      <c r="O37" s="658"/>
      <c r="P37" s="658"/>
      <c r="Q37" s="658"/>
      <c r="R37" s="658"/>
      <c r="S37" s="659"/>
    </row>
    <row r="38" spans="1:28" ht="15" customHeight="1" x14ac:dyDescent="0.2">
      <c r="A38" s="548" t="s">
        <v>297</v>
      </c>
      <c r="B38" s="549"/>
      <c r="C38" s="549"/>
      <c r="D38" s="549"/>
      <c r="E38" s="549"/>
      <c r="F38" s="549"/>
      <c r="G38" s="549"/>
      <c r="H38" s="549"/>
      <c r="I38" s="549"/>
      <c r="J38" s="549"/>
      <c r="K38" s="549"/>
      <c r="L38" s="549"/>
      <c r="M38" s="549"/>
      <c r="N38" s="549"/>
      <c r="O38" s="549"/>
      <c r="P38" s="549"/>
      <c r="Q38" s="549"/>
      <c r="R38" s="549"/>
      <c r="S38" s="550"/>
      <c r="T38" s="16"/>
    </row>
    <row r="39" spans="1:28" ht="15" customHeight="1" x14ac:dyDescent="0.2">
      <c r="A39" s="551"/>
      <c r="B39" s="552"/>
      <c r="C39" s="552"/>
      <c r="D39" s="552"/>
      <c r="E39" s="552"/>
      <c r="F39" s="552"/>
      <c r="G39" s="552"/>
      <c r="H39" s="552"/>
      <c r="I39" s="552"/>
      <c r="J39" s="552"/>
      <c r="K39" s="552"/>
      <c r="L39" s="552"/>
      <c r="M39" s="552"/>
      <c r="N39" s="552"/>
      <c r="O39" s="552"/>
      <c r="P39" s="552"/>
      <c r="Q39" s="552"/>
      <c r="R39" s="552"/>
      <c r="S39" s="553"/>
      <c r="T39" s="16"/>
    </row>
    <row r="40" spans="1:28" ht="15" customHeight="1" x14ac:dyDescent="0.2">
      <c r="A40" s="639" t="s">
        <v>188</v>
      </c>
      <c r="B40" s="640"/>
      <c r="C40" s="641"/>
      <c r="D40" s="641"/>
      <c r="E40" s="641"/>
      <c r="F40" s="641"/>
      <c r="G40" s="641"/>
      <c r="H40" s="640" t="s">
        <v>200</v>
      </c>
      <c r="I40" s="640"/>
      <c r="J40" s="640"/>
      <c r="K40" s="641"/>
      <c r="L40" s="641"/>
      <c r="M40" s="641"/>
      <c r="N40" s="641"/>
      <c r="O40" s="641"/>
      <c r="P40" s="641"/>
      <c r="Q40" s="641"/>
      <c r="R40" s="641"/>
      <c r="S40" s="643"/>
      <c r="T40" s="16"/>
      <c r="AA40" s="1"/>
    </row>
    <row r="41" spans="1:28" ht="15" customHeight="1" x14ac:dyDescent="0.2">
      <c r="A41" s="632"/>
      <c r="B41" s="609"/>
      <c r="C41" s="642"/>
      <c r="D41" s="642"/>
      <c r="E41" s="642"/>
      <c r="F41" s="642"/>
      <c r="G41" s="642"/>
      <c r="H41" s="609"/>
      <c r="I41" s="609"/>
      <c r="J41" s="609"/>
      <c r="K41" s="642"/>
      <c r="L41" s="642"/>
      <c r="M41" s="642"/>
      <c r="N41" s="642"/>
      <c r="O41" s="642"/>
      <c r="P41" s="642"/>
      <c r="Q41" s="642"/>
      <c r="R41" s="642"/>
      <c r="S41" s="644"/>
      <c r="T41" s="16"/>
      <c r="AA41" s="1"/>
    </row>
    <row r="42" spans="1:28" ht="15" customHeight="1" x14ac:dyDescent="0.2">
      <c r="A42" s="632" t="s">
        <v>189</v>
      </c>
      <c r="B42" s="609"/>
      <c r="C42" s="635"/>
      <c r="D42" s="635"/>
      <c r="E42" s="635"/>
      <c r="F42" s="635"/>
      <c r="G42" s="635"/>
      <c r="H42" s="635"/>
      <c r="I42" s="635"/>
      <c r="J42" s="635"/>
      <c r="K42" s="635"/>
      <c r="L42" s="635"/>
      <c r="M42" s="635"/>
      <c r="N42" s="635"/>
      <c r="O42" s="635"/>
      <c r="P42" s="635"/>
      <c r="Q42" s="635"/>
      <c r="R42" s="635"/>
      <c r="S42" s="636"/>
      <c r="T42" s="16"/>
      <c r="U42" s="129"/>
      <c r="AB42" s="129"/>
    </row>
    <row r="43" spans="1:28" ht="15" customHeight="1" x14ac:dyDescent="0.2">
      <c r="A43" s="632"/>
      <c r="B43" s="609"/>
      <c r="C43" s="635"/>
      <c r="D43" s="635"/>
      <c r="E43" s="635"/>
      <c r="F43" s="635"/>
      <c r="G43" s="635"/>
      <c r="H43" s="635"/>
      <c r="I43" s="635"/>
      <c r="J43" s="635"/>
      <c r="K43" s="635"/>
      <c r="L43" s="635"/>
      <c r="M43" s="635"/>
      <c r="N43" s="635"/>
      <c r="O43" s="635"/>
      <c r="P43" s="635"/>
      <c r="Q43" s="635"/>
      <c r="R43" s="635"/>
      <c r="S43" s="636"/>
      <c r="T43" s="16"/>
      <c r="U43" s="129"/>
      <c r="AB43" s="129"/>
    </row>
    <row r="44" spans="1:28" ht="15" customHeight="1" x14ac:dyDescent="0.2">
      <c r="A44" s="632"/>
      <c r="B44" s="609"/>
      <c r="C44" s="635"/>
      <c r="D44" s="635"/>
      <c r="E44" s="635"/>
      <c r="F44" s="635"/>
      <c r="G44" s="635"/>
      <c r="H44" s="635"/>
      <c r="I44" s="635"/>
      <c r="J44" s="635"/>
      <c r="K44" s="635"/>
      <c r="L44" s="635"/>
      <c r="M44" s="635"/>
      <c r="N44" s="635"/>
      <c r="O44" s="635"/>
      <c r="P44" s="635"/>
      <c r="Q44" s="635"/>
      <c r="R44" s="635"/>
      <c r="S44" s="636"/>
      <c r="T44" s="16"/>
      <c r="U44" s="129"/>
      <c r="AB44" s="129"/>
    </row>
    <row r="45" spans="1:28" ht="15" customHeight="1" x14ac:dyDescent="0.2">
      <c r="A45" s="632"/>
      <c r="B45" s="609"/>
      <c r="C45" s="635"/>
      <c r="D45" s="635"/>
      <c r="E45" s="635"/>
      <c r="F45" s="635"/>
      <c r="G45" s="635"/>
      <c r="H45" s="635"/>
      <c r="I45" s="635"/>
      <c r="J45" s="635"/>
      <c r="K45" s="635"/>
      <c r="L45" s="635"/>
      <c r="M45" s="635"/>
      <c r="N45" s="635"/>
      <c r="O45" s="635"/>
      <c r="P45" s="635"/>
      <c r="Q45" s="635"/>
      <c r="R45" s="635"/>
      <c r="S45" s="636"/>
      <c r="T45" s="16"/>
      <c r="U45" s="129"/>
      <c r="AB45" s="129"/>
    </row>
    <row r="46" spans="1:28" ht="15" customHeight="1" x14ac:dyDescent="0.2">
      <c r="A46" s="632"/>
      <c r="B46" s="609"/>
      <c r="C46" s="635"/>
      <c r="D46" s="635"/>
      <c r="E46" s="635"/>
      <c r="F46" s="635"/>
      <c r="G46" s="635"/>
      <c r="H46" s="635"/>
      <c r="I46" s="635"/>
      <c r="J46" s="635"/>
      <c r="K46" s="635"/>
      <c r="L46" s="635"/>
      <c r="M46" s="635"/>
      <c r="N46" s="635"/>
      <c r="O46" s="635"/>
      <c r="P46" s="635"/>
      <c r="Q46" s="635"/>
      <c r="R46" s="635"/>
      <c r="S46" s="636"/>
      <c r="T46" s="16"/>
      <c r="U46" s="129"/>
      <c r="AB46" s="129"/>
    </row>
    <row r="47" spans="1:28" ht="15" customHeight="1" x14ac:dyDescent="0.2">
      <c r="A47" s="632"/>
      <c r="B47" s="609"/>
      <c r="C47" s="635"/>
      <c r="D47" s="635"/>
      <c r="E47" s="635"/>
      <c r="F47" s="635"/>
      <c r="G47" s="635"/>
      <c r="H47" s="635"/>
      <c r="I47" s="635"/>
      <c r="J47" s="635"/>
      <c r="K47" s="635"/>
      <c r="L47" s="635"/>
      <c r="M47" s="635"/>
      <c r="N47" s="635"/>
      <c r="O47" s="635"/>
      <c r="P47" s="635"/>
      <c r="Q47" s="635"/>
      <c r="R47" s="635"/>
      <c r="S47" s="636"/>
      <c r="T47" s="16"/>
      <c r="U47" s="129"/>
      <c r="AB47" s="129"/>
    </row>
    <row r="48" spans="1:28" ht="15" customHeight="1" x14ac:dyDescent="0.2">
      <c r="A48" s="632"/>
      <c r="B48" s="609"/>
      <c r="C48" s="635"/>
      <c r="D48" s="635"/>
      <c r="E48" s="635"/>
      <c r="F48" s="635"/>
      <c r="G48" s="635"/>
      <c r="H48" s="635"/>
      <c r="I48" s="635"/>
      <c r="J48" s="635"/>
      <c r="K48" s="635"/>
      <c r="L48" s="635"/>
      <c r="M48" s="635"/>
      <c r="N48" s="635"/>
      <c r="O48" s="635"/>
      <c r="P48" s="635"/>
      <c r="Q48" s="635"/>
      <c r="R48" s="635"/>
      <c r="S48" s="636"/>
      <c r="T48" s="16"/>
      <c r="U48" s="129"/>
      <c r="AB48" s="129"/>
    </row>
    <row r="49" spans="1:27" ht="15" customHeight="1" x14ac:dyDescent="0.2">
      <c r="A49" s="633"/>
      <c r="B49" s="634"/>
      <c r="C49" s="637"/>
      <c r="D49" s="637"/>
      <c r="E49" s="637"/>
      <c r="F49" s="637"/>
      <c r="G49" s="637"/>
      <c r="H49" s="637"/>
      <c r="I49" s="637"/>
      <c r="J49" s="637"/>
      <c r="K49" s="637"/>
      <c r="L49" s="637"/>
      <c r="M49" s="637"/>
      <c r="N49" s="637"/>
      <c r="O49" s="637"/>
      <c r="P49" s="637"/>
      <c r="Q49" s="637"/>
      <c r="R49" s="637"/>
      <c r="S49" s="638"/>
      <c r="T49" s="16"/>
      <c r="U49" s="16"/>
      <c r="AA49" s="1"/>
    </row>
    <row r="50" spans="1:27" ht="15" customHeight="1" x14ac:dyDescent="0.2">
      <c r="A50" s="660" t="s">
        <v>298</v>
      </c>
      <c r="B50" s="661"/>
      <c r="C50" s="661"/>
      <c r="D50" s="661"/>
      <c r="E50" s="661"/>
      <c r="F50" s="661"/>
      <c r="G50" s="661"/>
      <c r="H50" s="661"/>
      <c r="I50" s="661"/>
      <c r="J50" s="661"/>
      <c r="K50" s="661"/>
      <c r="L50" s="661"/>
      <c r="M50" s="661"/>
      <c r="N50" s="661"/>
      <c r="O50" s="661"/>
      <c r="P50" s="661"/>
      <c r="Q50" s="661"/>
      <c r="R50" s="661"/>
      <c r="S50" s="662"/>
    </row>
    <row r="51" spans="1:27" ht="15" customHeight="1" x14ac:dyDescent="0.2">
      <c r="A51" s="663"/>
      <c r="B51" s="664"/>
      <c r="C51" s="664"/>
      <c r="D51" s="664"/>
      <c r="E51" s="664"/>
      <c r="F51" s="664"/>
      <c r="G51" s="664"/>
      <c r="H51" s="664"/>
      <c r="I51" s="664"/>
      <c r="J51" s="664"/>
      <c r="K51" s="664"/>
      <c r="L51" s="664"/>
      <c r="M51" s="664"/>
      <c r="N51" s="664"/>
      <c r="O51" s="664"/>
      <c r="P51" s="664"/>
      <c r="Q51" s="664"/>
      <c r="R51" s="664"/>
      <c r="S51" s="665"/>
    </row>
    <row r="52" spans="1:27" ht="19.95" customHeight="1" x14ac:dyDescent="0.2">
      <c r="A52" s="632" t="s">
        <v>214</v>
      </c>
      <c r="B52" s="609"/>
      <c r="C52" s="666" t="s">
        <v>295</v>
      </c>
      <c r="D52" s="667"/>
      <c r="E52" s="667"/>
      <c r="F52" s="667"/>
      <c r="G52" s="667"/>
      <c r="H52" s="667"/>
      <c r="I52" s="667"/>
      <c r="J52" s="614" t="s">
        <v>296</v>
      </c>
      <c r="K52" s="615"/>
      <c r="L52" s="615"/>
      <c r="M52" s="670"/>
      <c r="N52" s="666"/>
      <c r="O52" s="667"/>
      <c r="P52" s="667"/>
      <c r="Q52" s="667"/>
      <c r="R52" s="667"/>
      <c r="S52" s="674"/>
    </row>
    <row r="53" spans="1:27" ht="19.95" customHeight="1" x14ac:dyDescent="0.2">
      <c r="A53" s="633"/>
      <c r="B53" s="634"/>
      <c r="C53" s="668"/>
      <c r="D53" s="669"/>
      <c r="E53" s="669"/>
      <c r="F53" s="669"/>
      <c r="G53" s="669"/>
      <c r="H53" s="669"/>
      <c r="I53" s="669"/>
      <c r="J53" s="671"/>
      <c r="K53" s="672"/>
      <c r="L53" s="672"/>
      <c r="M53" s="673"/>
      <c r="N53" s="668"/>
      <c r="O53" s="669"/>
      <c r="P53" s="669"/>
      <c r="Q53" s="669"/>
      <c r="R53" s="669"/>
      <c r="S53" s="675"/>
    </row>
  </sheetData>
  <sheetProtection sheet="1" formatCells="0" formatRows="0" insertRows="0" deleteRows="0" selectLockedCells="1"/>
  <protectedRanges>
    <protectedRange sqref="A4:S26 A29:S37 C40:G41 K40:S41 C42:S49 C52:I53 N52:S53" name="範囲5"/>
  </protectedRanges>
  <mergeCells count="16">
    <mergeCell ref="A50:S51"/>
    <mergeCell ref="A52:B53"/>
    <mergeCell ref="C52:I53"/>
    <mergeCell ref="J52:M53"/>
    <mergeCell ref="N52:S53"/>
    <mergeCell ref="A42:B49"/>
    <mergeCell ref="C42:S49"/>
    <mergeCell ref="A2:S3"/>
    <mergeCell ref="A40:B41"/>
    <mergeCell ref="C40:G41"/>
    <mergeCell ref="H40:J41"/>
    <mergeCell ref="K40:S41"/>
    <mergeCell ref="A38:S39"/>
    <mergeCell ref="A4:S26"/>
    <mergeCell ref="A27:S28"/>
    <mergeCell ref="A29:S37"/>
  </mergeCells>
  <phoneticPr fontId="1"/>
  <dataValidations xWindow="802" yWindow="763" count="3">
    <dataValidation allowBlank="1" showInputMessage="1" showErrorMessage="1" prompt="上記の社内体制図には、助成事業の主担当者を必ず記入してください。" sqref="C40:G41" xr:uid="{00000000-0002-0000-0700-000000000000}"/>
    <dataValidation allowBlank="1" showInputMessage="1" showErrorMessage="1" prompt="経営者（代表取締役）の経歴を簡単に入力してください。_x000a_" sqref="A29:S37" xr:uid="{00000000-0002-0000-0700-000001000000}"/>
    <dataValidation allowBlank="1" showInputMessage="1" showErrorMessage="1" prompt="組織図やプロセス図等を用いて、主に以下の点を分かりやすく説明してください。" sqref="A4:S26" xr:uid="{00000000-0002-0000-0700-000002000000}"/>
  </dataValidations>
  <pageMargins left="0.39370078740157483" right="0.19685039370078741" top="0.39370078740157483" bottom="0.39370078740157483" header="0.19685039370078741" footer="0.19685039370078741"/>
  <pageSetup paperSize="9" orientation="portrait" r:id="rId1"/>
  <headerFooter scaleWithDoc="0">
    <oddFooter>&amp;C&amp;10&amp;A</oddFooter>
  </headerFooter>
  <rowBreaks count="1" manualBreakCount="1">
    <brk id="53" max="18" man="1"/>
  </rowBreaks>
  <colBreaks count="1" manualBreakCount="1">
    <brk id="1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X24"/>
  <sheetViews>
    <sheetView showGridLines="0" view="pageBreakPreview" zoomScale="84" zoomScaleNormal="100" zoomScaleSheetLayoutView="84" workbookViewId="0">
      <selection activeCell="P12" sqref="P12"/>
    </sheetView>
  </sheetViews>
  <sheetFormatPr defaultColWidth="9" defaultRowHeight="15" customHeight="1" x14ac:dyDescent="0.2"/>
  <cols>
    <col min="1" max="1" width="3.77734375" style="155" customWidth="1"/>
    <col min="2" max="2" width="23.6640625" style="155" customWidth="1"/>
    <col min="3" max="14" width="4.44140625" style="155" customWidth="1"/>
    <col min="15" max="16" width="8.21875" style="155" customWidth="1"/>
    <col min="17" max="17" width="2.6640625" style="155" customWidth="1"/>
    <col min="18" max="16384" width="9" style="155"/>
  </cols>
  <sheetData>
    <row r="1" spans="1:24" ht="15" customHeight="1" x14ac:dyDescent="0.2">
      <c r="A1" s="33" t="s">
        <v>370</v>
      </c>
      <c r="B1" s="32"/>
      <c r="C1" s="32"/>
      <c r="D1" s="32"/>
      <c r="E1" s="32"/>
      <c r="F1" s="32"/>
      <c r="G1" s="32"/>
      <c r="H1" s="32"/>
      <c r="I1" s="32"/>
      <c r="J1" s="32"/>
      <c r="K1" s="32"/>
      <c r="L1" s="32"/>
      <c r="M1" s="32"/>
      <c r="N1" s="32"/>
      <c r="O1" s="32"/>
      <c r="P1" s="32"/>
    </row>
    <row r="2" spans="1:24" ht="15" customHeight="1" x14ac:dyDescent="0.2">
      <c r="A2" s="689" t="s">
        <v>201</v>
      </c>
      <c r="B2" s="690"/>
      <c r="C2" s="690"/>
      <c r="D2" s="690"/>
      <c r="E2" s="690"/>
      <c r="F2" s="690"/>
      <c r="G2" s="690"/>
      <c r="H2" s="690"/>
      <c r="I2" s="690"/>
      <c r="J2" s="690"/>
      <c r="K2" s="690"/>
      <c r="L2" s="691"/>
      <c r="M2" s="683" t="s">
        <v>181</v>
      </c>
      <c r="N2" s="684"/>
      <c r="O2" s="684"/>
      <c r="P2" s="685"/>
      <c r="Q2" s="156"/>
      <c r="R2" s="156"/>
      <c r="S2" s="156"/>
      <c r="T2" s="156"/>
    </row>
    <row r="3" spans="1:24" ht="15" customHeight="1" x14ac:dyDescent="0.2">
      <c r="A3" s="692"/>
      <c r="B3" s="693"/>
      <c r="C3" s="693"/>
      <c r="D3" s="693"/>
      <c r="E3" s="693"/>
      <c r="F3" s="693"/>
      <c r="G3" s="693"/>
      <c r="H3" s="693"/>
      <c r="I3" s="693"/>
      <c r="J3" s="693"/>
      <c r="K3" s="693"/>
      <c r="L3" s="694"/>
      <c r="M3" s="686"/>
      <c r="N3" s="687"/>
      <c r="O3" s="687"/>
      <c r="P3" s="688"/>
      <c r="Q3" s="157"/>
      <c r="R3" s="157"/>
      <c r="S3" s="157"/>
      <c r="T3" s="157"/>
    </row>
    <row r="4" spans="1:24" ht="15" customHeight="1" x14ac:dyDescent="0.2">
      <c r="A4" s="697" t="s">
        <v>286</v>
      </c>
      <c r="B4" s="698"/>
      <c r="C4" s="698"/>
      <c r="D4" s="698"/>
      <c r="E4" s="698"/>
      <c r="F4" s="698"/>
      <c r="G4" s="698"/>
      <c r="H4" s="698"/>
      <c r="I4" s="698"/>
      <c r="J4" s="698"/>
      <c r="K4" s="698"/>
      <c r="L4" s="698"/>
      <c r="M4" s="698"/>
      <c r="N4" s="698"/>
      <c r="O4" s="698"/>
      <c r="P4" s="699"/>
      <c r="Q4" s="156"/>
      <c r="R4" s="156"/>
      <c r="S4" s="156"/>
      <c r="T4" s="156"/>
    </row>
    <row r="5" spans="1:24" ht="15" customHeight="1" x14ac:dyDescent="0.2">
      <c r="A5" s="697"/>
      <c r="B5" s="698"/>
      <c r="C5" s="698"/>
      <c r="D5" s="698"/>
      <c r="E5" s="698"/>
      <c r="F5" s="698"/>
      <c r="G5" s="698"/>
      <c r="H5" s="698"/>
      <c r="I5" s="698"/>
      <c r="J5" s="698"/>
      <c r="K5" s="698"/>
      <c r="L5" s="698"/>
      <c r="M5" s="698"/>
      <c r="N5" s="698"/>
      <c r="O5" s="698"/>
      <c r="P5" s="699"/>
      <c r="Q5" s="156"/>
      <c r="R5" s="156"/>
      <c r="S5" s="156"/>
      <c r="T5" s="156"/>
    </row>
    <row r="6" spans="1:24" ht="15" customHeight="1" x14ac:dyDescent="0.2">
      <c r="A6" s="697"/>
      <c r="B6" s="698"/>
      <c r="C6" s="698"/>
      <c r="D6" s="698"/>
      <c r="E6" s="698"/>
      <c r="F6" s="698"/>
      <c r="G6" s="698"/>
      <c r="H6" s="698"/>
      <c r="I6" s="698"/>
      <c r="J6" s="698"/>
      <c r="K6" s="698"/>
      <c r="L6" s="698"/>
      <c r="M6" s="698"/>
      <c r="N6" s="698"/>
      <c r="O6" s="698"/>
      <c r="P6" s="699"/>
      <c r="Q6" s="157"/>
      <c r="R6" s="157"/>
      <c r="S6" s="157"/>
      <c r="T6" s="157"/>
    </row>
    <row r="7" spans="1:24" ht="15" customHeight="1" x14ac:dyDescent="0.2">
      <c r="A7" s="700"/>
      <c r="B7" s="701"/>
      <c r="C7" s="701"/>
      <c r="D7" s="701"/>
      <c r="E7" s="701"/>
      <c r="F7" s="701"/>
      <c r="G7" s="701"/>
      <c r="H7" s="701"/>
      <c r="I7" s="701"/>
      <c r="J7" s="701"/>
      <c r="K7" s="701"/>
      <c r="L7" s="701"/>
      <c r="M7" s="701"/>
      <c r="N7" s="701"/>
      <c r="O7" s="701"/>
      <c r="P7" s="702"/>
      <c r="Q7" s="157"/>
      <c r="R7" s="157"/>
      <c r="S7" s="157"/>
      <c r="T7" s="157"/>
    </row>
    <row r="8" spans="1:24" ht="25.5" customHeight="1" x14ac:dyDescent="0.2">
      <c r="A8" s="703" t="s">
        <v>151</v>
      </c>
      <c r="B8" s="677" t="s">
        <v>191</v>
      </c>
      <c r="C8" s="679" t="s">
        <v>314</v>
      </c>
      <c r="D8" s="680"/>
      <c r="E8" s="680"/>
      <c r="F8" s="680"/>
      <c r="G8" s="680"/>
      <c r="H8" s="680"/>
      <c r="I8" s="680"/>
      <c r="J8" s="680"/>
      <c r="K8" s="680"/>
      <c r="L8" s="681"/>
      <c r="M8" s="680" t="s">
        <v>344</v>
      </c>
      <c r="N8" s="682"/>
      <c r="O8" s="695" t="s">
        <v>254</v>
      </c>
      <c r="P8" s="677" t="s">
        <v>158</v>
      </c>
    </row>
    <row r="9" spans="1:24" ht="32.549999999999997" customHeight="1" x14ac:dyDescent="0.2">
      <c r="A9" s="704"/>
      <c r="B9" s="678"/>
      <c r="C9" s="87" t="s">
        <v>301</v>
      </c>
      <c r="D9" s="87" t="s">
        <v>302</v>
      </c>
      <c r="E9" s="87" t="s">
        <v>303</v>
      </c>
      <c r="F9" s="87" t="s">
        <v>304</v>
      </c>
      <c r="G9" s="87" t="s">
        <v>305</v>
      </c>
      <c r="H9" s="87" t="s">
        <v>306</v>
      </c>
      <c r="I9" s="87" t="s">
        <v>307</v>
      </c>
      <c r="J9" s="87" t="s">
        <v>308</v>
      </c>
      <c r="K9" s="87" t="s">
        <v>309</v>
      </c>
      <c r="L9" s="87" t="s">
        <v>310</v>
      </c>
      <c r="M9" s="87" t="s">
        <v>311</v>
      </c>
      <c r="N9" s="87" t="s">
        <v>312</v>
      </c>
      <c r="O9" s="696"/>
      <c r="P9" s="678"/>
    </row>
    <row r="10" spans="1:24" ht="43.95" customHeight="1" x14ac:dyDescent="0.2">
      <c r="A10" s="130">
        <v>1</v>
      </c>
      <c r="B10" s="234"/>
      <c r="C10" s="265"/>
      <c r="D10" s="266"/>
      <c r="E10" s="266"/>
      <c r="F10" s="266"/>
      <c r="G10" s="266"/>
      <c r="H10" s="266"/>
      <c r="I10" s="266"/>
      <c r="J10" s="266"/>
      <c r="K10" s="266"/>
      <c r="L10" s="266"/>
      <c r="M10" s="266"/>
      <c r="N10" s="267"/>
      <c r="O10" s="235"/>
      <c r="P10" s="236"/>
    </row>
    <row r="11" spans="1:24" ht="43.95" customHeight="1" x14ac:dyDescent="0.2">
      <c r="A11" s="131">
        <v>2</v>
      </c>
      <c r="B11" s="237"/>
      <c r="C11" s="268"/>
      <c r="D11" s="241"/>
      <c r="E11" s="241"/>
      <c r="F11" s="241"/>
      <c r="G11" s="241"/>
      <c r="H11" s="241"/>
      <c r="I11" s="241"/>
      <c r="J11" s="241"/>
      <c r="K11" s="241"/>
      <c r="L11" s="241"/>
      <c r="M11" s="241"/>
      <c r="N11" s="269"/>
      <c r="O11" s="238"/>
      <c r="P11" s="238"/>
    </row>
    <row r="12" spans="1:24" ht="43.95" customHeight="1" x14ac:dyDescent="0.2">
      <c r="A12" s="132">
        <v>3</v>
      </c>
      <c r="B12" s="237"/>
      <c r="C12" s="268"/>
      <c r="D12" s="241"/>
      <c r="E12" s="241"/>
      <c r="F12" s="241"/>
      <c r="G12" s="241"/>
      <c r="H12" s="241"/>
      <c r="I12" s="241"/>
      <c r="J12" s="241"/>
      <c r="K12" s="241"/>
      <c r="L12" s="241"/>
      <c r="M12" s="241"/>
      <c r="N12" s="269"/>
      <c r="O12" s="238"/>
      <c r="P12" s="238"/>
      <c r="S12" s="158"/>
      <c r="T12" s="158"/>
      <c r="U12" s="158"/>
      <c r="V12" s="158"/>
      <c r="W12" s="158"/>
      <c r="X12" s="158"/>
    </row>
    <row r="13" spans="1:24" ht="43.95" customHeight="1" x14ac:dyDescent="0.2">
      <c r="A13" s="132">
        <v>4</v>
      </c>
      <c r="B13" s="237"/>
      <c r="C13" s="268"/>
      <c r="D13" s="241"/>
      <c r="E13" s="241"/>
      <c r="F13" s="241"/>
      <c r="G13" s="241"/>
      <c r="H13" s="241"/>
      <c r="I13" s="241"/>
      <c r="J13" s="241"/>
      <c r="K13" s="241"/>
      <c r="L13" s="241"/>
      <c r="M13" s="241"/>
      <c r="N13" s="269"/>
      <c r="O13" s="238"/>
      <c r="P13" s="238"/>
      <c r="S13" s="676"/>
      <c r="T13" s="676"/>
      <c r="U13" s="676"/>
      <c r="V13" s="676"/>
      <c r="W13" s="676"/>
      <c r="X13" s="158"/>
    </row>
    <row r="14" spans="1:24" ht="43.95" customHeight="1" x14ac:dyDescent="0.2">
      <c r="A14" s="132">
        <v>5</v>
      </c>
      <c r="B14" s="237"/>
      <c r="C14" s="268"/>
      <c r="D14" s="241"/>
      <c r="E14" s="241"/>
      <c r="F14" s="241"/>
      <c r="G14" s="241"/>
      <c r="H14" s="241"/>
      <c r="I14" s="241"/>
      <c r="J14" s="241"/>
      <c r="K14" s="241"/>
      <c r="L14" s="241"/>
      <c r="M14" s="241"/>
      <c r="N14" s="269"/>
      <c r="O14" s="238"/>
      <c r="P14" s="238"/>
      <c r="S14" s="676"/>
      <c r="T14" s="676"/>
      <c r="U14" s="676"/>
      <c r="V14" s="676"/>
      <c r="W14" s="676"/>
      <c r="X14" s="158"/>
    </row>
    <row r="15" spans="1:24" ht="43.95" customHeight="1" x14ac:dyDescent="0.2">
      <c r="A15" s="132">
        <v>6</v>
      </c>
      <c r="B15" s="237"/>
      <c r="C15" s="268"/>
      <c r="D15" s="241"/>
      <c r="E15" s="241"/>
      <c r="F15" s="241"/>
      <c r="G15" s="241"/>
      <c r="H15" s="241"/>
      <c r="I15" s="241"/>
      <c r="J15" s="241"/>
      <c r="K15" s="241"/>
      <c r="L15" s="241"/>
      <c r="M15" s="241"/>
      <c r="N15" s="269"/>
      <c r="O15" s="239"/>
      <c r="P15" s="238"/>
      <c r="S15" s="676"/>
      <c r="T15" s="676"/>
      <c r="U15" s="676"/>
      <c r="V15" s="676"/>
      <c r="W15" s="676"/>
      <c r="X15" s="158"/>
    </row>
    <row r="16" spans="1:24" ht="43.95" customHeight="1" x14ac:dyDescent="0.2">
      <c r="A16" s="131">
        <v>7</v>
      </c>
      <c r="B16" s="237"/>
      <c r="C16" s="268"/>
      <c r="D16" s="241"/>
      <c r="E16" s="241"/>
      <c r="F16" s="241"/>
      <c r="G16" s="241"/>
      <c r="H16" s="241"/>
      <c r="I16" s="241"/>
      <c r="J16" s="241"/>
      <c r="K16" s="241"/>
      <c r="L16" s="241"/>
      <c r="M16" s="241"/>
      <c r="N16" s="269"/>
      <c r="O16" s="240"/>
      <c r="P16" s="238"/>
      <c r="S16" s="676"/>
      <c r="T16" s="676"/>
      <c r="U16" s="676"/>
      <c r="V16" s="676"/>
      <c r="W16" s="676"/>
      <c r="X16" s="158"/>
    </row>
    <row r="17" spans="1:24" ht="43.95" customHeight="1" x14ac:dyDescent="0.2">
      <c r="A17" s="131">
        <v>8</v>
      </c>
      <c r="B17" s="237"/>
      <c r="C17" s="268"/>
      <c r="D17" s="241"/>
      <c r="E17" s="241"/>
      <c r="F17" s="241"/>
      <c r="G17" s="241"/>
      <c r="H17" s="241"/>
      <c r="I17" s="241"/>
      <c r="J17" s="241"/>
      <c r="K17" s="241"/>
      <c r="L17" s="241"/>
      <c r="M17" s="241"/>
      <c r="N17" s="269"/>
      <c r="O17" s="240"/>
      <c r="P17" s="238"/>
      <c r="S17" s="198"/>
      <c r="T17" s="198"/>
      <c r="U17" s="198"/>
      <c r="V17" s="198"/>
      <c r="W17" s="198"/>
      <c r="X17" s="158"/>
    </row>
    <row r="18" spans="1:24" ht="43.95" customHeight="1" x14ac:dyDescent="0.2">
      <c r="A18" s="132">
        <v>9</v>
      </c>
      <c r="B18" s="237"/>
      <c r="C18" s="268"/>
      <c r="D18" s="241"/>
      <c r="E18" s="241"/>
      <c r="F18" s="241"/>
      <c r="G18" s="241"/>
      <c r="H18" s="241"/>
      <c r="I18" s="241"/>
      <c r="J18" s="241"/>
      <c r="K18" s="241"/>
      <c r="L18" s="241"/>
      <c r="M18" s="241"/>
      <c r="N18" s="269"/>
      <c r="O18" s="240"/>
      <c r="P18" s="238"/>
      <c r="S18" s="198"/>
      <c r="T18" s="198"/>
      <c r="U18" s="198"/>
      <c r="V18" s="198"/>
      <c r="W18" s="198"/>
      <c r="X18" s="158"/>
    </row>
    <row r="19" spans="1:24" ht="43.95" customHeight="1" x14ac:dyDescent="0.2">
      <c r="A19" s="132">
        <v>10</v>
      </c>
      <c r="B19" s="237"/>
      <c r="C19" s="268"/>
      <c r="D19" s="241"/>
      <c r="E19" s="241"/>
      <c r="F19" s="241"/>
      <c r="G19" s="241"/>
      <c r="H19" s="241"/>
      <c r="I19" s="241"/>
      <c r="J19" s="241"/>
      <c r="K19" s="241"/>
      <c r="L19" s="241"/>
      <c r="M19" s="241"/>
      <c r="N19" s="269"/>
      <c r="O19" s="240"/>
      <c r="P19" s="238"/>
      <c r="S19" s="198"/>
      <c r="T19" s="198"/>
      <c r="U19" s="198"/>
      <c r="V19" s="198"/>
      <c r="W19" s="198"/>
      <c r="X19" s="158"/>
    </row>
    <row r="20" spans="1:24" ht="43.95" customHeight="1" x14ac:dyDescent="0.2">
      <c r="A20" s="131">
        <v>11</v>
      </c>
      <c r="B20" s="237"/>
      <c r="C20" s="268"/>
      <c r="D20" s="241"/>
      <c r="E20" s="241"/>
      <c r="F20" s="241"/>
      <c r="G20" s="241"/>
      <c r="H20" s="241"/>
      <c r="I20" s="241"/>
      <c r="J20" s="241"/>
      <c r="K20" s="241"/>
      <c r="L20" s="241"/>
      <c r="M20" s="241"/>
      <c r="N20" s="269"/>
      <c r="O20" s="240"/>
      <c r="P20" s="238"/>
      <c r="S20" s="198"/>
      <c r="T20" s="198"/>
      <c r="U20" s="198"/>
      <c r="V20" s="198"/>
      <c r="W20" s="198"/>
      <c r="X20" s="158"/>
    </row>
    <row r="21" spans="1:24" ht="43.95" customHeight="1" x14ac:dyDescent="0.2">
      <c r="A21" s="132">
        <v>12</v>
      </c>
      <c r="B21" s="237"/>
      <c r="C21" s="268"/>
      <c r="D21" s="241"/>
      <c r="E21" s="241"/>
      <c r="F21" s="241"/>
      <c r="G21" s="241"/>
      <c r="H21" s="241"/>
      <c r="I21" s="241"/>
      <c r="J21" s="241"/>
      <c r="K21" s="241"/>
      <c r="L21" s="241"/>
      <c r="M21" s="241"/>
      <c r="N21" s="269"/>
      <c r="O21" s="240"/>
      <c r="P21" s="238"/>
      <c r="S21" s="198"/>
      <c r="T21" s="198"/>
      <c r="U21" s="198"/>
      <c r="V21" s="198"/>
      <c r="W21" s="198"/>
      <c r="X21" s="158"/>
    </row>
    <row r="22" spans="1:24" ht="43.95" customHeight="1" x14ac:dyDescent="0.2">
      <c r="A22" s="132">
        <v>13</v>
      </c>
      <c r="B22" s="237"/>
      <c r="C22" s="268"/>
      <c r="D22" s="241"/>
      <c r="E22" s="241"/>
      <c r="F22" s="241"/>
      <c r="G22" s="241"/>
      <c r="H22" s="241"/>
      <c r="I22" s="241"/>
      <c r="J22" s="241"/>
      <c r="K22" s="241"/>
      <c r="L22" s="241"/>
      <c r="M22" s="241"/>
      <c r="N22" s="269"/>
      <c r="O22" s="240"/>
      <c r="P22" s="238"/>
      <c r="S22" s="198"/>
      <c r="T22" s="198"/>
      <c r="U22" s="198"/>
      <c r="V22" s="198"/>
      <c r="W22" s="198"/>
      <c r="X22" s="158"/>
    </row>
    <row r="23" spans="1:24" ht="43.95" customHeight="1" x14ac:dyDescent="0.2">
      <c r="A23" s="132">
        <v>14</v>
      </c>
      <c r="B23" s="237"/>
      <c r="C23" s="268"/>
      <c r="D23" s="241"/>
      <c r="E23" s="241"/>
      <c r="F23" s="241"/>
      <c r="G23" s="241"/>
      <c r="H23" s="241"/>
      <c r="I23" s="241"/>
      <c r="J23" s="241"/>
      <c r="K23" s="241"/>
      <c r="L23" s="241"/>
      <c r="M23" s="241"/>
      <c r="N23" s="269"/>
      <c r="O23" s="240"/>
      <c r="P23" s="238"/>
      <c r="S23" s="676"/>
      <c r="T23" s="676"/>
      <c r="U23" s="676"/>
      <c r="V23" s="676"/>
      <c r="W23" s="676"/>
      <c r="X23" s="158"/>
    </row>
    <row r="24" spans="1:24" ht="43.95" customHeight="1" x14ac:dyDescent="0.2">
      <c r="A24" s="133">
        <v>15</v>
      </c>
      <c r="B24" s="242"/>
      <c r="C24" s="270"/>
      <c r="D24" s="271"/>
      <c r="E24" s="271"/>
      <c r="F24" s="271"/>
      <c r="G24" s="271"/>
      <c r="H24" s="271"/>
      <c r="I24" s="271"/>
      <c r="J24" s="271"/>
      <c r="K24" s="271"/>
      <c r="L24" s="271"/>
      <c r="M24" s="271"/>
      <c r="N24" s="272"/>
      <c r="O24" s="243"/>
      <c r="P24" s="244"/>
      <c r="S24" s="676"/>
      <c r="T24" s="676"/>
      <c r="U24" s="676"/>
      <c r="V24" s="676"/>
      <c r="W24" s="676"/>
      <c r="X24" s="158"/>
    </row>
  </sheetData>
  <sheetProtection sheet="1" formatCells="0" formatRows="0" insertRows="0" deleteRows="0" selectLockedCells="1"/>
  <protectedRanges>
    <protectedRange sqref="M3:P3 B10:P24" name="範囲1"/>
  </protectedRanges>
  <mergeCells count="16">
    <mergeCell ref="M2:P2"/>
    <mergeCell ref="M3:P3"/>
    <mergeCell ref="A2:L3"/>
    <mergeCell ref="O8:O9"/>
    <mergeCell ref="A4:P7"/>
    <mergeCell ref="A8:A9"/>
    <mergeCell ref="S13:W13"/>
    <mergeCell ref="B8:B9"/>
    <mergeCell ref="S24:W24"/>
    <mergeCell ref="P8:P9"/>
    <mergeCell ref="S15:W15"/>
    <mergeCell ref="S14:W14"/>
    <mergeCell ref="S16:W16"/>
    <mergeCell ref="S23:W23"/>
    <mergeCell ref="C8:L8"/>
    <mergeCell ref="M8:N8"/>
  </mergeCells>
  <phoneticPr fontId="1"/>
  <dataValidations xWindow="1056" yWindow="543" count="6">
    <dataValidation allowBlank="1" showErrorMessage="1" sqref="C9:N9" xr:uid="{00000000-0002-0000-0800-000000000000}"/>
    <dataValidation allowBlank="1" showInputMessage="1" showErrorMessage="1" prompt="本助成事業の全体像が分かるよう、経費が発生しない作業も記入してください。" sqref="B10:B24" xr:uid="{00000000-0002-0000-0800-000001000000}"/>
    <dataValidation type="list" allowBlank="1" showInputMessage="1" showErrorMessage="1" prompt="自社作業は「○」、_x000a_他社作業は「●」、_x000a_両方の場合は「○●」_x000a_を記入してください。" sqref="C10:N24" xr:uid="{00000000-0002-0000-0800-000002000000}">
      <formula1>"○,●,○●"</formula1>
    </dataValidation>
    <dataValidation allowBlank="1" showInputMessage="1" showErrorMessage="1" prompt="令和８年３月１日から令和９年２月28日までで設定してください。_x000a_技術検討の完了だけでなく、支払いが全て完了する日にち（月末）を記入してください。" sqref="M3:P3" xr:uid="{00000000-0002-0000-0800-000003000000}"/>
    <dataValidation allowBlank="1" showInputMessage="1" showErrorMessage="1" prompt="「14．資金支出明細」の経費番号（原-1、委-1…）を記入してください。" sqref="P10:P24" xr:uid="{00000000-0002-0000-0800-000004000000}"/>
    <dataValidation allowBlank="1" showInputMessage="1" showErrorMessage="1" prompt="「７．＜技術検討＞（２）技術検討項目」の検討項目番号（検-1、検-2…）を記入してください。" sqref="O10:O24" xr:uid="{00000000-0002-0000-0800-000005000000}"/>
  </dataValidations>
  <pageMargins left="0.39370078740157483" right="0.19685039370078741" top="0.39370078740157483" bottom="0.39370078740157483" header="0.19685039370078741" footer="0.19685039370078741"/>
  <pageSetup paperSize="9" orientation="portrait" r:id="rId1"/>
  <headerFooter>
    <oddFooter>&amp;C&amp;10&amp;A</oddFooter>
  </headerFooter>
  <rowBreaks count="1" manualBreakCount="1">
    <brk id="24"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Z45"/>
  <sheetViews>
    <sheetView view="pageBreakPreview" zoomScale="84" zoomScaleNormal="100" zoomScaleSheetLayoutView="84" zoomScalePageLayoutView="82" workbookViewId="0">
      <selection activeCell="L8" sqref="L8:S9"/>
    </sheetView>
  </sheetViews>
  <sheetFormatPr defaultColWidth="5" defaultRowHeight="15" customHeight="1" x14ac:dyDescent="0.2"/>
  <cols>
    <col min="1" max="2" width="5.77734375" style="125" customWidth="1"/>
    <col min="3" max="4" width="5.21875" style="125" customWidth="1"/>
    <col min="5" max="11" width="5.21875" style="121" customWidth="1"/>
    <col min="12" max="18" width="4.77734375" style="121" customWidth="1"/>
    <col min="19" max="19" width="6.44140625" style="121" customWidth="1"/>
    <col min="20" max="20" width="4.44140625" style="1" bestFit="1" customWidth="1"/>
    <col min="21" max="26" width="5" style="1"/>
    <col min="27" max="16384" width="5" style="121"/>
  </cols>
  <sheetData>
    <row r="1" spans="1:19" s="1" customFormat="1" ht="14.25" customHeight="1" x14ac:dyDescent="0.2">
      <c r="A1" s="134" t="s">
        <v>371</v>
      </c>
      <c r="B1" s="135"/>
      <c r="C1" s="135"/>
      <c r="D1" s="135"/>
      <c r="E1" s="135"/>
      <c r="F1" s="135"/>
      <c r="G1" s="135"/>
      <c r="H1" s="135"/>
      <c r="I1" s="135"/>
      <c r="J1" s="135"/>
      <c r="K1" s="135"/>
      <c r="L1" s="135"/>
      <c r="M1" s="135"/>
      <c r="N1" s="135"/>
      <c r="O1" s="135"/>
      <c r="P1" s="135"/>
      <c r="Q1" s="135"/>
      <c r="R1" s="135"/>
      <c r="S1" s="97"/>
    </row>
    <row r="2" spans="1:19" s="1" customFormat="1" ht="40.049999999999997" customHeight="1" x14ac:dyDescent="0.2">
      <c r="A2" s="739" t="s">
        <v>211</v>
      </c>
      <c r="B2" s="740"/>
      <c r="C2" s="740"/>
      <c r="D2" s="740"/>
      <c r="E2" s="740"/>
      <c r="F2" s="740"/>
      <c r="G2" s="740"/>
      <c r="H2" s="740"/>
      <c r="I2" s="740"/>
      <c r="J2" s="740"/>
      <c r="K2" s="741"/>
      <c r="L2" s="751" t="s">
        <v>288</v>
      </c>
      <c r="M2" s="751"/>
      <c r="N2" s="751"/>
      <c r="O2" s="751"/>
      <c r="P2" s="751"/>
      <c r="Q2" s="751"/>
      <c r="R2" s="751"/>
      <c r="S2" s="752"/>
    </row>
    <row r="3" spans="1:19" s="1" customFormat="1" ht="15" customHeight="1" x14ac:dyDescent="0.2">
      <c r="A3" s="729" t="s">
        <v>341</v>
      </c>
      <c r="B3" s="730"/>
      <c r="C3" s="757" t="s">
        <v>190</v>
      </c>
      <c r="D3" s="758"/>
      <c r="E3" s="758"/>
      <c r="F3" s="758"/>
      <c r="G3" s="758"/>
      <c r="H3" s="758"/>
      <c r="I3" s="758"/>
      <c r="J3" s="758"/>
      <c r="K3" s="759"/>
      <c r="L3" s="775"/>
      <c r="M3" s="775"/>
      <c r="N3" s="775"/>
      <c r="O3" s="775"/>
      <c r="P3" s="775"/>
      <c r="Q3" s="775"/>
      <c r="R3" s="775"/>
      <c r="S3" s="776"/>
    </row>
    <row r="4" spans="1:19" s="1" customFormat="1" ht="15" customHeight="1" x14ac:dyDescent="0.2">
      <c r="A4" s="731"/>
      <c r="B4" s="732"/>
      <c r="C4" s="772"/>
      <c r="D4" s="773"/>
      <c r="E4" s="773"/>
      <c r="F4" s="773"/>
      <c r="G4" s="773"/>
      <c r="H4" s="773"/>
      <c r="I4" s="773"/>
      <c r="J4" s="773"/>
      <c r="K4" s="774"/>
      <c r="L4" s="755"/>
      <c r="M4" s="755"/>
      <c r="N4" s="755"/>
      <c r="O4" s="755"/>
      <c r="P4" s="755"/>
      <c r="Q4" s="755"/>
      <c r="R4" s="755"/>
      <c r="S4" s="756"/>
    </row>
    <row r="5" spans="1:19" s="1" customFormat="1" ht="15" customHeight="1" x14ac:dyDescent="0.2">
      <c r="A5" s="731"/>
      <c r="B5" s="732"/>
      <c r="C5" s="757" t="s">
        <v>192</v>
      </c>
      <c r="D5" s="758"/>
      <c r="E5" s="758"/>
      <c r="F5" s="758"/>
      <c r="G5" s="758"/>
      <c r="H5" s="758"/>
      <c r="I5" s="758"/>
      <c r="J5" s="758"/>
      <c r="K5" s="759"/>
      <c r="L5" s="742"/>
      <c r="M5" s="742"/>
      <c r="N5" s="742"/>
      <c r="O5" s="742"/>
      <c r="P5" s="742"/>
      <c r="Q5" s="742"/>
      <c r="R5" s="742"/>
      <c r="S5" s="743"/>
    </row>
    <row r="6" spans="1:19" s="1" customFormat="1" ht="15" customHeight="1" x14ac:dyDescent="0.2">
      <c r="A6" s="731"/>
      <c r="B6" s="732"/>
      <c r="C6" s="760"/>
      <c r="D6" s="761"/>
      <c r="E6" s="761"/>
      <c r="F6" s="761"/>
      <c r="G6" s="761"/>
      <c r="H6" s="761"/>
      <c r="I6" s="761"/>
      <c r="J6" s="761"/>
      <c r="K6" s="762"/>
      <c r="L6" s="744"/>
      <c r="M6" s="744"/>
      <c r="N6" s="744"/>
      <c r="O6" s="744"/>
      <c r="P6" s="744"/>
      <c r="Q6" s="744"/>
      <c r="R6" s="744"/>
      <c r="S6" s="745"/>
    </row>
    <row r="7" spans="1:19" s="1" customFormat="1" ht="15" customHeight="1" x14ac:dyDescent="0.2">
      <c r="A7" s="733"/>
      <c r="B7" s="734"/>
      <c r="C7" s="763"/>
      <c r="D7" s="764"/>
      <c r="E7" s="764"/>
      <c r="F7" s="764"/>
      <c r="G7" s="764"/>
      <c r="H7" s="764"/>
      <c r="I7" s="764"/>
      <c r="J7" s="764"/>
      <c r="K7" s="765"/>
      <c r="L7" s="746"/>
      <c r="M7" s="746"/>
      <c r="N7" s="746"/>
      <c r="O7" s="746"/>
      <c r="P7" s="746"/>
      <c r="Q7" s="746"/>
      <c r="R7" s="746"/>
      <c r="S7" s="747"/>
    </row>
    <row r="8" spans="1:19" s="1" customFormat="1" ht="19.95" customHeight="1" x14ac:dyDescent="0.2">
      <c r="A8" s="781" t="s">
        <v>212</v>
      </c>
      <c r="B8" s="782"/>
      <c r="C8" s="782"/>
      <c r="D8" s="782"/>
      <c r="E8" s="782"/>
      <c r="F8" s="782"/>
      <c r="G8" s="782"/>
      <c r="H8" s="782"/>
      <c r="I8" s="782"/>
      <c r="J8" s="782"/>
      <c r="K8" s="783"/>
      <c r="L8" s="777" t="s">
        <v>342</v>
      </c>
      <c r="M8" s="777"/>
      <c r="N8" s="777"/>
      <c r="O8" s="777"/>
      <c r="P8" s="777"/>
      <c r="Q8" s="777"/>
      <c r="R8" s="777"/>
      <c r="S8" s="778"/>
    </row>
    <row r="9" spans="1:19" s="1" customFormat="1" ht="19.95" customHeight="1" x14ac:dyDescent="0.2">
      <c r="A9" s="784"/>
      <c r="B9" s="785"/>
      <c r="C9" s="785"/>
      <c r="D9" s="785"/>
      <c r="E9" s="785"/>
      <c r="F9" s="785"/>
      <c r="G9" s="785"/>
      <c r="H9" s="785"/>
      <c r="I9" s="785"/>
      <c r="J9" s="785"/>
      <c r="K9" s="786"/>
      <c r="L9" s="779"/>
      <c r="M9" s="779"/>
      <c r="N9" s="779"/>
      <c r="O9" s="779"/>
      <c r="P9" s="779"/>
      <c r="Q9" s="779"/>
      <c r="R9" s="779"/>
      <c r="S9" s="780"/>
    </row>
    <row r="10" spans="1:19" s="1" customFormat="1" ht="15" customHeight="1" x14ac:dyDescent="0.2">
      <c r="A10" s="729" t="s">
        <v>209</v>
      </c>
      <c r="B10" s="730"/>
      <c r="C10" s="723" t="s">
        <v>210</v>
      </c>
      <c r="D10" s="723"/>
      <c r="E10" s="723"/>
      <c r="F10" s="723"/>
      <c r="G10" s="723"/>
      <c r="H10" s="723"/>
      <c r="I10" s="723"/>
      <c r="J10" s="723"/>
      <c r="K10" s="724"/>
      <c r="L10" s="735" t="s">
        <v>288</v>
      </c>
      <c r="M10" s="735"/>
      <c r="N10" s="735"/>
      <c r="O10" s="735"/>
      <c r="P10" s="735"/>
      <c r="Q10" s="735"/>
      <c r="R10" s="735"/>
      <c r="S10" s="736"/>
    </row>
    <row r="11" spans="1:19" s="1" customFormat="1" ht="15" customHeight="1" x14ac:dyDescent="0.2">
      <c r="A11" s="731"/>
      <c r="B11" s="732"/>
      <c r="C11" s="725"/>
      <c r="D11" s="725"/>
      <c r="E11" s="725"/>
      <c r="F11" s="725"/>
      <c r="G11" s="725"/>
      <c r="H11" s="725"/>
      <c r="I11" s="725"/>
      <c r="J11" s="725"/>
      <c r="K11" s="726"/>
      <c r="L11" s="737"/>
      <c r="M11" s="737"/>
      <c r="N11" s="737"/>
      <c r="O11" s="737"/>
      <c r="P11" s="737"/>
      <c r="Q11" s="737"/>
      <c r="R11" s="737"/>
      <c r="S11" s="738"/>
    </row>
    <row r="12" spans="1:19" s="1" customFormat="1" ht="19.95" customHeight="1" x14ac:dyDescent="0.2">
      <c r="A12" s="731"/>
      <c r="B12" s="732"/>
      <c r="C12" s="725"/>
      <c r="D12" s="725"/>
      <c r="E12" s="725"/>
      <c r="F12" s="725"/>
      <c r="G12" s="725"/>
      <c r="H12" s="725"/>
      <c r="I12" s="725"/>
      <c r="J12" s="725"/>
      <c r="K12" s="726"/>
      <c r="L12" s="717" t="s">
        <v>348</v>
      </c>
      <c r="M12" s="718"/>
      <c r="N12" s="718"/>
      <c r="O12" s="718"/>
      <c r="P12" s="718"/>
      <c r="Q12" s="718"/>
      <c r="R12" s="718"/>
      <c r="S12" s="719"/>
    </row>
    <row r="13" spans="1:19" s="1" customFormat="1" ht="19.95" customHeight="1" x14ac:dyDescent="0.2">
      <c r="A13" s="733"/>
      <c r="B13" s="734"/>
      <c r="C13" s="727"/>
      <c r="D13" s="727"/>
      <c r="E13" s="727"/>
      <c r="F13" s="727"/>
      <c r="G13" s="727"/>
      <c r="H13" s="727"/>
      <c r="I13" s="727"/>
      <c r="J13" s="727"/>
      <c r="K13" s="728"/>
      <c r="L13" s="705"/>
      <c r="M13" s="706"/>
      <c r="N13" s="706"/>
      <c r="O13" s="706"/>
      <c r="P13" s="706"/>
      <c r="Q13" s="706"/>
      <c r="R13" s="706"/>
      <c r="S13" s="707"/>
    </row>
    <row r="14" spans="1:19" s="1" customFormat="1" ht="19.95" customHeight="1" x14ac:dyDescent="0.2">
      <c r="A14" s="766" t="s">
        <v>213</v>
      </c>
      <c r="B14" s="767"/>
      <c r="C14" s="767"/>
      <c r="D14" s="767"/>
      <c r="E14" s="767"/>
      <c r="F14" s="767"/>
      <c r="G14" s="767"/>
      <c r="H14" s="767"/>
      <c r="I14" s="767"/>
      <c r="J14" s="767"/>
      <c r="K14" s="768"/>
      <c r="L14" s="753" t="s">
        <v>342</v>
      </c>
      <c r="M14" s="753"/>
      <c r="N14" s="753"/>
      <c r="O14" s="753"/>
      <c r="P14" s="753"/>
      <c r="Q14" s="753"/>
      <c r="R14" s="753"/>
      <c r="S14" s="754"/>
    </row>
    <row r="15" spans="1:19" s="1" customFormat="1" ht="19.95" customHeight="1" x14ac:dyDescent="0.2">
      <c r="A15" s="769"/>
      <c r="B15" s="770"/>
      <c r="C15" s="770"/>
      <c r="D15" s="770"/>
      <c r="E15" s="770"/>
      <c r="F15" s="770"/>
      <c r="G15" s="770"/>
      <c r="H15" s="770"/>
      <c r="I15" s="770"/>
      <c r="J15" s="770"/>
      <c r="K15" s="771"/>
      <c r="L15" s="755"/>
      <c r="M15" s="755"/>
      <c r="N15" s="755"/>
      <c r="O15" s="755"/>
      <c r="P15" s="755"/>
      <c r="Q15" s="755"/>
      <c r="R15" s="755"/>
      <c r="S15" s="756"/>
    </row>
    <row r="16" spans="1:19" s="1" customFormat="1" ht="15" customHeight="1" x14ac:dyDescent="0.2">
      <c r="A16" s="729" t="s">
        <v>209</v>
      </c>
      <c r="B16" s="730"/>
      <c r="C16" s="723" t="s">
        <v>210</v>
      </c>
      <c r="D16" s="723"/>
      <c r="E16" s="723"/>
      <c r="F16" s="723"/>
      <c r="G16" s="723"/>
      <c r="H16" s="723"/>
      <c r="I16" s="723"/>
      <c r="J16" s="723"/>
      <c r="K16" s="724"/>
      <c r="L16" s="735" t="s">
        <v>288</v>
      </c>
      <c r="M16" s="735"/>
      <c r="N16" s="735"/>
      <c r="O16" s="735"/>
      <c r="P16" s="735"/>
      <c r="Q16" s="735"/>
      <c r="R16" s="735"/>
      <c r="S16" s="736"/>
    </row>
    <row r="17" spans="1:26" s="1" customFormat="1" ht="15" customHeight="1" x14ac:dyDescent="0.2">
      <c r="A17" s="731"/>
      <c r="B17" s="732"/>
      <c r="C17" s="725"/>
      <c r="D17" s="725"/>
      <c r="E17" s="725"/>
      <c r="F17" s="725"/>
      <c r="G17" s="725"/>
      <c r="H17" s="725"/>
      <c r="I17" s="725"/>
      <c r="J17" s="725"/>
      <c r="K17" s="726"/>
      <c r="L17" s="737"/>
      <c r="M17" s="737"/>
      <c r="N17" s="737"/>
      <c r="O17" s="737"/>
      <c r="P17" s="737"/>
      <c r="Q17" s="737"/>
      <c r="R17" s="737"/>
      <c r="S17" s="738"/>
    </row>
    <row r="18" spans="1:26" s="1" customFormat="1" ht="19.95" customHeight="1" x14ac:dyDescent="0.2">
      <c r="A18" s="731"/>
      <c r="B18" s="732"/>
      <c r="C18" s="725"/>
      <c r="D18" s="725"/>
      <c r="E18" s="725"/>
      <c r="F18" s="725"/>
      <c r="G18" s="725"/>
      <c r="H18" s="725"/>
      <c r="I18" s="725"/>
      <c r="J18" s="725"/>
      <c r="K18" s="726"/>
      <c r="L18" s="717" t="s">
        <v>349</v>
      </c>
      <c r="M18" s="718"/>
      <c r="N18" s="718"/>
      <c r="O18" s="718"/>
      <c r="P18" s="718"/>
      <c r="Q18" s="718"/>
      <c r="R18" s="718"/>
      <c r="S18" s="719"/>
    </row>
    <row r="19" spans="1:26" s="1" customFormat="1" ht="19.95" customHeight="1" x14ac:dyDescent="0.2">
      <c r="A19" s="733"/>
      <c r="B19" s="734"/>
      <c r="C19" s="727"/>
      <c r="D19" s="727"/>
      <c r="E19" s="727"/>
      <c r="F19" s="727"/>
      <c r="G19" s="727"/>
      <c r="H19" s="727"/>
      <c r="I19" s="727"/>
      <c r="J19" s="727"/>
      <c r="K19" s="728"/>
      <c r="L19" s="720"/>
      <c r="M19" s="721"/>
      <c r="N19" s="721"/>
      <c r="O19" s="721"/>
      <c r="P19" s="721"/>
      <c r="Q19" s="721"/>
      <c r="R19" s="721"/>
      <c r="S19" s="722"/>
    </row>
    <row r="20" spans="1:26" s="1" customFormat="1" ht="13.2" x14ac:dyDescent="0.2">
      <c r="A20" s="136"/>
      <c r="B20" s="136"/>
      <c r="C20" s="136"/>
      <c r="D20" s="136"/>
      <c r="E20" s="136"/>
      <c r="F20" s="136"/>
      <c r="G20" s="136"/>
      <c r="H20" s="136"/>
      <c r="I20" s="136"/>
      <c r="J20" s="136"/>
      <c r="K20" s="136"/>
      <c r="L20" s="136"/>
      <c r="M20" s="136"/>
      <c r="N20" s="136"/>
      <c r="O20" s="136"/>
      <c r="P20" s="136"/>
      <c r="Q20" s="136"/>
      <c r="R20" s="136"/>
      <c r="S20" s="136"/>
    </row>
    <row r="21" spans="1:26" s="125" customFormat="1" ht="15" customHeight="1" x14ac:dyDescent="0.2">
      <c r="A21" s="182" t="s">
        <v>372</v>
      </c>
      <c r="B21" s="137"/>
      <c r="C21" s="137"/>
      <c r="D21" s="137"/>
      <c r="E21" s="137"/>
      <c r="F21" s="137"/>
      <c r="G21" s="137"/>
      <c r="H21" s="137"/>
      <c r="I21" s="137"/>
      <c r="J21" s="137"/>
      <c r="K21" s="137"/>
      <c r="L21" s="137"/>
      <c r="M21" s="137"/>
      <c r="N21" s="137"/>
      <c r="O21" s="137"/>
      <c r="P21" s="137"/>
      <c r="Q21" s="137"/>
      <c r="R21" s="137"/>
      <c r="S21" s="183">
        <f>IF(LEN(A22)&lt;=500,LEN(A22),"↓500字を超過しています")</f>
        <v>0</v>
      </c>
      <c r="T21" s="30"/>
      <c r="U21" s="31"/>
      <c r="V21" s="8"/>
      <c r="W21" s="8"/>
      <c r="X21" s="8"/>
      <c r="Y21" s="8"/>
      <c r="Z21" s="8"/>
    </row>
    <row r="22" spans="1:26" s="1" customFormat="1" ht="15" customHeight="1" x14ac:dyDescent="0.2">
      <c r="A22" s="472"/>
      <c r="B22" s="473"/>
      <c r="C22" s="473"/>
      <c r="D22" s="473"/>
      <c r="E22" s="473"/>
      <c r="F22" s="473"/>
      <c r="G22" s="473"/>
      <c r="H22" s="473"/>
      <c r="I22" s="473"/>
      <c r="J22" s="473"/>
      <c r="K22" s="473"/>
      <c r="L22" s="473"/>
      <c r="M22" s="473"/>
      <c r="N22" s="473"/>
      <c r="O22" s="473"/>
      <c r="P22" s="473"/>
      <c r="Q22" s="473"/>
      <c r="R22" s="473"/>
      <c r="S22" s="474"/>
    </row>
    <row r="23" spans="1:26" s="1" customFormat="1" ht="15" customHeight="1" x14ac:dyDescent="0.2">
      <c r="A23" s="748"/>
      <c r="B23" s="749"/>
      <c r="C23" s="749"/>
      <c r="D23" s="749"/>
      <c r="E23" s="749"/>
      <c r="F23" s="749"/>
      <c r="G23" s="749"/>
      <c r="H23" s="749"/>
      <c r="I23" s="749"/>
      <c r="J23" s="749"/>
      <c r="K23" s="749"/>
      <c r="L23" s="749"/>
      <c r="M23" s="749"/>
      <c r="N23" s="749"/>
      <c r="O23" s="749"/>
      <c r="P23" s="749"/>
      <c r="Q23" s="749"/>
      <c r="R23" s="749"/>
      <c r="S23" s="750"/>
    </row>
    <row r="24" spans="1:26" s="1" customFormat="1" ht="15" customHeight="1" x14ac:dyDescent="0.2">
      <c r="A24" s="748"/>
      <c r="B24" s="749"/>
      <c r="C24" s="749"/>
      <c r="D24" s="749"/>
      <c r="E24" s="749"/>
      <c r="F24" s="749"/>
      <c r="G24" s="749"/>
      <c r="H24" s="749"/>
      <c r="I24" s="749"/>
      <c r="J24" s="749"/>
      <c r="K24" s="749"/>
      <c r="L24" s="749"/>
      <c r="M24" s="749"/>
      <c r="N24" s="749"/>
      <c r="O24" s="749"/>
      <c r="P24" s="749"/>
      <c r="Q24" s="749"/>
      <c r="R24" s="749"/>
      <c r="S24" s="750"/>
    </row>
    <row r="25" spans="1:26" ht="15" customHeight="1" x14ac:dyDescent="0.2">
      <c r="A25" s="748"/>
      <c r="B25" s="749"/>
      <c r="C25" s="749"/>
      <c r="D25" s="749"/>
      <c r="E25" s="749"/>
      <c r="F25" s="749"/>
      <c r="G25" s="749"/>
      <c r="H25" s="749"/>
      <c r="I25" s="749"/>
      <c r="J25" s="749"/>
      <c r="K25" s="749"/>
      <c r="L25" s="749"/>
      <c r="M25" s="749"/>
      <c r="N25" s="749"/>
      <c r="O25" s="749"/>
      <c r="P25" s="749"/>
      <c r="Q25" s="749"/>
      <c r="R25" s="749"/>
      <c r="S25" s="750"/>
      <c r="Z25" s="121"/>
    </row>
    <row r="26" spans="1:26" ht="15" customHeight="1" x14ac:dyDescent="0.2">
      <c r="A26" s="748"/>
      <c r="B26" s="749"/>
      <c r="C26" s="749"/>
      <c r="D26" s="749"/>
      <c r="E26" s="749"/>
      <c r="F26" s="749"/>
      <c r="G26" s="749"/>
      <c r="H26" s="749"/>
      <c r="I26" s="749"/>
      <c r="J26" s="749"/>
      <c r="K26" s="749"/>
      <c r="L26" s="749"/>
      <c r="M26" s="749"/>
      <c r="N26" s="749"/>
      <c r="O26" s="749"/>
      <c r="P26" s="749"/>
      <c r="Q26" s="749"/>
      <c r="R26" s="749"/>
      <c r="S26" s="750"/>
      <c r="Z26" s="121"/>
    </row>
    <row r="27" spans="1:26" ht="15" customHeight="1" x14ac:dyDescent="0.2">
      <c r="A27" s="748"/>
      <c r="B27" s="749"/>
      <c r="C27" s="749"/>
      <c r="D27" s="749"/>
      <c r="E27" s="749"/>
      <c r="F27" s="749"/>
      <c r="G27" s="749"/>
      <c r="H27" s="749"/>
      <c r="I27" s="749"/>
      <c r="J27" s="749"/>
      <c r="K27" s="749"/>
      <c r="L27" s="749"/>
      <c r="M27" s="749"/>
      <c r="N27" s="749"/>
      <c r="O27" s="749"/>
      <c r="P27" s="749"/>
      <c r="Q27" s="749"/>
      <c r="R27" s="749"/>
      <c r="S27" s="750"/>
      <c r="Z27" s="121"/>
    </row>
    <row r="28" spans="1:26" ht="15" customHeight="1" x14ac:dyDescent="0.2">
      <c r="A28" s="748"/>
      <c r="B28" s="749"/>
      <c r="C28" s="749"/>
      <c r="D28" s="749"/>
      <c r="E28" s="749"/>
      <c r="F28" s="749"/>
      <c r="G28" s="749"/>
      <c r="H28" s="749"/>
      <c r="I28" s="749"/>
      <c r="J28" s="749"/>
      <c r="K28" s="749"/>
      <c r="L28" s="749"/>
      <c r="M28" s="749"/>
      <c r="N28" s="749"/>
      <c r="O28" s="749"/>
      <c r="P28" s="749"/>
      <c r="Q28" s="749"/>
      <c r="R28" s="749"/>
      <c r="S28" s="750"/>
      <c r="Z28" s="121"/>
    </row>
    <row r="29" spans="1:26" ht="15" customHeight="1" x14ac:dyDescent="0.2">
      <c r="A29" s="748"/>
      <c r="B29" s="749"/>
      <c r="C29" s="749"/>
      <c r="D29" s="749"/>
      <c r="E29" s="749"/>
      <c r="F29" s="749"/>
      <c r="G29" s="749"/>
      <c r="H29" s="749"/>
      <c r="I29" s="749"/>
      <c r="J29" s="749"/>
      <c r="K29" s="749"/>
      <c r="L29" s="749"/>
      <c r="M29" s="749"/>
      <c r="N29" s="749"/>
      <c r="O29" s="749"/>
      <c r="P29" s="749"/>
      <c r="Q29" s="749"/>
      <c r="R29" s="749"/>
      <c r="S29" s="750"/>
      <c r="Z29" s="121"/>
    </row>
    <row r="30" spans="1:26" ht="15" customHeight="1" x14ac:dyDescent="0.2">
      <c r="A30" s="748"/>
      <c r="B30" s="749"/>
      <c r="C30" s="749"/>
      <c r="D30" s="749"/>
      <c r="E30" s="749"/>
      <c r="F30" s="749"/>
      <c r="G30" s="749"/>
      <c r="H30" s="749"/>
      <c r="I30" s="749"/>
      <c r="J30" s="749"/>
      <c r="K30" s="749"/>
      <c r="L30" s="749"/>
      <c r="M30" s="749"/>
      <c r="N30" s="749"/>
      <c r="O30" s="749"/>
      <c r="P30" s="749"/>
      <c r="Q30" s="749"/>
      <c r="R30" s="749"/>
      <c r="S30" s="750"/>
      <c r="Z30" s="121"/>
    </row>
    <row r="31" spans="1:26" ht="15" customHeight="1" x14ac:dyDescent="0.2">
      <c r="A31" s="748"/>
      <c r="B31" s="749"/>
      <c r="C31" s="749"/>
      <c r="D31" s="749"/>
      <c r="E31" s="749"/>
      <c r="F31" s="749"/>
      <c r="G31" s="749"/>
      <c r="H31" s="749"/>
      <c r="I31" s="749"/>
      <c r="J31" s="749"/>
      <c r="K31" s="749"/>
      <c r="L31" s="749"/>
      <c r="M31" s="749"/>
      <c r="N31" s="749"/>
      <c r="O31" s="749"/>
      <c r="P31" s="749"/>
      <c r="Q31" s="749"/>
      <c r="R31" s="749"/>
      <c r="S31" s="750"/>
      <c r="Z31" s="121"/>
    </row>
    <row r="32" spans="1:26" ht="15" customHeight="1" x14ac:dyDescent="0.2">
      <c r="A32" s="475"/>
      <c r="B32" s="476"/>
      <c r="C32" s="476"/>
      <c r="D32" s="476"/>
      <c r="E32" s="476"/>
      <c r="F32" s="476"/>
      <c r="G32" s="476"/>
      <c r="H32" s="476"/>
      <c r="I32" s="476"/>
      <c r="J32" s="476"/>
      <c r="K32" s="476"/>
      <c r="L32" s="476"/>
      <c r="M32" s="476"/>
      <c r="N32" s="476"/>
      <c r="O32" s="476"/>
      <c r="P32" s="476"/>
      <c r="Q32" s="476"/>
      <c r="R32" s="476"/>
      <c r="S32" s="477"/>
      <c r="Z32" s="121"/>
    </row>
    <row r="33" spans="1:19" ht="15" customHeight="1" x14ac:dyDescent="0.2">
      <c r="A33" s="138"/>
      <c r="B33" s="138"/>
      <c r="C33" s="138"/>
      <c r="D33" s="138"/>
      <c r="E33" s="138"/>
      <c r="F33" s="138"/>
      <c r="G33" s="138"/>
      <c r="H33" s="138"/>
      <c r="I33" s="138"/>
      <c r="J33" s="138"/>
      <c r="K33" s="138"/>
      <c r="L33" s="138"/>
      <c r="M33" s="138"/>
      <c r="N33" s="138"/>
      <c r="O33" s="138"/>
      <c r="P33" s="138"/>
      <c r="Q33" s="138"/>
      <c r="R33" s="138"/>
      <c r="S33" s="138"/>
    </row>
    <row r="34" spans="1:19" ht="15" customHeight="1" x14ac:dyDescent="0.2">
      <c r="A34" s="123" t="s">
        <v>363</v>
      </c>
      <c r="B34" s="139"/>
      <c r="C34" s="139"/>
      <c r="D34" s="139"/>
      <c r="E34" s="139"/>
      <c r="F34" s="139"/>
      <c r="G34" s="139"/>
      <c r="H34" s="139"/>
      <c r="I34" s="139"/>
      <c r="J34" s="139"/>
      <c r="K34" s="139"/>
      <c r="L34" s="139"/>
      <c r="M34" s="139"/>
      <c r="N34" s="139"/>
      <c r="O34" s="139"/>
      <c r="P34" s="139"/>
      <c r="Q34" s="139"/>
      <c r="R34" s="139"/>
      <c r="S34" s="139"/>
    </row>
    <row r="35" spans="1:19" s="1" customFormat="1" ht="15" customHeight="1" x14ac:dyDescent="0.2">
      <c r="A35" s="708"/>
      <c r="B35" s="709"/>
      <c r="C35" s="709"/>
      <c r="D35" s="709"/>
      <c r="E35" s="709"/>
      <c r="F35" s="709"/>
      <c r="G35" s="709"/>
      <c r="H35" s="709"/>
      <c r="I35" s="709"/>
      <c r="J35" s="709"/>
      <c r="K35" s="709"/>
      <c r="L35" s="709"/>
      <c r="M35" s="709"/>
      <c r="N35" s="709"/>
      <c r="O35" s="709"/>
      <c r="P35" s="709"/>
      <c r="Q35" s="709"/>
      <c r="R35" s="709"/>
      <c r="S35" s="710"/>
    </row>
    <row r="36" spans="1:19" s="1" customFormat="1" ht="15" customHeight="1" x14ac:dyDescent="0.2">
      <c r="A36" s="711"/>
      <c r="B36" s="712"/>
      <c r="C36" s="712"/>
      <c r="D36" s="712"/>
      <c r="E36" s="712"/>
      <c r="F36" s="712"/>
      <c r="G36" s="712"/>
      <c r="H36" s="712"/>
      <c r="I36" s="712"/>
      <c r="J36" s="712"/>
      <c r="K36" s="712"/>
      <c r="L36" s="712"/>
      <c r="M36" s="712"/>
      <c r="N36" s="712"/>
      <c r="O36" s="712"/>
      <c r="P36" s="712"/>
      <c r="Q36" s="712"/>
      <c r="R36" s="712"/>
      <c r="S36" s="713"/>
    </row>
    <row r="37" spans="1:19" s="1" customFormat="1" ht="15" customHeight="1" x14ac:dyDescent="0.2">
      <c r="A37" s="711"/>
      <c r="B37" s="712"/>
      <c r="C37" s="712"/>
      <c r="D37" s="712"/>
      <c r="E37" s="712"/>
      <c r="F37" s="712"/>
      <c r="G37" s="712"/>
      <c r="H37" s="712"/>
      <c r="I37" s="712"/>
      <c r="J37" s="712"/>
      <c r="K37" s="712"/>
      <c r="L37" s="712"/>
      <c r="M37" s="712"/>
      <c r="N37" s="712"/>
      <c r="O37" s="712"/>
      <c r="P37" s="712"/>
      <c r="Q37" s="712"/>
      <c r="R37" s="712"/>
      <c r="S37" s="713"/>
    </row>
    <row r="38" spans="1:19" s="1" customFormat="1" ht="15" customHeight="1" x14ac:dyDescent="0.2">
      <c r="A38" s="711"/>
      <c r="B38" s="712"/>
      <c r="C38" s="712"/>
      <c r="D38" s="712"/>
      <c r="E38" s="712"/>
      <c r="F38" s="712"/>
      <c r="G38" s="712"/>
      <c r="H38" s="712"/>
      <c r="I38" s="712"/>
      <c r="J38" s="712"/>
      <c r="K38" s="712"/>
      <c r="L38" s="712"/>
      <c r="M38" s="712"/>
      <c r="N38" s="712"/>
      <c r="O38" s="712"/>
      <c r="P38" s="712"/>
      <c r="Q38" s="712"/>
      <c r="R38" s="712"/>
      <c r="S38" s="713"/>
    </row>
    <row r="39" spans="1:19" s="1" customFormat="1" ht="15" customHeight="1" x14ac:dyDescent="0.2">
      <c r="A39" s="711"/>
      <c r="B39" s="712"/>
      <c r="C39" s="712"/>
      <c r="D39" s="712"/>
      <c r="E39" s="712"/>
      <c r="F39" s="712"/>
      <c r="G39" s="712"/>
      <c r="H39" s="712"/>
      <c r="I39" s="712"/>
      <c r="J39" s="712"/>
      <c r="K39" s="712"/>
      <c r="L39" s="712"/>
      <c r="M39" s="712"/>
      <c r="N39" s="712"/>
      <c r="O39" s="712"/>
      <c r="P39" s="712"/>
      <c r="Q39" s="712"/>
      <c r="R39" s="712"/>
      <c r="S39" s="713"/>
    </row>
    <row r="40" spans="1:19" s="1" customFormat="1" ht="15" customHeight="1" x14ac:dyDescent="0.2">
      <c r="A40" s="711"/>
      <c r="B40" s="712"/>
      <c r="C40" s="712"/>
      <c r="D40" s="712"/>
      <c r="E40" s="712"/>
      <c r="F40" s="712"/>
      <c r="G40" s="712"/>
      <c r="H40" s="712"/>
      <c r="I40" s="712"/>
      <c r="J40" s="712"/>
      <c r="K40" s="712"/>
      <c r="L40" s="712"/>
      <c r="M40" s="712"/>
      <c r="N40" s="712"/>
      <c r="O40" s="712"/>
      <c r="P40" s="712"/>
      <c r="Q40" s="712"/>
      <c r="R40" s="712"/>
      <c r="S40" s="713"/>
    </row>
    <row r="41" spans="1:19" s="1" customFormat="1" ht="15" customHeight="1" x14ac:dyDescent="0.2">
      <c r="A41" s="711"/>
      <c r="B41" s="712"/>
      <c r="C41" s="712"/>
      <c r="D41" s="712"/>
      <c r="E41" s="712"/>
      <c r="F41" s="712"/>
      <c r="G41" s="712"/>
      <c r="H41" s="712"/>
      <c r="I41" s="712"/>
      <c r="J41" s="712"/>
      <c r="K41" s="712"/>
      <c r="L41" s="712"/>
      <c r="M41" s="712"/>
      <c r="N41" s="712"/>
      <c r="O41" s="712"/>
      <c r="P41" s="712"/>
      <c r="Q41" s="712"/>
      <c r="R41" s="712"/>
      <c r="S41" s="713"/>
    </row>
    <row r="42" spans="1:19" s="1" customFormat="1" ht="15" customHeight="1" x14ac:dyDescent="0.2">
      <c r="A42" s="711"/>
      <c r="B42" s="712"/>
      <c r="C42" s="712"/>
      <c r="D42" s="712"/>
      <c r="E42" s="712"/>
      <c r="F42" s="712"/>
      <c r="G42" s="712"/>
      <c r="H42" s="712"/>
      <c r="I42" s="712"/>
      <c r="J42" s="712"/>
      <c r="K42" s="712"/>
      <c r="L42" s="712"/>
      <c r="M42" s="712"/>
      <c r="N42" s="712"/>
      <c r="O42" s="712"/>
      <c r="P42" s="712"/>
      <c r="Q42" s="712"/>
      <c r="R42" s="712"/>
      <c r="S42" s="713"/>
    </row>
    <row r="43" spans="1:19" s="1" customFormat="1" ht="15" customHeight="1" x14ac:dyDescent="0.2">
      <c r="A43" s="711"/>
      <c r="B43" s="712"/>
      <c r="C43" s="712"/>
      <c r="D43" s="712"/>
      <c r="E43" s="712"/>
      <c r="F43" s="712"/>
      <c r="G43" s="712"/>
      <c r="H43" s="712"/>
      <c r="I43" s="712"/>
      <c r="J43" s="712"/>
      <c r="K43" s="712"/>
      <c r="L43" s="712"/>
      <c r="M43" s="712"/>
      <c r="N43" s="712"/>
      <c r="O43" s="712"/>
      <c r="P43" s="712"/>
      <c r="Q43" s="712"/>
      <c r="R43" s="712"/>
      <c r="S43" s="713"/>
    </row>
    <row r="44" spans="1:19" s="1" customFormat="1" ht="15" customHeight="1" x14ac:dyDescent="0.2">
      <c r="A44" s="711"/>
      <c r="B44" s="712"/>
      <c r="C44" s="712"/>
      <c r="D44" s="712"/>
      <c r="E44" s="712"/>
      <c r="F44" s="712"/>
      <c r="G44" s="712"/>
      <c r="H44" s="712"/>
      <c r="I44" s="712"/>
      <c r="J44" s="712"/>
      <c r="K44" s="712"/>
      <c r="L44" s="712"/>
      <c r="M44" s="712"/>
      <c r="N44" s="712"/>
      <c r="O44" s="712"/>
      <c r="P44" s="712"/>
      <c r="Q44" s="712"/>
      <c r="R44" s="712"/>
      <c r="S44" s="713"/>
    </row>
    <row r="45" spans="1:19" ht="15" customHeight="1" x14ac:dyDescent="0.2">
      <c r="A45" s="714"/>
      <c r="B45" s="715"/>
      <c r="C45" s="715"/>
      <c r="D45" s="715"/>
      <c r="E45" s="715"/>
      <c r="F45" s="715"/>
      <c r="G45" s="715"/>
      <c r="H45" s="715"/>
      <c r="I45" s="715"/>
      <c r="J45" s="715"/>
      <c r="K45" s="715"/>
      <c r="L45" s="715"/>
      <c r="M45" s="715"/>
      <c r="N45" s="715"/>
      <c r="O45" s="715"/>
      <c r="P45" s="715"/>
      <c r="Q45" s="715"/>
      <c r="R45" s="715"/>
      <c r="S45" s="716"/>
    </row>
  </sheetData>
  <sheetProtection sheet="1" formatCells="0" formatRows="0" insertRows="0" deleteRows="0" selectLockedCells="1"/>
  <protectedRanges>
    <protectedRange sqref="L2:S11 L13:S17 L19 A22 A35" name="範囲1"/>
  </protectedRanges>
  <mergeCells count="23">
    <mergeCell ref="A2:K2"/>
    <mergeCell ref="L5:S7"/>
    <mergeCell ref="A22:S32"/>
    <mergeCell ref="L2:S2"/>
    <mergeCell ref="L14:S15"/>
    <mergeCell ref="A3:B7"/>
    <mergeCell ref="C5:K7"/>
    <mergeCell ref="A14:K15"/>
    <mergeCell ref="C3:K4"/>
    <mergeCell ref="L3:S4"/>
    <mergeCell ref="A16:B19"/>
    <mergeCell ref="C16:K19"/>
    <mergeCell ref="L16:S17"/>
    <mergeCell ref="L8:S9"/>
    <mergeCell ref="A8:K9"/>
    <mergeCell ref="L12:S12"/>
    <mergeCell ref="L13:S13"/>
    <mergeCell ref="A35:S45"/>
    <mergeCell ref="L18:S18"/>
    <mergeCell ref="L19:S19"/>
    <mergeCell ref="C10:K13"/>
    <mergeCell ref="A10:B13"/>
    <mergeCell ref="L10:S11"/>
  </mergeCells>
  <phoneticPr fontId="1"/>
  <conditionalFormatting sqref="L2:S2 L8:S9 L14:S15">
    <cfRule type="expression" dxfId="12" priority="1">
      <formula>$L2="選択してください"</formula>
    </cfRule>
  </conditionalFormatting>
  <dataValidations xWindow="680" yWindow="1156" count="7">
    <dataValidation type="list" allowBlank="1" showInputMessage="1" showErrorMessage="1" sqref="L8 L14:S15" xr:uid="{00000000-0002-0000-0900-000000000000}">
      <formula1>"選択してください,はい,いいえ,対象外"</formula1>
    </dataValidation>
    <dataValidation allowBlank="1" showErrorMessage="1" prompt="_x000a_" sqref="L5:S7" xr:uid="{00000000-0002-0000-0900-000001000000}"/>
    <dataValidation imeMode="halfAlpha" allowBlank="1" showInputMessage="1" showErrorMessage="1" sqref="L3" xr:uid="{00000000-0002-0000-0900-000002000000}"/>
    <dataValidation allowBlank="1" showInputMessage="1" showErrorMessage="1" prompt="本申請書において使用している用語等で、分かりやすく具体的な解説が必要な場合は記入してください。_x000a_無い場合は記入不要です。" sqref="A35:S45" xr:uid="{00000000-0002-0000-0900-000004000000}"/>
    <dataValidation type="list" allowBlank="1" showInputMessage="1" showErrorMessage="1" prompt="保有する産業財産権が１つ以上ある場合は、最も主となる権利を記入してください。" sqref="L10:S11" xr:uid="{00000000-0002-0000-0900-000005000000}">
      <formula1>"選択してください,特許権,実用新案権,意匠権,商標権"</formula1>
    </dataValidation>
    <dataValidation type="list" allowBlank="1" showInputMessage="1" showErrorMessage="1" prompt="許諾を受ける産業財産権が１つ以上ある場合は、最も主となる権利を記入してください。" sqref="L16:S17" xr:uid="{00000000-0002-0000-0900-000006000000}">
      <formula1>"選択してください,特許権,実用新案権,意匠権,商標権"</formula1>
    </dataValidation>
    <dataValidation type="list" allowBlank="1" showInputMessage="1" showErrorMessage="1" sqref="L2:S2" xr:uid="{9242970A-5691-4AD0-8046-DAE27DAB089C}">
      <formula1>"選択してください,実施した,実施していない"</formula1>
    </dataValidation>
  </dataValidations>
  <pageMargins left="0.39370078740157483" right="0.19685039370078741" top="0.39370078740157483" bottom="0.39370078740157483" header="0.19685039370078741" footer="0.19685039370078741"/>
  <pageSetup paperSize="9" orientation="portrait" r:id="rId1"/>
  <headerFooter scaleWithDoc="0">
    <oddFooter>&amp;C&amp;10&amp;A</oddFooter>
  </headerFooter>
  <rowBreaks count="1" manualBreakCount="1">
    <brk id="45"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表紙</vt:lpstr>
      <vt:lpstr>1</vt:lpstr>
      <vt:lpstr>2</vt:lpstr>
      <vt:lpstr>3</vt:lpstr>
      <vt:lpstr>4</vt:lpstr>
      <vt:lpstr>5</vt:lpstr>
      <vt:lpstr>6</vt:lpstr>
      <vt:lpstr>7</vt:lpstr>
      <vt:lpstr>8</vt:lpstr>
      <vt:lpstr>9</vt:lpstr>
      <vt:lpstr>10</vt:lpstr>
      <vt:lpstr>11</vt:lpstr>
      <vt:lpstr>11-2</vt:lpstr>
      <vt:lpstr>'10'!_9．資金支出明細</vt:lpstr>
      <vt:lpstr>'11'!_9．資金支出明細</vt:lpstr>
      <vt:lpstr>'2'!_ftn1</vt:lpstr>
      <vt:lpstr>'2'!_ftnref1</vt:lpstr>
      <vt:lpstr>'1'!Print_Area</vt:lpstr>
      <vt:lpstr>'10'!Print_Area</vt:lpstr>
      <vt:lpstr>'11'!Print_Area</vt:lpstr>
      <vt:lpstr>'11-2'!Print_Area</vt:lpstr>
      <vt:lpstr>'2'!Print_Area</vt:lpstr>
      <vt:lpstr>'3'!Print_Area</vt:lpstr>
      <vt:lpstr>'4'!Print_Area</vt:lpstr>
      <vt:lpstr>'5'!Print_Area</vt:lpstr>
      <vt:lpstr>'6'!Print_Area</vt:lpstr>
      <vt:lpstr>'7'!Print_Area</vt:lpstr>
      <vt:lpstr>'8'!Print_Area</vt:lpstr>
      <vt:lpstr>'9'!Print_Area</vt:lpstr>
      <vt:lpstr>表紙!Print_Area</vt:lpstr>
      <vt:lpstr>'10'!Print_Titles</vt:lpstr>
      <vt:lpstr>'7'!Print_Titles</vt:lpstr>
      <vt:lpstr>'1'!サービス業</vt:lpstr>
      <vt:lpstr>'1'!卸売業</vt:lpstr>
      <vt:lpstr>'1'!小売業</vt:lpstr>
      <vt:lpstr>'1'!製造業その他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2025-09-17T06:45:34Z</dcterms:modified>
</cp:coreProperties>
</file>