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codeName="ThisWorkbook" defaultThemeVersion="124226"/>
  <xr:revisionPtr revIDLastSave="0" documentId="13_ncr:1_{3C3C166F-65D7-4564-B081-EF7C4651C84C}" xr6:coauthVersionLast="47" xr6:coauthVersionMax="47" xr10:uidLastSave="{00000000-0000-0000-0000-000000000000}"/>
  <bookViews>
    <workbookView xWindow="-28920" yWindow="-75" windowWidth="29040" windowHeight="15720" tabRatio="734" firstSheet="1" activeTab="1" xr2:uid="{00000000-000D-0000-FFFF-FFFF00000000}"/>
  </bookViews>
  <sheets>
    <sheet name="プルダウン用リスト" sheetId="34" state="hidden" r:id="rId1"/>
    <sheet name="チェックリスト" sheetId="70" r:id="rId2"/>
    <sheet name="様式第1 補助金交付申請書" sheetId="5" r:id="rId3"/>
    <sheet name="別紙1" sheetId="41" r:id="rId4"/>
    <sheet name="別紙2" sheetId="65" r:id="rId5"/>
    <sheet name="別紙2（共同申請者）" sheetId="66" r:id="rId6"/>
    <sheet name="別紙3" sheetId="32" r:id="rId7"/>
    <sheet name="1-1申請概要書（蓄電システム）" sheetId="60" r:id="rId8"/>
    <sheet name="1-2申請者情報" sheetId="48" r:id="rId9"/>
    <sheet name="1-3導入設備情報" sheetId="49" r:id="rId10"/>
    <sheet name="1-4事業実施関連情報" sheetId="50" r:id="rId11"/>
    <sheet name="2-2設備導入事業経費の配分（蓄電システム）" sheetId="23" r:id="rId12"/>
    <sheet name="2-3-5 3者見積比較表（蓄電システム）" sheetId="74" r:id="rId13"/>
    <sheet name="2-4補助事業に要する経費及びその調達方法" sheetId="22" r:id="rId14"/>
    <sheet name="2-9事業実施に関連する事項（蓄電システム）" sheetId="26" r:id="rId15"/>
    <sheet name="2-10事業実施予定スケジュール（蓄電システム）" sheetId="52" r:id="rId16"/>
    <sheet name="添付資料3" sheetId="75" r:id="rId17"/>
    <sheet name="添付資料9" sheetId="63" r:id="rId18"/>
    <sheet name="添付資料11" sheetId="71" r:id="rId19"/>
  </sheets>
  <definedNames>
    <definedName name="_xlnm.Print_Area" localSheetId="7">'1-1申請概要書（蓄電システム）'!$A$1:$AP$173</definedName>
    <definedName name="_xlnm.Print_Area" localSheetId="8">'1-2申請者情報'!$A$1:$O$121</definedName>
    <definedName name="_xlnm.Print_Area" localSheetId="9">'1-3導入設備情報'!$A$1:$N$36</definedName>
    <definedName name="_xlnm.Print_Area" localSheetId="10">'1-4事業実施関連情報'!$A$1:$J$28</definedName>
    <definedName name="_xlnm.Print_Area" localSheetId="15">'2-10事業実施予定スケジュール（蓄電システム）'!$A$1:$CM$36</definedName>
    <definedName name="_xlnm.Print_Area" localSheetId="11">'2-2設備導入事業経費の配分（蓄電システム）'!$A$1:$I$95</definedName>
    <definedName name="_xlnm.Print_Area" localSheetId="12">'2-3-5 3者見積比較表（蓄電システム）'!$A$1:$U$29</definedName>
    <definedName name="_xlnm.Print_Area" localSheetId="13">'2-4補助事業に要する経費及びその調達方法'!$A$1:$M$26</definedName>
    <definedName name="_xlnm.Print_Area" localSheetId="14">'2-9事業実施に関連する事項（蓄電システム）'!$A$1:$F$61</definedName>
    <definedName name="_xlnm.Print_Area" localSheetId="1">チェックリスト!$A$1:$I$45</definedName>
    <definedName name="_xlnm.Print_Area" localSheetId="18">添付資料11!$A$1:$H$25</definedName>
    <definedName name="_xlnm.Print_Area" localSheetId="16">添付資料3!$A$1:$I$33</definedName>
    <definedName name="_xlnm.Print_Area" localSheetId="17">添付資料9!$A$1:$I$48</definedName>
    <definedName name="_xlnm.Print_Area" localSheetId="3">別紙1!$A$1:$L$12</definedName>
    <definedName name="_xlnm.Print_Area" localSheetId="4">別紙2!$A$1:$K$44</definedName>
    <definedName name="_xlnm.Print_Area" localSheetId="5">'別紙2（共同申請者）'!$A$1:$K$44</definedName>
    <definedName name="_xlnm.Print_Area" localSheetId="6">別紙3!$A$1:$H$32</definedName>
    <definedName name="_xlnm.Print_Area" localSheetId="2">'様式第1 補助金交付申請書'!$A$1:$V$41</definedName>
    <definedName name="_xlnm.Print_Titles" localSheetId="7">'1-1申請概要書（蓄電システム）'!$1:$1</definedName>
    <definedName name="チェック">プルダウン用リスト!$S$2:$S$3</definedName>
    <definedName name="一般送配電事業者" localSheetId="10">プルダウン用リスト!$O$2:$O$11</definedName>
    <definedName name="卸電力市場">プルダウン用リスト!$N$2:$N$4</definedName>
    <definedName name="機器リスト_蓄電システム">プルダウン用リスト!$I$2:$I$8</definedName>
    <definedName name="業種_">プルダウン用リスト!$L$2:$L$21</definedName>
    <definedName name="需給調整市場">プルダウン用リスト!$M$2:$M$7</definedName>
    <definedName name="性別">プルダウン用リスト!$E$2:$E$3</definedName>
    <definedName name="選択期間">プルダウン用リスト!$T$2:$T$85</definedName>
    <definedName name="提出チェック">プルダウン用リスト!$A$2:$A$3</definedName>
    <definedName name="都道府県">プルダウン用リスト!$K$2:$K$48</definedName>
    <definedName name="補助率">プルダウン用リスト!$B$2:$B$4</definedName>
    <definedName name="有無チェック" localSheetId="10">プルダウン用リスト!$C$2:$C$3</definedName>
    <definedName name="有無チェック">プルダウン用リスト!$C$2:$C$3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116" i="60" l="1"/>
  <c r="AG181" i="60" l="1"/>
  <c r="D14" i="50" l="1"/>
  <c r="E27" i="52"/>
  <c r="E29" i="52"/>
  <c r="AA35" i="60"/>
  <c r="D16" i="50" l="1"/>
  <c r="T91" i="60"/>
  <c r="T86" i="60"/>
  <c r="T81" i="60"/>
  <c r="T76" i="60"/>
  <c r="J89" i="60"/>
  <c r="J84" i="60"/>
  <c r="J79" i="60"/>
  <c r="D81" i="60"/>
  <c r="D86" i="60" s="1"/>
  <c r="H99" i="60"/>
  <c r="H100" i="60"/>
  <c r="Z100" i="60"/>
  <c r="H101" i="60"/>
  <c r="Z101" i="60"/>
  <c r="H102" i="60"/>
  <c r="Z102" i="60"/>
  <c r="AI63" i="60" l="1"/>
  <c r="AI62" i="60"/>
  <c r="AI61" i="60"/>
  <c r="Z49" i="60" l="1"/>
  <c r="Z48" i="60"/>
  <c r="Z47" i="60"/>
  <c r="Z46" i="60"/>
  <c r="Z45" i="60"/>
  <c r="Z44" i="60"/>
  <c r="Z43" i="60"/>
  <c r="M49" i="60"/>
  <c r="M48" i="60"/>
  <c r="M47" i="60"/>
  <c r="M46" i="60"/>
  <c r="M45" i="60"/>
  <c r="M44" i="60"/>
  <c r="M43" i="60"/>
  <c r="M42" i="60"/>
  <c r="Z41" i="60"/>
  <c r="M41" i="60"/>
  <c r="AI53" i="60" l="1"/>
  <c r="AI54" i="60"/>
  <c r="AI55" i="60"/>
  <c r="AI56" i="60"/>
  <c r="AI57" i="60"/>
  <c r="AI58" i="60"/>
  <c r="AI59" i="60"/>
  <c r="AI60" i="60"/>
  <c r="AI52" i="60"/>
  <c r="R15" i="5" l="1"/>
  <c r="R11" i="5"/>
  <c r="R10" i="5"/>
  <c r="B6" i="74" l="1"/>
  <c r="L14" i="74" l="1"/>
  <c r="G14" i="74" l="1"/>
  <c r="G15" i="74"/>
  <c r="B7" i="74" l="1"/>
  <c r="U15" i="74"/>
  <c r="T15" i="74"/>
  <c r="S15" i="74"/>
  <c r="R15" i="74"/>
  <c r="Q15" i="74"/>
  <c r="P15" i="74"/>
  <c r="O15" i="74"/>
  <c r="N15" i="74"/>
  <c r="M15" i="74"/>
  <c r="L15" i="74"/>
  <c r="L13" i="74" s="1"/>
  <c r="K15" i="74"/>
  <c r="J15" i="74"/>
  <c r="I15" i="74"/>
  <c r="H15" i="74"/>
  <c r="U14" i="74"/>
  <c r="T14" i="74"/>
  <c r="S14" i="74"/>
  <c r="R14" i="74"/>
  <c r="Q14" i="74"/>
  <c r="P14" i="74"/>
  <c r="O14" i="74"/>
  <c r="N14" i="74"/>
  <c r="M14" i="74"/>
  <c r="K14" i="74"/>
  <c r="J14" i="74"/>
  <c r="I14" i="74"/>
  <c r="H14" i="74"/>
  <c r="U13" i="74" l="1"/>
  <c r="H13" i="74"/>
  <c r="I13" i="74"/>
  <c r="J13" i="74"/>
  <c r="K13" i="74"/>
  <c r="G13" i="74"/>
  <c r="P13" i="74"/>
  <c r="Q13" i="74"/>
  <c r="R13" i="74"/>
  <c r="M13" i="74"/>
  <c r="N13" i="74"/>
  <c r="T13" i="74"/>
  <c r="O13" i="74"/>
  <c r="S13" i="74"/>
  <c r="AA33" i="60" l="1"/>
  <c r="H33" i="60"/>
  <c r="AF68" i="60" l="1"/>
  <c r="AK68" i="60"/>
  <c r="AF67" i="60"/>
  <c r="AK67" i="60"/>
  <c r="AA69" i="60"/>
  <c r="V69" i="60"/>
  <c r="Q69" i="60"/>
  <c r="K69" i="60"/>
  <c r="H69" i="60"/>
  <c r="AA68" i="60"/>
  <c r="V68" i="60"/>
  <c r="Q68" i="60"/>
  <c r="K68" i="60"/>
  <c r="H68" i="60"/>
  <c r="AA67" i="60"/>
  <c r="V67" i="60"/>
  <c r="Q67" i="60"/>
  <c r="K67" i="60"/>
  <c r="H67" i="60"/>
  <c r="AA66" i="60"/>
  <c r="K66" i="60"/>
  <c r="H66" i="60"/>
  <c r="H170" i="60" l="1"/>
  <c r="H161" i="60"/>
  <c r="H152" i="60"/>
  <c r="H143" i="60"/>
  <c r="H134" i="60"/>
  <c r="H125" i="60"/>
  <c r="H17" i="60"/>
  <c r="H8" i="60"/>
  <c r="H4" i="60"/>
  <c r="H7" i="60"/>
  <c r="AM40" i="60"/>
  <c r="AE40" i="60"/>
  <c r="D22" i="23"/>
  <c r="O78" i="60" s="1"/>
  <c r="Z107" i="60" l="1"/>
  <c r="H107" i="60"/>
  <c r="H124" i="60" l="1"/>
  <c r="B44" i="23" l="1"/>
  <c r="B67" i="23" s="1"/>
  <c r="B90" i="23" s="1"/>
  <c r="B43" i="23"/>
  <c r="B66" i="23" s="1"/>
  <c r="B89" i="23" s="1"/>
  <c r="B42" i="23"/>
  <c r="B65" i="23" s="1"/>
  <c r="B88" i="23" s="1"/>
  <c r="B41" i="23"/>
  <c r="B64" i="23" s="1"/>
  <c r="B87" i="23" s="1"/>
  <c r="B40" i="23"/>
  <c r="B63" i="23" s="1"/>
  <c r="B86" i="23" s="1"/>
  <c r="B39" i="23"/>
  <c r="B62" i="23" s="1"/>
  <c r="B85" i="23" s="1"/>
  <c r="B37" i="23"/>
  <c r="B60" i="23" s="1"/>
  <c r="B83" i="23" s="1"/>
  <c r="B36" i="23"/>
  <c r="B59" i="23" s="1"/>
  <c r="B82" i="23" s="1"/>
  <c r="B35" i="23"/>
  <c r="B58" i="23" s="1"/>
  <c r="B81" i="23" s="1"/>
  <c r="B34" i="23"/>
  <c r="B57" i="23" s="1"/>
  <c r="B80" i="23" s="1"/>
  <c r="B33" i="23"/>
  <c r="B56" i="23" s="1"/>
  <c r="B79" i="23" s="1"/>
  <c r="B31" i="23"/>
  <c r="B54" i="23" s="1"/>
  <c r="B77" i="23" s="1"/>
  <c r="B30" i="23"/>
  <c r="B53" i="23" s="1"/>
  <c r="B76" i="23" s="1"/>
  <c r="O6" i="23"/>
  <c r="D55" i="23" l="1"/>
  <c r="O86" i="60" s="1"/>
  <c r="AI167" i="60" l="1"/>
  <c r="AI158" i="60"/>
  <c r="AI149" i="60"/>
  <c r="AI140" i="60"/>
  <c r="AI131" i="60"/>
  <c r="AI122" i="60"/>
  <c r="AI113" i="60"/>
  <c r="AI5" i="60"/>
  <c r="H34" i="60"/>
  <c r="H35" i="60"/>
  <c r="AA34" i="60"/>
  <c r="Q39" i="5" l="1"/>
  <c r="AI14" i="60"/>
  <c r="G184" i="60"/>
  <c r="F184" i="60"/>
  <c r="F179" i="60"/>
  <c r="R172" i="60"/>
  <c r="AI171" i="60"/>
  <c r="R171" i="60"/>
  <c r="H169" i="60"/>
  <c r="P168" i="60"/>
  <c r="H168" i="60"/>
  <c r="V167" i="60"/>
  <c r="H167" i="60"/>
  <c r="H166" i="60"/>
  <c r="R163" i="60"/>
  <c r="AI162" i="60"/>
  <c r="R162" i="60"/>
  <c r="H160" i="60"/>
  <c r="P159" i="60"/>
  <c r="H159" i="60"/>
  <c r="V158" i="60"/>
  <c r="H158" i="60"/>
  <c r="H157" i="60"/>
  <c r="R154" i="60"/>
  <c r="AI153" i="60"/>
  <c r="R153" i="60"/>
  <c r="H151" i="60"/>
  <c r="P150" i="60"/>
  <c r="H150" i="60"/>
  <c r="V149" i="60"/>
  <c r="H149" i="60"/>
  <c r="H148" i="60"/>
  <c r="R145" i="60"/>
  <c r="AI144" i="60"/>
  <c r="R144" i="60"/>
  <c r="H142" i="60"/>
  <c r="P141" i="60"/>
  <c r="H141" i="60"/>
  <c r="V140" i="60"/>
  <c r="H140" i="60"/>
  <c r="H139" i="60"/>
  <c r="R136" i="60"/>
  <c r="AI135" i="60"/>
  <c r="R135" i="60"/>
  <c r="H133" i="60"/>
  <c r="P132" i="60"/>
  <c r="H132" i="60"/>
  <c r="V131" i="60"/>
  <c r="H131" i="60"/>
  <c r="H130" i="60"/>
  <c r="R127" i="60"/>
  <c r="AI126" i="60"/>
  <c r="R126" i="60"/>
  <c r="P123" i="60"/>
  <c r="H123" i="60"/>
  <c r="V122" i="60"/>
  <c r="H122" i="60"/>
  <c r="H121" i="60"/>
  <c r="R118" i="60"/>
  <c r="AI117" i="60"/>
  <c r="R117" i="60"/>
  <c r="H115" i="60"/>
  <c r="P114" i="60"/>
  <c r="H114" i="60"/>
  <c r="V113" i="60"/>
  <c r="H113" i="60"/>
  <c r="H112" i="60"/>
  <c r="Z108" i="60"/>
  <c r="H108" i="60"/>
  <c r="Z106" i="60"/>
  <c r="H106" i="60"/>
  <c r="H105" i="60"/>
  <c r="U50" i="60"/>
  <c r="H50" i="60"/>
  <c r="Z42" i="60"/>
  <c r="H40" i="60"/>
  <c r="Y37" i="60"/>
  <c r="M37" i="60"/>
  <c r="AE30" i="60"/>
  <c r="H30" i="60"/>
  <c r="H29" i="60"/>
  <c r="AE28" i="60"/>
  <c r="H28" i="60"/>
  <c r="H27" i="60"/>
  <c r="P26" i="60"/>
  <c r="H26" i="60"/>
  <c r="H23" i="60"/>
  <c r="H22" i="60"/>
  <c r="R19" i="60"/>
  <c r="AI18" i="60"/>
  <c r="R18" i="60"/>
  <c r="H16" i="60"/>
  <c r="P15" i="60"/>
  <c r="H15" i="60"/>
  <c r="V14" i="60"/>
  <c r="H14" i="60"/>
  <c r="H13" i="60"/>
  <c r="R10" i="60"/>
  <c r="AI9" i="60"/>
  <c r="R9" i="60"/>
  <c r="P6" i="60"/>
  <c r="H6" i="60"/>
  <c r="V5" i="60"/>
  <c r="H5" i="60"/>
  <c r="B8" i="32"/>
  <c r="C8" i="32" s="1"/>
  <c r="W5" i="52" l="1"/>
  <c r="BG5" i="52" s="1"/>
  <c r="D27" i="5" l="1"/>
  <c r="D24" i="5"/>
  <c r="R14" i="5"/>
  <c r="R13" i="5"/>
  <c r="R9" i="5"/>
  <c r="F8" i="32" l="1"/>
  <c r="G8" i="32" l="1"/>
  <c r="D32" i="23"/>
  <c r="O81" i="60" s="1"/>
  <c r="D8" i="32" l="1"/>
  <c r="D90" i="23" l="1"/>
  <c r="D89" i="23"/>
  <c r="D88" i="23"/>
  <c r="D87" i="23"/>
  <c r="D86" i="23"/>
  <c r="D85" i="23"/>
  <c r="D83" i="23"/>
  <c r="D82" i="23"/>
  <c r="D81" i="23"/>
  <c r="D80" i="23"/>
  <c r="D79" i="23"/>
  <c r="D77" i="23"/>
  <c r="D76" i="23"/>
  <c r="C93" i="23"/>
  <c r="J94" i="60" s="1"/>
  <c r="C90" i="23"/>
  <c r="C89" i="23"/>
  <c r="C88" i="23"/>
  <c r="C87" i="23"/>
  <c r="C86" i="23"/>
  <c r="C85" i="23"/>
  <c r="C83" i="23"/>
  <c r="C82" i="23"/>
  <c r="C81" i="23"/>
  <c r="C80" i="23"/>
  <c r="C79" i="23"/>
  <c r="C77" i="23"/>
  <c r="C76" i="23"/>
  <c r="P19" i="23"/>
  <c r="M13" i="23"/>
  <c r="F76" i="23"/>
  <c r="I6" i="41" s="1"/>
  <c r="F53" i="23"/>
  <c r="F30" i="23"/>
  <c r="A27" i="23"/>
  <c r="M16" i="23" s="1"/>
  <c r="D68" i="23"/>
  <c r="C68" i="23"/>
  <c r="J88" i="60" s="1"/>
  <c r="D61" i="23"/>
  <c r="C61" i="23"/>
  <c r="J87" i="60" s="1"/>
  <c r="C55" i="23"/>
  <c r="J86" i="60" s="1"/>
  <c r="D45" i="23"/>
  <c r="O83" i="60" s="1"/>
  <c r="C45" i="23"/>
  <c r="J83" i="60" s="1"/>
  <c r="D38" i="23"/>
  <c r="C38" i="23"/>
  <c r="J82" i="60" s="1"/>
  <c r="C32" i="23"/>
  <c r="J81" i="60" s="1"/>
  <c r="P21" i="23" l="1"/>
  <c r="O88" i="60"/>
  <c r="P20" i="23"/>
  <c r="O87" i="60"/>
  <c r="P17" i="23"/>
  <c r="O82" i="60"/>
  <c r="C9" i="41"/>
  <c r="C46" i="23"/>
  <c r="C48" i="23" s="1"/>
  <c r="J85" i="60" s="1"/>
  <c r="A50" i="23"/>
  <c r="M19" i="23" s="1"/>
  <c r="P16" i="23"/>
  <c r="P18" i="23"/>
  <c r="D46" i="23"/>
  <c r="D48" i="23" s="1"/>
  <c r="O85" i="60" s="1"/>
  <c r="D69" i="23"/>
  <c r="D71" i="23" s="1"/>
  <c r="O90" i="60" s="1"/>
  <c r="C69" i="23"/>
  <c r="C71" i="23" s="1"/>
  <c r="J90" i="60" s="1"/>
  <c r="D9" i="23" l="1"/>
  <c r="O76" i="60" s="1"/>
  <c r="C9" i="23"/>
  <c r="J76" i="60" s="1"/>
  <c r="C78" i="23" l="1"/>
  <c r="J91" i="60" s="1"/>
  <c r="D78" i="23"/>
  <c r="P13" i="23"/>
  <c r="O9" i="23" l="1"/>
  <c r="P9" i="23" s="1"/>
  <c r="O91" i="60"/>
  <c r="C6" i="41"/>
  <c r="O13" i="23"/>
  <c r="F6" i="41"/>
  <c r="P22" i="23"/>
  <c r="Q13" i="23"/>
  <c r="G9" i="23" s="1"/>
  <c r="W76" i="60" s="1"/>
  <c r="C22" i="23"/>
  <c r="J78" i="60" s="1"/>
  <c r="D15" i="23"/>
  <c r="O77" i="60" s="1"/>
  <c r="C15" i="23"/>
  <c r="J77" i="60" s="1"/>
  <c r="D22" i="22"/>
  <c r="I7" i="22" s="1"/>
  <c r="D14" i="22"/>
  <c r="F7" i="22" s="1"/>
  <c r="Q9" i="23" l="1"/>
  <c r="Q16" i="23" s="1"/>
  <c r="G32" i="23" s="1"/>
  <c r="W81" i="60" s="1"/>
  <c r="Q19" i="23"/>
  <c r="G55" i="23" s="1"/>
  <c r="W86" i="60" s="1"/>
  <c r="C91" i="23"/>
  <c r="J93" i="60" s="1"/>
  <c r="C84" i="23"/>
  <c r="J92" i="60" s="1"/>
  <c r="D91" i="23"/>
  <c r="O93" i="60" s="1"/>
  <c r="P15" i="23"/>
  <c r="P14" i="23"/>
  <c r="D84" i="23"/>
  <c r="O92" i="60" s="1"/>
  <c r="C23" i="23"/>
  <c r="D23" i="23"/>
  <c r="D92" i="23" s="1"/>
  <c r="G78" i="23" l="1"/>
  <c r="W91" i="60" s="1"/>
  <c r="F8" i="41"/>
  <c r="C8" i="41"/>
  <c r="F7" i="41"/>
  <c r="C7" i="41"/>
  <c r="C25" i="23"/>
  <c r="J80" i="60" s="1"/>
  <c r="C92" i="23"/>
  <c r="Q15" i="23"/>
  <c r="G22" i="23" s="1"/>
  <c r="W78" i="60" s="1"/>
  <c r="P24" i="23"/>
  <c r="O11" i="23"/>
  <c r="P11" i="23" s="1"/>
  <c r="O15" i="23"/>
  <c r="O10" i="23"/>
  <c r="P10" i="23" s="1"/>
  <c r="O14" i="23"/>
  <c r="Q14" i="23"/>
  <c r="G15" i="23" s="1"/>
  <c r="W77" i="60" s="1"/>
  <c r="P23" i="23"/>
  <c r="D25" i="23"/>
  <c r="O80" i="60" s="1"/>
  <c r="J6" i="41" l="1"/>
  <c r="Q11" i="23"/>
  <c r="C94" i="23"/>
  <c r="J95" i="60" s="1"/>
  <c r="Q10" i="23"/>
  <c r="D94" i="23"/>
  <c r="O95" i="60" s="1"/>
  <c r="Q18" i="23" l="1"/>
  <c r="G45" i="23" s="1"/>
  <c r="W83" i="60" s="1"/>
  <c r="Q21" i="23"/>
  <c r="G68" i="23" s="1"/>
  <c r="W88" i="60" s="1"/>
  <c r="C7" i="22"/>
  <c r="H7" i="22" s="1"/>
  <c r="K7" i="22" s="1"/>
  <c r="C10" i="41"/>
  <c r="L33" i="5" s="1"/>
  <c r="F10" i="41"/>
  <c r="L34" i="5" s="1"/>
  <c r="D7" i="22"/>
  <c r="Q17" i="23"/>
  <c r="G38" i="23" s="1"/>
  <c r="W82" i="60" s="1"/>
  <c r="Q20" i="23"/>
  <c r="G61" i="23" s="1"/>
  <c r="W87" i="60" s="1"/>
  <c r="G91" i="23" l="1"/>
  <c r="W93" i="60" s="1"/>
  <c r="G69" i="23"/>
  <c r="G71" i="23" s="1"/>
  <c r="W90" i="60" s="1"/>
  <c r="G46" i="23"/>
  <c r="G48" i="23" s="1"/>
  <c r="W85" i="60" s="1"/>
  <c r="G84" i="23"/>
  <c r="W92" i="60" s="1"/>
  <c r="G23" i="23"/>
  <c r="J8" i="41" l="1"/>
  <c r="J7" i="41"/>
  <c r="G25" i="23"/>
  <c r="W80" i="60" s="1"/>
  <c r="G92" i="23"/>
  <c r="G94" i="23" l="1"/>
  <c r="W95" i="60" s="1"/>
  <c r="E8" i="32" l="1"/>
  <c r="G49" i="23"/>
  <c r="G72" i="23"/>
  <c r="G95" i="23"/>
  <c r="G26" i="23"/>
  <c r="E7" i="22"/>
  <c r="G7" i="22" s="1"/>
  <c r="J10" i="41"/>
  <c r="L35" i="5" s="1"/>
</calcChain>
</file>

<file path=xl/sharedStrings.xml><?xml version="1.0" encoding="utf-8"?>
<sst xmlns="http://schemas.openxmlformats.org/spreadsheetml/2006/main" count="1479" uniqueCount="892">
  <si>
    <t>会社名</t>
    <rPh sb="0" eb="3">
      <t>カイシャメイ</t>
    </rPh>
    <phoneticPr fontId="13"/>
  </si>
  <si>
    <t>（様式第１）</t>
    <phoneticPr fontId="3"/>
  </si>
  <si>
    <t>申　請　者</t>
    <phoneticPr fontId="3"/>
  </si>
  <si>
    <t>（別紙１）</t>
    <rPh sb="1" eb="3">
      <t>ベッシ</t>
    </rPh>
    <phoneticPr fontId="13"/>
  </si>
  <si>
    <t>補助事業に要する経費、補助対象経費及び補助金の配分額</t>
    <rPh sb="0" eb="2">
      <t>ホジョ</t>
    </rPh>
    <rPh sb="2" eb="4">
      <t>ジギョウ</t>
    </rPh>
    <rPh sb="5" eb="6">
      <t>ヨウ</t>
    </rPh>
    <rPh sb="8" eb="10">
      <t>ケイヒ</t>
    </rPh>
    <rPh sb="11" eb="13">
      <t>ホジョ</t>
    </rPh>
    <rPh sb="13" eb="15">
      <t>タイショウ</t>
    </rPh>
    <rPh sb="15" eb="17">
      <t>ケイヒ</t>
    </rPh>
    <rPh sb="17" eb="18">
      <t>オヨ</t>
    </rPh>
    <rPh sb="19" eb="22">
      <t>ホジョキン</t>
    </rPh>
    <rPh sb="23" eb="25">
      <t>ハイブン</t>
    </rPh>
    <rPh sb="25" eb="26">
      <t>ガク</t>
    </rPh>
    <phoneticPr fontId="13"/>
  </si>
  <si>
    <t>（単位　円）</t>
    <phoneticPr fontId="13"/>
  </si>
  <si>
    <t>補助対象経費の区分</t>
    <rPh sb="0" eb="2">
      <t>ホジョ</t>
    </rPh>
    <rPh sb="2" eb="4">
      <t>タイショウ</t>
    </rPh>
    <rPh sb="4" eb="6">
      <t>ケイヒ</t>
    </rPh>
    <rPh sb="7" eb="9">
      <t>クブン</t>
    </rPh>
    <phoneticPr fontId="13"/>
  </si>
  <si>
    <t>補助事業に要する経費
（注１）</t>
    <rPh sb="12" eb="13">
      <t>チュウ</t>
    </rPh>
    <phoneticPr fontId="3"/>
  </si>
  <si>
    <t>補助対象経費の額
（注２）</t>
    <rPh sb="0" eb="2">
      <t>ホジョ</t>
    </rPh>
    <rPh sb="2" eb="4">
      <t>タイショウ</t>
    </rPh>
    <rPh sb="4" eb="6">
      <t>ケイヒ</t>
    </rPh>
    <rPh sb="7" eb="8">
      <t>ガク</t>
    </rPh>
    <phoneticPr fontId="3"/>
  </si>
  <si>
    <t>補助率
（注３）</t>
    <rPh sb="0" eb="2">
      <t>ホジョ</t>
    </rPh>
    <rPh sb="2" eb="3">
      <t>リツ</t>
    </rPh>
    <phoneticPr fontId="3"/>
  </si>
  <si>
    <t>補助金の交付申請額
（注４）</t>
    <rPh sb="0" eb="3">
      <t>ホジョキン</t>
    </rPh>
    <rPh sb="4" eb="6">
      <t>コウフ</t>
    </rPh>
    <rPh sb="6" eb="8">
      <t>シンセイ</t>
    </rPh>
    <rPh sb="8" eb="9">
      <t>ガク</t>
    </rPh>
    <phoneticPr fontId="3"/>
  </si>
  <si>
    <t>合計</t>
  </si>
  <si>
    <t>所在地</t>
    <rPh sb="0" eb="3">
      <t>ショザイチ</t>
    </rPh>
    <phoneticPr fontId="3"/>
  </si>
  <si>
    <t>住所</t>
    <rPh sb="0" eb="2">
      <t>ジュウショ</t>
    </rPh>
    <phoneticPr fontId="3"/>
  </si>
  <si>
    <t>役 員 名 簿</t>
    <rPh sb="0" eb="1">
      <t>ヤク</t>
    </rPh>
    <rPh sb="2" eb="3">
      <t>イン</t>
    </rPh>
    <rPh sb="4" eb="5">
      <t>ナ</t>
    </rPh>
    <rPh sb="6" eb="7">
      <t>ボ</t>
    </rPh>
    <phoneticPr fontId="13"/>
  </si>
  <si>
    <t>氏名 カナ</t>
    <rPh sb="0" eb="2">
      <t>シメイ</t>
    </rPh>
    <phoneticPr fontId="13"/>
  </si>
  <si>
    <t>氏名 漢字</t>
    <rPh sb="0" eb="2">
      <t>シメイ</t>
    </rPh>
    <rPh sb="3" eb="5">
      <t>カンジ</t>
    </rPh>
    <phoneticPr fontId="13"/>
  </si>
  <si>
    <t>性別</t>
    <rPh sb="0" eb="2">
      <t>セイベツ</t>
    </rPh>
    <phoneticPr fontId="13"/>
  </si>
  <si>
    <t>役職名</t>
    <rPh sb="0" eb="3">
      <t>ヤクショクメイ</t>
    </rPh>
    <phoneticPr fontId="13"/>
  </si>
  <si>
    <t>年</t>
    <rPh sb="0" eb="1">
      <t>ネン</t>
    </rPh>
    <phoneticPr fontId="13"/>
  </si>
  <si>
    <t>月</t>
    <rPh sb="0" eb="1">
      <t>ゲツ</t>
    </rPh>
    <phoneticPr fontId="13"/>
  </si>
  <si>
    <t>日</t>
    <rPh sb="0" eb="1">
      <t>ニチ</t>
    </rPh>
    <phoneticPr fontId="13"/>
  </si>
  <si>
    <t>1/2以内</t>
    <rPh sb="3" eb="5">
      <t>イナイ</t>
    </rPh>
    <phoneticPr fontId="3"/>
  </si>
  <si>
    <t>設備費</t>
    <rPh sb="0" eb="3">
      <t>セツビヒ</t>
    </rPh>
    <phoneticPr fontId="3"/>
  </si>
  <si>
    <t>工事費</t>
  </si>
  <si>
    <t>工事費</t>
    <rPh sb="0" eb="3">
      <t>コウジヒ</t>
    </rPh>
    <phoneticPr fontId="3"/>
  </si>
  <si>
    <t>▼記入時の注意事項▼</t>
    <rPh sb="1" eb="4">
      <t>キニュウジ</t>
    </rPh>
    <rPh sb="5" eb="9">
      <t>チュウイジコウ</t>
    </rPh>
    <phoneticPr fontId="3"/>
  </si>
  <si>
    <t>３.設置場所情報</t>
    <rPh sb="2" eb="4">
      <t>セッチ</t>
    </rPh>
    <rPh sb="4" eb="6">
      <t>バショ</t>
    </rPh>
    <rPh sb="6" eb="8">
      <t>ジョウホウ</t>
    </rPh>
    <phoneticPr fontId="3"/>
  </si>
  <si>
    <t>工事完了予定日</t>
    <rPh sb="0" eb="7">
      <t>コウジカンリョウヨテイビ</t>
    </rPh>
    <phoneticPr fontId="3"/>
  </si>
  <si>
    <t xml:space="preserve"> リース</t>
    <phoneticPr fontId="3"/>
  </si>
  <si>
    <t>リース有無</t>
    <rPh sb="3" eb="5">
      <t>ウム</t>
    </rPh>
    <phoneticPr fontId="3"/>
  </si>
  <si>
    <t>リース契約期間</t>
    <rPh sb="3" eb="5">
      <t>ケイヤク</t>
    </rPh>
    <rPh sb="5" eb="7">
      <t>キカン</t>
    </rPh>
    <phoneticPr fontId="3"/>
  </si>
  <si>
    <t>ヶ月</t>
    <rPh sb="1" eb="2">
      <t>ゲツ</t>
    </rPh>
    <phoneticPr fontId="3"/>
  </si>
  <si>
    <t>導入設備</t>
    <rPh sb="0" eb="4">
      <t>ドウニュウセツビ</t>
    </rPh>
    <phoneticPr fontId="3"/>
  </si>
  <si>
    <t>型番</t>
    <rPh sb="0" eb="2">
      <t>カタバン</t>
    </rPh>
    <phoneticPr fontId="3"/>
  </si>
  <si>
    <t>取引市場</t>
    <rPh sb="0" eb="4">
      <t>トリヒキシジョウ</t>
    </rPh>
    <phoneticPr fontId="3"/>
  </si>
  <si>
    <t>開始予定時期</t>
    <rPh sb="0" eb="6">
      <t>カイシヨテイジキ</t>
    </rPh>
    <phoneticPr fontId="3"/>
  </si>
  <si>
    <t>補助事業に要する経費、及びその調達方法</t>
    <rPh sb="0" eb="2">
      <t>ホジョ</t>
    </rPh>
    <rPh sb="2" eb="4">
      <t>ジギョウ</t>
    </rPh>
    <rPh sb="5" eb="6">
      <t>ヨウ</t>
    </rPh>
    <rPh sb="8" eb="10">
      <t>ケイヒ</t>
    </rPh>
    <rPh sb="11" eb="12">
      <t>オヨ</t>
    </rPh>
    <rPh sb="15" eb="17">
      <t>チョウタツ</t>
    </rPh>
    <rPh sb="17" eb="19">
      <t>ホウホウ</t>
    </rPh>
    <phoneticPr fontId="32"/>
  </si>
  <si>
    <t>１．補助事業に要する経費及び調達方法</t>
    <rPh sb="2" eb="4">
      <t>ホジョ</t>
    </rPh>
    <rPh sb="4" eb="6">
      <t>ジギョウ</t>
    </rPh>
    <rPh sb="7" eb="8">
      <t>ヨウ</t>
    </rPh>
    <rPh sb="10" eb="12">
      <t>ケイヒ</t>
    </rPh>
    <rPh sb="12" eb="13">
      <t>オヨ</t>
    </rPh>
    <rPh sb="14" eb="16">
      <t>チョウタツ</t>
    </rPh>
    <rPh sb="16" eb="18">
      <t>ホウホウ</t>
    </rPh>
    <phoneticPr fontId="32"/>
  </si>
  <si>
    <t>(単位：円）</t>
    <rPh sb="1" eb="3">
      <t>タンイ</t>
    </rPh>
    <rPh sb="4" eb="5">
      <t>エン</t>
    </rPh>
    <phoneticPr fontId="13"/>
  </si>
  <si>
    <t>補助事業に
要する経費</t>
    <rPh sb="0" eb="2">
      <t>ホジョ</t>
    </rPh>
    <rPh sb="2" eb="4">
      <t>ジギョウ</t>
    </rPh>
    <rPh sb="6" eb="7">
      <t>ヨウ</t>
    </rPh>
    <rPh sb="9" eb="11">
      <t>ケイヒ</t>
    </rPh>
    <phoneticPr fontId="13"/>
  </si>
  <si>
    <t>補助対象経費</t>
    <rPh sb="0" eb="2">
      <t>ホジョ</t>
    </rPh>
    <rPh sb="2" eb="4">
      <t>タイショウ</t>
    </rPh>
    <rPh sb="4" eb="6">
      <t>ケイヒ</t>
    </rPh>
    <phoneticPr fontId="13"/>
  </si>
  <si>
    <t>補助金</t>
    <rPh sb="0" eb="3">
      <t>ホジョキン</t>
    </rPh>
    <phoneticPr fontId="13"/>
  </si>
  <si>
    <t>資金調達先</t>
    <rPh sb="0" eb="2">
      <t>シキン</t>
    </rPh>
    <rPh sb="2" eb="4">
      <t>チョウタツ</t>
    </rPh>
    <rPh sb="4" eb="5">
      <t>サキ</t>
    </rPh>
    <phoneticPr fontId="13"/>
  </si>
  <si>
    <t>合計</t>
    <rPh sb="0" eb="2">
      <t>ゴウケイ</t>
    </rPh>
    <phoneticPr fontId="13"/>
  </si>
  <si>
    <t>備考</t>
    <rPh sb="0" eb="2">
      <t>ビコウ</t>
    </rPh>
    <phoneticPr fontId="13"/>
  </si>
  <si>
    <t xml:space="preserve">補助金交付申請額 </t>
    <rPh sb="0" eb="3">
      <t>ホジョキン</t>
    </rPh>
    <rPh sb="3" eb="5">
      <t>コウフ</t>
    </rPh>
    <rPh sb="5" eb="7">
      <t>シンセイ</t>
    </rPh>
    <rPh sb="7" eb="8">
      <t>ガク</t>
    </rPh>
    <rPh sb="8" eb="9">
      <t>テイガク</t>
    </rPh>
    <phoneticPr fontId="13"/>
  </si>
  <si>
    <t>国庫以外の
補助金</t>
    <rPh sb="0" eb="2">
      <t>コッコ</t>
    </rPh>
    <rPh sb="2" eb="4">
      <t>イガイ</t>
    </rPh>
    <rPh sb="6" eb="9">
      <t>ホジョキン</t>
    </rPh>
    <phoneticPr fontId="13"/>
  </si>
  <si>
    <t>小計</t>
    <rPh sb="0" eb="2">
      <t>ショウケイ</t>
    </rPh>
    <phoneticPr fontId="13"/>
  </si>
  <si>
    <t>自己資金</t>
    <rPh sb="0" eb="2">
      <t>ジコ</t>
    </rPh>
    <rPh sb="2" eb="4">
      <t>シキン</t>
    </rPh>
    <phoneticPr fontId="13"/>
  </si>
  <si>
    <t>金融機関等
借入金</t>
    <rPh sb="0" eb="2">
      <t>キンユウ</t>
    </rPh>
    <rPh sb="2" eb="4">
      <t>キカン</t>
    </rPh>
    <rPh sb="4" eb="5">
      <t>トウ</t>
    </rPh>
    <rPh sb="6" eb="8">
      <t>カリイレ</t>
    </rPh>
    <rPh sb="8" eb="9">
      <t>キン</t>
    </rPh>
    <phoneticPr fontId="13"/>
  </si>
  <si>
    <t>その他</t>
    <rPh sb="2" eb="3">
      <t>タ</t>
    </rPh>
    <phoneticPr fontId="13"/>
  </si>
  <si>
    <t>事業費</t>
    <rPh sb="0" eb="2">
      <t>ジギョウ</t>
    </rPh>
    <rPh sb="2" eb="3">
      <t>ヒ</t>
    </rPh>
    <phoneticPr fontId="32"/>
  </si>
  <si>
    <t>補助金の名称</t>
    <rPh sb="0" eb="3">
      <t>ホジョキン</t>
    </rPh>
    <rPh sb="4" eb="6">
      <t>メイショウ</t>
    </rPh>
    <phoneticPr fontId="32"/>
  </si>
  <si>
    <t>補助金額</t>
    <rPh sb="0" eb="2">
      <t>ホジョ</t>
    </rPh>
    <rPh sb="2" eb="4">
      <t>キンガク</t>
    </rPh>
    <phoneticPr fontId="32"/>
  </si>
  <si>
    <t>補助金の内容</t>
    <rPh sb="0" eb="3">
      <t>ホジョキン</t>
    </rPh>
    <rPh sb="4" eb="6">
      <t>ナイヨウ</t>
    </rPh>
    <phoneticPr fontId="32"/>
  </si>
  <si>
    <t>計</t>
    <rPh sb="0" eb="1">
      <t>ケイ</t>
    </rPh>
    <phoneticPr fontId="32"/>
  </si>
  <si>
    <t>金融機関等借入金の内訳（本事業に関して金融機関等からの借入を受けている、または受ける予定がある場合は、調達先、金額、担保権の有無、担保権の内容を具体的に記入してください）</t>
    <rPh sb="0" eb="2">
      <t>キンユウ</t>
    </rPh>
    <rPh sb="2" eb="4">
      <t>キカン</t>
    </rPh>
    <rPh sb="4" eb="5">
      <t>トウ</t>
    </rPh>
    <rPh sb="5" eb="7">
      <t>カリイレ</t>
    </rPh>
    <rPh sb="7" eb="8">
      <t>キン</t>
    </rPh>
    <rPh sb="9" eb="11">
      <t>ウチワケ</t>
    </rPh>
    <rPh sb="12" eb="13">
      <t>ホン</t>
    </rPh>
    <rPh sb="13" eb="15">
      <t>ジギョウ</t>
    </rPh>
    <rPh sb="16" eb="17">
      <t>カン</t>
    </rPh>
    <rPh sb="19" eb="21">
      <t>キンユウ</t>
    </rPh>
    <rPh sb="21" eb="23">
      <t>キカン</t>
    </rPh>
    <rPh sb="23" eb="24">
      <t>トウ</t>
    </rPh>
    <rPh sb="27" eb="29">
      <t>カリイレ</t>
    </rPh>
    <rPh sb="30" eb="31">
      <t>ウ</t>
    </rPh>
    <rPh sb="39" eb="40">
      <t>ウ</t>
    </rPh>
    <rPh sb="42" eb="44">
      <t>ヨテイ</t>
    </rPh>
    <rPh sb="47" eb="49">
      <t>バアイ</t>
    </rPh>
    <rPh sb="51" eb="54">
      <t>チョウタツサキ</t>
    </rPh>
    <rPh sb="55" eb="57">
      <t>キンガク</t>
    </rPh>
    <rPh sb="58" eb="60">
      <t>タンポ</t>
    </rPh>
    <rPh sb="60" eb="61">
      <t>ケン</t>
    </rPh>
    <rPh sb="62" eb="64">
      <t>ウム</t>
    </rPh>
    <rPh sb="65" eb="67">
      <t>タンポ</t>
    </rPh>
    <rPh sb="67" eb="68">
      <t>ケン</t>
    </rPh>
    <rPh sb="69" eb="71">
      <t>ナイヨウ</t>
    </rPh>
    <rPh sb="72" eb="75">
      <t>グタイテキ</t>
    </rPh>
    <rPh sb="76" eb="78">
      <t>キニュウ</t>
    </rPh>
    <phoneticPr fontId="32"/>
  </si>
  <si>
    <t>資金の調達先</t>
    <rPh sb="0" eb="2">
      <t>シキン</t>
    </rPh>
    <rPh sb="3" eb="6">
      <t>チョウタツサキ</t>
    </rPh>
    <phoneticPr fontId="32"/>
  </si>
  <si>
    <t>金額</t>
    <rPh sb="0" eb="2">
      <t>キンガク</t>
    </rPh>
    <phoneticPr fontId="32"/>
  </si>
  <si>
    <t>担保権の
設定の有無</t>
    <rPh sb="0" eb="2">
      <t>タンポ</t>
    </rPh>
    <rPh sb="2" eb="3">
      <t>ケン</t>
    </rPh>
    <rPh sb="5" eb="7">
      <t>セッテイ</t>
    </rPh>
    <rPh sb="8" eb="10">
      <t>ウム</t>
    </rPh>
    <phoneticPr fontId="32"/>
  </si>
  <si>
    <t>担保権の内容</t>
    <rPh sb="0" eb="2">
      <t>タンポ</t>
    </rPh>
    <rPh sb="2" eb="3">
      <t>ケン</t>
    </rPh>
    <rPh sb="4" eb="6">
      <t>ナイヨウ</t>
    </rPh>
    <phoneticPr fontId="32"/>
  </si>
  <si>
    <t>２．その他（本事業の資金調達において報告すべき事項がある場合は、具体的に記入してください）</t>
    <rPh sb="4" eb="5">
      <t>タ</t>
    </rPh>
    <rPh sb="6" eb="7">
      <t>ホン</t>
    </rPh>
    <rPh sb="7" eb="9">
      <t>ジギョウ</t>
    </rPh>
    <rPh sb="10" eb="12">
      <t>シキン</t>
    </rPh>
    <rPh sb="12" eb="14">
      <t>チョウタツ</t>
    </rPh>
    <rPh sb="18" eb="20">
      <t>ホウコク</t>
    </rPh>
    <rPh sb="23" eb="25">
      <t>ジコウ</t>
    </rPh>
    <rPh sb="28" eb="30">
      <t>バアイ</t>
    </rPh>
    <rPh sb="32" eb="35">
      <t>グタイテキ</t>
    </rPh>
    <rPh sb="36" eb="38">
      <t>キニュウ</t>
    </rPh>
    <phoneticPr fontId="32"/>
  </si>
  <si>
    <t>（単位：円）</t>
    <rPh sb="1" eb="3">
      <t>タンイ</t>
    </rPh>
    <rPh sb="4" eb="5">
      <t>エン</t>
    </rPh>
    <phoneticPr fontId="13"/>
  </si>
  <si>
    <t>補助事業経費の</t>
    <rPh sb="0" eb="2">
      <t>ホジョ</t>
    </rPh>
    <rPh sb="2" eb="4">
      <t>ジギョウ</t>
    </rPh>
    <rPh sb="4" eb="6">
      <t>ケイヒ</t>
    </rPh>
    <phoneticPr fontId="32"/>
  </si>
  <si>
    <t>補助事業に要する経費</t>
    <rPh sb="0" eb="2">
      <t>ホジョ</t>
    </rPh>
    <phoneticPr fontId="32"/>
  </si>
  <si>
    <t>補助対象経費</t>
    <phoneticPr fontId="32"/>
  </si>
  <si>
    <t>補助率</t>
  </si>
  <si>
    <t>補助金
交付申請額</t>
    <phoneticPr fontId="13"/>
  </si>
  <si>
    <t>区分</t>
    <rPh sb="0" eb="2">
      <t>クブン</t>
    </rPh>
    <phoneticPr fontId="32"/>
  </si>
  <si>
    <t>内訳</t>
    <rPh sb="0" eb="2">
      <t>ウチワケ</t>
    </rPh>
    <phoneticPr fontId="32"/>
  </si>
  <si>
    <t>見積書番号</t>
    <rPh sb="0" eb="2">
      <t>ミツモリ</t>
    </rPh>
    <rPh sb="2" eb="3">
      <t>ショ</t>
    </rPh>
    <rPh sb="3" eb="5">
      <t>バンゴウ</t>
    </rPh>
    <phoneticPr fontId="32"/>
  </si>
  <si>
    <t>設備費</t>
    <rPh sb="0" eb="3">
      <t>セツビヒ</t>
    </rPh>
    <phoneticPr fontId="13"/>
  </si>
  <si>
    <t>（小計）</t>
  </si>
  <si>
    <t>消費税</t>
  </si>
  <si>
    <t>総計</t>
    <rPh sb="0" eb="2">
      <t>ソウケイ</t>
    </rPh>
    <phoneticPr fontId="13"/>
  </si>
  <si>
    <t>項目</t>
    <rPh sb="0" eb="2">
      <t>コウモク</t>
    </rPh>
    <phoneticPr fontId="32"/>
  </si>
  <si>
    <t>住所</t>
    <rPh sb="0" eb="2">
      <t>ジュウショ</t>
    </rPh>
    <phoneticPr fontId="32"/>
  </si>
  <si>
    <t>都道府県</t>
    <rPh sb="0" eb="4">
      <t>トドウフケン</t>
    </rPh>
    <phoneticPr fontId="32"/>
  </si>
  <si>
    <t>市区町村</t>
    <rPh sb="0" eb="2">
      <t>シク</t>
    </rPh>
    <rPh sb="2" eb="4">
      <t>チョウソン</t>
    </rPh>
    <phoneticPr fontId="32"/>
  </si>
  <si>
    <t>町名・番地</t>
    <rPh sb="0" eb="2">
      <t>チョウメイ</t>
    </rPh>
    <rPh sb="3" eb="5">
      <t>バンチ</t>
    </rPh>
    <phoneticPr fontId="32"/>
  </si>
  <si>
    <t>建物名</t>
    <rPh sb="0" eb="2">
      <t>タテモノ</t>
    </rPh>
    <rPh sb="2" eb="3">
      <t>メイ</t>
    </rPh>
    <phoneticPr fontId="32"/>
  </si>
  <si>
    <t>フリガナ</t>
    <phoneticPr fontId="32"/>
  </si>
  <si>
    <t>事業者名</t>
    <rPh sb="0" eb="3">
      <t>ジギョウシャ</t>
    </rPh>
    <rPh sb="3" eb="4">
      <t>メイ</t>
    </rPh>
    <phoneticPr fontId="32"/>
  </si>
  <si>
    <t>所属部署名</t>
    <rPh sb="0" eb="2">
      <t>ショゾク</t>
    </rPh>
    <rPh sb="2" eb="4">
      <t>ブショ</t>
    </rPh>
    <rPh sb="4" eb="5">
      <t>メイ</t>
    </rPh>
    <phoneticPr fontId="32"/>
  </si>
  <si>
    <t>担当者氏名</t>
    <rPh sb="0" eb="3">
      <t>タントウシャ</t>
    </rPh>
    <rPh sb="3" eb="5">
      <t>シメイ</t>
    </rPh>
    <phoneticPr fontId="32"/>
  </si>
  <si>
    <t>電子メールアドレス</t>
    <rPh sb="0" eb="2">
      <t>デンシ</t>
    </rPh>
    <phoneticPr fontId="32"/>
  </si>
  <si>
    <t>電話番号</t>
    <rPh sb="0" eb="2">
      <t>デンワ</t>
    </rPh>
    <rPh sb="2" eb="4">
      <t>バンゴウ</t>
    </rPh>
    <phoneticPr fontId="32"/>
  </si>
  <si>
    <t>２．体制図</t>
    <rPh sb="2" eb="4">
      <t>タイセイ</t>
    </rPh>
    <rPh sb="4" eb="5">
      <t>ズ</t>
    </rPh>
    <phoneticPr fontId="32"/>
  </si>
  <si>
    <t>事業実施予定スケジュール</t>
    <rPh sb="0" eb="2">
      <t>ジギョウ</t>
    </rPh>
    <rPh sb="2" eb="4">
      <t>ジッシ</t>
    </rPh>
    <rPh sb="4" eb="6">
      <t>ヨテイ</t>
    </rPh>
    <phoneticPr fontId="32"/>
  </si>
  <si>
    <t>項　　目</t>
    <rPh sb="0" eb="1">
      <t>コウ</t>
    </rPh>
    <rPh sb="3" eb="4">
      <t>メ</t>
    </rPh>
    <phoneticPr fontId="32"/>
  </si>
  <si>
    <t>3月</t>
    <rPh sb="1" eb="2">
      <t>ガツ</t>
    </rPh>
    <phoneticPr fontId="32"/>
  </si>
  <si>
    <t>4月</t>
    <rPh sb="1" eb="2">
      <t>ガツ</t>
    </rPh>
    <phoneticPr fontId="32"/>
  </si>
  <si>
    <t>5月</t>
    <rPh sb="1" eb="2">
      <t>ガツ</t>
    </rPh>
    <phoneticPr fontId="32"/>
  </si>
  <si>
    <t>6月</t>
    <rPh sb="1" eb="2">
      <t>ガツ</t>
    </rPh>
    <phoneticPr fontId="32"/>
  </si>
  <si>
    <t>7月</t>
    <rPh sb="1" eb="2">
      <t>ガツ</t>
    </rPh>
    <phoneticPr fontId="32"/>
  </si>
  <si>
    <t>8月</t>
    <rPh sb="1" eb="2">
      <t>ガツ</t>
    </rPh>
    <phoneticPr fontId="32"/>
  </si>
  <si>
    <t>9月</t>
    <rPh sb="1" eb="2">
      <t>ガツ</t>
    </rPh>
    <phoneticPr fontId="32"/>
  </si>
  <si>
    <t>10月</t>
    <rPh sb="2" eb="3">
      <t>ガツ</t>
    </rPh>
    <phoneticPr fontId="32"/>
  </si>
  <si>
    <t>11月</t>
    <rPh sb="2" eb="3">
      <t>ガツ</t>
    </rPh>
    <phoneticPr fontId="32"/>
  </si>
  <si>
    <t>12月</t>
    <rPh sb="2" eb="3">
      <t>ガツ</t>
    </rPh>
    <phoneticPr fontId="32"/>
  </si>
  <si>
    <t>1月</t>
    <rPh sb="1" eb="2">
      <t>ガツ</t>
    </rPh>
    <phoneticPr fontId="32"/>
  </si>
  <si>
    <t>2月</t>
    <rPh sb="1" eb="2">
      <t>ガツ</t>
    </rPh>
    <phoneticPr fontId="32"/>
  </si>
  <si>
    <t>交付決定</t>
    <rPh sb="0" eb="2">
      <t>コウフ</t>
    </rPh>
    <rPh sb="2" eb="4">
      <t>ケッテイ</t>
    </rPh>
    <phoneticPr fontId="32"/>
  </si>
  <si>
    <t>一般送配電事業者
との協議</t>
    <rPh sb="0" eb="2">
      <t>イッパン</t>
    </rPh>
    <rPh sb="2" eb="3">
      <t>ソウ</t>
    </rPh>
    <rPh sb="3" eb="5">
      <t>ハイデン</t>
    </rPh>
    <rPh sb="5" eb="7">
      <t>ジギョウ</t>
    </rPh>
    <rPh sb="7" eb="8">
      <t>シャ</t>
    </rPh>
    <rPh sb="11" eb="13">
      <t>キョウギ</t>
    </rPh>
    <phoneticPr fontId="32"/>
  </si>
  <si>
    <t>系統連系契約</t>
    <rPh sb="0" eb="2">
      <t>ケイトウ</t>
    </rPh>
    <rPh sb="2" eb="4">
      <t>レンケイ</t>
    </rPh>
    <rPh sb="4" eb="6">
      <t>ケイヤク</t>
    </rPh>
    <phoneticPr fontId="32"/>
  </si>
  <si>
    <t>設　　備</t>
    <rPh sb="0" eb="1">
      <t>セツ</t>
    </rPh>
    <rPh sb="3" eb="4">
      <t>ソナ</t>
    </rPh>
    <phoneticPr fontId="32"/>
  </si>
  <si>
    <t>契約に関する社内稟議</t>
    <rPh sb="0" eb="2">
      <t>ケイヤク</t>
    </rPh>
    <rPh sb="3" eb="4">
      <t>カン</t>
    </rPh>
    <rPh sb="6" eb="8">
      <t>シャナイ</t>
    </rPh>
    <rPh sb="8" eb="10">
      <t>リンギ</t>
    </rPh>
    <phoneticPr fontId="32"/>
  </si>
  <si>
    <t>契約締結</t>
    <rPh sb="0" eb="2">
      <t>ケイヤク</t>
    </rPh>
    <rPh sb="2" eb="4">
      <t>テイケツ</t>
    </rPh>
    <phoneticPr fontId="32"/>
  </si>
  <si>
    <t>業務完了</t>
    <rPh sb="0" eb="2">
      <t>ギョウム</t>
    </rPh>
    <rPh sb="2" eb="4">
      <t>カンリョウ</t>
    </rPh>
    <phoneticPr fontId="32"/>
  </si>
  <si>
    <t>検収</t>
    <rPh sb="0" eb="2">
      <t>ケンシュウ</t>
    </rPh>
    <phoneticPr fontId="32"/>
  </si>
  <si>
    <t>工　　事</t>
    <rPh sb="0" eb="1">
      <t>コウ</t>
    </rPh>
    <rPh sb="3" eb="4">
      <t>コト</t>
    </rPh>
    <phoneticPr fontId="32"/>
  </si>
  <si>
    <t>系統連系開始予定日</t>
    <rPh sb="0" eb="4">
      <t>ケイトウレンケイ</t>
    </rPh>
    <rPh sb="4" eb="6">
      <t>カイシ</t>
    </rPh>
    <rPh sb="6" eb="8">
      <t>ヨテイ</t>
    </rPh>
    <rPh sb="8" eb="9">
      <t>ヒ</t>
    </rPh>
    <phoneticPr fontId="13"/>
  </si>
  <si>
    <t>実績報告書提出予定日</t>
    <rPh sb="7" eb="10">
      <t>ヨテイビ</t>
    </rPh>
    <phoneticPr fontId="32"/>
  </si>
  <si>
    <t>活用電力（kW)</t>
    <rPh sb="0" eb="2">
      <t>カツヨウ</t>
    </rPh>
    <rPh sb="2" eb="4">
      <t>デンリョク</t>
    </rPh>
    <phoneticPr fontId="3"/>
  </si>
  <si>
    <t>その他</t>
    <rPh sb="2" eb="3">
      <t>タ</t>
    </rPh>
    <phoneticPr fontId="3"/>
  </si>
  <si>
    <t>設計費</t>
    <rPh sb="0" eb="2">
      <t>セッケイ</t>
    </rPh>
    <rPh sb="2" eb="3">
      <t>ヒ</t>
    </rPh>
    <phoneticPr fontId="3"/>
  </si>
  <si>
    <t>2-2</t>
  </si>
  <si>
    <t>無</t>
    <rPh sb="0" eb="1">
      <t>ナシ</t>
    </rPh>
    <phoneticPr fontId="3"/>
  </si>
  <si>
    <t>2-4</t>
  </si>
  <si>
    <t>実施体制図</t>
    <phoneticPr fontId="3"/>
  </si>
  <si>
    <t>事業者名</t>
  </si>
  <si>
    <t>住所</t>
  </si>
  <si>
    <t>業務の範囲</t>
  </si>
  <si>
    <t>【実施体制図に記載すべき事項】</t>
    <phoneticPr fontId="3"/>
  </si>
  <si>
    <t>・第三者の委託先からさらに委託している場合（再委託などを行っている場合で、税込み１００万円以上の取引に限る）も上記同様に記載のこと。</t>
    <phoneticPr fontId="3"/>
  </si>
  <si>
    <t>補助率</t>
    <rPh sb="0" eb="3">
      <t>ホジョリツ</t>
    </rPh>
    <phoneticPr fontId="3"/>
  </si>
  <si>
    <t>有</t>
    <rPh sb="0" eb="1">
      <t>アリ</t>
    </rPh>
    <phoneticPr fontId="3"/>
  </si>
  <si>
    <t>有無チェック</t>
    <rPh sb="0" eb="2">
      <t>ウム</t>
    </rPh>
    <phoneticPr fontId="3"/>
  </si>
  <si>
    <t>生年月日_和暦</t>
    <rPh sb="0" eb="4">
      <t>セイネンガッピ</t>
    </rPh>
    <rPh sb="5" eb="7">
      <t>ワレキ</t>
    </rPh>
    <phoneticPr fontId="3"/>
  </si>
  <si>
    <t>T</t>
    <phoneticPr fontId="3"/>
  </si>
  <si>
    <t>S</t>
    <phoneticPr fontId="3"/>
  </si>
  <si>
    <t>H</t>
    <phoneticPr fontId="3"/>
  </si>
  <si>
    <t>性別</t>
    <rPh sb="0" eb="2">
      <t>セイベツ</t>
    </rPh>
    <phoneticPr fontId="3"/>
  </si>
  <si>
    <t>M</t>
    <phoneticPr fontId="3"/>
  </si>
  <si>
    <t>F</t>
    <phoneticPr fontId="3"/>
  </si>
  <si>
    <t>都道府県</t>
    <rPh sb="0" eb="4">
      <t>トドウフケン</t>
    </rPh>
    <phoneticPr fontId="3"/>
  </si>
  <si>
    <t>都</t>
    <rPh sb="0" eb="1">
      <t>ト</t>
    </rPh>
    <phoneticPr fontId="3"/>
  </si>
  <si>
    <t>道</t>
    <rPh sb="0" eb="1">
      <t>ミチ</t>
    </rPh>
    <phoneticPr fontId="3"/>
  </si>
  <si>
    <t>府</t>
    <rPh sb="0" eb="1">
      <t>フ</t>
    </rPh>
    <phoneticPr fontId="3"/>
  </si>
  <si>
    <t>県</t>
    <rPh sb="0" eb="1">
      <t>ケン</t>
    </rPh>
    <phoneticPr fontId="3"/>
  </si>
  <si>
    <t>市区町村</t>
    <rPh sb="0" eb="4">
      <t>シクチョウソン</t>
    </rPh>
    <phoneticPr fontId="3"/>
  </si>
  <si>
    <t>市</t>
    <rPh sb="0" eb="1">
      <t>シ</t>
    </rPh>
    <phoneticPr fontId="3"/>
  </si>
  <si>
    <t>区</t>
    <rPh sb="0" eb="1">
      <t>ク</t>
    </rPh>
    <phoneticPr fontId="3"/>
  </si>
  <si>
    <t>町</t>
    <rPh sb="0" eb="1">
      <t>マチ</t>
    </rPh>
    <phoneticPr fontId="3"/>
  </si>
  <si>
    <t>村</t>
    <rPh sb="0" eb="1">
      <t>ムラ</t>
    </rPh>
    <phoneticPr fontId="3"/>
  </si>
  <si>
    <t>導入設備種別</t>
    <rPh sb="0" eb="4">
      <t>ドウニュウセツビ</t>
    </rPh>
    <rPh sb="4" eb="6">
      <t>シュベツ</t>
    </rPh>
    <phoneticPr fontId="3"/>
  </si>
  <si>
    <t>系統用蓄電システム</t>
    <rPh sb="0" eb="3">
      <t>ケイトウヨウ</t>
    </rPh>
    <rPh sb="3" eb="5">
      <t>チクデン</t>
    </rPh>
    <phoneticPr fontId="3"/>
  </si>
  <si>
    <t>水電解装置</t>
    <rPh sb="0" eb="5">
      <t>ミズデンカイソウチ</t>
    </rPh>
    <phoneticPr fontId="3"/>
  </si>
  <si>
    <t>1/3以内</t>
    <rPh sb="3" eb="5">
      <t>イナイ</t>
    </rPh>
    <phoneticPr fontId="3"/>
  </si>
  <si>
    <t>2/3以内</t>
    <rPh sb="3" eb="5">
      <t>イナイ</t>
    </rPh>
    <phoneticPr fontId="3"/>
  </si>
  <si>
    <t>機器リスト_蓄電システム</t>
    <rPh sb="0" eb="2">
      <t>キキ</t>
    </rPh>
    <rPh sb="6" eb="8">
      <t>チクデン</t>
    </rPh>
    <phoneticPr fontId="3"/>
  </si>
  <si>
    <t>機器リスト_水電解装置</t>
    <rPh sb="0" eb="2">
      <t>キキ</t>
    </rPh>
    <rPh sb="6" eb="11">
      <t>ミズデンカイソウチ</t>
    </rPh>
    <phoneticPr fontId="3"/>
  </si>
  <si>
    <t>電力変換装置</t>
    <rPh sb="0" eb="6">
      <t>デンリョクヘンカンソウチ</t>
    </rPh>
    <phoneticPr fontId="3"/>
  </si>
  <si>
    <t>蓄電システム制御装置</t>
    <rPh sb="0" eb="2">
      <t>チクデン</t>
    </rPh>
    <rPh sb="6" eb="10">
      <t>セイギョソウチ</t>
    </rPh>
    <phoneticPr fontId="3"/>
  </si>
  <si>
    <t>付帯設備</t>
    <rPh sb="0" eb="4">
      <t>フタイセツビ</t>
    </rPh>
    <phoneticPr fontId="3"/>
  </si>
  <si>
    <t>水電解装置部</t>
    <rPh sb="0" eb="6">
      <t>ミズデンカイソウチブ</t>
    </rPh>
    <phoneticPr fontId="3"/>
  </si>
  <si>
    <t>水素発生システム制御装置</t>
    <rPh sb="0" eb="4">
      <t>スイソハッセイ</t>
    </rPh>
    <rPh sb="8" eb="12">
      <t>セイギョソウチ</t>
    </rPh>
    <phoneticPr fontId="3"/>
  </si>
  <si>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</si>
  <si>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</si>
  <si>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</si>
  <si>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</si>
  <si>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</si>
  <si>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</si>
  <si>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</si>
  <si>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</si>
  <si>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</si>
  <si>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</si>
  <si>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</si>
  <si>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</si>
  <si>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</si>
  <si>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</si>
  <si>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</si>
  <si>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</si>
  <si>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</si>
  <si>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</si>
  <si>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</si>
  <si>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</si>
  <si>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</si>
  <si>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</si>
  <si>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</si>
  <si>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</si>
  <si>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</si>
  <si>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</si>
  <si>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</si>
  <si>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</si>
  <si>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</si>
  <si>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</si>
  <si>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</si>
  <si>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</si>
  <si>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</si>
  <si>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</si>
  <si>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</si>
  <si>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</si>
  <si>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</si>
  <si>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</si>
  <si>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</si>
  <si>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</si>
  <si>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</si>
  <si>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</si>
  <si>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</si>
  <si>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</si>
  <si>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</si>
  <si>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</si>
  <si>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</si>
  <si>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都道府県コード</t>
    <rPh sb="0" eb="4">
      <t>トドウフケン</t>
    </rPh>
    <phoneticPr fontId="3"/>
  </si>
  <si>
    <t>消費税</t>
    <rPh sb="0" eb="3">
      <t>ショウヒゼイ</t>
    </rPh>
    <phoneticPr fontId="3"/>
  </si>
  <si>
    <t>提出チェック</t>
    <rPh sb="0" eb="2">
      <t>テイシュツ</t>
    </rPh>
    <phoneticPr fontId="3"/>
  </si>
  <si>
    <t>○</t>
    <phoneticPr fontId="3"/>
  </si>
  <si>
    <t>／</t>
    <phoneticPr fontId="3"/>
  </si>
  <si>
    <t>代表者等名</t>
    <rPh sb="0" eb="1">
      <t>ダイ</t>
    </rPh>
    <rPh sb="1" eb="2">
      <t>ヒョウ</t>
    </rPh>
    <rPh sb="2" eb="3">
      <t>シャ</t>
    </rPh>
    <rPh sb="3" eb="4">
      <t>トウ</t>
    </rPh>
    <rPh sb="4" eb="5">
      <t>メイ</t>
    </rPh>
    <phoneticPr fontId="3"/>
  </si>
  <si>
    <t>住所</t>
    <phoneticPr fontId="3"/>
  </si>
  <si>
    <t>名称</t>
    <phoneticPr fontId="3"/>
  </si>
  <si>
    <t>最大活用電力
合計活用電力量</t>
    <rPh sb="0" eb="2">
      <t>サイダイ</t>
    </rPh>
    <rPh sb="2" eb="4">
      <t>カツヨウ</t>
    </rPh>
    <rPh sb="4" eb="6">
      <t>デンリョク</t>
    </rPh>
    <rPh sb="7" eb="9">
      <t>ゴウケイ</t>
    </rPh>
    <rPh sb="9" eb="11">
      <t>カツヨウ</t>
    </rPh>
    <rPh sb="11" eb="14">
      <t>デンリョクリョウ</t>
    </rPh>
    <phoneticPr fontId="3"/>
  </si>
  <si>
    <t>卸電力市場</t>
    <rPh sb="0" eb="1">
      <t>オロシ</t>
    </rPh>
    <rPh sb="1" eb="5">
      <t>デンリョクシジョウ</t>
    </rPh>
    <phoneticPr fontId="3"/>
  </si>
  <si>
    <t>需給調整市場</t>
    <rPh sb="0" eb="6">
      <t>ジュキュウチョウセイシジョウ</t>
    </rPh>
    <phoneticPr fontId="3"/>
  </si>
  <si>
    <t>容量市場</t>
    <rPh sb="0" eb="2">
      <t>ヨウリョウ</t>
    </rPh>
    <rPh sb="2" eb="4">
      <t>シジョウ</t>
    </rPh>
    <phoneticPr fontId="3"/>
  </si>
  <si>
    <t>相対契約</t>
    <rPh sb="0" eb="4">
      <t>アイタイケイヤク</t>
    </rPh>
    <phoneticPr fontId="3"/>
  </si>
  <si>
    <t>設計費</t>
    <rPh sb="0" eb="3">
      <t>セッケイヒ</t>
    </rPh>
    <phoneticPr fontId="3"/>
  </si>
  <si>
    <t>補助上限額</t>
    <rPh sb="0" eb="5">
      <t>ホジョジョウゲンガク</t>
    </rPh>
    <phoneticPr fontId="3"/>
  </si>
  <si>
    <t>合計</t>
    <rPh sb="0" eb="2">
      <t>ゴウケイ</t>
    </rPh>
    <phoneticPr fontId="3"/>
  </si>
  <si>
    <t>設　　計</t>
    <rPh sb="0" eb="1">
      <t>セツ</t>
    </rPh>
    <rPh sb="3" eb="4">
      <t>ケイ</t>
    </rPh>
    <phoneticPr fontId="32"/>
  </si>
  <si>
    <t>１．事業実施責任者情報及びセキュリティ管理者情報</t>
    <rPh sb="2" eb="4">
      <t>ジギョウ</t>
    </rPh>
    <rPh sb="4" eb="6">
      <t>ジッシ</t>
    </rPh>
    <rPh sb="6" eb="9">
      <t>セキニンシャ</t>
    </rPh>
    <rPh sb="9" eb="11">
      <t>ジョウホウ</t>
    </rPh>
    <rPh sb="11" eb="12">
      <t>オヨ</t>
    </rPh>
    <rPh sb="19" eb="22">
      <t>カンリシャ</t>
    </rPh>
    <rPh sb="22" eb="24">
      <t>ジョウホウ</t>
    </rPh>
    <phoneticPr fontId="32"/>
  </si>
  <si>
    <t>事業実施責任者</t>
    <rPh sb="0" eb="2">
      <t>ジギョウ</t>
    </rPh>
    <rPh sb="2" eb="4">
      <t>ジッシ</t>
    </rPh>
    <rPh sb="4" eb="7">
      <t>セキニンシャ</t>
    </rPh>
    <phoneticPr fontId="32"/>
  </si>
  <si>
    <t>セキュリティ管理者</t>
    <rPh sb="6" eb="9">
      <t>カンリシャ</t>
    </rPh>
    <phoneticPr fontId="32"/>
  </si>
  <si>
    <t>事業者名</t>
    <rPh sb="0" eb="3">
      <t>ジギョウシャ</t>
    </rPh>
    <rPh sb="3" eb="4">
      <t>メイ</t>
    </rPh>
    <phoneticPr fontId="3"/>
  </si>
  <si>
    <t>補助事業の名称</t>
    <rPh sb="0" eb="4">
      <t>ホジョジギョウ</t>
    </rPh>
    <rPh sb="5" eb="7">
      <t>メイショウ</t>
    </rPh>
    <phoneticPr fontId="3"/>
  </si>
  <si>
    <t>業種</t>
    <rPh sb="0" eb="2">
      <t>ギョウシュ</t>
    </rPh>
    <phoneticPr fontId="3"/>
  </si>
  <si>
    <t>資本金（千円）</t>
    <rPh sb="0" eb="3">
      <t>シホンキン</t>
    </rPh>
    <rPh sb="4" eb="6">
      <t>センエン</t>
    </rPh>
    <phoneticPr fontId="3"/>
  </si>
  <si>
    <t>従業員数</t>
    <rPh sb="0" eb="3">
      <t>ジュウギョウイン</t>
    </rPh>
    <rPh sb="3" eb="4">
      <t>スウ</t>
    </rPh>
    <phoneticPr fontId="3"/>
  </si>
  <si>
    <t xml:space="preserve">農業、林業 </t>
    <phoneticPr fontId="3"/>
  </si>
  <si>
    <t xml:space="preserve">漁業 </t>
    <phoneticPr fontId="3"/>
  </si>
  <si>
    <t xml:space="preserve">鉱業、採石業、砂利採取業 </t>
    <phoneticPr fontId="3"/>
  </si>
  <si>
    <t xml:space="preserve">建設業 </t>
    <phoneticPr fontId="3"/>
  </si>
  <si>
    <t xml:space="preserve">製造業 </t>
    <phoneticPr fontId="3"/>
  </si>
  <si>
    <t xml:space="preserve">電気・ガス・熱供給・水道業 </t>
    <phoneticPr fontId="3"/>
  </si>
  <si>
    <t xml:space="preserve">情報通信業 </t>
    <phoneticPr fontId="3"/>
  </si>
  <si>
    <t xml:space="preserve">運輸業、郵便業 </t>
    <phoneticPr fontId="3"/>
  </si>
  <si>
    <t xml:space="preserve">卸売・小売業 </t>
    <phoneticPr fontId="3"/>
  </si>
  <si>
    <t xml:space="preserve">金融業・保険業 </t>
    <phoneticPr fontId="3"/>
  </si>
  <si>
    <t xml:space="preserve">不動産業、物品賃貸業 </t>
    <phoneticPr fontId="3"/>
  </si>
  <si>
    <t xml:space="preserve">宿泊業、飲食サービス業 </t>
    <phoneticPr fontId="3"/>
  </si>
  <si>
    <t xml:space="preserve">生活関連サービス業、娯楽業 </t>
    <phoneticPr fontId="3"/>
  </si>
  <si>
    <t xml:space="preserve">教育、学習支援業 </t>
    <phoneticPr fontId="3"/>
  </si>
  <si>
    <t xml:space="preserve">医療、福祉 </t>
    <phoneticPr fontId="3"/>
  </si>
  <si>
    <t xml:space="preserve">複合サービス事業 </t>
    <phoneticPr fontId="3"/>
  </si>
  <si>
    <t xml:space="preserve">サービス業（他に分類されな いもの） </t>
    <phoneticPr fontId="3"/>
  </si>
  <si>
    <t xml:space="preserve">公務（他に分類されるものを 除く） </t>
    <phoneticPr fontId="3"/>
  </si>
  <si>
    <t xml:space="preserve">分類不能の産業 </t>
    <phoneticPr fontId="3"/>
  </si>
  <si>
    <t>２．補助事業の概要</t>
    <rPh sb="2" eb="6">
      <t>ホジョジギョウ</t>
    </rPh>
    <rPh sb="7" eb="9">
      <t>ガイヨウ</t>
    </rPh>
    <phoneticPr fontId="3"/>
  </si>
  <si>
    <t>支払完了予定日</t>
    <rPh sb="0" eb="7">
      <t>シハライカンリョウヨテイビ</t>
    </rPh>
    <phoneticPr fontId="3"/>
  </si>
  <si>
    <t>系統連系開始予定日</t>
    <rPh sb="0" eb="4">
      <t>ケイトウレンケイ</t>
    </rPh>
    <rPh sb="4" eb="6">
      <t>カイシ</t>
    </rPh>
    <rPh sb="6" eb="8">
      <t>ヨテイ</t>
    </rPh>
    <rPh sb="8" eb="9">
      <t>ビ</t>
    </rPh>
    <phoneticPr fontId="3"/>
  </si>
  <si>
    <t>系統連系契約予定日</t>
    <rPh sb="0" eb="4">
      <t>ケイトウレンケイ</t>
    </rPh>
    <rPh sb="4" eb="6">
      <t>ケイヤク</t>
    </rPh>
    <rPh sb="6" eb="8">
      <t>ヨテイ</t>
    </rPh>
    <rPh sb="8" eb="9">
      <t>ビ</t>
    </rPh>
    <phoneticPr fontId="3"/>
  </si>
  <si>
    <t>設備の運用開始予定日</t>
    <rPh sb="0" eb="2">
      <t>セツビ</t>
    </rPh>
    <rPh sb="3" eb="7">
      <t>ウンヨウカイシ</t>
    </rPh>
    <rPh sb="7" eb="10">
      <t>ヨテイビ</t>
    </rPh>
    <phoneticPr fontId="3"/>
  </si>
  <si>
    <t>需給調整市場</t>
    <rPh sb="0" eb="6">
      <t>ジュキュウチョウセイシジョウ</t>
    </rPh>
    <phoneticPr fontId="3"/>
  </si>
  <si>
    <t>二次①のみ</t>
    <rPh sb="0" eb="2">
      <t>ニジ</t>
    </rPh>
    <phoneticPr fontId="3"/>
  </si>
  <si>
    <t>二次②のみ</t>
    <rPh sb="0" eb="2">
      <t>ニジ</t>
    </rPh>
    <phoneticPr fontId="3"/>
  </si>
  <si>
    <t>一次のみ</t>
    <rPh sb="0" eb="2">
      <t>イチジ</t>
    </rPh>
    <phoneticPr fontId="3"/>
  </si>
  <si>
    <t>スポットのみ</t>
    <phoneticPr fontId="3"/>
  </si>
  <si>
    <t>時間前のみ</t>
    <rPh sb="0" eb="3">
      <t>ジカンマエ</t>
    </rPh>
    <phoneticPr fontId="3"/>
  </si>
  <si>
    <t>種別問わず</t>
    <rPh sb="0" eb="2">
      <t>シュベツ</t>
    </rPh>
    <rPh sb="2" eb="3">
      <t>ト</t>
    </rPh>
    <phoneticPr fontId="3"/>
  </si>
  <si>
    <t>卸電力市場</t>
    <rPh sb="0" eb="1">
      <t>オロシ</t>
    </rPh>
    <rPh sb="1" eb="5">
      <t>デンリョクシジョウ</t>
    </rPh>
    <phoneticPr fontId="3"/>
  </si>
  <si>
    <t>６.経費情報</t>
    <rPh sb="2" eb="4">
      <t>ケイヒ</t>
    </rPh>
    <rPh sb="4" eb="6">
      <t>ジョウホウ</t>
    </rPh>
    <phoneticPr fontId="3"/>
  </si>
  <si>
    <t>３．セキュリティ対策、公衆安全の確保等について</t>
    <rPh sb="8" eb="10">
      <t>タイサク</t>
    </rPh>
    <rPh sb="11" eb="15">
      <t>コウシュウアンゼン</t>
    </rPh>
    <rPh sb="16" eb="18">
      <t>カクホ</t>
    </rPh>
    <rPh sb="18" eb="19">
      <t>トウ</t>
    </rPh>
    <phoneticPr fontId="32"/>
  </si>
  <si>
    <t>設備に係る契約予定日</t>
    <rPh sb="0" eb="2">
      <t>セツビ</t>
    </rPh>
    <rPh sb="3" eb="4">
      <t>カカ</t>
    </rPh>
    <rPh sb="5" eb="7">
      <t>ケイヤク</t>
    </rPh>
    <rPh sb="7" eb="10">
      <t>ヨテイビ</t>
    </rPh>
    <phoneticPr fontId="3"/>
  </si>
  <si>
    <t>４.概略スケジュール等</t>
    <rPh sb="2" eb="4">
      <t>ガイリャク</t>
    </rPh>
    <rPh sb="10" eb="11">
      <t>トウ</t>
    </rPh>
    <phoneticPr fontId="3"/>
  </si>
  <si>
    <t>５.導入設備情報</t>
    <rPh sb="2" eb="4">
      <t>ドウニュウ</t>
    </rPh>
    <rPh sb="4" eb="6">
      <t>セツビ</t>
    </rPh>
    <rPh sb="6" eb="8">
      <t>ジョウホウ</t>
    </rPh>
    <phoneticPr fontId="3"/>
  </si>
  <si>
    <t>所属</t>
    <rPh sb="0" eb="2">
      <t>ショゾク</t>
    </rPh>
    <phoneticPr fontId="3"/>
  </si>
  <si>
    <t>役職</t>
    <rPh sb="0" eb="2">
      <t>ヤクショク</t>
    </rPh>
    <phoneticPr fontId="3"/>
  </si>
  <si>
    <t>三次①のみ</t>
    <rPh sb="0" eb="2">
      <t>サンジ</t>
    </rPh>
    <phoneticPr fontId="3"/>
  </si>
  <si>
    <t>三次②のみ</t>
    <rPh sb="0" eb="2">
      <t>サンジ</t>
    </rPh>
    <phoneticPr fontId="3"/>
  </si>
  <si>
    <t>複合約定</t>
    <rPh sb="0" eb="2">
      <t>フクゴウ</t>
    </rPh>
    <rPh sb="2" eb="4">
      <t>ヤクジョウ</t>
    </rPh>
    <phoneticPr fontId="3"/>
  </si>
  <si>
    <t>共同申請者</t>
    <rPh sb="0" eb="5">
      <t>キョウドウシンセイシャ</t>
    </rPh>
    <phoneticPr fontId="3"/>
  </si>
  <si>
    <t>活用電力量（kWh)/年</t>
    <rPh sb="0" eb="2">
      <t>カツヨウ</t>
    </rPh>
    <rPh sb="2" eb="4">
      <t>デンリョク</t>
    </rPh>
    <rPh sb="4" eb="5">
      <t>リョウ</t>
    </rPh>
    <rPh sb="11" eb="12">
      <t>ネン</t>
    </rPh>
    <phoneticPr fontId="3"/>
  </si>
  <si>
    <t>担当者氏名</t>
    <rPh sb="0" eb="3">
      <t>タントウシャ</t>
    </rPh>
    <rPh sb="3" eb="5">
      <t>シメイ</t>
    </rPh>
    <phoneticPr fontId="3"/>
  </si>
  <si>
    <t>メールアドレス</t>
    <phoneticPr fontId="3"/>
  </si>
  <si>
    <t>共同申請者</t>
    <rPh sb="0" eb="2">
      <t>キョウドウ</t>
    </rPh>
    <phoneticPr fontId="3"/>
  </si>
  <si>
    <t>一般社団法人　環境共創イニシアチブ</t>
    <phoneticPr fontId="3"/>
  </si>
  <si>
    <t>８.その他の共同申請者情報</t>
    <rPh sb="4" eb="5">
      <t>タ</t>
    </rPh>
    <rPh sb="6" eb="11">
      <t>キョウドウシンセイシャ</t>
    </rPh>
    <rPh sb="11" eb="13">
      <t>ジョウホウ</t>
    </rPh>
    <phoneticPr fontId="3"/>
  </si>
  <si>
    <t>７.担当者連絡先</t>
    <rPh sb="2" eb="5">
      <t>タントウシャ</t>
    </rPh>
    <rPh sb="5" eb="8">
      <t>レンラクサキ</t>
    </rPh>
    <phoneticPr fontId="3"/>
  </si>
  <si>
    <t>・担当者連絡先１</t>
    <rPh sb="1" eb="4">
      <t>タントウシャ</t>
    </rPh>
    <rPh sb="4" eb="7">
      <t>レンラクサキ</t>
    </rPh>
    <phoneticPr fontId="3"/>
  </si>
  <si>
    <t>・担当者連絡先２</t>
    <rPh sb="1" eb="4">
      <t>タントウシャ</t>
    </rPh>
    <rPh sb="4" eb="7">
      <t>レンラクサキ</t>
    </rPh>
    <phoneticPr fontId="3"/>
  </si>
  <si>
    <t>供給区域の
一般送配電事業者</t>
    <rPh sb="0" eb="4">
      <t>キョウキュウクイキ</t>
    </rPh>
    <rPh sb="6" eb="14">
      <t>イッパンソウハイデンジギョウシャ</t>
    </rPh>
    <phoneticPr fontId="3"/>
  </si>
  <si>
    <t>一般送配電事業者</t>
    <rPh sb="0" eb="8">
      <t>イッパンソウハイデンジギョウシャ</t>
    </rPh>
    <phoneticPr fontId="3"/>
  </si>
  <si>
    <t>北海道電力ネットワーク株式会社</t>
    <rPh sb="0" eb="5">
      <t>ホッカイドウデンリョク</t>
    </rPh>
    <rPh sb="11" eb="15">
      <t>カブシキガイシャ</t>
    </rPh>
    <phoneticPr fontId="3"/>
  </si>
  <si>
    <t>東北電力ネットワーク株式会社</t>
    <rPh sb="0" eb="4">
      <t>トウホクデンリョク</t>
    </rPh>
    <rPh sb="10" eb="14">
      <t>カブシキガイシャ</t>
    </rPh>
    <phoneticPr fontId="3"/>
  </si>
  <si>
    <t>東京電力パワーグリッド株式会社</t>
    <rPh sb="0" eb="4">
      <t>トウキョウデンリョク</t>
    </rPh>
    <rPh sb="11" eb="15">
      <t>カブシキガイシャ</t>
    </rPh>
    <phoneticPr fontId="3"/>
  </si>
  <si>
    <t>中部電力パワーグリッド株式会社</t>
    <rPh sb="0" eb="4">
      <t>チュウブデンリョク</t>
    </rPh>
    <rPh sb="11" eb="15">
      <t>カブシキガイシャ</t>
    </rPh>
    <phoneticPr fontId="3"/>
  </si>
  <si>
    <t>北陸電力送配電株式会社</t>
    <rPh sb="0" eb="4">
      <t>ホクリクデンリョク</t>
    </rPh>
    <rPh sb="4" eb="7">
      <t>ソウハイデン</t>
    </rPh>
    <rPh sb="7" eb="11">
      <t>カブシキガイシャ</t>
    </rPh>
    <phoneticPr fontId="3"/>
  </si>
  <si>
    <t>関西電力送配電株式会社</t>
    <rPh sb="0" eb="4">
      <t>カンサイデンリョク</t>
    </rPh>
    <rPh sb="4" eb="7">
      <t>ソウハイデン</t>
    </rPh>
    <rPh sb="7" eb="11">
      <t>カブシキガイシャ</t>
    </rPh>
    <phoneticPr fontId="3"/>
  </si>
  <si>
    <t>中国電力ネットワーク株式会社</t>
    <rPh sb="0" eb="4">
      <t>チュウゴクデンリョク</t>
    </rPh>
    <rPh sb="10" eb="14">
      <t>カブシキガイシャ</t>
    </rPh>
    <phoneticPr fontId="3"/>
  </si>
  <si>
    <t>四国電力送配電株式会社</t>
    <rPh sb="0" eb="4">
      <t>シコクデンリョク</t>
    </rPh>
    <rPh sb="4" eb="7">
      <t>ソウハイデン</t>
    </rPh>
    <rPh sb="7" eb="11">
      <t>カブシキガイシャ</t>
    </rPh>
    <phoneticPr fontId="3"/>
  </si>
  <si>
    <t>九州電力送配電株式会社</t>
    <rPh sb="0" eb="4">
      <t>キュウシュウデンリョク</t>
    </rPh>
    <rPh sb="4" eb="7">
      <t>ソウハイデン</t>
    </rPh>
    <rPh sb="7" eb="11">
      <t>カブシキガイシャ</t>
    </rPh>
    <phoneticPr fontId="3"/>
  </si>
  <si>
    <t>活用電力率
活用電力量率※
（％）</t>
    <rPh sb="0" eb="2">
      <t>カツヨウ</t>
    </rPh>
    <rPh sb="2" eb="4">
      <t>デンリョク</t>
    </rPh>
    <rPh sb="4" eb="5">
      <t>リツ</t>
    </rPh>
    <rPh sb="6" eb="8">
      <t>カツヨウ</t>
    </rPh>
    <rPh sb="8" eb="11">
      <t>デンリョクリョウ</t>
    </rPh>
    <rPh sb="11" eb="12">
      <t>リツ</t>
    </rPh>
    <phoneticPr fontId="3"/>
  </si>
  <si>
    <t>生年月日</t>
    <rPh sb="0" eb="4">
      <t>セイネンガッピ</t>
    </rPh>
    <phoneticPr fontId="3"/>
  </si>
  <si>
    <t>　 活用電力量率（系統用蓄電システム）・・・（１年間の活用電力量(kWh/年)／（補助対象設備の、電力系統側の定格出力（PCS定格出力）(kW)×24(h)×365(日)／２））×100</t>
    <rPh sb="2" eb="4">
      <t>カツヨウ</t>
    </rPh>
    <rPh sb="4" eb="6">
      <t>デンリョク</t>
    </rPh>
    <rPh sb="6" eb="7">
      <t>リョウ</t>
    </rPh>
    <rPh sb="7" eb="8">
      <t>リツ</t>
    </rPh>
    <rPh sb="9" eb="12">
      <t>ケイトウヨウ</t>
    </rPh>
    <rPh sb="12" eb="14">
      <t>チクデン</t>
    </rPh>
    <rPh sb="24" eb="26">
      <t>ネンカン</t>
    </rPh>
    <rPh sb="27" eb="29">
      <t>カツヨウ</t>
    </rPh>
    <rPh sb="29" eb="32">
      <t>デンリョクリョウ</t>
    </rPh>
    <rPh sb="37" eb="38">
      <t>ネン</t>
    </rPh>
    <rPh sb="41" eb="47">
      <t>ホジョタイショウセツビ</t>
    </rPh>
    <rPh sb="49" eb="53">
      <t>デンリョクケイトウ</t>
    </rPh>
    <rPh sb="53" eb="54">
      <t>ガワ</t>
    </rPh>
    <rPh sb="55" eb="57">
      <t>テイカク</t>
    </rPh>
    <rPh sb="57" eb="59">
      <t>シュツリョク</t>
    </rPh>
    <rPh sb="63" eb="67">
      <t>テイカクシュツリョク</t>
    </rPh>
    <rPh sb="83" eb="84">
      <t>ニチ</t>
    </rPh>
    <phoneticPr fontId="3"/>
  </si>
  <si>
    <t>設置場所名称</t>
    <rPh sb="0" eb="2">
      <t>セッチ</t>
    </rPh>
    <rPh sb="2" eb="4">
      <t>バショ</t>
    </rPh>
    <rPh sb="4" eb="6">
      <t>メイショウ</t>
    </rPh>
    <phoneticPr fontId="3"/>
  </si>
  <si>
    <t>設置場所種別</t>
    <rPh sb="0" eb="2">
      <t>セッチ</t>
    </rPh>
    <rPh sb="2" eb="4">
      <t>バショ</t>
    </rPh>
    <rPh sb="4" eb="6">
      <t>シュベツ</t>
    </rPh>
    <phoneticPr fontId="3"/>
  </si>
  <si>
    <t>設置場所所有者</t>
    <rPh sb="0" eb="4">
      <t>セッチバショ</t>
    </rPh>
    <rPh sb="4" eb="7">
      <t>ショユウシャ</t>
    </rPh>
    <phoneticPr fontId="3"/>
  </si>
  <si>
    <t>沖縄電力株式会社</t>
    <rPh sb="0" eb="4">
      <t>オキナワデンリョク</t>
    </rPh>
    <rPh sb="4" eb="8">
      <t>カブシキガイシャ</t>
    </rPh>
    <phoneticPr fontId="3"/>
  </si>
  <si>
    <t>←申請者が２者を超える場合は、[＋]をクリックして共同申請者の入力欄を表示して入力すること。</t>
    <rPh sb="1" eb="4">
      <t>シンセイシャ</t>
    </rPh>
    <rPh sb="6" eb="7">
      <t>シャ</t>
    </rPh>
    <rPh sb="8" eb="9">
      <t>コ</t>
    </rPh>
    <rPh sb="11" eb="13">
      <t>バアイ</t>
    </rPh>
    <rPh sb="25" eb="30">
      <t>キョウドウシンセイシャ</t>
    </rPh>
    <rPh sb="31" eb="34">
      <t>ニュウリョクラン</t>
    </rPh>
    <rPh sb="35" eb="37">
      <t>ヒョウジ</t>
    </rPh>
    <rPh sb="39" eb="41">
      <t>ニュウリョク</t>
    </rPh>
    <phoneticPr fontId="3"/>
  </si>
  <si>
    <t>セル</t>
    <phoneticPr fontId="3"/>
  </si>
  <si>
    <t>モジュール</t>
    <phoneticPr fontId="3"/>
  </si>
  <si>
    <t>電池システム制御部分</t>
    <rPh sb="0" eb="2">
      <t>デンチ</t>
    </rPh>
    <rPh sb="6" eb="8">
      <t>セイギョ</t>
    </rPh>
    <rPh sb="8" eb="10">
      <t>ブブン</t>
    </rPh>
    <phoneticPr fontId="3"/>
  </si>
  <si>
    <t>附帯設備</t>
    <rPh sb="0" eb="4">
      <t>フタイセツビ</t>
    </rPh>
    <phoneticPr fontId="3"/>
  </si>
  <si>
    <t>（別紙２）</t>
    <rPh sb="1" eb="3">
      <t>ベッシ</t>
    </rPh>
    <phoneticPr fontId="13"/>
  </si>
  <si>
    <t>（注）
役員名簿については、氏名カナ（半角、姓と名の間も半角で１マス空け）、氏名漢字（全角、姓と名の間も全角で１マス空け）、生年月日（数字は年を４桁半角、月日を２桁半角）、性別（半角で男性はM、女性はF）、会社名及び役職名を記載する。（上記記載例参照）。
また、外国人については、氏名漢字欄にはアルファベットを、氏名カナ欄は当該アルファベットのカナ読みを記載すること。</t>
    <rPh sb="70" eb="71">
      <t>ネン</t>
    </rPh>
    <rPh sb="77" eb="79">
      <t>ツキヒ</t>
    </rPh>
    <rPh sb="81" eb="82">
      <t>ケタ</t>
    </rPh>
    <rPh sb="82" eb="84">
      <t>ハンカク</t>
    </rPh>
    <phoneticPr fontId="3"/>
  </si>
  <si>
    <t>記</t>
    <rPh sb="0" eb="1">
      <t>シル</t>
    </rPh>
    <phoneticPr fontId="3"/>
  </si>
  <si>
    <t>１．補助事業の名称</t>
    <rPh sb="2" eb="6">
      <t>ホジョジギョウ</t>
    </rPh>
    <rPh sb="7" eb="9">
      <t>メイショウ</t>
    </rPh>
    <phoneticPr fontId="3"/>
  </si>
  <si>
    <t>２．補助事業の目的及び内容</t>
    <rPh sb="2" eb="6">
      <t>ホジョジギョウ</t>
    </rPh>
    <rPh sb="7" eb="9">
      <t>モクテキ</t>
    </rPh>
    <rPh sb="9" eb="10">
      <t>オヨ</t>
    </rPh>
    <rPh sb="11" eb="13">
      <t>ナイヨウ</t>
    </rPh>
    <phoneticPr fontId="3"/>
  </si>
  <si>
    <t>３．補助事業の実施計画</t>
    <rPh sb="2" eb="6">
      <t>ホジョジギョウ</t>
    </rPh>
    <rPh sb="7" eb="11">
      <t>ジッシケイカク</t>
    </rPh>
    <phoneticPr fontId="3"/>
  </si>
  <si>
    <t>４．補助金交付申請額</t>
    <rPh sb="2" eb="10">
      <t>ホジョキンコウフシンセイガク</t>
    </rPh>
    <phoneticPr fontId="3"/>
  </si>
  <si>
    <t>（１）補助事業に要する経費</t>
    <rPh sb="3" eb="7">
      <t>ホジョジギョウ</t>
    </rPh>
    <rPh sb="8" eb="9">
      <t>ヨウ</t>
    </rPh>
    <rPh sb="11" eb="13">
      <t>ケイヒ</t>
    </rPh>
    <phoneticPr fontId="3"/>
  </si>
  <si>
    <t>（２）補助対象経費の額</t>
    <rPh sb="3" eb="9">
      <t>ホジョタイショウケイヒ</t>
    </rPh>
    <rPh sb="10" eb="11">
      <t>ガク</t>
    </rPh>
    <phoneticPr fontId="3"/>
  </si>
  <si>
    <t>６．補助事業の開始及び完了予定日</t>
    <rPh sb="2" eb="4">
      <t>ホジョ</t>
    </rPh>
    <rPh sb="4" eb="6">
      <t>ジギョウ</t>
    </rPh>
    <rPh sb="7" eb="9">
      <t>カイシ</t>
    </rPh>
    <rPh sb="9" eb="10">
      <t>オヨ</t>
    </rPh>
    <rPh sb="11" eb="13">
      <t>カンリョウ</t>
    </rPh>
    <rPh sb="13" eb="15">
      <t>ヨテイ</t>
    </rPh>
    <rPh sb="15" eb="16">
      <t>ビ</t>
    </rPh>
    <phoneticPr fontId="3"/>
  </si>
  <si>
    <t>実施概要書を参照</t>
    <rPh sb="0" eb="5">
      <t>ジッシガイヨウショ</t>
    </rPh>
    <rPh sb="6" eb="8">
      <t>サンショウ</t>
    </rPh>
    <phoneticPr fontId="3"/>
  </si>
  <si>
    <t>円</t>
    <rPh sb="0" eb="1">
      <t>エン</t>
    </rPh>
    <phoneticPr fontId="3"/>
  </si>
  <si>
    <t>交付決定日</t>
    <rPh sb="0" eb="5">
      <t>コウフケッテイビ</t>
    </rPh>
    <phoneticPr fontId="3"/>
  </si>
  <si>
    <t>～</t>
    <phoneticPr fontId="3"/>
  </si>
  <si>
    <t>（注）この申請書には、以下の書面を添付すること。
（１）　役員等名簿（別紙２）
（２）　実施体制図（別紙３）
（３）　その他ＳＩＩが指示する書面</t>
    <phoneticPr fontId="3"/>
  </si>
  <si>
    <t>・補助事業の一部を第三者に委託（請負その他委託の形式を問わない。）する場合については、契約先の事業者（税込み１００万円以上の取引に限る）の事業者名、補助事業者との契約関係、住所、契約金額及び業務の範囲</t>
    <phoneticPr fontId="3"/>
  </si>
  <si>
    <t>学術研究、専門・技術サービス業</t>
    <rPh sb="14" eb="15">
      <t>ギョウ</t>
    </rPh>
    <phoneticPr fontId="3"/>
  </si>
  <si>
    <t>電池種別</t>
    <rPh sb="0" eb="2">
      <t>デンチ</t>
    </rPh>
    <rPh sb="2" eb="4">
      <t>シュベツ</t>
    </rPh>
    <phoneticPr fontId="3"/>
  </si>
  <si>
    <t>メーカー名</t>
    <rPh sb="4" eb="5">
      <t>メイ</t>
    </rPh>
    <phoneticPr fontId="3"/>
  </si>
  <si>
    <t>電池システム</t>
    <rPh sb="0" eb="2">
      <t>デンチ</t>
    </rPh>
    <phoneticPr fontId="3"/>
  </si>
  <si>
    <t>kW</t>
    <phoneticPr fontId="3"/>
  </si>
  <si>
    <t>系統側への
定格出力（kW）</t>
    <rPh sb="0" eb="3">
      <t>ケイトウガワ</t>
    </rPh>
    <rPh sb="6" eb="8">
      <t>テイカク</t>
    </rPh>
    <rPh sb="8" eb="10">
      <t>シュツリョク</t>
    </rPh>
    <phoneticPr fontId="3"/>
  </si>
  <si>
    <t>　 活用電力率（系統用蓄電システム）・・・（最大受電電力(kW)／補助対象設備の、電力系統側の定格出力（PCS定格出力）(kW)）×100</t>
    <rPh sb="2" eb="4">
      <t>カツヨウ</t>
    </rPh>
    <rPh sb="4" eb="6">
      <t>デンリョク</t>
    </rPh>
    <rPh sb="6" eb="7">
      <t>リツ</t>
    </rPh>
    <rPh sb="8" eb="11">
      <t>ケイトウヨウ</t>
    </rPh>
    <rPh sb="11" eb="13">
      <t>チクデン</t>
    </rPh>
    <rPh sb="22" eb="24">
      <t>サイダイ</t>
    </rPh>
    <rPh sb="24" eb="28">
      <t>ジュデンデンリョク</t>
    </rPh>
    <rPh sb="33" eb="39">
      <t>ホジョタイショウセツビ</t>
    </rPh>
    <rPh sb="41" eb="45">
      <t>デンリョクケイトウ</t>
    </rPh>
    <rPh sb="45" eb="46">
      <t>ガワ</t>
    </rPh>
    <rPh sb="47" eb="49">
      <t>テイカク</t>
    </rPh>
    <rPh sb="49" eb="51">
      <t>シュツリョク</t>
    </rPh>
    <rPh sb="55" eb="59">
      <t>テイカクシュツリョク</t>
    </rPh>
    <phoneticPr fontId="3"/>
  </si>
  <si>
    <t>事業全体</t>
    <rPh sb="0" eb="4">
      <t>ジギョウゼンタイ</t>
    </rPh>
    <phoneticPr fontId="3"/>
  </si>
  <si>
    <t>事業者要件</t>
    <rPh sb="0" eb="3">
      <t>ジギョウシャ</t>
    </rPh>
    <rPh sb="3" eb="5">
      <t>ヨウケン</t>
    </rPh>
    <phoneticPr fontId="3"/>
  </si>
  <si>
    <t>特記事項</t>
    <rPh sb="0" eb="4">
      <t>トッキジコウ</t>
    </rPh>
    <phoneticPr fontId="3"/>
  </si>
  <si>
    <t>新規技術開発蓄電システムフラグ</t>
    <rPh sb="0" eb="2">
      <t>シンキ</t>
    </rPh>
    <rPh sb="2" eb="4">
      <t>ギジュツ</t>
    </rPh>
    <rPh sb="4" eb="6">
      <t>カイハツ</t>
    </rPh>
    <rPh sb="6" eb="8">
      <t>チクデン</t>
    </rPh>
    <phoneticPr fontId="3"/>
  </si>
  <si>
    <t>リユースフラグ</t>
    <phoneticPr fontId="3"/>
  </si>
  <si>
    <t>申請概要書</t>
    <rPh sb="0" eb="5">
      <t>シンセイガイヨウショ</t>
    </rPh>
    <phoneticPr fontId="3"/>
  </si>
  <si>
    <t>kWh</t>
    <phoneticPr fontId="3"/>
  </si>
  <si>
    <t>備考</t>
    <phoneticPr fontId="13"/>
  </si>
  <si>
    <t>金額</t>
    <phoneticPr fontId="32"/>
  </si>
  <si>
    <t>設計費</t>
    <rPh sb="0" eb="2">
      <t>セッケイ</t>
    </rPh>
    <rPh sb="2" eb="3">
      <t>ヒ</t>
    </rPh>
    <phoneticPr fontId="32"/>
  </si>
  <si>
    <t>【総計】</t>
    <rPh sb="1" eb="3">
      <t>ソウケイ</t>
    </rPh>
    <phoneticPr fontId="32"/>
  </si>
  <si>
    <t>端数処理</t>
    <rPh sb="0" eb="4">
      <t>ハスウショリ</t>
    </rPh>
    <phoneticPr fontId="32"/>
  </si>
  <si>
    <t>設計費</t>
    <rPh sb="0" eb="3">
      <t>セッケイヒ</t>
    </rPh>
    <phoneticPr fontId="32"/>
  </si>
  <si>
    <t>設備費</t>
    <rPh sb="0" eb="3">
      <t>セツビヒ</t>
    </rPh>
    <phoneticPr fontId="32"/>
  </si>
  <si>
    <t>工事費</t>
    <rPh sb="0" eb="3">
      <t>コウジヒ</t>
    </rPh>
    <phoneticPr fontId="32"/>
  </si>
  <si>
    <t>補助対象経費</t>
    <rPh sb="0" eb="6">
      <t>ホジョタイショウケイヒ</t>
    </rPh>
    <phoneticPr fontId="32"/>
  </si>
  <si>
    <t>補助金額</t>
    <rPh sb="0" eb="4">
      <t>ホジョキンガク</t>
    </rPh>
    <phoneticPr fontId="32"/>
  </si>
  <si>
    <t>総計</t>
    <rPh sb="0" eb="2">
      <t>ソウケイ</t>
    </rPh>
    <phoneticPr fontId="32"/>
  </si>
  <si>
    <t>足し上げ</t>
    <rPh sb="0" eb="1">
      <t>タ</t>
    </rPh>
    <rPh sb="2" eb="3">
      <t>ア</t>
    </rPh>
    <phoneticPr fontId="32"/>
  </si>
  <si>
    <t>差分</t>
    <rPh sb="0" eb="2">
      <t>サブン</t>
    </rPh>
    <phoneticPr fontId="32"/>
  </si>
  <si>
    <t>最終的な各年度の申請額（上記差分を各区分の経費発生の最終年度に加算）</t>
    <rPh sb="0" eb="3">
      <t>サイシュウテキ</t>
    </rPh>
    <rPh sb="4" eb="7">
      <t>カクネンド</t>
    </rPh>
    <rPh sb="8" eb="11">
      <t>シンセイガク</t>
    </rPh>
    <rPh sb="12" eb="14">
      <t>ジョウキ</t>
    </rPh>
    <rPh sb="14" eb="16">
      <t>サブン</t>
    </rPh>
    <rPh sb="17" eb="18">
      <t>カク</t>
    </rPh>
    <rPh sb="18" eb="20">
      <t>クブン</t>
    </rPh>
    <rPh sb="21" eb="25">
      <t>ケイヒハッセイ</t>
    </rPh>
    <rPh sb="26" eb="30">
      <t>サイシュウネンド</t>
    </rPh>
    <rPh sb="31" eb="33">
      <t>カサン</t>
    </rPh>
    <phoneticPr fontId="32"/>
  </si>
  <si>
    <t>-</t>
    <phoneticPr fontId="3"/>
  </si>
  <si>
    <t>供給事業者名</t>
    <rPh sb="0" eb="5">
      <t>キョウキュウジギョウシャ</t>
    </rPh>
    <rPh sb="5" eb="6">
      <t>メイ</t>
    </rPh>
    <phoneticPr fontId="3"/>
  </si>
  <si>
    <t>④供給する製品に係る国際的なコスト競争力の向上や海外市場の獲得等、企業の成長につながる今後の方針やロードマップ等を策定し、取締役会その他これに準ずる機関による決議・決定を行う事業者である。</t>
    <rPh sb="1" eb="3">
      <t>キョウキュウ</t>
    </rPh>
    <rPh sb="5" eb="7">
      <t>セイヒン</t>
    </rPh>
    <rPh sb="8" eb="9">
      <t>カカ</t>
    </rPh>
    <rPh sb="10" eb="13">
      <t>コクサイテキ</t>
    </rPh>
    <rPh sb="17" eb="20">
      <t>キョウソウリョク</t>
    </rPh>
    <rPh sb="21" eb="23">
      <t>コウジョウ</t>
    </rPh>
    <rPh sb="24" eb="28">
      <t>カイガイシジョウ</t>
    </rPh>
    <rPh sb="29" eb="32">
      <t>カクトクトウ</t>
    </rPh>
    <rPh sb="33" eb="35">
      <t>キギョウ</t>
    </rPh>
    <rPh sb="36" eb="38">
      <t>セイチョウ</t>
    </rPh>
    <rPh sb="43" eb="45">
      <t>コンゴ</t>
    </rPh>
    <rPh sb="46" eb="48">
      <t>ホウシン</t>
    </rPh>
    <rPh sb="55" eb="56">
      <t>トウ</t>
    </rPh>
    <rPh sb="57" eb="59">
      <t>サクテイ</t>
    </rPh>
    <rPh sb="61" eb="65">
      <t>トリシマリヤクカイ</t>
    </rPh>
    <rPh sb="67" eb="68">
      <t>タ</t>
    </rPh>
    <rPh sb="71" eb="72">
      <t>ジュン</t>
    </rPh>
    <rPh sb="74" eb="76">
      <t>キカン</t>
    </rPh>
    <rPh sb="79" eb="81">
      <t>ケツギ</t>
    </rPh>
    <rPh sb="82" eb="84">
      <t>ケッテイ</t>
    </rPh>
    <rPh sb="85" eb="86">
      <t>オコナ</t>
    </rPh>
    <rPh sb="87" eb="90">
      <t>ジギョウシャ</t>
    </rPh>
    <phoneticPr fontId="3"/>
  </si>
  <si>
    <t>⑤賃上げ等、必要な人材の確保に向けた取組を進める事業者である。</t>
    <rPh sb="1" eb="3">
      <t>チンア</t>
    </rPh>
    <rPh sb="4" eb="5">
      <t>トウ</t>
    </rPh>
    <rPh sb="6" eb="8">
      <t>ヒツヨウ</t>
    </rPh>
    <rPh sb="9" eb="11">
      <t>ジンザイ</t>
    </rPh>
    <rPh sb="12" eb="14">
      <t>カクホ</t>
    </rPh>
    <rPh sb="15" eb="16">
      <t>ム</t>
    </rPh>
    <rPh sb="18" eb="20">
      <t>トリクミ</t>
    </rPh>
    <rPh sb="21" eb="22">
      <t>スス</t>
    </rPh>
    <rPh sb="24" eb="27">
      <t>ジギョウシャ</t>
    </rPh>
    <phoneticPr fontId="3"/>
  </si>
  <si>
    <t>支払い</t>
    <rPh sb="0" eb="2">
      <t>シハラ</t>
    </rPh>
    <phoneticPr fontId="32"/>
  </si>
  <si>
    <t>　本事業において必要なセキュリティ対策及び公衆安全の確保等について該当するものにチェックを入れてください。</t>
    <rPh sb="1" eb="4">
      <t>ホンジギョウ</t>
    </rPh>
    <rPh sb="8" eb="10">
      <t>ヒツヨウ</t>
    </rPh>
    <rPh sb="17" eb="19">
      <t>タイサク</t>
    </rPh>
    <rPh sb="19" eb="20">
      <t>オヨ</t>
    </rPh>
    <rPh sb="21" eb="25">
      <t>コウシュウアンゼン</t>
    </rPh>
    <rPh sb="26" eb="28">
      <t>カクホ</t>
    </rPh>
    <rPh sb="28" eb="29">
      <t>トウ</t>
    </rPh>
    <rPh sb="33" eb="35">
      <t>ガイトウ</t>
    </rPh>
    <rPh sb="45" eb="46">
      <t>イ</t>
    </rPh>
    <phoneticPr fontId="13"/>
  </si>
  <si>
    <t>事業実施に関連する事項（蓄電システム）</t>
    <rPh sb="0" eb="4">
      <t>ジギョウジッシ</t>
    </rPh>
    <rPh sb="5" eb="7">
      <t>カンレン</t>
    </rPh>
    <rPh sb="9" eb="11">
      <t>ジコウ</t>
    </rPh>
    <rPh sb="12" eb="14">
      <t>チクデン</t>
    </rPh>
    <phoneticPr fontId="13"/>
  </si>
  <si>
    <t>代表者等名</t>
    <rPh sb="0" eb="3">
      <t>ダイヒョウシャ</t>
    </rPh>
    <rPh sb="3" eb="4">
      <t>トウ</t>
    </rPh>
    <rPh sb="4" eb="5">
      <t>メイ</t>
    </rPh>
    <phoneticPr fontId="3"/>
  </si>
  <si>
    <t>国庫以外の補助金の内訳（本事業に関して本補助金以外の他の補助金を受けている、または受ける予定がある（補助金を申請している、申請予定を含む。）場合は、その補助金の内容を具体的に記入してください）</t>
    <rPh sb="0" eb="2">
      <t>コッコ</t>
    </rPh>
    <rPh sb="2" eb="4">
      <t>イガイ</t>
    </rPh>
    <rPh sb="5" eb="8">
      <t>ホジョキン</t>
    </rPh>
    <rPh sb="9" eb="11">
      <t>ウチワケ</t>
    </rPh>
    <rPh sb="12" eb="13">
      <t>ホン</t>
    </rPh>
    <rPh sb="13" eb="15">
      <t>ジギョウ</t>
    </rPh>
    <rPh sb="16" eb="17">
      <t>カン</t>
    </rPh>
    <rPh sb="19" eb="20">
      <t>ホン</t>
    </rPh>
    <rPh sb="20" eb="23">
      <t>ホジョキン</t>
    </rPh>
    <rPh sb="23" eb="25">
      <t>イガイ</t>
    </rPh>
    <rPh sb="26" eb="27">
      <t>ホカ</t>
    </rPh>
    <rPh sb="28" eb="31">
      <t>ホジョキン</t>
    </rPh>
    <rPh sb="32" eb="33">
      <t>ウ</t>
    </rPh>
    <rPh sb="41" eb="42">
      <t>ウ</t>
    </rPh>
    <rPh sb="44" eb="46">
      <t>ヨテイ</t>
    </rPh>
    <rPh sb="50" eb="53">
      <t>ホジョキン</t>
    </rPh>
    <rPh sb="54" eb="56">
      <t>シンセイ</t>
    </rPh>
    <rPh sb="61" eb="65">
      <t>シンセイヨテイ</t>
    </rPh>
    <rPh sb="66" eb="67">
      <t>フク</t>
    </rPh>
    <rPh sb="70" eb="72">
      <t>バアイ</t>
    </rPh>
    <rPh sb="76" eb="79">
      <t>ホジョキン</t>
    </rPh>
    <rPh sb="80" eb="82">
      <t>ナイヨウ</t>
    </rPh>
    <rPh sb="83" eb="86">
      <t>グタイテキ</t>
    </rPh>
    <rPh sb="87" eb="89">
      <t>キニュウ</t>
    </rPh>
    <phoneticPr fontId="32"/>
  </si>
  <si>
    <t>取得（予定）日</t>
    <rPh sb="0" eb="2">
      <t>シュトク</t>
    </rPh>
    <rPh sb="3" eb="5">
      <t>ヨテイ</t>
    </rPh>
    <rPh sb="6" eb="7">
      <t>ヒ</t>
    </rPh>
    <phoneticPr fontId="3"/>
  </si>
  <si>
    <t>類焼性の取得予定日</t>
    <rPh sb="0" eb="2">
      <t>ルイショウ</t>
    </rPh>
    <rPh sb="2" eb="3">
      <t>セイ</t>
    </rPh>
    <rPh sb="4" eb="6">
      <t>シュトク</t>
    </rPh>
    <rPh sb="6" eb="9">
      <t>ヨテイビ</t>
    </rPh>
    <phoneticPr fontId="3"/>
  </si>
  <si>
    <t>20万トン以上</t>
    <rPh sb="2" eb="3">
      <t>マン</t>
    </rPh>
    <rPh sb="5" eb="7">
      <t>イジョウ</t>
    </rPh>
    <phoneticPr fontId="3"/>
  </si>
  <si>
    <t>20万トン未満</t>
    <rPh sb="2" eb="3">
      <t>マン</t>
    </rPh>
    <rPh sb="5" eb="7">
      <t>ミマン</t>
    </rPh>
    <phoneticPr fontId="3"/>
  </si>
  <si>
    <t>特定事業者</t>
    <rPh sb="0" eb="5">
      <t>トクテイジギョウシャ</t>
    </rPh>
    <phoneticPr fontId="3"/>
  </si>
  <si>
    <t>申請者</t>
    <rPh sb="0" eb="3">
      <t>シンセイシャ</t>
    </rPh>
    <phoneticPr fontId="3"/>
  </si>
  <si>
    <t>実績報告提出予定日</t>
    <rPh sb="0" eb="2">
      <t>ジッセキ</t>
    </rPh>
    <rPh sb="2" eb="4">
      <t>ホウコク</t>
    </rPh>
    <rPh sb="4" eb="6">
      <t>テイシュツ</t>
    </rPh>
    <rPh sb="6" eb="8">
      <t>ヨテイ</t>
    </rPh>
    <rPh sb="8" eb="9">
      <t>ヒ</t>
    </rPh>
    <phoneticPr fontId="3"/>
  </si>
  <si>
    <t>系統アクセスに関する協議</t>
    <rPh sb="0" eb="2">
      <t>ケイトウ</t>
    </rPh>
    <rPh sb="7" eb="8">
      <t>カン</t>
    </rPh>
    <rPh sb="10" eb="12">
      <t>キョウギ</t>
    </rPh>
    <phoneticPr fontId="32"/>
  </si>
  <si>
    <t>５．補助事業に要する経費、補助対象経費及び補助金の配分額（別紙１）</t>
    <rPh sb="2" eb="4">
      <t>ホジョ</t>
    </rPh>
    <rPh sb="4" eb="6">
      <t>ジギョウ</t>
    </rPh>
    <rPh sb="7" eb="8">
      <t>ヨウ</t>
    </rPh>
    <rPh sb="10" eb="12">
      <t>ケイヒ</t>
    </rPh>
    <rPh sb="13" eb="15">
      <t>ホジョ</t>
    </rPh>
    <rPh sb="15" eb="17">
      <t>タイショウ</t>
    </rPh>
    <rPh sb="17" eb="19">
      <t>ケイヒ</t>
    </rPh>
    <rPh sb="19" eb="20">
      <t>オヨ</t>
    </rPh>
    <rPh sb="21" eb="24">
      <t>ホジョキン</t>
    </rPh>
    <rPh sb="25" eb="27">
      <t>ハイブン</t>
    </rPh>
    <rPh sb="27" eb="28">
      <t>ガク</t>
    </rPh>
    <rPh sb="29" eb="31">
      <t>ベッシ</t>
    </rPh>
    <phoneticPr fontId="3"/>
  </si>
  <si>
    <t>③本事業の実施による温室効果ガス排出削減効果を定量的に把握するための体制・方法等を構築し、経済産業省が実施する二酸化炭素削減効果に関する効果検証等において、補助事業の成果を検証するために必要な情報について、調査の要請があった場合には、当該調査に協力し、必要な情報を提供する事業者である。</t>
    <rPh sb="1" eb="4">
      <t>ホンジギョウ</t>
    </rPh>
    <rPh sb="5" eb="7">
      <t>ジッシ</t>
    </rPh>
    <rPh sb="10" eb="14">
      <t>オンシツコウカ</t>
    </rPh>
    <rPh sb="16" eb="18">
      <t>ハイシュツ</t>
    </rPh>
    <rPh sb="18" eb="22">
      <t>サクゲンコウカ</t>
    </rPh>
    <rPh sb="23" eb="26">
      <t>テイリョウテキ</t>
    </rPh>
    <rPh sb="27" eb="29">
      <t>ハアク</t>
    </rPh>
    <rPh sb="34" eb="36">
      <t>タイセイ</t>
    </rPh>
    <rPh sb="37" eb="40">
      <t>ホウホウトウ</t>
    </rPh>
    <rPh sb="41" eb="43">
      <t>コウチク</t>
    </rPh>
    <rPh sb="45" eb="50">
      <t>ケイザイサンギョウショウ</t>
    </rPh>
    <rPh sb="51" eb="53">
      <t>ジッシ</t>
    </rPh>
    <rPh sb="55" eb="60">
      <t>ニサンカタンソ</t>
    </rPh>
    <rPh sb="60" eb="64">
      <t>サクゲンコウカ</t>
    </rPh>
    <rPh sb="65" eb="66">
      <t>カン</t>
    </rPh>
    <rPh sb="68" eb="72">
      <t>コウカケンショウ</t>
    </rPh>
    <rPh sb="72" eb="73">
      <t>トウ</t>
    </rPh>
    <rPh sb="83" eb="85">
      <t>セイカ</t>
    </rPh>
    <rPh sb="86" eb="88">
      <t>ケンショウ</t>
    </rPh>
    <rPh sb="93" eb="95">
      <t>ヒツヨウ</t>
    </rPh>
    <rPh sb="96" eb="98">
      <t>ジョウホウ</t>
    </rPh>
    <rPh sb="103" eb="105">
      <t>チョウサ</t>
    </rPh>
    <rPh sb="106" eb="108">
      <t>ヨウセイ</t>
    </rPh>
    <rPh sb="112" eb="114">
      <t>バアイ</t>
    </rPh>
    <rPh sb="117" eb="119">
      <t>トウガイ</t>
    </rPh>
    <rPh sb="119" eb="121">
      <t>チョウサ</t>
    </rPh>
    <rPh sb="122" eb="124">
      <t>キョウリョク</t>
    </rPh>
    <rPh sb="126" eb="128">
      <t>ヒツヨウ</t>
    </rPh>
    <rPh sb="129" eb="131">
      <t>ジョウホウ</t>
    </rPh>
    <rPh sb="132" eb="134">
      <t>テイキョウ</t>
    </rPh>
    <rPh sb="136" eb="139">
      <t>ジギョウシャ</t>
    </rPh>
    <phoneticPr fontId="3"/>
  </si>
  <si>
    <t>←共同申請者がいない場合は[－]をクリックして入力欄を閉じること</t>
    <rPh sb="1" eb="6">
      <t>キョウドウシンセイシャ</t>
    </rPh>
    <rPh sb="10" eb="12">
      <t>バアイ</t>
    </rPh>
    <rPh sb="23" eb="26">
      <t>ニュウリョクラン</t>
    </rPh>
    <rPh sb="27" eb="28">
      <t>ト</t>
    </rPh>
    <phoneticPr fontId="3"/>
  </si>
  <si>
    <t>　申請者が２者を超える場合は、本書式最下部の[＋]をクリックして入力欄を展開し「８．その他の共同申請者情報」の記入すること。</t>
    <rPh sb="1" eb="4">
      <t>シンセイシャ</t>
    </rPh>
    <rPh sb="6" eb="7">
      <t>シャ</t>
    </rPh>
    <rPh sb="8" eb="9">
      <t>コ</t>
    </rPh>
    <rPh sb="11" eb="13">
      <t>バアイ</t>
    </rPh>
    <rPh sb="15" eb="16">
      <t>ホン</t>
    </rPh>
    <rPh sb="16" eb="18">
      <t>ショシキ</t>
    </rPh>
    <rPh sb="18" eb="21">
      <t>サイカブ</t>
    </rPh>
    <rPh sb="32" eb="35">
      <t>ニュウリョクラン</t>
    </rPh>
    <rPh sb="36" eb="38">
      <t>テンカイ</t>
    </rPh>
    <rPh sb="44" eb="45">
      <t>タ</t>
    </rPh>
    <rPh sb="46" eb="51">
      <t>キョウドウシンセイシャ</t>
    </rPh>
    <rPh sb="51" eb="53">
      <t>ジョウホウ</t>
    </rPh>
    <rPh sb="55" eb="57">
      <t>キニュウ</t>
    </rPh>
    <phoneticPr fontId="3"/>
  </si>
  <si>
    <t>定格容量（kWh）</t>
    <rPh sb="0" eb="2">
      <t>テイカク</t>
    </rPh>
    <rPh sb="2" eb="4">
      <t>ヨウリョウ</t>
    </rPh>
    <phoneticPr fontId="3"/>
  </si>
  <si>
    <t>連絡先電話番号</t>
    <rPh sb="0" eb="3">
      <t>レンラクサキ</t>
    </rPh>
    <rPh sb="3" eb="5">
      <t>デンワ</t>
    </rPh>
    <rPh sb="5" eb="7">
      <t>バンゴウ</t>
    </rPh>
    <phoneticPr fontId="3"/>
  </si>
  <si>
    <r>
      <t>　補助事業に関係する一般送配電事業者、リース事業者、請負事業者、出資者　等との役割分担がわかるように作成してください</t>
    </r>
    <r>
      <rPr>
        <vertAlign val="superscript"/>
        <sz val="10"/>
        <rFont val="ＭＳ 明朝"/>
        <family val="1"/>
        <charset val="128"/>
      </rPr>
      <t>※1</t>
    </r>
    <r>
      <rPr>
        <sz val="10"/>
        <rFont val="ＭＳ 明朝"/>
        <family val="1"/>
        <charset val="128"/>
      </rPr>
      <t>。また、本事業により導入される設備を用いて行うビジネスの継続にあたり、申請者自身</t>
    </r>
    <r>
      <rPr>
        <vertAlign val="superscript"/>
        <sz val="10"/>
        <rFont val="ＭＳ 明朝"/>
        <family val="1"/>
        <charset val="128"/>
      </rPr>
      <t>※2</t>
    </r>
    <r>
      <rPr>
        <sz val="10"/>
        <rFont val="ＭＳ 明朝"/>
        <family val="1"/>
        <charset val="128"/>
      </rPr>
      <t xml:space="preserve">の社内体制について、担当部署、要員計画、役務等の詳細を記載してください。設備の保守等、設備の運用に関する役務を外部に委託する場合は、委託する役務の詳細を明確に記載してください。
</t>
    </r>
    <r>
      <rPr>
        <sz val="9"/>
        <rFont val="ＭＳ 明朝"/>
        <family val="1"/>
        <charset val="128"/>
      </rPr>
      <t>※1 補助事業の一部を第三者に委託し、又は第三者と共同して実施しようとする場合は、委託先 等との関係がわかるように体制図に組み込んでください。なお、その場合は委託関係が何重であっても、すべて図示してください。
※2　SPCの場合は、法人の実質的な経営主体による体制を記載してください。</t>
    </r>
    <rPh sb="64" eb="67">
      <t>ホンジギョウ</t>
    </rPh>
    <rPh sb="70" eb="72">
      <t>ドウニュウ</t>
    </rPh>
    <rPh sb="75" eb="77">
      <t>セツビ</t>
    </rPh>
    <rPh sb="78" eb="79">
      <t>モチ</t>
    </rPh>
    <rPh sb="81" eb="82">
      <t>オコナ</t>
    </rPh>
    <rPh sb="88" eb="90">
      <t>ケイゾク</t>
    </rPh>
    <rPh sb="95" eb="98">
      <t>シンセイシャ</t>
    </rPh>
    <rPh sb="98" eb="100">
      <t>ジシン</t>
    </rPh>
    <rPh sb="103" eb="107">
      <t>シャナイタイセイ</t>
    </rPh>
    <rPh sb="112" eb="116">
      <t>タントウブショ</t>
    </rPh>
    <rPh sb="117" eb="119">
      <t>ヨウイン</t>
    </rPh>
    <rPh sb="119" eb="121">
      <t>ケイカク</t>
    </rPh>
    <rPh sb="122" eb="124">
      <t>エキム</t>
    </rPh>
    <rPh sb="124" eb="125">
      <t>トウ</t>
    </rPh>
    <rPh sb="126" eb="128">
      <t>ショウサイ</t>
    </rPh>
    <rPh sb="129" eb="131">
      <t>キサイ</t>
    </rPh>
    <rPh sb="138" eb="140">
      <t>セツビ</t>
    </rPh>
    <rPh sb="141" eb="144">
      <t>ホシュトウ</t>
    </rPh>
    <rPh sb="145" eb="147">
      <t>セツビ</t>
    </rPh>
    <rPh sb="148" eb="150">
      <t>ウンヨウ</t>
    </rPh>
    <rPh sb="151" eb="152">
      <t>カン</t>
    </rPh>
    <rPh sb="154" eb="156">
      <t>エキム</t>
    </rPh>
    <rPh sb="157" eb="159">
      <t>ガイブ</t>
    </rPh>
    <rPh sb="160" eb="162">
      <t>イタク</t>
    </rPh>
    <rPh sb="164" eb="166">
      <t>バアイ</t>
    </rPh>
    <rPh sb="168" eb="170">
      <t>イタク</t>
    </rPh>
    <rPh sb="172" eb="174">
      <t>エキム</t>
    </rPh>
    <rPh sb="175" eb="177">
      <t>ショウサイ</t>
    </rPh>
    <rPh sb="178" eb="180">
      <t>メイカク</t>
    </rPh>
    <rPh sb="181" eb="183">
      <t>キサイ</t>
    </rPh>
    <rPh sb="304" eb="306">
      <t>バアイ</t>
    </rPh>
    <rPh sb="308" eb="310">
      <t>ホウジン</t>
    </rPh>
    <rPh sb="311" eb="314">
      <t>ジッシツテキ</t>
    </rPh>
    <rPh sb="315" eb="319">
      <t>ケイエイシュタイ</t>
    </rPh>
    <rPh sb="322" eb="324">
      <t>タイセイ</t>
    </rPh>
    <rPh sb="325" eb="327">
      <t>キサイ</t>
    </rPh>
    <phoneticPr fontId="13"/>
  </si>
  <si>
    <t>供給事業者名</t>
    <rPh sb="0" eb="5">
      <t>キョウキュウジギョウシャ</t>
    </rPh>
    <rPh sb="5" eb="6">
      <t>メイ</t>
    </rPh>
    <phoneticPr fontId="3"/>
  </si>
  <si>
    <t>*　廃棄物処理法…廃棄物の処理及び清掃に関する法律（昭和４５年法律第１３７号）</t>
    <rPh sb="2" eb="5">
      <t>ハイキブツ</t>
    </rPh>
    <rPh sb="5" eb="8">
      <t>ショリホウ</t>
    </rPh>
    <rPh sb="9" eb="12">
      <t>ハイキブツ</t>
    </rPh>
    <rPh sb="13" eb="15">
      <t>ショリ</t>
    </rPh>
    <rPh sb="15" eb="16">
      <t>オヨ</t>
    </rPh>
    <rPh sb="17" eb="19">
      <t>セイソウ</t>
    </rPh>
    <rPh sb="20" eb="21">
      <t>カン</t>
    </rPh>
    <rPh sb="23" eb="25">
      <t>ホウリツ</t>
    </rPh>
    <rPh sb="26" eb="28">
      <t>ショウワ</t>
    </rPh>
    <rPh sb="30" eb="31">
      <t>ネン</t>
    </rPh>
    <rPh sb="31" eb="33">
      <t>ホウリツ</t>
    </rPh>
    <rPh sb="33" eb="34">
      <t>ダイ</t>
    </rPh>
    <rPh sb="37" eb="38">
      <t>ゴウ</t>
    </rPh>
    <phoneticPr fontId="3"/>
  </si>
  <si>
    <r>
      <t>５．廃棄物処理法上</t>
    </r>
    <r>
      <rPr>
        <vertAlign val="superscript"/>
        <sz val="11"/>
        <rFont val="ＭＳ 明朝"/>
        <family val="1"/>
        <charset val="128"/>
      </rPr>
      <t>*</t>
    </r>
    <r>
      <rPr>
        <sz val="11"/>
        <rFont val="ＭＳ 明朝"/>
        <family val="1"/>
        <charset val="128"/>
      </rPr>
      <t>の広域認定取得の確認および設備廃棄時の取扱いについて</t>
    </r>
    <rPh sb="2" eb="5">
      <t>ハイキブツ</t>
    </rPh>
    <rPh sb="5" eb="9">
      <t>ショリホウジョウ</t>
    </rPh>
    <rPh sb="11" eb="15">
      <t>コウイキニンテイ</t>
    </rPh>
    <rPh sb="15" eb="17">
      <t>シュトク</t>
    </rPh>
    <rPh sb="18" eb="20">
      <t>カクニン</t>
    </rPh>
    <rPh sb="23" eb="25">
      <t>セツビ</t>
    </rPh>
    <rPh sb="25" eb="27">
      <t>ハイキ</t>
    </rPh>
    <rPh sb="27" eb="28">
      <t>ジ</t>
    </rPh>
    <rPh sb="29" eb="30">
      <t>ト</t>
    </rPh>
    <rPh sb="30" eb="31">
      <t>アツカ</t>
    </rPh>
    <phoneticPr fontId="32"/>
  </si>
  <si>
    <t>②本事業を行うにあたり、系統連系開始予定日までに当社は電気事業法に基づきその時点で最新の「電力制御システムセキュリティガイドライン」に準拠したセキュリティ対策を実施する。
※発電事業の用に供する場合</t>
    <rPh sb="1" eb="4">
      <t>ホンジギョウ</t>
    </rPh>
    <rPh sb="5" eb="6">
      <t>オコナ</t>
    </rPh>
    <rPh sb="12" eb="16">
      <t>ケイトウレンケイ</t>
    </rPh>
    <rPh sb="16" eb="18">
      <t>カイシ</t>
    </rPh>
    <rPh sb="18" eb="21">
      <t>ヨテイビ</t>
    </rPh>
    <rPh sb="24" eb="26">
      <t>トウシャ</t>
    </rPh>
    <rPh sb="27" eb="32">
      <t>デンキジギョウホウ</t>
    </rPh>
    <rPh sb="33" eb="34">
      <t>モト</t>
    </rPh>
    <rPh sb="38" eb="40">
      <t>ジテン</t>
    </rPh>
    <rPh sb="41" eb="43">
      <t>サイシン</t>
    </rPh>
    <rPh sb="45" eb="47">
      <t>デンリョク</t>
    </rPh>
    <rPh sb="47" eb="49">
      <t>セイギョ</t>
    </rPh>
    <rPh sb="87" eb="91">
      <t>ハツデンジギョウ</t>
    </rPh>
    <rPh sb="92" eb="93">
      <t>ヨウ</t>
    </rPh>
    <rPh sb="94" eb="95">
      <t>キョウ</t>
    </rPh>
    <rPh sb="97" eb="99">
      <t>バアイ</t>
    </rPh>
    <phoneticPr fontId="3"/>
  </si>
  <si>
    <t>③本事業を行うにあたり、系統連系開始予定日までに当社は外部ネットワークや他ネットワークを通じた発電設備の制御に係るシステムへの影響を最小化するための対策、及び発電制御に係るシステムへのマルウェアの侵入防止対策を実施する。
※発電事業の用に供さない場合</t>
    <rPh sb="1" eb="4">
      <t>ホンジギョウ</t>
    </rPh>
    <rPh sb="5" eb="6">
      <t>オコナ</t>
    </rPh>
    <rPh sb="9" eb="11">
      <t>トウシャ</t>
    </rPh>
    <rPh sb="12" eb="16">
      <t>ケイトウレンケイ</t>
    </rPh>
    <rPh sb="16" eb="18">
      <t>カイシ</t>
    </rPh>
    <rPh sb="18" eb="21">
      <t>ヨテイビ</t>
    </rPh>
    <rPh sb="66" eb="69">
      <t>サイショウカ</t>
    </rPh>
    <phoneticPr fontId="3"/>
  </si>
  <si>
    <t>④本事業を行うにあたり、着工にあたって設置する地域との調整を適切に実施し、必要な届出、許可申請を実施するとともに補助事業実施後においても当社は各種法令を遵守する。</t>
    <rPh sb="12" eb="14">
      <t>チャッコウ</t>
    </rPh>
    <rPh sb="37" eb="39">
      <t>ヒツヨウ</t>
    </rPh>
    <rPh sb="40" eb="42">
      <t>トドケデ</t>
    </rPh>
    <rPh sb="43" eb="47">
      <t>キョカシンセイ</t>
    </rPh>
    <rPh sb="48" eb="50">
      <t>ジッシ</t>
    </rPh>
    <rPh sb="56" eb="60">
      <t>ホジョジギョウ</t>
    </rPh>
    <rPh sb="60" eb="62">
      <t>ジッシ</t>
    </rPh>
    <rPh sb="62" eb="63">
      <t>ゴ</t>
    </rPh>
    <rPh sb="76" eb="78">
      <t>ジュンシュ</t>
    </rPh>
    <phoneticPr fontId="3"/>
  </si>
  <si>
    <t>⑥公募要領内1-6)補助対象設備1)③の要求事項を満たし、あらかじめ実施している３者見積の結果に基づき、実施計画で申請している蓄電システムを導入する。</t>
    <rPh sb="1" eb="3">
      <t>コウボ</t>
    </rPh>
    <rPh sb="3" eb="5">
      <t>ヨウリョウ</t>
    </rPh>
    <rPh sb="5" eb="6">
      <t>ナイ</t>
    </rPh>
    <rPh sb="10" eb="12">
      <t>ホジョ</t>
    </rPh>
    <rPh sb="12" eb="14">
      <t>タイショウ</t>
    </rPh>
    <rPh sb="14" eb="16">
      <t>セツビ</t>
    </rPh>
    <rPh sb="20" eb="22">
      <t>ヨウキュウ</t>
    </rPh>
    <rPh sb="22" eb="24">
      <t>ジコウ</t>
    </rPh>
    <rPh sb="25" eb="26">
      <t>ミ</t>
    </rPh>
    <rPh sb="34" eb="36">
      <t>ジッシ</t>
    </rPh>
    <rPh sb="41" eb="44">
      <t>シャミツモリ</t>
    </rPh>
    <rPh sb="45" eb="47">
      <t>ケッカ</t>
    </rPh>
    <rPh sb="48" eb="49">
      <t>モト</t>
    </rPh>
    <rPh sb="52" eb="54">
      <t>ジッシ</t>
    </rPh>
    <rPh sb="54" eb="56">
      <t>ケイカク</t>
    </rPh>
    <rPh sb="57" eb="59">
      <t>シンセイ</t>
    </rPh>
    <rPh sb="63" eb="65">
      <t>チクデン</t>
    </rPh>
    <rPh sb="70" eb="72">
      <t>ドウニュウ</t>
    </rPh>
    <phoneticPr fontId="3"/>
  </si>
  <si>
    <t>⑦補助事業の完了までに耐類焼試験（モジュール以上）への適合証明等取得状況の報告を行う。
※耐類焼性を要求されている電池種の採用を予定している場合のみ
※すでに取得済みの場合は認証等を取得した日付を記載すること</t>
    <rPh sb="1" eb="5">
      <t>ホジョジギョウ</t>
    </rPh>
    <rPh sb="6" eb="8">
      <t>カンリョウ</t>
    </rPh>
    <rPh sb="11" eb="12">
      <t>タイ</t>
    </rPh>
    <rPh sb="12" eb="14">
      <t>ルイショウ</t>
    </rPh>
    <rPh sb="14" eb="16">
      <t>シケン</t>
    </rPh>
    <rPh sb="22" eb="24">
      <t>イジョウ</t>
    </rPh>
    <rPh sb="27" eb="29">
      <t>テキゴウ</t>
    </rPh>
    <rPh sb="29" eb="31">
      <t>ショウメイ</t>
    </rPh>
    <rPh sb="31" eb="32">
      <t>トウ</t>
    </rPh>
    <rPh sb="32" eb="34">
      <t>シュトク</t>
    </rPh>
    <rPh sb="34" eb="36">
      <t>ジョウキョウ</t>
    </rPh>
    <rPh sb="37" eb="39">
      <t>ホウコク</t>
    </rPh>
    <rPh sb="40" eb="41">
      <t>オコナ</t>
    </rPh>
    <rPh sb="45" eb="46">
      <t>タイ</t>
    </rPh>
    <rPh sb="79" eb="81">
      <t>シュトク</t>
    </rPh>
    <rPh sb="81" eb="82">
      <t>ズ</t>
    </rPh>
    <rPh sb="84" eb="86">
      <t>バアイ</t>
    </rPh>
    <rPh sb="87" eb="90">
      <t>ニンショウトウ</t>
    </rPh>
    <rPh sb="91" eb="93">
      <t>シュトク</t>
    </rPh>
    <rPh sb="95" eb="97">
      <t>ヒヅケ</t>
    </rPh>
    <rPh sb="98" eb="100">
      <t>キサイ</t>
    </rPh>
    <phoneticPr fontId="3"/>
  </si>
  <si>
    <t>⑧系統連系開始予定日までに系統連系時に適用される最新の「電力品質確保に係る系統連系技術要件ガイドライン」、「系統連系規程」、「系統連系技術要件（託送供給等約款別冊）」の要求事項を満たしていることを確認する。</t>
    <rPh sb="1" eb="5">
      <t>ケイトウレンケイ</t>
    </rPh>
    <rPh sb="5" eb="7">
      <t>カイシ</t>
    </rPh>
    <rPh sb="7" eb="10">
      <t>ヨテイビ</t>
    </rPh>
    <phoneticPr fontId="3"/>
  </si>
  <si>
    <t>②温室効果ガス排出削減の取組を提出している事業者である。
（取組の詳細は本申請書に添付）
※CO2排出量が20万t未満の民間企業または中小企業が供給事業者の場合</t>
    <rPh sb="1" eb="5">
      <t>オンシツコウカ</t>
    </rPh>
    <rPh sb="7" eb="9">
      <t>ハイシュツ</t>
    </rPh>
    <rPh sb="9" eb="11">
      <t>サクゲン</t>
    </rPh>
    <rPh sb="12" eb="14">
      <t>トリクミ</t>
    </rPh>
    <rPh sb="15" eb="17">
      <t>テイシュツ</t>
    </rPh>
    <rPh sb="21" eb="24">
      <t>ジギョウシャ</t>
    </rPh>
    <rPh sb="30" eb="32">
      <t>トリクミ</t>
    </rPh>
    <rPh sb="33" eb="35">
      <t>ショウサイ</t>
    </rPh>
    <rPh sb="36" eb="37">
      <t>ホン</t>
    </rPh>
    <rPh sb="37" eb="40">
      <t>シンセイショ</t>
    </rPh>
    <rPh sb="41" eb="43">
      <t>テンプ</t>
    </rPh>
    <rPh sb="49" eb="52">
      <t>ハイシュツリョウ</t>
    </rPh>
    <rPh sb="55" eb="56">
      <t>マン</t>
    </rPh>
    <rPh sb="57" eb="59">
      <t>ミマン</t>
    </rPh>
    <rPh sb="60" eb="64">
      <t>ミンカンキギョウ</t>
    </rPh>
    <rPh sb="67" eb="71">
      <t>チュウショウキギョウ</t>
    </rPh>
    <rPh sb="72" eb="77">
      <t>キョウキュウジギョウシャ</t>
    </rPh>
    <rPh sb="78" eb="80">
      <t>バアイ</t>
    </rPh>
    <phoneticPr fontId="3"/>
  </si>
  <si>
    <t>GX要件の供給事業者</t>
    <rPh sb="2" eb="4">
      <t>ヨウケン</t>
    </rPh>
    <rPh sb="5" eb="10">
      <t>キョウキュウジギョウシャ</t>
    </rPh>
    <phoneticPr fontId="3"/>
  </si>
  <si>
    <t>広域認定の供給事業者</t>
    <rPh sb="0" eb="4">
      <t>コウイキニンテイ</t>
    </rPh>
    <rPh sb="5" eb="10">
      <t>キョウキュウジギョウシャ</t>
    </rPh>
    <phoneticPr fontId="3"/>
  </si>
  <si>
    <t xml:space="preserve">（注１）「補助事業に要する経費」とは、本補助事業により導入される設備を用いて事業を遂行するために必要な設備全体を
        整備するのに必要な経費を意味します。なお、設計費、設備費、工事費は消費税及び地方消費税相当額を差し引いた金額を
　　　　記入すること。
（注２）「補助対象経費」には、「補助事業に要する経費」のうちで補助対象となる経費について、消費税及び地方消費税相当額を
        差し引いた金額を記入すること。
（注３）補助率には、１/３以内、１/２以内、２/３以内のいずれかを記載すること。
（注４）「補助金の交付申請額」は、「補助対象経費」のうちで補助金の交付を希望する額で、その限度は、「補助対象経費」に
        補助率を乗じた額（１円未満は切捨て）のことをいいます。
</t>
    <rPh sb="241" eb="243">
      <t>イナイ</t>
    </rPh>
    <phoneticPr fontId="3"/>
  </si>
  <si>
    <t>名</t>
    <rPh sb="0" eb="1">
      <t>メイ</t>
    </rPh>
    <phoneticPr fontId="3"/>
  </si>
  <si>
    <t>精算行為の有無</t>
    <rPh sb="0" eb="2">
      <t>セイサン</t>
    </rPh>
    <rPh sb="2" eb="4">
      <t>コウイ</t>
    </rPh>
    <rPh sb="5" eb="7">
      <t>ウム</t>
    </rPh>
    <phoneticPr fontId="3"/>
  </si>
  <si>
    <t>（３）補助金の交付申請額</t>
    <rPh sb="3" eb="6">
      <t>ホジョキン</t>
    </rPh>
    <rPh sb="7" eb="9">
      <t>コウフ</t>
    </rPh>
    <rPh sb="9" eb="11">
      <t>シンセイ</t>
    </rPh>
    <rPh sb="11" eb="12">
      <t>ガク</t>
    </rPh>
    <phoneticPr fontId="3"/>
  </si>
  <si>
    <t>⑤選定した蓄電システムのBMSのメーカー等について、過去５年間の実績を含め、国際的に受け入れられた基準等に反していないこと、その他の開発供給の適切性が確保されていることを確認する。</t>
    <rPh sb="1" eb="3">
      <t>センテイ</t>
    </rPh>
    <rPh sb="20" eb="21">
      <t>トウ</t>
    </rPh>
    <phoneticPr fontId="3"/>
  </si>
  <si>
    <t>実施体制（補助事業者及び税込み１００万円以上の契約。請負その他委託の形式を問わない。）</t>
    <rPh sb="5" eb="10">
      <t>ホジョジギョウシャ</t>
    </rPh>
    <rPh sb="10" eb="11">
      <t>オヨ</t>
    </rPh>
    <phoneticPr fontId="3"/>
  </si>
  <si>
    <t>関係</t>
    <rPh sb="0" eb="2">
      <t>カンケイ</t>
    </rPh>
    <phoneticPr fontId="3"/>
  </si>
  <si>
    <t>金額(税込み)</t>
    <phoneticPr fontId="3"/>
  </si>
  <si>
    <t>CO₂排出量が20万t以上に該当</t>
    <phoneticPr fontId="3"/>
  </si>
  <si>
    <t>CO₂排出量が20万t未満または中小企業に該当</t>
    <phoneticPr fontId="3"/>
  </si>
  <si>
    <t>工事完了予定日</t>
    <phoneticPr fontId="3"/>
  </si>
  <si>
    <t>申請者情報</t>
    <rPh sb="0" eb="3">
      <t>シンセイシャ</t>
    </rPh>
    <rPh sb="3" eb="5">
      <t>ジョウホウ</t>
    </rPh>
    <phoneticPr fontId="56"/>
  </si>
  <si>
    <t>会社情報</t>
    <rPh sb="0" eb="2">
      <t>カイシャ</t>
    </rPh>
    <rPh sb="2" eb="4">
      <t>ジョウホウ</t>
    </rPh>
    <phoneticPr fontId="13"/>
  </si>
  <si>
    <t>業種（プルダウン）</t>
    <rPh sb="0" eb="2">
      <t>ギョウシュ</t>
    </rPh>
    <phoneticPr fontId="56"/>
  </si>
  <si>
    <t>都道府県</t>
    <rPh sb="0" eb="4">
      <t>トドウフケン</t>
    </rPh>
    <phoneticPr fontId="56"/>
  </si>
  <si>
    <t>市区町村</t>
    <rPh sb="0" eb="4">
      <t>シクチョウソン</t>
    </rPh>
    <phoneticPr fontId="56"/>
  </si>
  <si>
    <t>番地等</t>
    <rPh sb="0" eb="2">
      <t>バンチ</t>
    </rPh>
    <rPh sb="2" eb="3">
      <t>トウ</t>
    </rPh>
    <phoneticPr fontId="56"/>
  </si>
  <si>
    <t>セイ</t>
    <phoneticPr fontId="13"/>
  </si>
  <si>
    <t>メイ</t>
    <phoneticPr fontId="13"/>
  </si>
  <si>
    <t>姓</t>
    <rPh sb="0" eb="1">
      <t>セイ</t>
    </rPh>
    <phoneticPr fontId="13"/>
  </si>
  <si>
    <t>名</t>
    <rPh sb="0" eb="1">
      <t>メイ</t>
    </rPh>
    <phoneticPr fontId="13"/>
  </si>
  <si>
    <t>共同申請者情報</t>
    <rPh sb="0" eb="2">
      <t>キョウドウ</t>
    </rPh>
    <rPh sb="2" eb="5">
      <t>シンセイシャ</t>
    </rPh>
    <rPh sb="5" eb="7">
      <t>ジョウホウ</t>
    </rPh>
    <phoneticPr fontId="56"/>
  </si>
  <si>
    <t>都道府県</t>
    <phoneticPr fontId="56"/>
  </si>
  <si>
    <t>導入設備</t>
    <rPh sb="0" eb="2">
      <t>ドウニュウ</t>
    </rPh>
    <rPh sb="2" eb="4">
      <t>セツビ</t>
    </rPh>
    <phoneticPr fontId="56"/>
  </si>
  <si>
    <t>項目</t>
    <rPh sb="0" eb="2">
      <t>コウモク</t>
    </rPh>
    <phoneticPr fontId="56"/>
  </si>
  <si>
    <t>メーカー名</t>
    <rPh sb="4" eb="5">
      <t>メイ</t>
    </rPh>
    <phoneticPr fontId="56"/>
  </si>
  <si>
    <t>型番</t>
    <rPh sb="0" eb="2">
      <t>カタバン</t>
    </rPh>
    <phoneticPr fontId="56"/>
  </si>
  <si>
    <t>セル</t>
    <phoneticPr fontId="56"/>
  </si>
  <si>
    <t>モジュール</t>
    <phoneticPr fontId="56"/>
  </si>
  <si>
    <t>電池システム</t>
    <rPh sb="0" eb="2">
      <t>デンチ</t>
    </rPh>
    <phoneticPr fontId="56"/>
  </si>
  <si>
    <t>蓄電システム</t>
    <rPh sb="0" eb="2">
      <t>チクデン</t>
    </rPh>
    <phoneticPr fontId="56"/>
  </si>
  <si>
    <t>電池種別</t>
    <rPh sb="0" eb="4">
      <t>デンチシュベツ</t>
    </rPh>
    <phoneticPr fontId="56"/>
  </si>
  <si>
    <t>系統側への定格出力</t>
    <rPh sb="0" eb="3">
      <t>ケイトウガワ</t>
    </rPh>
    <rPh sb="5" eb="7">
      <t>テイカク</t>
    </rPh>
    <rPh sb="7" eb="9">
      <t>シュツリョク</t>
    </rPh>
    <phoneticPr fontId="56"/>
  </si>
  <si>
    <t>kW</t>
    <phoneticPr fontId="56"/>
  </si>
  <si>
    <t>定格容量</t>
    <rPh sb="0" eb="2">
      <t>テイカク</t>
    </rPh>
    <rPh sb="2" eb="4">
      <t>ヨウリョウ</t>
    </rPh>
    <phoneticPr fontId="56"/>
  </si>
  <si>
    <t>kWh</t>
    <phoneticPr fontId="56"/>
  </si>
  <si>
    <t>LDES該当</t>
    <rPh sb="4" eb="6">
      <t>ガイトウ</t>
    </rPh>
    <phoneticPr fontId="56"/>
  </si>
  <si>
    <t>補助事業の名称</t>
    <rPh sb="0" eb="2">
      <t>ホジョ</t>
    </rPh>
    <rPh sb="2" eb="4">
      <t>ジギョウ</t>
    </rPh>
    <rPh sb="5" eb="7">
      <t>メイショウ</t>
    </rPh>
    <phoneticPr fontId="56"/>
  </si>
  <si>
    <t>補助事業の目的及び内容</t>
    <rPh sb="0" eb="4">
      <t>ホジョジギョウ</t>
    </rPh>
    <rPh sb="5" eb="7">
      <t>モクテキ</t>
    </rPh>
    <rPh sb="7" eb="8">
      <t>オヨ</t>
    </rPh>
    <rPh sb="9" eb="11">
      <t>ナイヨウ</t>
    </rPh>
    <phoneticPr fontId="56"/>
  </si>
  <si>
    <t>リース</t>
    <phoneticPr fontId="56"/>
  </si>
  <si>
    <t>ヶ月</t>
    <rPh sb="1" eb="2">
      <t>ゲツ</t>
    </rPh>
    <phoneticPr fontId="56"/>
  </si>
  <si>
    <t>設備設置場所情報</t>
    <rPh sb="0" eb="2">
      <t>セツビ</t>
    </rPh>
    <rPh sb="2" eb="4">
      <t>セッチ</t>
    </rPh>
    <rPh sb="4" eb="6">
      <t>バショ</t>
    </rPh>
    <rPh sb="6" eb="8">
      <t>ジョウホウ</t>
    </rPh>
    <phoneticPr fontId="56"/>
  </si>
  <si>
    <t>所在地</t>
    <rPh sb="0" eb="3">
      <t>ショザイチ</t>
    </rPh>
    <phoneticPr fontId="13"/>
  </si>
  <si>
    <t>番地等</t>
    <rPh sb="0" eb="2">
      <t>バンチ</t>
    </rPh>
    <rPh sb="2" eb="3">
      <t>ナド</t>
    </rPh>
    <phoneticPr fontId="56"/>
  </si>
  <si>
    <t>設置場所名称</t>
    <rPh sb="0" eb="4">
      <t>セッチバショ</t>
    </rPh>
    <rPh sb="4" eb="6">
      <t>メイショウ</t>
    </rPh>
    <phoneticPr fontId="13"/>
  </si>
  <si>
    <t>設置場所種別</t>
    <phoneticPr fontId="56"/>
  </si>
  <si>
    <t>設置場所所有者</t>
    <rPh sb="0" eb="4">
      <t>セッチバショ</t>
    </rPh>
    <rPh sb="4" eb="7">
      <t>ショユウシャ</t>
    </rPh>
    <phoneticPr fontId="13"/>
  </si>
  <si>
    <t>連系契約（予定）者名</t>
    <rPh sb="0" eb="2">
      <t>レンケイ</t>
    </rPh>
    <rPh sb="2" eb="4">
      <t>ケイヤク</t>
    </rPh>
    <rPh sb="5" eb="7">
      <t>ヨテイ</t>
    </rPh>
    <rPh sb="8" eb="9">
      <t>シャ</t>
    </rPh>
    <rPh sb="9" eb="10">
      <t>メイ</t>
    </rPh>
    <phoneticPr fontId="13"/>
  </si>
  <si>
    <t>供給区域の
一般送配電事業者</t>
    <rPh sb="0" eb="4">
      <t>キョウキュウクイキ</t>
    </rPh>
    <rPh sb="6" eb="11">
      <t>イッパンソウハイデン</t>
    </rPh>
    <rPh sb="11" eb="14">
      <t>ジギョウシャ</t>
    </rPh>
    <phoneticPr fontId="13"/>
  </si>
  <si>
    <t>稼働状況</t>
    <rPh sb="0" eb="4">
      <t>カドウジョウキョウ</t>
    </rPh>
    <phoneticPr fontId="56"/>
  </si>
  <si>
    <t>はい_いいえ</t>
    <phoneticPr fontId="56"/>
  </si>
  <si>
    <t>接続位置</t>
    <rPh sb="0" eb="4">
      <t>セツゾクイチ</t>
    </rPh>
    <phoneticPr fontId="56"/>
  </si>
  <si>
    <t>チェック</t>
    <phoneticPr fontId="56"/>
  </si>
  <si>
    <t>稼働前</t>
    <rPh sb="0" eb="2">
      <t>カドウ</t>
    </rPh>
    <rPh sb="2" eb="3">
      <t>マエ</t>
    </rPh>
    <phoneticPr fontId="56"/>
  </si>
  <si>
    <t>はい</t>
    <phoneticPr fontId="56"/>
  </si>
  <si>
    <t>DC側接続</t>
    <phoneticPr fontId="56"/>
  </si>
  <si>
    <t>✓</t>
    <phoneticPr fontId="56"/>
  </si>
  <si>
    <t>稼働中</t>
    <rPh sb="0" eb="2">
      <t>カドウ</t>
    </rPh>
    <rPh sb="2" eb="3">
      <t>チュウ</t>
    </rPh>
    <phoneticPr fontId="56"/>
  </si>
  <si>
    <t>いいえ</t>
    <phoneticPr fontId="56"/>
  </si>
  <si>
    <t>AC側接続</t>
    <phoneticPr fontId="56"/>
  </si>
  <si>
    <t>　電動車等の駆動用蓄電池のリユースに該当</t>
    <rPh sb="1" eb="4">
      <t>デンドウシャ</t>
    </rPh>
    <rPh sb="4" eb="5">
      <t>ナド</t>
    </rPh>
    <rPh sb="6" eb="9">
      <t>クドウヨウ</t>
    </rPh>
    <rPh sb="9" eb="12">
      <t>チクデンチ</t>
    </rPh>
    <rPh sb="18" eb="20">
      <t>ガイトウ</t>
    </rPh>
    <phoneticPr fontId="56"/>
  </si>
  <si>
    <t>活用電力量（kWh)/年</t>
    <phoneticPr fontId="3"/>
  </si>
  <si>
    <t>事業者要件</t>
    <phoneticPr fontId="56"/>
  </si>
  <si>
    <t>CO₂排出量が20万t以上に該当</t>
    <phoneticPr fontId="56"/>
  </si>
  <si>
    <t>CO₂排出量が20万t未満または中小企業に該当</t>
    <phoneticPr fontId="56"/>
  </si>
  <si>
    <t>業種</t>
    <rPh sb="0" eb="2">
      <t>ギョウシュ</t>
    </rPh>
    <phoneticPr fontId="56"/>
  </si>
  <si>
    <t>担当者連絡先</t>
    <phoneticPr fontId="56"/>
  </si>
  <si>
    <t>担当者連絡先１</t>
    <phoneticPr fontId="56"/>
  </si>
  <si>
    <t>担当者連絡先２</t>
    <phoneticPr fontId="56"/>
  </si>
  <si>
    <t>事業者名</t>
    <rPh sb="0" eb="3">
      <t>ジギョウシャ</t>
    </rPh>
    <rPh sb="3" eb="4">
      <t>メイ</t>
    </rPh>
    <phoneticPr fontId="13"/>
  </si>
  <si>
    <t>従業員数</t>
    <rPh sb="0" eb="4">
      <t>ジュウギョウインスウ</t>
    </rPh>
    <phoneticPr fontId="56"/>
  </si>
  <si>
    <t>住所</t>
    <rPh sb="0" eb="2">
      <t>ジュウショ</t>
    </rPh>
    <phoneticPr fontId="13"/>
  </si>
  <si>
    <t>所属</t>
    <rPh sb="0" eb="2">
      <t>ショゾク</t>
    </rPh>
    <phoneticPr fontId="56"/>
  </si>
  <si>
    <t>役職</t>
    <rPh sb="0" eb="2">
      <t>ヤクショク</t>
    </rPh>
    <phoneticPr fontId="13"/>
  </si>
  <si>
    <t>氏名カナ</t>
    <rPh sb="0" eb="2">
      <t>シメイ</t>
    </rPh>
    <phoneticPr fontId="13"/>
  </si>
  <si>
    <t>氏名</t>
    <rPh sb="0" eb="2">
      <t>シメイ</t>
    </rPh>
    <phoneticPr fontId="13"/>
  </si>
  <si>
    <t>連絡先電話番号</t>
    <rPh sb="0" eb="3">
      <t>レンラクサキ</t>
    </rPh>
    <rPh sb="3" eb="5">
      <t>デンワ</t>
    </rPh>
    <rPh sb="5" eb="7">
      <t>バンゴウ</t>
    </rPh>
    <phoneticPr fontId="13"/>
  </si>
  <si>
    <t>連絡先電話番号</t>
    <phoneticPr fontId="56"/>
  </si>
  <si>
    <t>資本金（千円）</t>
    <rPh sb="0" eb="3">
      <t>シホンキン</t>
    </rPh>
    <rPh sb="4" eb="6">
      <t>センエン</t>
    </rPh>
    <phoneticPr fontId="56"/>
  </si>
  <si>
    <t>共同申請者2</t>
    <rPh sb="0" eb="5">
      <t>キョウドウシンセイシャ</t>
    </rPh>
    <phoneticPr fontId="3"/>
  </si>
  <si>
    <t>共同申請者3</t>
    <rPh sb="0" eb="5">
      <t>キョウドウシンセイシャ</t>
    </rPh>
    <phoneticPr fontId="3"/>
  </si>
  <si>
    <t>共同申請者4</t>
    <rPh sb="0" eb="5">
      <t>キョウドウシンセイシャ</t>
    </rPh>
    <phoneticPr fontId="3"/>
  </si>
  <si>
    <t>共同申請者5</t>
    <rPh sb="0" eb="5">
      <t>キョウドウシンセイシャ</t>
    </rPh>
    <phoneticPr fontId="3"/>
  </si>
  <si>
    <t>共同申請者6</t>
    <rPh sb="0" eb="5">
      <t>キョウドウシンセイシャ</t>
    </rPh>
    <phoneticPr fontId="3"/>
  </si>
  <si>
    <t>共同申請者7</t>
    <rPh sb="0" eb="5">
      <t>キョウドウシンセイシャ</t>
    </rPh>
    <phoneticPr fontId="3"/>
  </si>
  <si>
    <t>共同申請者8</t>
    <rPh sb="0" eb="5">
      <t>キョウドウシンセイシャ</t>
    </rPh>
    <phoneticPr fontId="3"/>
  </si>
  <si>
    <t>共同申請者情報2</t>
    <rPh sb="0" eb="2">
      <t>キョウドウ</t>
    </rPh>
    <rPh sb="2" eb="5">
      <t>シンセイシャ</t>
    </rPh>
    <rPh sb="5" eb="7">
      <t>ジョウホウ</t>
    </rPh>
    <phoneticPr fontId="56"/>
  </si>
  <si>
    <t>共同申請者情報3</t>
    <rPh sb="0" eb="2">
      <t>キョウドウ</t>
    </rPh>
    <rPh sb="2" eb="5">
      <t>シンセイシャ</t>
    </rPh>
    <rPh sb="5" eb="7">
      <t>ジョウホウ</t>
    </rPh>
    <phoneticPr fontId="56"/>
  </si>
  <si>
    <t>共同申請者情報4</t>
    <rPh sb="0" eb="2">
      <t>キョウドウ</t>
    </rPh>
    <rPh sb="2" eb="5">
      <t>シンセイシャ</t>
    </rPh>
    <rPh sb="5" eb="7">
      <t>ジョウホウ</t>
    </rPh>
    <phoneticPr fontId="56"/>
  </si>
  <si>
    <t>共同申請者情報5</t>
    <rPh sb="0" eb="2">
      <t>キョウドウ</t>
    </rPh>
    <rPh sb="2" eb="5">
      <t>シンセイシャ</t>
    </rPh>
    <rPh sb="5" eb="7">
      <t>ジョウホウ</t>
    </rPh>
    <phoneticPr fontId="56"/>
  </si>
  <si>
    <t>共同申請者情報6</t>
    <rPh sb="0" eb="2">
      <t>キョウドウ</t>
    </rPh>
    <rPh sb="2" eb="5">
      <t>シンセイシャ</t>
    </rPh>
    <rPh sb="5" eb="7">
      <t>ジョウホウ</t>
    </rPh>
    <phoneticPr fontId="56"/>
  </si>
  <si>
    <t>共同申請者情報7</t>
    <rPh sb="0" eb="2">
      <t>キョウドウ</t>
    </rPh>
    <rPh sb="2" eb="5">
      <t>シンセイシャ</t>
    </rPh>
    <rPh sb="5" eb="7">
      <t>ジョウホウ</t>
    </rPh>
    <phoneticPr fontId="56"/>
  </si>
  <si>
    <t>共同申請者情報8</t>
    <rPh sb="0" eb="2">
      <t>キョウドウ</t>
    </rPh>
    <rPh sb="2" eb="5">
      <t>シンセイシャ</t>
    </rPh>
    <rPh sb="5" eb="7">
      <t>ジョウホウ</t>
    </rPh>
    <phoneticPr fontId="56"/>
  </si>
  <si>
    <t>市区町村</t>
    <phoneticPr fontId="56"/>
  </si>
  <si>
    <t>備考</t>
    <rPh sb="0" eb="2">
      <t>ビコウ</t>
    </rPh>
    <phoneticPr fontId="56"/>
  </si>
  <si>
    <t>特記事項</t>
    <rPh sb="0" eb="4">
      <t>トッキジコウ</t>
    </rPh>
    <phoneticPr fontId="56"/>
  </si>
  <si>
    <t>2025年12月上旬</t>
    <rPh sb="4" eb="5">
      <t>ネン</t>
    </rPh>
    <rPh sb="7" eb="8">
      <t>ガツ</t>
    </rPh>
    <rPh sb="8" eb="10">
      <t>ジョウジュン</t>
    </rPh>
    <phoneticPr fontId="3"/>
  </si>
  <si>
    <t>2025年11月中旬</t>
    <rPh sb="4" eb="5">
      <t>ネン</t>
    </rPh>
    <rPh sb="7" eb="8">
      <t>ガツ</t>
    </rPh>
    <rPh sb="8" eb="10">
      <t>チュウジュン</t>
    </rPh>
    <phoneticPr fontId="3"/>
  </si>
  <si>
    <t>選択期間</t>
    <rPh sb="0" eb="2">
      <t>センタク</t>
    </rPh>
    <rPh sb="2" eb="4">
      <t>キカン</t>
    </rPh>
    <phoneticPr fontId="3"/>
  </si>
  <si>
    <t>2025年11月上旬</t>
    <rPh sb="4" eb="5">
      <t>ネン</t>
    </rPh>
    <rPh sb="7" eb="8">
      <t>ガツ</t>
    </rPh>
    <rPh sb="8" eb="10">
      <t>ジョウジュン</t>
    </rPh>
    <phoneticPr fontId="3"/>
  </si>
  <si>
    <t>2025年11月下旬</t>
    <rPh sb="4" eb="5">
      <t>ネン</t>
    </rPh>
    <rPh sb="7" eb="8">
      <t>ガツ</t>
    </rPh>
    <rPh sb="8" eb="10">
      <t>ゲジュン</t>
    </rPh>
    <phoneticPr fontId="3"/>
  </si>
  <si>
    <t>2025年12月中旬</t>
    <rPh sb="4" eb="5">
      <t>ネン</t>
    </rPh>
    <rPh sb="7" eb="8">
      <t>ガツ</t>
    </rPh>
    <rPh sb="8" eb="10">
      <t>チュウジュン</t>
    </rPh>
    <phoneticPr fontId="3"/>
  </si>
  <si>
    <t>2025年12月下旬</t>
    <rPh sb="4" eb="5">
      <t>ネン</t>
    </rPh>
    <rPh sb="7" eb="8">
      <t>ガツ</t>
    </rPh>
    <rPh sb="8" eb="10">
      <t>ゲジュン</t>
    </rPh>
    <phoneticPr fontId="3"/>
  </si>
  <si>
    <t>2026年1月上旬</t>
    <rPh sb="4" eb="5">
      <t>ネン</t>
    </rPh>
    <rPh sb="6" eb="7">
      <t>ガツ</t>
    </rPh>
    <rPh sb="7" eb="9">
      <t>ジョウジュン</t>
    </rPh>
    <phoneticPr fontId="3"/>
  </si>
  <si>
    <t>2026年1月中旬</t>
    <rPh sb="4" eb="5">
      <t>ネン</t>
    </rPh>
    <rPh sb="6" eb="7">
      <t>ガツ</t>
    </rPh>
    <rPh sb="7" eb="9">
      <t>チュウジュン</t>
    </rPh>
    <phoneticPr fontId="3"/>
  </si>
  <si>
    <t>2026年1月下旬</t>
    <rPh sb="4" eb="5">
      <t>ネン</t>
    </rPh>
    <rPh sb="6" eb="7">
      <t>ガツ</t>
    </rPh>
    <rPh sb="7" eb="9">
      <t>ゲジュン</t>
    </rPh>
    <phoneticPr fontId="3"/>
  </si>
  <si>
    <t>2026年2月上旬</t>
    <rPh sb="4" eb="5">
      <t>ネン</t>
    </rPh>
    <rPh sb="6" eb="7">
      <t>ガツ</t>
    </rPh>
    <rPh sb="7" eb="9">
      <t>ジョウジュン</t>
    </rPh>
    <phoneticPr fontId="3"/>
  </si>
  <si>
    <t>2026年2月中旬</t>
    <rPh sb="4" eb="5">
      <t>ネン</t>
    </rPh>
    <rPh sb="6" eb="7">
      <t>ガツ</t>
    </rPh>
    <rPh sb="7" eb="9">
      <t>チュウジュン</t>
    </rPh>
    <phoneticPr fontId="3"/>
  </si>
  <si>
    <t>2026年2月下旬</t>
    <rPh sb="4" eb="5">
      <t>ネン</t>
    </rPh>
    <rPh sb="6" eb="7">
      <t>ガツ</t>
    </rPh>
    <rPh sb="7" eb="9">
      <t>ゲジュン</t>
    </rPh>
    <phoneticPr fontId="3"/>
  </si>
  <si>
    <t>2026年3月上旬</t>
    <rPh sb="4" eb="5">
      <t>ネン</t>
    </rPh>
    <rPh sb="6" eb="7">
      <t>ガツ</t>
    </rPh>
    <rPh sb="7" eb="9">
      <t>ジョウジュン</t>
    </rPh>
    <phoneticPr fontId="3"/>
  </si>
  <si>
    <t>2026年3月中旬</t>
    <rPh sb="4" eb="5">
      <t>ネン</t>
    </rPh>
    <rPh sb="6" eb="7">
      <t>ガツ</t>
    </rPh>
    <rPh sb="7" eb="9">
      <t>チュウジュン</t>
    </rPh>
    <phoneticPr fontId="3"/>
  </si>
  <si>
    <t>2026年3月下旬</t>
    <rPh sb="4" eb="5">
      <t>ネン</t>
    </rPh>
    <rPh sb="6" eb="7">
      <t>ガツ</t>
    </rPh>
    <rPh sb="7" eb="9">
      <t>ゲジュン</t>
    </rPh>
    <phoneticPr fontId="3"/>
  </si>
  <si>
    <t>2026年4月上旬</t>
    <rPh sb="4" eb="5">
      <t>ネン</t>
    </rPh>
    <rPh sb="6" eb="7">
      <t>ガツ</t>
    </rPh>
    <rPh sb="7" eb="9">
      <t>ジョウジュン</t>
    </rPh>
    <phoneticPr fontId="3"/>
  </si>
  <si>
    <t>2026年4月中旬</t>
    <rPh sb="4" eb="5">
      <t>ネン</t>
    </rPh>
    <rPh sb="6" eb="7">
      <t>ガツ</t>
    </rPh>
    <rPh sb="7" eb="9">
      <t>チュウジュン</t>
    </rPh>
    <phoneticPr fontId="3"/>
  </si>
  <si>
    <t>2026年4月下旬</t>
    <rPh sb="4" eb="5">
      <t>ネン</t>
    </rPh>
    <rPh sb="6" eb="7">
      <t>ガツ</t>
    </rPh>
    <rPh sb="7" eb="9">
      <t>ゲジュン</t>
    </rPh>
    <phoneticPr fontId="3"/>
  </si>
  <si>
    <t>2026年5月上旬</t>
    <rPh sb="4" eb="5">
      <t>ネン</t>
    </rPh>
    <rPh sb="6" eb="7">
      <t>ガツ</t>
    </rPh>
    <rPh sb="7" eb="9">
      <t>ジョウジュン</t>
    </rPh>
    <phoneticPr fontId="3"/>
  </si>
  <si>
    <t>2026年5月中旬</t>
    <rPh sb="4" eb="5">
      <t>ネン</t>
    </rPh>
    <rPh sb="6" eb="7">
      <t>ガツ</t>
    </rPh>
    <rPh sb="7" eb="9">
      <t>チュウジュン</t>
    </rPh>
    <phoneticPr fontId="3"/>
  </si>
  <si>
    <t>2026年5月下旬</t>
    <rPh sb="4" eb="5">
      <t>ネン</t>
    </rPh>
    <rPh sb="6" eb="7">
      <t>ガツ</t>
    </rPh>
    <rPh sb="7" eb="9">
      <t>ゲジュン</t>
    </rPh>
    <phoneticPr fontId="3"/>
  </si>
  <si>
    <t>2026年6月上旬</t>
    <rPh sb="4" eb="5">
      <t>ネン</t>
    </rPh>
    <rPh sb="6" eb="7">
      <t>ガツ</t>
    </rPh>
    <rPh sb="7" eb="9">
      <t>ジョウジュン</t>
    </rPh>
    <phoneticPr fontId="3"/>
  </si>
  <si>
    <t>2026年6月中旬</t>
    <rPh sb="4" eb="5">
      <t>ネン</t>
    </rPh>
    <rPh sb="6" eb="7">
      <t>ガツ</t>
    </rPh>
    <rPh sb="7" eb="9">
      <t>チュウジュン</t>
    </rPh>
    <phoneticPr fontId="3"/>
  </si>
  <si>
    <t>2026年6月下旬</t>
    <rPh sb="4" eb="5">
      <t>ネン</t>
    </rPh>
    <rPh sb="6" eb="7">
      <t>ガツ</t>
    </rPh>
    <rPh sb="7" eb="9">
      <t>ゲジュン</t>
    </rPh>
    <phoneticPr fontId="3"/>
  </si>
  <si>
    <t>2026年7月上旬</t>
    <rPh sb="4" eb="5">
      <t>ネン</t>
    </rPh>
    <rPh sb="6" eb="7">
      <t>ガツ</t>
    </rPh>
    <rPh sb="7" eb="9">
      <t>ジョウジュン</t>
    </rPh>
    <phoneticPr fontId="3"/>
  </si>
  <si>
    <t>2026年7月中旬</t>
    <rPh sb="4" eb="5">
      <t>ネン</t>
    </rPh>
    <rPh sb="6" eb="7">
      <t>ガツ</t>
    </rPh>
    <rPh sb="7" eb="9">
      <t>チュウジュン</t>
    </rPh>
    <phoneticPr fontId="3"/>
  </si>
  <si>
    <t>2026年7月下旬</t>
    <rPh sb="4" eb="5">
      <t>ネン</t>
    </rPh>
    <rPh sb="6" eb="7">
      <t>ガツ</t>
    </rPh>
    <rPh sb="7" eb="9">
      <t>ゲジュン</t>
    </rPh>
    <phoneticPr fontId="3"/>
  </si>
  <si>
    <t>2026年8月上旬</t>
    <rPh sb="4" eb="5">
      <t>ネン</t>
    </rPh>
    <rPh sb="6" eb="7">
      <t>ガツ</t>
    </rPh>
    <rPh sb="7" eb="9">
      <t>ジョウジュン</t>
    </rPh>
    <phoneticPr fontId="3"/>
  </si>
  <si>
    <t>2026年8月中旬</t>
    <rPh sb="4" eb="5">
      <t>ネン</t>
    </rPh>
    <rPh sb="6" eb="7">
      <t>ガツ</t>
    </rPh>
    <rPh sb="7" eb="9">
      <t>チュウジュン</t>
    </rPh>
    <phoneticPr fontId="3"/>
  </si>
  <si>
    <t>2026年8月下旬</t>
    <rPh sb="4" eb="5">
      <t>ネン</t>
    </rPh>
    <rPh sb="6" eb="7">
      <t>ガツ</t>
    </rPh>
    <rPh sb="7" eb="9">
      <t>ゲジュン</t>
    </rPh>
    <phoneticPr fontId="3"/>
  </si>
  <si>
    <t>2026年9月上旬</t>
    <rPh sb="4" eb="5">
      <t>ネン</t>
    </rPh>
    <rPh sb="6" eb="7">
      <t>ガツ</t>
    </rPh>
    <rPh sb="7" eb="9">
      <t>ジョウジュン</t>
    </rPh>
    <phoneticPr fontId="3"/>
  </si>
  <si>
    <t>2026年9月中旬</t>
    <rPh sb="4" eb="5">
      <t>ネン</t>
    </rPh>
    <rPh sb="6" eb="7">
      <t>ガツ</t>
    </rPh>
    <rPh sb="7" eb="9">
      <t>チュウジュン</t>
    </rPh>
    <phoneticPr fontId="3"/>
  </si>
  <si>
    <t>2026年9月下旬</t>
    <rPh sb="4" eb="5">
      <t>ネン</t>
    </rPh>
    <rPh sb="6" eb="7">
      <t>ガツ</t>
    </rPh>
    <rPh sb="7" eb="9">
      <t>ゲジュン</t>
    </rPh>
    <phoneticPr fontId="3"/>
  </si>
  <si>
    <t>2026年10月上旬</t>
    <rPh sb="4" eb="5">
      <t>ネン</t>
    </rPh>
    <rPh sb="7" eb="8">
      <t>ガツ</t>
    </rPh>
    <rPh sb="8" eb="10">
      <t>ジョウジュン</t>
    </rPh>
    <phoneticPr fontId="3"/>
  </si>
  <si>
    <t>2026年10月中旬</t>
    <rPh sb="4" eb="5">
      <t>ネン</t>
    </rPh>
    <rPh sb="7" eb="8">
      <t>ガツ</t>
    </rPh>
    <rPh sb="8" eb="10">
      <t>チュウジュン</t>
    </rPh>
    <phoneticPr fontId="3"/>
  </si>
  <si>
    <t>2026年10月下旬</t>
    <rPh sb="4" eb="5">
      <t>ネン</t>
    </rPh>
    <rPh sb="7" eb="8">
      <t>ガツ</t>
    </rPh>
    <rPh sb="8" eb="10">
      <t>ゲジュン</t>
    </rPh>
    <phoneticPr fontId="3"/>
  </si>
  <si>
    <t>2026年11月上旬</t>
    <rPh sb="4" eb="5">
      <t>ネン</t>
    </rPh>
    <rPh sb="7" eb="8">
      <t>ガツ</t>
    </rPh>
    <rPh sb="8" eb="10">
      <t>ジョウジュン</t>
    </rPh>
    <phoneticPr fontId="3"/>
  </si>
  <si>
    <t>2026年11月中旬</t>
    <rPh sb="4" eb="5">
      <t>ネン</t>
    </rPh>
    <rPh sb="7" eb="8">
      <t>ガツ</t>
    </rPh>
    <rPh sb="8" eb="10">
      <t>チュウジュン</t>
    </rPh>
    <phoneticPr fontId="3"/>
  </si>
  <si>
    <t>2026年11月下旬</t>
    <rPh sb="4" eb="5">
      <t>ネン</t>
    </rPh>
    <rPh sb="7" eb="8">
      <t>ガツ</t>
    </rPh>
    <rPh sb="8" eb="10">
      <t>ゲジュン</t>
    </rPh>
    <phoneticPr fontId="3"/>
  </si>
  <si>
    <t>2026年12月上旬</t>
    <rPh sb="4" eb="5">
      <t>ネン</t>
    </rPh>
    <rPh sb="7" eb="8">
      <t>ガツ</t>
    </rPh>
    <rPh sb="8" eb="10">
      <t>ジョウジュン</t>
    </rPh>
    <phoneticPr fontId="3"/>
  </si>
  <si>
    <t>2026年12月中旬</t>
    <rPh sb="4" eb="5">
      <t>ネン</t>
    </rPh>
    <rPh sb="7" eb="8">
      <t>ガツ</t>
    </rPh>
    <rPh sb="8" eb="10">
      <t>チュウジュン</t>
    </rPh>
    <phoneticPr fontId="3"/>
  </si>
  <si>
    <t>2026年12月下旬</t>
    <rPh sb="4" eb="5">
      <t>ネン</t>
    </rPh>
    <rPh sb="7" eb="8">
      <t>ガツ</t>
    </rPh>
    <rPh sb="8" eb="10">
      <t>ゲジュン</t>
    </rPh>
    <phoneticPr fontId="3"/>
  </si>
  <si>
    <t>2027年1月上旬</t>
    <rPh sb="4" eb="5">
      <t>ネン</t>
    </rPh>
    <rPh sb="6" eb="7">
      <t>ガツ</t>
    </rPh>
    <rPh sb="7" eb="9">
      <t>ジョウジュン</t>
    </rPh>
    <phoneticPr fontId="3"/>
  </si>
  <si>
    <t>2027年1月中旬</t>
    <rPh sb="4" eb="5">
      <t>ネン</t>
    </rPh>
    <rPh sb="6" eb="7">
      <t>ガツ</t>
    </rPh>
    <rPh sb="7" eb="9">
      <t>チュウジュン</t>
    </rPh>
    <phoneticPr fontId="3"/>
  </si>
  <si>
    <t>2027年1月下旬</t>
    <rPh sb="4" eb="5">
      <t>ネン</t>
    </rPh>
    <rPh sb="6" eb="7">
      <t>ガツ</t>
    </rPh>
    <rPh sb="7" eb="9">
      <t>ゲジュン</t>
    </rPh>
    <phoneticPr fontId="3"/>
  </si>
  <si>
    <t>2027年2月上旬</t>
    <rPh sb="4" eb="5">
      <t>ネン</t>
    </rPh>
    <rPh sb="6" eb="7">
      <t>ガツ</t>
    </rPh>
    <rPh sb="7" eb="9">
      <t>ジョウジュン</t>
    </rPh>
    <phoneticPr fontId="3"/>
  </si>
  <si>
    <t>2027年2月中旬</t>
    <rPh sb="4" eb="5">
      <t>ネン</t>
    </rPh>
    <rPh sb="6" eb="7">
      <t>ガツ</t>
    </rPh>
    <rPh sb="7" eb="9">
      <t>チュウジュン</t>
    </rPh>
    <phoneticPr fontId="3"/>
  </si>
  <si>
    <t>2027年2月下旬</t>
    <rPh sb="4" eb="5">
      <t>ネン</t>
    </rPh>
    <rPh sb="6" eb="7">
      <t>ガツ</t>
    </rPh>
    <rPh sb="7" eb="9">
      <t>ゲジュン</t>
    </rPh>
    <phoneticPr fontId="3"/>
  </si>
  <si>
    <t>年</t>
    <rPh sb="0" eb="1">
      <t>ネン</t>
    </rPh>
    <phoneticPr fontId="3"/>
  </si>
  <si>
    <t>月　</t>
    <rPh sb="0" eb="1">
      <t>ツキ</t>
    </rPh>
    <phoneticPr fontId="3"/>
  </si>
  <si>
    <t>日</t>
    <rPh sb="0" eb="1">
      <t>ヒ</t>
    </rPh>
    <phoneticPr fontId="3"/>
  </si>
  <si>
    <t>←日付を入力してください</t>
    <rPh sb="1" eb="3">
      <t>ヒヅケ</t>
    </rPh>
    <rPh sb="4" eb="6">
      <t>ニュウリョク</t>
    </rPh>
    <phoneticPr fontId="3"/>
  </si>
  <si>
    <t>住　　　所</t>
    <phoneticPr fontId="13"/>
  </si>
  <si>
    <t>名称</t>
    <rPh sb="0" eb="2">
      <t>メイショウ</t>
    </rPh>
    <phoneticPr fontId="13"/>
  </si>
  <si>
    <t>←申請者の情報を入力してください</t>
    <rPh sb="1" eb="4">
      <t>シンセイシャ</t>
    </rPh>
    <rPh sb="5" eb="7">
      <t>ジョウホウ</t>
    </rPh>
    <rPh sb="8" eb="10">
      <t>ニュウリョク</t>
    </rPh>
    <phoneticPr fontId="3"/>
  </si>
  <si>
    <t>代表者等名</t>
    <phoneticPr fontId="13"/>
  </si>
  <si>
    <t>温室効果ガス排出削減のための取り組みに関する表明書</t>
    <rPh sb="0" eb="4">
      <t>オンシツコウカ</t>
    </rPh>
    <rPh sb="6" eb="8">
      <t>ハイシュツ</t>
    </rPh>
    <rPh sb="8" eb="10">
      <t>サクゲン</t>
    </rPh>
    <rPh sb="14" eb="15">
      <t>ト</t>
    </rPh>
    <rPh sb="16" eb="17">
      <t>ク</t>
    </rPh>
    <rPh sb="19" eb="20">
      <t>カン</t>
    </rPh>
    <rPh sb="22" eb="25">
      <t>ヒョウメイショ</t>
    </rPh>
    <phoneticPr fontId="13"/>
  </si>
  <si>
    <r>
      <t>【申請者がCO</t>
    </r>
    <r>
      <rPr>
        <vertAlign val="subscript"/>
        <sz val="11"/>
        <color theme="1"/>
        <rFont val="ＭＳ 明朝"/>
        <family val="1"/>
        <charset val="128"/>
      </rPr>
      <t>2</t>
    </r>
    <r>
      <rPr>
        <sz val="11"/>
        <color theme="1"/>
        <rFont val="ＭＳ 明朝"/>
        <family val="1"/>
        <charset val="128"/>
      </rPr>
      <t>排出量</t>
    </r>
    <r>
      <rPr>
        <vertAlign val="superscript"/>
        <sz val="11"/>
        <color theme="1"/>
        <rFont val="ＭＳ 明朝"/>
        <family val="1"/>
        <charset val="128"/>
      </rPr>
      <t>※</t>
    </r>
    <r>
      <rPr>
        <sz val="11"/>
        <color theme="1"/>
        <rFont val="ＭＳ 明朝"/>
        <family val="1"/>
        <charset val="128"/>
      </rPr>
      <t>が20万t以上の民間企業の場合】</t>
    </r>
    <rPh sb="1" eb="4">
      <t>シンセイシャ</t>
    </rPh>
    <rPh sb="8" eb="11">
      <t>ハイシュツリョウ</t>
    </rPh>
    <rPh sb="15" eb="16">
      <t>マン</t>
    </rPh>
    <rPh sb="17" eb="19">
      <t>イジョウ</t>
    </rPh>
    <rPh sb="20" eb="22">
      <t>ミンカン</t>
    </rPh>
    <rPh sb="22" eb="24">
      <t>キギョウ</t>
    </rPh>
    <rPh sb="25" eb="27">
      <t>バアイ</t>
    </rPh>
    <phoneticPr fontId="3"/>
  </si>
  <si>
    <t>温室効果ガス排出削減のための以下の取組について、別紙の通り実施します。</t>
    <rPh sb="0" eb="2">
      <t>オンシツ</t>
    </rPh>
    <rPh sb="2" eb="4">
      <t>コウカ</t>
    </rPh>
    <rPh sb="6" eb="8">
      <t>ハイシュツ</t>
    </rPh>
    <rPh sb="8" eb="10">
      <t>サクゲン</t>
    </rPh>
    <rPh sb="14" eb="16">
      <t>イカ</t>
    </rPh>
    <rPh sb="17" eb="19">
      <t>トリクミ</t>
    </rPh>
    <rPh sb="24" eb="26">
      <t>ベッシ</t>
    </rPh>
    <rPh sb="27" eb="28">
      <t>トオ</t>
    </rPh>
    <rPh sb="29" eb="31">
      <t>ジッシ</t>
    </rPh>
    <phoneticPr fontId="3"/>
  </si>
  <si>
    <t>←該当する事項にチェックを入れてください</t>
    <rPh sb="1" eb="3">
      <t>ガイトウ</t>
    </rPh>
    <rPh sb="5" eb="7">
      <t>ジコウ</t>
    </rPh>
    <rPh sb="13" eb="14">
      <t>イ</t>
    </rPh>
    <phoneticPr fontId="3"/>
  </si>
  <si>
    <r>
      <t>【申請者がCO</t>
    </r>
    <r>
      <rPr>
        <vertAlign val="subscript"/>
        <sz val="11"/>
        <color theme="1"/>
        <rFont val="ＭＳ 明朝"/>
        <family val="1"/>
        <charset val="128"/>
      </rPr>
      <t>2</t>
    </r>
    <r>
      <rPr>
        <sz val="11"/>
        <color theme="1"/>
        <rFont val="ＭＳ 明朝"/>
        <family val="1"/>
        <charset val="128"/>
      </rPr>
      <t>排出量</t>
    </r>
    <r>
      <rPr>
        <vertAlign val="superscript"/>
        <sz val="11"/>
        <color theme="1"/>
        <rFont val="ＭＳ 明朝"/>
        <family val="1"/>
        <charset val="128"/>
      </rPr>
      <t>※</t>
    </r>
    <r>
      <rPr>
        <sz val="11"/>
        <color theme="1"/>
        <rFont val="ＭＳ 明朝"/>
        <family val="1"/>
        <charset val="128"/>
      </rPr>
      <t>が20万t未満の民間企業又は中小企業等の場合】</t>
    </r>
    <rPh sb="1" eb="4">
      <t>シンセイシャ</t>
    </rPh>
    <rPh sb="8" eb="11">
      <t>ハイシュツリョウ</t>
    </rPh>
    <rPh sb="15" eb="16">
      <t>マン</t>
    </rPh>
    <rPh sb="17" eb="19">
      <t>ミマン</t>
    </rPh>
    <rPh sb="20" eb="22">
      <t>ミンカン</t>
    </rPh>
    <rPh sb="22" eb="24">
      <t>キギョウ</t>
    </rPh>
    <rPh sb="24" eb="25">
      <t>マタ</t>
    </rPh>
    <rPh sb="26" eb="30">
      <t>チュウショウキギョウ</t>
    </rPh>
    <rPh sb="30" eb="31">
      <t>トウ</t>
    </rPh>
    <rPh sb="32" eb="34">
      <t>バアイ</t>
    </rPh>
    <phoneticPr fontId="3"/>
  </si>
  <si>
    <t>（別紙）</t>
    <rPh sb="1" eb="3">
      <t>ベッシ</t>
    </rPh>
    <phoneticPr fontId="3"/>
  </si>
  <si>
    <t>温室効果ガス排出削減のための具体的な取組内容</t>
    <rPh sb="0" eb="4">
      <t>オンシツコウカ</t>
    </rPh>
    <rPh sb="6" eb="8">
      <t>ハイシュツ</t>
    </rPh>
    <rPh sb="8" eb="10">
      <t>サクゲン</t>
    </rPh>
    <rPh sb="14" eb="17">
      <t>グタイテキ</t>
    </rPh>
    <rPh sb="18" eb="20">
      <t>トリクミ</t>
    </rPh>
    <rPh sb="20" eb="22">
      <t>ナイヨウ</t>
    </rPh>
    <phoneticPr fontId="3"/>
  </si>
  <si>
    <t>※GXリーグに参加している事業者又は参加予定の事業者の場合は、GXリーグに参加していることがわかる証憑（参加予定にあっては参画申請書等、参加予定であることがわかる証憑）の添付をもって代替可。</t>
    <rPh sb="7" eb="9">
      <t>サンカ</t>
    </rPh>
    <rPh sb="13" eb="16">
      <t>ジギョウシャ</t>
    </rPh>
    <rPh sb="16" eb="17">
      <t>マタ</t>
    </rPh>
    <rPh sb="18" eb="22">
      <t>サンカヨテイ</t>
    </rPh>
    <rPh sb="23" eb="26">
      <t>ジギョウシャ</t>
    </rPh>
    <rPh sb="27" eb="29">
      <t>バアイ</t>
    </rPh>
    <rPh sb="37" eb="39">
      <t>サンカ</t>
    </rPh>
    <rPh sb="49" eb="51">
      <t>ショウヒョウ</t>
    </rPh>
    <rPh sb="52" eb="56">
      <t>サンカヨテイ</t>
    </rPh>
    <rPh sb="61" eb="63">
      <t>サンカク</t>
    </rPh>
    <rPh sb="63" eb="66">
      <t>シンセイショ</t>
    </rPh>
    <rPh sb="66" eb="67">
      <t>トウ</t>
    </rPh>
    <rPh sb="68" eb="72">
      <t>サンカヨテイ</t>
    </rPh>
    <rPh sb="81" eb="83">
      <t>ショウヒョウ</t>
    </rPh>
    <rPh sb="85" eb="87">
      <t>テンプ</t>
    </rPh>
    <rPh sb="91" eb="93">
      <t>ダイタイ</t>
    </rPh>
    <rPh sb="93" eb="94">
      <t>カ</t>
    </rPh>
    <phoneticPr fontId="3"/>
  </si>
  <si>
    <t>←主たる出資者等の情報を入力してください</t>
    <rPh sb="1" eb="2">
      <t>シュ</t>
    </rPh>
    <rPh sb="4" eb="6">
      <t>シュッシ</t>
    </rPh>
    <rPh sb="6" eb="7">
      <t>シャ</t>
    </rPh>
    <rPh sb="7" eb="8">
      <t>トウ</t>
    </rPh>
    <rPh sb="9" eb="11">
      <t>ジョウホウ</t>
    </rPh>
    <rPh sb="12" eb="14">
      <t>ニュウリョク</t>
    </rPh>
    <phoneticPr fontId="3"/>
  </si>
  <si>
    <t>法人名</t>
    <rPh sb="0" eb="2">
      <t>ホウジン</t>
    </rPh>
    <rPh sb="2" eb="3">
      <t>メイ</t>
    </rPh>
    <phoneticPr fontId="13"/>
  </si>
  <si>
    <t>←代表者役職、代表者名を入力してください</t>
    <rPh sb="1" eb="4">
      <t>ダイヒョウシャ</t>
    </rPh>
    <rPh sb="4" eb="6">
      <t>ヤクショク</t>
    </rPh>
    <rPh sb="7" eb="11">
      <t>ダイヒョウシャメイ</t>
    </rPh>
    <rPh sb="12" eb="14">
      <t>ニュウリョク</t>
    </rPh>
    <phoneticPr fontId="3"/>
  </si>
  <si>
    <t>確約書</t>
    <rPh sb="0" eb="3">
      <t>カクヤクショ</t>
    </rPh>
    <phoneticPr fontId="13"/>
  </si>
  <si>
    <t>記</t>
    <rPh sb="0" eb="1">
      <t>シル</t>
    </rPh>
    <phoneticPr fontId="13"/>
  </si>
  <si>
    <t>１．</t>
    <phoneticPr fontId="56"/>
  </si>
  <si>
    <t>補助事業の申請者</t>
    <rPh sb="0" eb="2">
      <t>ホジョ</t>
    </rPh>
    <rPh sb="2" eb="4">
      <t>ジギョウ</t>
    </rPh>
    <rPh sb="5" eb="7">
      <t>シンセイ</t>
    </rPh>
    <rPh sb="7" eb="8">
      <t>シャ</t>
    </rPh>
    <phoneticPr fontId="32"/>
  </si>
  <si>
    <t>←設立予定のSPCや合同会社等の情報を記載してください</t>
    <rPh sb="1" eb="3">
      <t>セツリツ</t>
    </rPh>
    <rPh sb="3" eb="5">
      <t>ヨテイ</t>
    </rPh>
    <rPh sb="10" eb="14">
      <t>ゴウドウカイシャ</t>
    </rPh>
    <rPh sb="14" eb="15">
      <t>ナド</t>
    </rPh>
    <rPh sb="16" eb="18">
      <t>ジョウホウ</t>
    </rPh>
    <rPh sb="19" eb="21">
      <t>キサイ</t>
    </rPh>
    <phoneticPr fontId="3"/>
  </si>
  <si>
    <t>名称</t>
    <rPh sb="0" eb="2">
      <t>メイショウ</t>
    </rPh>
    <phoneticPr fontId="32"/>
  </si>
  <si>
    <t>代表者等名</t>
    <rPh sb="0" eb="3">
      <t>ダイヒョウシャ</t>
    </rPh>
    <rPh sb="3" eb="4">
      <t>トウ</t>
    </rPh>
    <rPh sb="4" eb="5">
      <t>メイ</t>
    </rPh>
    <phoneticPr fontId="32"/>
  </si>
  <si>
    <t>２．</t>
    <phoneticPr fontId="56"/>
  </si>
  <si>
    <t>対象となる補助事業の名称</t>
    <rPh sb="0" eb="2">
      <t>タイショウ</t>
    </rPh>
    <rPh sb="5" eb="7">
      <t>ホジョ</t>
    </rPh>
    <rPh sb="7" eb="9">
      <t>ジギョウ</t>
    </rPh>
    <rPh sb="10" eb="12">
      <t>メイショウ</t>
    </rPh>
    <phoneticPr fontId="32"/>
  </si>
  <si>
    <t>３．</t>
    <phoneticPr fontId="56"/>
  </si>
  <si>
    <t>確約事項</t>
    <rPh sb="0" eb="2">
      <t>カクヤク</t>
    </rPh>
    <rPh sb="2" eb="4">
      <t>ジコウ</t>
    </rPh>
    <phoneticPr fontId="32"/>
  </si>
  <si>
    <t>上記１、２について、補助金の交付決定を受けた場合は、本補助金の交付規程等を遵守させ、責任をもって補助事業を履行させること。</t>
    <rPh sb="0" eb="2">
      <t>ジョウキ</t>
    </rPh>
    <rPh sb="10" eb="13">
      <t>ホジョキン</t>
    </rPh>
    <rPh sb="14" eb="16">
      <t>コウフ</t>
    </rPh>
    <rPh sb="16" eb="18">
      <t>ケッテイ</t>
    </rPh>
    <rPh sb="19" eb="20">
      <t>ウ</t>
    </rPh>
    <rPh sb="22" eb="24">
      <t>バアイ</t>
    </rPh>
    <rPh sb="26" eb="27">
      <t>ホン</t>
    </rPh>
    <rPh sb="27" eb="30">
      <t>ホジョキン</t>
    </rPh>
    <rPh sb="31" eb="33">
      <t>コウフ</t>
    </rPh>
    <rPh sb="33" eb="35">
      <t>キテイ</t>
    </rPh>
    <rPh sb="35" eb="36">
      <t>トウ</t>
    </rPh>
    <rPh sb="37" eb="39">
      <t>ジュンシュ</t>
    </rPh>
    <rPh sb="42" eb="44">
      <t>セキニン</t>
    </rPh>
    <rPh sb="48" eb="50">
      <t>ホジョ</t>
    </rPh>
    <rPh sb="50" eb="52">
      <t>ジギョウ</t>
    </rPh>
    <rPh sb="53" eb="55">
      <t>リコウ</t>
    </rPh>
    <phoneticPr fontId="56"/>
  </si>
  <si>
    <t>以上</t>
    <rPh sb="0" eb="2">
      <t>イジョウ</t>
    </rPh>
    <phoneticPr fontId="56"/>
  </si>
  <si>
    <t>（別紙）出資事業者及び出資額一覧</t>
    <rPh sb="1" eb="3">
      <t>ベッシ</t>
    </rPh>
    <rPh sb="4" eb="6">
      <t>シュッシ</t>
    </rPh>
    <rPh sb="6" eb="8">
      <t>ジギョウ</t>
    </rPh>
    <rPh sb="8" eb="9">
      <t>シャ</t>
    </rPh>
    <rPh sb="9" eb="10">
      <t>オヨ</t>
    </rPh>
    <rPh sb="11" eb="14">
      <t>シュッシガク</t>
    </rPh>
    <rPh sb="14" eb="16">
      <t>イチラン</t>
    </rPh>
    <phoneticPr fontId="3"/>
  </si>
  <si>
    <t>出資事業者名</t>
    <rPh sb="0" eb="2">
      <t>シュッシ</t>
    </rPh>
    <rPh sb="2" eb="6">
      <t>ジギョウシャメイ</t>
    </rPh>
    <phoneticPr fontId="3"/>
  </si>
  <si>
    <t>出資額</t>
    <rPh sb="0" eb="3">
      <t>シュッシガク</t>
    </rPh>
    <phoneticPr fontId="3"/>
  </si>
  <si>
    <t>※出資事業者とはSPCの経営に参画するための資本金を拠出する事業者であり、匿名組合等、事業に要する資金の</t>
    <rPh sb="1" eb="6">
      <t>シュッシジギョウシャ</t>
    </rPh>
    <rPh sb="12" eb="14">
      <t>ケイエイ</t>
    </rPh>
    <rPh sb="15" eb="17">
      <t>サンカク</t>
    </rPh>
    <rPh sb="22" eb="25">
      <t>シホンキン</t>
    </rPh>
    <rPh sb="26" eb="28">
      <t>キョシュツ</t>
    </rPh>
    <rPh sb="30" eb="33">
      <t>ジギョウシャ</t>
    </rPh>
    <rPh sb="37" eb="41">
      <t>トクメイクミアイ</t>
    </rPh>
    <rPh sb="41" eb="42">
      <t>トウ</t>
    </rPh>
    <rPh sb="43" eb="45">
      <t>ジギョウ</t>
    </rPh>
    <rPh sb="46" eb="47">
      <t>ヨウ</t>
    </rPh>
    <rPh sb="49" eb="51">
      <t>シキン</t>
    </rPh>
    <phoneticPr fontId="3"/>
  </si>
  <si>
    <t>　調達先としての出資者は含めません。</t>
    <rPh sb="1" eb="4">
      <t>チョウタツサキ</t>
    </rPh>
    <rPh sb="8" eb="11">
      <t>シュッシシャ</t>
    </rPh>
    <rPh sb="12" eb="13">
      <t>フク</t>
    </rPh>
    <phoneticPr fontId="3"/>
  </si>
  <si>
    <t>予定スケジュール</t>
    <rPh sb="0" eb="2">
      <t>ヨテイ</t>
    </rPh>
    <phoneticPr fontId="3"/>
  </si>
  <si>
    <t>数量</t>
    <rPh sb="0" eb="2">
      <t>スウリョウ</t>
    </rPh>
    <phoneticPr fontId="3"/>
  </si>
  <si>
    <t>機器配置図、
単線結線図の
照合番号</t>
    <phoneticPr fontId="3"/>
  </si>
  <si>
    <t>附帯設備</t>
    <rPh sb="0" eb="2">
      <t>フタイ</t>
    </rPh>
    <rPh sb="2" eb="4">
      <t>セツビ</t>
    </rPh>
    <phoneticPr fontId="3"/>
  </si>
  <si>
    <t>←必要な箇所のみ記入をお願いいたします。
複数品番の場合は改行にて記載お願いいたします。</t>
    <rPh sb="1" eb="3">
      <t>ヒツヨウ</t>
    </rPh>
    <rPh sb="4" eb="6">
      <t>カショ</t>
    </rPh>
    <rPh sb="8" eb="10">
      <t>キニュウ</t>
    </rPh>
    <rPh sb="12" eb="13">
      <t>ネガ</t>
    </rPh>
    <rPh sb="21" eb="23">
      <t>フクスウ</t>
    </rPh>
    <rPh sb="23" eb="25">
      <t>ヒンバン</t>
    </rPh>
    <rPh sb="26" eb="28">
      <t>バアイ</t>
    </rPh>
    <rPh sb="29" eb="31">
      <t>カイギョウ</t>
    </rPh>
    <rPh sb="33" eb="35">
      <t>キサイ</t>
    </rPh>
    <rPh sb="36" eb="37">
      <t>ネガ</t>
    </rPh>
    <phoneticPr fontId="3"/>
  </si>
  <si>
    <t>１.申請者情報</t>
    <rPh sb="2" eb="5">
      <t>シンセイシャ</t>
    </rPh>
    <rPh sb="5" eb="7">
      <t>ジョウホウ</t>
    </rPh>
    <phoneticPr fontId="3"/>
  </si>
  <si>
    <t>（リースにて設備導入を行う場合は設備所有者であるリース事業者、SPCを設立する予定の場合は主たる出資者の情報を記入すること）</t>
    <phoneticPr fontId="56"/>
  </si>
  <si>
    <t>資本金（千円）</t>
    <rPh sb="0" eb="3">
      <t>シホンキン</t>
    </rPh>
    <phoneticPr fontId="56"/>
  </si>
  <si>
    <t>リース契約期間</t>
    <rPh sb="3" eb="5">
      <t>ケイヤク</t>
    </rPh>
    <rPh sb="5" eb="7">
      <t>キカン</t>
    </rPh>
    <phoneticPr fontId="56"/>
  </si>
  <si>
    <t>以下、共同申請ありの場合、記載してください。</t>
    <rPh sb="0" eb="2">
      <t>イカ</t>
    </rPh>
    <rPh sb="3" eb="5">
      <t>キョウドウ</t>
    </rPh>
    <rPh sb="5" eb="7">
      <t>シンセイ</t>
    </rPh>
    <rPh sb="10" eb="12">
      <t>バアイ</t>
    </rPh>
    <rPh sb="13" eb="15">
      <t>キサイ</t>
    </rPh>
    <phoneticPr fontId="56"/>
  </si>
  <si>
    <t>（リースにて設備導入を行う場合は設備使用者、SPCを設立する予定の場合はSPCの情報を記入すること）</t>
    <phoneticPr fontId="56"/>
  </si>
  <si>
    <t>2027年3月上旬</t>
    <rPh sb="4" eb="5">
      <t>ネン</t>
    </rPh>
    <rPh sb="6" eb="7">
      <t>ガツ</t>
    </rPh>
    <rPh sb="7" eb="9">
      <t>ジョウジュン</t>
    </rPh>
    <phoneticPr fontId="3"/>
  </si>
  <si>
    <t>2027年3月中旬</t>
    <rPh sb="4" eb="5">
      <t>ネン</t>
    </rPh>
    <rPh sb="6" eb="7">
      <t>ガツ</t>
    </rPh>
    <rPh sb="7" eb="9">
      <t>チュウジュン</t>
    </rPh>
    <phoneticPr fontId="3"/>
  </si>
  <si>
    <t>2027年3月下旬</t>
    <rPh sb="4" eb="5">
      <t>ネン</t>
    </rPh>
    <rPh sb="6" eb="7">
      <t>ガツ</t>
    </rPh>
    <rPh sb="7" eb="9">
      <t>ゲジュン</t>
    </rPh>
    <phoneticPr fontId="3"/>
  </si>
  <si>
    <t>2027年4月下旬</t>
    <rPh sb="4" eb="5">
      <t>ネン</t>
    </rPh>
    <rPh sb="6" eb="7">
      <t>ガツ</t>
    </rPh>
    <rPh sb="7" eb="9">
      <t>ゲジュン</t>
    </rPh>
    <phoneticPr fontId="3"/>
  </si>
  <si>
    <t>2027年5月下旬</t>
    <rPh sb="4" eb="5">
      <t>ネン</t>
    </rPh>
    <rPh sb="6" eb="7">
      <t>ガツ</t>
    </rPh>
    <rPh sb="7" eb="9">
      <t>ゲジュン</t>
    </rPh>
    <phoneticPr fontId="3"/>
  </si>
  <si>
    <t>2027年6月下旬</t>
    <rPh sb="4" eb="5">
      <t>ネン</t>
    </rPh>
    <rPh sb="6" eb="7">
      <t>ガツ</t>
    </rPh>
    <rPh sb="7" eb="9">
      <t>ゲジュン</t>
    </rPh>
    <phoneticPr fontId="3"/>
  </si>
  <si>
    <t>2027年7月下旬</t>
    <rPh sb="4" eb="5">
      <t>ネン</t>
    </rPh>
    <rPh sb="6" eb="7">
      <t>ガツ</t>
    </rPh>
    <rPh sb="7" eb="9">
      <t>ゲジュン</t>
    </rPh>
    <phoneticPr fontId="3"/>
  </si>
  <si>
    <t>2027年8月下旬</t>
    <rPh sb="4" eb="5">
      <t>ネン</t>
    </rPh>
    <rPh sb="6" eb="7">
      <t>ガツ</t>
    </rPh>
    <rPh sb="7" eb="9">
      <t>ゲジュン</t>
    </rPh>
    <phoneticPr fontId="3"/>
  </si>
  <si>
    <t>2027年9月下旬</t>
    <rPh sb="4" eb="5">
      <t>ネン</t>
    </rPh>
    <rPh sb="6" eb="7">
      <t>ガツ</t>
    </rPh>
    <rPh sb="7" eb="9">
      <t>ゲジュン</t>
    </rPh>
    <phoneticPr fontId="3"/>
  </si>
  <si>
    <t>2027年10月下旬</t>
    <rPh sb="4" eb="5">
      <t>ネン</t>
    </rPh>
    <rPh sb="7" eb="8">
      <t>ガツ</t>
    </rPh>
    <rPh sb="8" eb="10">
      <t>ゲジュン</t>
    </rPh>
    <phoneticPr fontId="3"/>
  </si>
  <si>
    <t>2027年4月上旬</t>
    <rPh sb="4" eb="5">
      <t>ネン</t>
    </rPh>
    <rPh sb="6" eb="7">
      <t>ガツ</t>
    </rPh>
    <rPh sb="7" eb="9">
      <t>ジョウジュン</t>
    </rPh>
    <phoneticPr fontId="3"/>
  </si>
  <si>
    <t>2027年4月中旬</t>
    <rPh sb="4" eb="5">
      <t>ネン</t>
    </rPh>
    <rPh sb="6" eb="7">
      <t>ガツ</t>
    </rPh>
    <rPh sb="7" eb="9">
      <t>チュウジュン</t>
    </rPh>
    <phoneticPr fontId="3"/>
  </si>
  <si>
    <t>2027年5月上旬</t>
    <rPh sb="4" eb="5">
      <t>ネン</t>
    </rPh>
    <rPh sb="6" eb="7">
      <t>ガツ</t>
    </rPh>
    <rPh sb="7" eb="9">
      <t>ジョウジュン</t>
    </rPh>
    <phoneticPr fontId="3"/>
  </si>
  <si>
    <t>2027年5月中旬</t>
    <rPh sb="4" eb="5">
      <t>ネン</t>
    </rPh>
    <rPh sb="6" eb="7">
      <t>ガツ</t>
    </rPh>
    <rPh sb="7" eb="9">
      <t>チュウジュン</t>
    </rPh>
    <phoneticPr fontId="3"/>
  </si>
  <si>
    <t>2027年6月上旬</t>
    <rPh sb="4" eb="5">
      <t>ネン</t>
    </rPh>
    <rPh sb="6" eb="7">
      <t>ガツ</t>
    </rPh>
    <rPh sb="7" eb="9">
      <t>ジョウジュン</t>
    </rPh>
    <phoneticPr fontId="3"/>
  </si>
  <si>
    <t>2027年6月中旬</t>
    <rPh sb="4" eb="5">
      <t>ネン</t>
    </rPh>
    <rPh sb="6" eb="7">
      <t>ガツ</t>
    </rPh>
    <rPh sb="7" eb="9">
      <t>チュウジュン</t>
    </rPh>
    <phoneticPr fontId="3"/>
  </si>
  <si>
    <t>2027年7月上旬</t>
    <rPh sb="4" eb="5">
      <t>ネン</t>
    </rPh>
    <rPh sb="6" eb="7">
      <t>ガツ</t>
    </rPh>
    <rPh sb="7" eb="9">
      <t>ジョウジュン</t>
    </rPh>
    <phoneticPr fontId="3"/>
  </si>
  <si>
    <t>2027年7月中旬</t>
    <rPh sb="4" eb="5">
      <t>ネン</t>
    </rPh>
    <rPh sb="6" eb="7">
      <t>ガツ</t>
    </rPh>
    <rPh sb="7" eb="9">
      <t>チュウジュン</t>
    </rPh>
    <phoneticPr fontId="3"/>
  </si>
  <si>
    <t>2027年8月上旬</t>
    <rPh sb="4" eb="5">
      <t>ネン</t>
    </rPh>
    <rPh sb="6" eb="7">
      <t>ガツ</t>
    </rPh>
    <rPh sb="7" eb="9">
      <t>ジョウジュン</t>
    </rPh>
    <phoneticPr fontId="3"/>
  </si>
  <si>
    <t>2027年8月中旬</t>
    <rPh sb="4" eb="5">
      <t>ネン</t>
    </rPh>
    <rPh sb="6" eb="7">
      <t>ガツ</t>
    </rPh>
    <rPh sb="7" eb="9">
      <t>チュウジュン</t>
    </rPh>
    <phoneticPr fontId="3"/>
  </si>
  <si>
    <t>2027年9月上旬</t>
    <rPh sb="4" eb="5">
      <t>ネン</t>
    </rPh>
    <rPh sb="6" eb="7">
      <t>ガツ</t>
    </rPh>
    <rPh sb="7" eb="9">
      <t>ジョウジュン</t>
    </rPh>
    <phoneticPr fontId="3"/>
  </si>
  <si>
    <t>2027年9月中旬</t>
    <rPh sb="4" eb="5">
      <t>ネン</t>
    </rPh>
    <rPh sb="6" eb="7">
      <t>ガツ</t>
    </rPh>
    <rPh sb="7" eb="9">
      <t>チュウジュン</t>
    </rPh>
    <phoneticPr fontId="3"/>
  </si>
  <si>
    <t>2027年10月上旬</t>
    <rPh sb="4" eb="5">
      <t>ネン</t>
    </rPh>
    <rPh sb="7" eb="8">
      <t>ガツ</t>
    </rPh>
    <rPh sb="8" eb="10">
      <t>ジョウジュン</t>
    </rPh>
    <phoneticPr fontId="3"/>
  </si>
  <si>
    <t>2027年10月中旬</t>
    <rPh sb="4" eb="5">
      <t>ネン</t>
    </rPh>
    <rPh sb="7" eb="8">
      <t>ガツ</t>
    </rPh>
    <rPh sb="8" eb="10">
      <t>チュウジュン</t>
    </rPh>
    <phoneticPr fontId="3"/>
  </si>
  <si>
    <t>2027年11月上旬</t>
    <rPh sb="4" eb="5">
      <t>ネン</t>
    </rPh>
    <rPh sb="7" eb="8">
      <t>ガツ</t>
    </rPh>
    <rPh sb="8" eb="10">
      <t>ジョウジュン</t>
    </rPh>
    <phoneticPr fontId="3"/>
  </si>
  <si>
    <t>2027年11月中旬</t>
    <rPh sb="4" eb="5">
      <t>ネン</t>
    </rPh>
    <rPh sb="7" eb="8">
      <t>ガツ</t>
    </rPh>
    <rPh sb="8" eb="10">
      <t>チュウジュン</t>
    </rPh>
    <phoneticPr fontId="3"/>
  </si>
  <si>
    <t>2027年11月下旬</t>
    <rPh sb="4" eb="5">
      <t>ネン</t>
    </rPh>
    <rPh sb="7" eb="8">
      <t>ガツ</t>
    </rPh>
    <rPh sb="8" eb="10">
      <t>ゲジュン</t>
    </rPh>
    <phoneticPr fontId="3"/>
  </si>
  <si>
    <t>2027年12月上旬</t>
    <rPh sb="4" eb="5">
      <t>ネン</t>
    </rPh>
    <rPh sb="7" eb="8">
      <t>ガツ</t>
    </rPh>
    <rPh sb="8" eb="10">
      <t>ジョウジュン</t>
    </rPh>
    <phoneticPr fontId="3"/>
  </si>
  <si>
    <t>2027年12月中旬</t>
    <rPh sb="4" eb="5">
      <t>ネン</t>
    </rPh>
    <rPh sb="7" eb="8">
      <t>ガツ</t>
    </rPh>
    <rPh sb="8" eb="10">
      <t>チュウジュン</t>
    </rPh>
    <phoneticPr fontId="3"/>
  </si>
  <si>
    <t>2027年12月下旬</t>
    <rPh sb="4" eb="5">
      <t>ネン</t>
    </rPh>
    <rPh sb="7" eb="8">
      <t>ガツ</t>
    </rPh>
    <rPh sb="8" eb="10">
      <t>ゲジュン</t>
    </rPh>
    <phoneticPr fontId="3"/>
  </si>
  <si>
    <t>2028年1月上旬</t>
    <rPh sb="4" eb="5">
      <t>ネン</t>
    </rPh>
    <rPh sb="6" eb="7">
      <t>ガツ</t>
    </rPh>
    <rPh sb="7" eb="9">
      <t>ジョウジュン</t>
    </rPh>
    <phoneticPr fontId="3"/>
  </si>
  <si>
    <t>2028年1月中旬</t>
    <rPh sb="4" eb="5">
      <t>ネン</t>
    </rPh>
    <rPh sb="6" eb="7">
      <t>ガツ</t>
    </rPh>
    <rPh sb="7" eb="9">
      <t>チュウジュン</t>
    </rPh>
    <phoneticPr fontId="3"/>
  </si>
  <si>
    <t>2028年1月下旬</t>
    <rPh sb="4" eb="5">
      <t>ネン</t>
    </rPh>
    <rPh sb="6" eb="7">
      <t>ガツ</t>
    </rPh>
    <rPh sb="7" eb="9">
      <t>ゲジュン</t>
    </rPh>
    <phoneticPr fontId="3"/>
  </si>
  <si>
    <t>2028年2月上旬</t>
    <rPh sb="4" eb="5">
      <t>ネン</t>
    </rPh>
    <rPh sb="6" eb="7">
      <t>ガツ</t>
    </rPh>
    <rPh sb="7" eb="9">
      <t>ジョウジュン</t>
    </rPh>
    <phoneticPr fontId="3"/>
  </si>
  <si>
    <t>2028年2月中旬</t>
    <rPh sb="4" eb="5">
      <t>ネン</t>
    </rPh>
    <rPh sb="6" eb="7">
      <t>ガツ</t>
    </rPh>
    <rPh sb="7" eb="9">
      <t>チュウジュン</t>
    </rPh>
    <phoneticPr fontId="3"/>
  </si>
  <si>
    <t>2028年2月下旬</t>
    <rPh sb="4" eb="5">
      <t>ネン</t>
    </rPh>
    <rPh sb="6" eb="7">
      <t>ガツ</t>
    </rPh>
    <rPh sb="7" eb="9">
      <t>ゲジュン</t>
    </rPh>
    <phoneticPr fontId="3"/>
  </si>
  <si>
    <t>温室効果ガス排出削減やGXに資する取組を実施します。</t>
    <phoneticPr fontId="3"/>
  </si>
  <si>
    <t>書類
区分</t>
    <rPh sb="0" eb="2">
      <t>ショルイ</t>
    </rPh>
    <rPh sb="3" eb="5">
      <t>クブン</t>
    </rPh>
    <phoneticPr fontId="56"/>
  </si>
  <si>
    <t>文書
番号</t>
    <rPh sb="0" eb="2">
      <t>ブンショ</t>
    </rPh>
    <rPh sb="3" eb="5">
      <t>バンゴウ</t>
    </rPh>
    <phoneticPr fontId="1"/>
  </si>
  <si>
    <t>提出
要否</t>
    <rPh sb="0" eb="2">
      <t>テイシュツ</t>
    </rPh>
    <rPh sb="3" eb="5">
      <t>ヨウヒ</t>
    </rPh>
    <phoneticPr fontId="56"/>
  </si>
  <si>
    <t>共通の提出書類</t>
    <rPh sb="0" eb="2">
      <t>キョウツウ</t>
    </rPh>
    <rPh sb="3" eb="5">
      <t>テイシュツ</t>
    </rPh>
    <rPh sb="5" eb="7">
      <t>ショルイ</t>
    </rPh>
    <phoneticPr fontId="1"/>
  </si>
  <si>
    <t>－</t>
  </si>
  <si>
    <t>チェックリスト</t>
    <phoneticPr fontId="56"/>
  </si>
  <si>
    <t>○</t>
    <phoneticPr fontId="56"/>
  </si>
  <si>
    <t>様式第1</t>
    <rPh sb="0" eb="2">
      <t>ヨウシキ</t>
    </rPh>
    <rPh sb="2" eb="3">
      <t>ダイ</t>
    </rPh>
    <phoneticPr fontId="56"/>
  </si>
  <si>
    <t>別紙1</t>
    <rPh sb="0" eb="2">
      <t>ベッシ</t>
    </rPh>
    <phoneticPr fontId="56"/>
  </si>
  <si>
    <t>補助事業に要する経費、補助対象経費及び補助金の配分額</t>
    <phoneticPr fontId="56"/>
  </si>
  <si>
    <t>別紙2</t>
    <rPh sb="0" eb="2">
      <t>ベッシ</t>
    </rPh>
    <phoneticPr fontId="56"/>
  </si>
  <si>
    <t>役員名簿</t>
    <rPh sb="0" eb="2">
      <t>ヤクイン</t>
    </rPh>
    <rPh sb="2" eb="4">
      <t>メイボ</t>
    </rPh>
    <phoneticPr fontId="56"/>
  </si>
  <si>
    <t>別紙3</t>
    <rPh sb="0" eb="2">
      <t>ベッシ</t>
    </rPh>
    <phoneticPr fontId="56"/>
  </si>
  <si>
    <t>実施体制図</t>
    <rPh sb="0" eb="5">
      <t>ジッシタイセイズ</t>
    </rPh>
    <phoneticPr fontId="56"/>
  </si>
  <si>
    <t>1-1</t>
    <phoneticPr fontId="56"/>
  </si>
  <si>
    <t>申請概要書</t>
    <rPh sb="0" eb="5">
      <t>シンセイガイヨウショ</t>
    </rPh>
    <phoneticPr fontId="56"/>
  </si>
  <si>
    <t>1-2</t>
    <phoneticPr fontId="56"/>
  </si>
  <si>
    <t>申請者情報</t>
    <rPh sb="0" eb="3">
      <t>シンセイシャ</t>
    </rPh>
    <rPh sb="2" eb="3">
      <t>シャ</t>
    </rPh>
    <rPh sb="3" eb="5">
      <t>ジョウホウ</t>
    </rPh>
    <phoneticPr fontId="56"/>
  </si>
  <si>
    <t>1-3</t>
    <phoneticPr fontId="56"/>
  </si>
  <si>
    <t>導入設備情報</t>
    <rPh sb="0" eb="2">
      <t>ドウニュウ</t>
    </rPh>
    <rPh sb="2" eb="4">
      <t>セツビ</t>
    </rPh>
    <rPh sb="4" eb="6">
      <t>ジョウホウ</t>
    </rPh>
    <phoneticPr fontId="56"/>
  </si>
  <si>
    <t>1-4</t>
    <phoneticPr fontId="56"/>
  </si>
  <si>
    <t>2-5</t>
  </si>
  <si>
    <t>2-6</t>
  </si>
  <si>
    <t>添付資料</t>
    <rPh sb="0" eb="4">
      <t>テンプシリョウ</t>
    </rPh>
    <phoneticPr fontId="1"/>
  </si>
  <si>
    <t>添付1</t>
    <rPh sb="0" eb="2">
      <t>テンプ</t>
    </rPh>
    <phoneticPr fontId="56"/>
  </si>
  <si>
    <t>添付2</t>
    <rPh sb="0" eb="2">
      <t>テンプ</t>
    </rPh>
    <phoneticPr fontId="56"/>
  </si>
  <si>
    <t>添付3</t>
    <rPh sb="0" eb="2">
      <t>テンプ</t>
    </rPh>
    <phoneticPr fontId="56"/>
  </si>
  <si>
    <t>設置場所（建物又は土地）の登記簿謄本（全部事項証明書）の写し</t>
  </si>
  <si>
    <t>添付4</t>
    <rPh sb="0" eb="2">
      <t>テンプ</t>
    </rPh>
    <phoneticPr fontId="56"/>
  </si>
  <si>
    <t>添付5</t>
    <rPh sb="0" eb="2">
      <t>テンプ</t>
    </rPh>
    <phoneticPr fontId="56"/>
  </si>
  <si>
    <t>添付6</t>
    <rPh sb="0" eb="2">
      <t>テンプ</t>
    </rPh>
    <phoneticPr fontId="56"/>
  </si>
  <si>
    <t>添付7</t>
    <rPh sb="0" eb="2">
      <t>テンプ</t>
    </rPh>
    <phoneticPr fontId="56"/>
  </si>
  <si>
    <t>添付8</t>
    <rPh sb="0" eb="2">
      <t>テンプ</t>
    </rPh>
    <phoneticPr fontId="56"/>
  </si>
  <si>
    <t>添付9</t>
    <rPh sb="0" eb="2">
      <t>テンプ</t>
    </rPh>
    <phoneticPr fontId="56"/>
  </si>
  <si>
    <t>添付10</t>
    <rPh sb="0" eb="2">
      <t>テンプ</t>
    </rPh>
    <phoneticPr fontId="56"/>
  </si>
  <si>
    <t>主たる出資者等による補助事業の履行に係る確約書</t>
  </si>
  <si>
    <t>添付11</t>
    <rPh sb="0" eb="2">
      <t>テンプ</t>
    </rPh>
    <phoneticPr fontId="56"/>
  </si>
  <si>
    <t>添付12</t>
    <rPh sb="0" eb="2">
      <t>テンプ</t>
    </rPh>
    <phoneticPr fontId="56"/>
  </si>
  <si>
    <t>添付13</t>
    <rPh sb="0" eb="2">
      <t>テンプ</t>
    </rPh>
    <phoneticPr fontId="56"/>
  </si>
  <si>
    <t>書類名称</t>
    <rPh sb="0" eb="2">
      <t>ショルイ</t>
    </rPh>
    <rPh sb="2" eb="4">
      <t>メイショウ</t>
    </rPh>
    <phoneticPr fontId="56"/>
  </si>
  <si>
    <t>ファイル形式</t>
    <rPh sb="4" eb="6">
      <t>ケイシキ</t>
    </rPh>
    <phoneticPr fontId="56"/>
  </si>
  <si>
    <t>交付申請書</t>
    <rPh sb="0" eb="5">
      <t>コウフシンセイショ</t>
    </rPh>
    <phoneticPr fontId="56"/>
  </si>
  <si>
    <t>令和7年度　再生可能エネルギー導入拡大・系統用蓄電池等電力貯蔵システム導入支援事業費補助金
交付申請書提出書類チェックリスト</t>
    <phoneticPr fontId="3"/>
  </si>
  <si>
    <t>2-1</t>
  </si>
  <si>
    <t>実施概要書</t>
  </si>
  <si>
    <t>設備導入事業経費の配分</t>
  </si>
  <si>
    <t>2-3-1</t>
  </si>
  <si>
    <t>自由</t>
  </si>
  <si>
    <t>見積依頼仕様書</t>
  </si>
  <si>
    <t>2-3-2</t>
  </si>
  <si>
    <t>2-3-3</t>
  </si>
  <si>
    <t>2-3-4</t>
  </si>
  <si>
    <t>補助事業に要する経費、及びその調達方法</t>
  </si>
  <si>
    <t>仕様書等詳細資料　</t>
  </si>
  <si>
    <t>機器配置図</t>
  </si>
  <si>
    <t>2-7</t>
  </si>
  <si>
    <t>単線結線図</t>
  </si>
  <si>
    <t>2-8</t>
  </si>
  <si>
    <t>一般送配電事業者との系統連系申し込み状況を証明する書類</t>
  </si>
  <si>
    <t>2-9</t>
  </si>
  <si>
    <t>事業実施に関連する事項</t>
  </si>
  <si>
    <t>2-10</t>
  </si>
  <si>
    <t>事業実施予定スケジュール</t>
  </si>
  <si>
    <t>2-11</t>
  </si>
  <si>
    <t>PowerPoint</t>
    <phoneticPr fontId="3"/>
  </si>
  <si>
    <t>Excel</t>
    <phoneticPr fontId="3"/>
  </si>
  <si>
    <t>添付14</t>
    <rPh sb="0" eb="2">
      <t>テンプ</t>
    </rPh>
    <phoneticPr fontId="56"/>
  </si>
  <si>
    <t>会社・団体概要及び登記簿謄本（履歴事項全部証明書）の写し</t>
  </si>
  <si>
    <t>温室効果ガス排出削減のための取り組みに関する表明書</t>
  </si>
  <si>
    <t>補助事業実施場所における地元調整等の状況説明</t>
  </si>
  <si>
    <t>リース契約書</t>
  </si>
  <si>
    <t>リース計算書</t>
  </si>
  <si>
    <t>その他</t>
  </si>
  <si>
    <t>○</t>
  </si>
  <si>
    <t>△</t>
  </si>
  <si>
    <t>事業実施関連情報</t>
    <rPh sb="0" eb="2">
      <t>ジギョウ</t>
    </rPh>
    <rPh sb="2" eb="4">
      <t>ジッシ</t>
    </rPh>
    <rPh sb="4" eb="6">
      <t>カンレン</t>
    </rPh>
    <rPh sb="6" eb="8">
      <t>ジョウホウ</t>
    </rPh>
    <phoneticPr fontId="56"/>
  </si>
  <si>
    <t>添付資料９  主たる出資者等による補助事業の履行に係る確約書</t>
    <rPh sb="0" eb="2">
      <t>テンプ</t>
    </rPh>
    <rPh sb="2" eb="4">
      <t>シリョウ</t>
    </rPh>
    <rPh sb="7" eb="8">
      <t>シュ</t>
    </rPh>
    <rPh sb="10" eb="12">
      <t>シュッシ</t>
    </rPh>
    <rPh sb="12" eb="13">
      <t>シャ</t>
    </rPh>
    <rPh sb="13" eb="14">
      <t>トウ</t>
    </rPh>
    <rPh sb="17" eb="19">
      <t>ホジョ</t>
    </rPh>
    <rPh sb="19" eb="21">
      <t>ジギョウ</t>
    </rPh>
    <rPh sb="22" eb="24">
      <t>リコウ</t>
    </rPh>
    <rPh sb="25" eb="26">
      <t>カカ</t>
    </rPh>
    <rPh sb="27" eb="30">
      <t>カクヤクショ</t>
    </rPh>
    <phoneticPr fontId="32"/>
  </si>
  <si>
    <t>添付チェック</t>
    <rPh sb="0" eb="2">
      <t>テンプ</t>
    </rPh>
    <phoneticPr fontId="56"/>
  </si>
  <si>
    <t>添付資料3 温室効果ガス排出削減のための取り組みに関する表明書</t>
    <rPh sb="0" eb="2">
      <t>テンプ</t>
    </rPh>
    <rPh sb="2" eb="3">
      <t>シ</t>
    </rPh>
    <rPh sb="5" eb="7">
      <t>オンシツ</t>
    </rPh>
    <rPh sb="7" eb="9">
      <t>コウカ</t>
    </rPh>
    <rPh sb="9" eb="11">
      <t>ハイシュツ</t>
    </rPh>
    <rPh sb="11" eb="13">
      <t>サクゲン</t>
    </rPh>
    <rPh sb="17" eb="18">
      <t>ト</t>
    </rPh>
    <rPh sb="19" eb="20">
      <t>ク</t>
    </rPh>
    <rPh sb="22" eb="23">
      <t>カン</t>
    </rPh>
    <rPh sb="25" eb="28">
      <t>ヒョウメイショ</t>
    </rPh>
    <phoneticPr fontId="32"/>
  </si>
  <si>
    <t>代表理事　殿</t>
    <phoneticPr fontId="3"/>
  </si>
  <si>
    <t>記入日</t>
    <rPh sb="0" eb="3">
      <t>キニュウビ</t>
    </rPh>
    <phoneticPr fontId="3"/>
  </si>
  <si>
    <t>リース計算書</t>
    <rPh sb="3" eb="6">
      <t>ケイサンショ</t>
    </rPh>
    <phoneticPr fontId="3"/>
  </si>
  <si>
    <t>契約者情報</t>
    <rPh sb="3" eb="5">
      <t>ジョウホウ</t>
    </rPh>
    <phoneticPr fontId="3"/>
  </si>
  <si>
    <t>契約者</t>
  </si>
  <si>
    <t>リース事業者等情報</t>
    <rPh sb="6" eb="7">
      <t>トウ</t>
    </rPh>
    <rPh sb="7" eb="9">
      <t>ジョウホウ</t>
    </rPh>
    <phoneticPr fontId="3"/>
  </si>
  <si>
    <t>リース事業者等</t>
    <rPh sb="6" eb="7">
      <t>トウ</t>
    </rPh>
    <phoneticPr fontId="3"/>
  </si>
  <si>
    <t>リース契約等情報</t>
    <rPh sb="3" eb="5">
      <t>ケイヤク</t>
    </rPh>
    <rPh sb="5" eb="6">
      <t>トウ</t>
    </rPh>
    <rPh sb="6" eb="8">
      <t>ジョウホウ</t>
    </rPh>
    <phoneticPr fontId="3"/>
  </si>
  <si>
    <t>契約日（予定日）</t>
    <rPh sb="0" eb="3">
      <t>ケイヤクビ</t>
    </rPh>
    <rPh sb="4" eb="7">
      <t>ヨテイビ</t>
    </rPh>
    <phoneticPr fontId="3"/>
  </si>
  <si>
    <t>契約件名</t>
    <rPh sb="0" eb="2">
      <t>ケイヤク</t>
    </rPh>
    <rPh sb="2" eb="4">
      <t>ケンメイ</t>
    </rPh>
    <phoneticPr fontId="3"/>
  </si>
  <si>
    <t>リース開始予定日</t>
    <rPh sb="3" eb="5">
      <t>カイシ</t>
    </rPh>
    <rPh sb="5" eb="8">
      <t>ヨテイビ</t>
    </rPh>
    <phoneticPr fontId="3"/>
  </si>
  <si>
    <t>リース料等内訳</t>
    <rPh sb="3" eb="4">
      <t>リョウ</t>
    </rPh>
    <rPh sb="4" eb="5">
      <t>トウ</t>
    </rPh>
    <phoneticPr fontId="3"/>
  </si>
  <si>
    <t>円(税抜)</t>
    <rPh sb="0" eb="1">
      <t>エン</t>
    </rPh>
    <phoneticPr fontId="3"/>
  </si>
  <si>
    <t>リース等契約期間</t>
    <rPh sb="3" eb="4">
      <t>トウ</t>
    </rPh>
    <phoneticPr fontId="3"/>
  </si>
  <si>
    <t>ヶ月</t>
  </si>
  <si>
    <t>補助金額</t>
    <phoneticPr fontId="3"/>
  </si>
  <si>
    <t>保険料・諸税等 
(補助なし)</t>
    <phoneticPr fontId="3"/>
  </si>
  <si>
    <t>リース等対象元本</t>
    <rPh sb="3" eb="4">
      <t>トウ</t>
    </rPh>
    <phoneticPr fontId="3"/>
  </si>
  <si>
    <t>リース等対象元本 
(補助金なし)</t>
    <rPh sb="3" eb="4">
      <t>トウ</t>
    </rPh>
    <phoneticPr fontId="3"/>
  </si>
  <si>
    <t>金利(%)</t>
    <phoneticPr fontId="56"/>
  </si>
  <si>
    <t>％</t>
    <phoneticPr fontId="3"/>
  </si>
  <si>
    <t>金利(%)
（補助金なし）</t>
    <rPh sb="7" eb="10">
      <t>ホジョキン</t>
    </rPh>
    <phoneticPr fontId="3"/>
  </si>
  <si>
    <t>金利(金額)
（補助金なし）</t>
    <rPh sb="8" eb="11">
      <t>ホジョキン</t>
    </rPh>
    <phoneticPr fontId="3"/>
  </si>
  <si>
    <t>リース料等合計</t>
    <rPh sb="4" eb="5">
      <t>トウ</t>
    </rPh>
    <phoneticPr fontId="3"/>
  </si>
  <si>
    <t>リース料等合計 
(補助金なし)</t>
    <rPh sb="4" eb="5">
      <t>トウ</t>
    </rPh>
    <phoneticPr fontId="3"/>
  </si>
  <si>
    <t>添付11 リース計算書</t>
    <rPh sb="0" eb="2">
      <t>テンプ</t>
    </rPh>
    <rPh sb="8" eb="11">
      <t>ケイサンショ</t>
    </rPh>
    <phoneticPr fontId="3"/>
  </si>
  <si>
    <t>担当者氏名カナ</t>
    <rPh sb="0" eb="3">
      <t>タントウシャ</t>
    </rPh>
    <rPh sb="3" eb="5">
      <t>シメイ</t>
    </rPh>
    <phoneticPr fontId="3"/>
  </si>
  <si>
    <t>物件金額</t>
    <phoneticPr fontId="3"/>
  </si>
  <si>
    <t>補助金充当後の物件金額</t>
    <phoneticPr fontId="3"/>
  </si>
  <si>
    <t>保険料・諸税等</t>
    <phoneticPr fontId="3"/>
  </si>
  <si>
    <t>金利(金額)</t>
    <phoneticPr fontId="3"/>
  </si>
  <si>
    <t>（別紙３）</t>
    <phoneticPr fontId="3"/>
  </si>
  <si>
    <t>　設備供給事業者による廃棄物処理法上の広域認定の取得および設備廃棄時の取扱いについて、
　以下の内容を確認し、チェックを入れてください。</t>
    <rPh sb="1" eb="8">
      <t>セツビキョウキュウジギョウシャ</t>
    </rPh>
    <rPh sb="11" eb="14">
      <t>ハイキブツ</t>
    </rPh>
    <rPh sb="14" eb="18">
      <t>ショリホウジョウ</t>
    </rPh>
    <rPh sb="19" eb="23">
      <t>コウイキニンテイ</t>
    </rPh>
    <rPh sb="24" eb="26">
      <t>シュトク</t>
    </rPh>
    <rPh sb="29" eb="31">
      <t>セツビ</t>
    </rPh>
    <rPh sb="31" eb="34">
      <t>ハイキジ</t>
    </rPh>
    <rPh sb="35" eb="37">
      <t>トリアツカ</t>
    </rPh>
    <rPh sb="45" eb="47">
      <t>イカ</t>
    </rPh>
    <rPh sb="48" eb="50">
      <t>ナイヨウ</t>
    </rPh>
    <rPh sb="51" eb="53">
      <t>カクニン</t>
    </rPh>
    <rPh sb="60" eb="61">
      <t>イ</t>
    </rPh>
    <phoneticPr fontId="3"/>
  </si>
  <si>
    <t>（別紙２）</t>
  </si>
  <si>
    <t>見積依頼書（契約単位につき３者分）</t>
    <phoneticPr fontId="3"/>
  </si>
  <si>
    <t>見積書（契約単位につき３者分）</t>
    <phoneticPr fontId="3"/>
  </si>
  <si>
    <t>工事に係る工程表（裏付けとなる証憑等添付）</t>
    <phoneticPr fontId="3"/>
  </si>
  <si>
    <t>指定様式/
自由様式</t>
    <rPh sb="0" eb="2">
      <t>シテイ</t>
    </rPh>
    <rPh sb="2" eb="4">
      <t>ヨウシキ</t>
    </rPh>
    <rPh sb="6" eb="10">
      <t>ジユウヨウシキ</t>
    </rPh>
    <phoneticPr fontId="56"/>
  </si>
  <si>
    <t>令和7年度
再生可能エネルギー導入拡大・系統用蓄電池等電力貯蔵システム導入支援事業費補助金
交付申請書</t>
    <rPh sb="0" eb="2">
      <t>レイワ</t>
    </rPh>
    <rPh sb="3" eb="5">
      <t>ネンド</t>
    </rPh>
    <rPh sb="6" eb="8">
      <t>サイセイ</t>
    </rPh>
    <rPh sb="8" eb="10">
      <t>カノウ</t>
    </rPh>
    <rPh sb="15" eb="17">
      <t>ドウニュウ</t>
    </rPh>
    <rPh sb="17" eb="19">
      <t>カクダイ</t>
    </rPh>
    <rPh sb="20" eb="22">
      <t>ケイトウ</t>
    </rPh>
    <rPh sb="22" eb="23">
      <t>ヨウ</t>
    </rPh>
    <rPh sb="23" eb="26">
      <t>チクデンチ</t>
    </rPh>
    <rPh sb="26" eb="27">
      <t>ナド</t>
    </rPh>
    <rPh sb="27" eb="29">
      <t>デンリョク</t>
    </rPh>
    <rPh sb="29" eb="31">
      <t>チョゾウ</t>
    </rPh>
    <rPh sb="35" eb="37">
      <t>ドウニュウ</t>
    </rPh>
    <rPh sb="37" eb="39">
      <t>シエン</t>
    </rPh>
    <rPh sb="39" eb="42">
      <t>ジギョウヒ</t>
    </rPh>
    <rPh sb="42" eb="45">
      <t>ホジョキン</t>
    </rPh>
    <rPh sb="46" eb="49">
      <t>シンセイショ</t>
    </rPh>
    <phoneticPr fontId="3"/>
  </si>
  <si>
    <t xml:space="preserve"> 再生可能エネルギー導入拡大・系統用蓄電池等電力貯蔵システム導入支援事業費補助金交付規程（ＳＩＩ－ＢＶＤ２５０－０１－０００００１－Ｒ。以下「交付規程」という。）第５条の規定に基づき、下記のとおり申請します。
　なお、補助金等に係る予算の執行の適正化に関する法律（昭和３０年法律第１７９号）、補助金等に係る予算の執行の適正化に関する法律施行令（昭和３０年政令第２５５号）、再生可能エネルギー導入拡大・系統用蓄電池等電力貯蔵システム導入支援事業費補助金交付要綱（２０２４０４１１財資第２号。以下「交付要綱」という。）及び交付規程の定めるところに従うことを承知の上、申請します。</t>
    <phoneticPr fontId="3"/>
  </si>
  <si>
    <t>設備導入事業経費の配分（系統用蓄電システム）</t>
    <rPh sb="12" eb="15">
      <t>ケイトウヨウ</t>
    </rPh>
    <rPh sb="15" eb="17">
      <t>チクデン</t>
    </rPh>
    <phoneticPr fontId="32"/>
  </si>
  <si>
    <t>　令和7年度再生可能エネルギー導入拡大・系統用蓄電池等電力貯蔵システム導入支援事業費補助金の申請にあたり、当法人は下記の事項について確約します。</t>
    <rPh sb="1" eb="3">
      <t>レイワ</t>
    </rPh>
    <rPh sb="4" eb="6">
      <t>ネンド</t>
    </rPh>
    <rPh sb="6" eb="8">
      <t>サイセイ</t>
    </rPh>
    <rPh sb="8" eb="10">
      <t>カノウ</t>
    </rPh>
    <rPh sb="15" eb="17">
      <t>ドウニュウ</t>
    </rPh>
    <rPh sb="17" eb="19">
      <t>カクダイ</t>
    </rPh>
    <rPh sb="20" eb="22">
      <t>ケイトウ</t>
    </rPh>
    <rPh sb="22" eb="23">
      <t>ヨウ</t>
    </rPh>
    <rPh sb="23" eb="26">
      <t>チクデンチ</t>
    </rPh>
    <rPh sb="26" eb="27">
      <t>トウ</t>
    </rPh>
    <rPh sb="27" eb="29">
      <t>デンリョク</t>
    </rPh>
    <rPh sb="29" eb="31">
      <t>チョゾウ</t>
    </rPh>
    <rPh sb="35" eb="37">
      <t>ドウニュウ</t>
    </rPh>
    <rPh sb="37" eb="39">
      <t>シエン</t>
    </rPh>
    <rPh sb="39" eb="42">
      <t>ジギョウヒ</t>
    </rPh>
    <rPh sb="42" eb="45">
      <t>ホジョキン</t>
    </rPh>
    <rPh sb="46" eb="48">
      <t>シンセイ</t>
    </rPh>
    <rPh sb="55" eb="57">
      <t>カクヤク</t>
    </rPh>
    <phoneticPr fontId="13"/>
  </si>
  <si>
    <t>４．選定した設備の供給事業者について</t>
    <rPh sb="2" eb="4">
      <t>センテイ</t>
    </rPh>
    <rPh sb="6" eb="8">
      <t>セツビ</t>
    </rPh>
    <rPh sb="9" eb="14">
      <t>キョウキュウジギョウシャ</t>
    </rPh>
    <phoneticPr fontId="32"/>
  </si>
  <si>
    <t>　選定した設備の下記供給事業者について、以下の内容を確認し、チェックを入れてください。
　※下記のチェック項目に対応する証憑を補助事業の完了日までに取得し、SIIに提出すること。</t>
    <rPh sb="1" eb="3">
      <t>センテイ</t>
    </rPh>
    <rPh sb="5" eb="7">
      <t>セツビ</t>
    </rPh>
    <rPh sb="8" eb="10">
      <t>カキ</t>
    </rPh>
    <rPh sb="10" eb="15">
      <t>キョウキュウジギョウシャ</t>
    </rPh>
    <rPh sb="20" eb="22">
      <t>イカ</t>
    </rPh>
    <rPh sb="23" eb="25">
      <t>ナイヨウ</t>
    </rPh>
    <rPh sb="26" eb="28">
      <t>カクニン</t>
    </rPh>
    <rPh sb="35" eb="36">
      <t>イ</t>
    </rPh>
    <rPh sb="46" eb="48">
      <t>カキ</t>
    </rPh>
    <rPh sb="53" eb="55">
      <t>コウモク</t>
    </rPh>
    <rPh sb="56" eb="58">
      <t>タイオウ</t>
    </rPh>
    <rPh sb="60" eb="62">
      <t>ショウヒョウ</t>
    </rPh>
    <rPh sb="63" eb="67">
      <t>ホジョジギョウ</t>
    </rPh>
    <rPh sb="68" eb="71">
      <t>カンリョウビ</t>
    </rPh>
    <rPh sb="74" eb="76">
      <t>シュトク</t>
    </rPh>
    <rPh sb="82" eb="84">
      <t>テイシュツ</t>
    </rPh>
    <phoneticPr fontId="3"/>
  </si>
  <si>
    <t>連系契約（予定）者名</t>
    <rPh sb="0" eb="2">
      <t>レンケイ</t>
    </rPh>
    <rPh sb="2" eb="4">
      <t>ケイヤク</t>
    </rPh>
    <rPh sb="5" eb="7">
      <t>ヨテイ</t>
    </rPh>
    <rPh sb="8" eb="9">
      <t>シャ</t>
    </rPh>
    <rPh sb="9" eb="10">
      <t>メイ</t>
    </rPh>
    <phoneticPr fontId="3"/>
  </si>
  <si>
    <t>訓練　実施</t>
    <rPh sb="0" eb="2">
      <t>クンレン</t>
    </rPh>
    <rPh sb="3" eb="5">
      <t>ジッシ</t>
    </rPh>
    <phoneticPr fontId="3"/>
  </si>
  <si>
    <t>M</t>
  </si>
  <si>
    <t>株式会社訓練</t>
    <rPh sb="0" eb="4">
      <t>カブシキガイシャ</t>
    </rPh>
    <rPh sb="4" eb="6">
      <t>クンレン</t>
    </rPh>
    <phoneticPr fontId="3"/>
  </si>
  <si>
    <t>代表取締役</t>
    <rPh sb="0" eb="5">
      <t>ダイヒョウトリシマリヤク</t>
    </rPh>
    <phoneticPr fontId="3"/>
  </si>
  <si>
    <t>訓練　実施</t>
  </si>
  <si>
    <t>株式会社訓練</t>
  </si>
  <si>
    <t>代表取締役</t>
  </si>
  <si>
    <t>指定</t>
  </si>
  <si>
    <t>指定</t>
    <phoneticPr fontId="56"/>
  </si>
  <si>
    <t>ｸﾝﾚﾝ ｼﾞｯｼ</t>
    <phoneticPr fontId="3"/>
  </si>
  <si>
    <t>※詳細スケジュールは【2-10事業実施予定スケジュール】等で作成すること</t>
    <rPh sb="1" eb="3">
      <t>ショウサイ</t>
    </rPh>
    <rPh sb="15" eb="17">
      <t>ジギョウ</t>
    </rPh>
    <rPh sb="17" eb="19">
      <t>ジッシ</t>
    </rPh>
    <rPh sb="19" eb="21">
      <t>ヨテイ</t>
    </rPh>
    <rPh sb="28" eb="29">
      <t>トウ</t>
    </rPh>
    <rPh sb="30" eb="32">
      <t>サクセイ</t>
    </rPh>
    <phoneticPr fontId="3"/>
  </si>
  <si>
    <t>見積依頼先選定理由書</t>
    <phoneticPr fontId="3"/>
  </si>
  <si>
    <t>LDESに該当</t>
    <phoneticPr fontId="3"/>
  </si>
  <si>
    <t>電動車等の駆動用
蓄電池のリユースに該当</t>
    <phoneticPr fontId="3"/>
  </si>
  <si>
    <t>①実施設計費</t>
    <rPh sb="1" eb="6">
      <t>ジッシセッケイヒ</t>
    </rPh>
    <phoneticPr fontId="32"/>
  </si>
  <si>
    <t>活用電力量率※（%）</t>
    <phoneticPr fontId="3"/>
  </si>
  <si>
    <t>活用電力率※（%）</t>
    <phoneticPr fontId="3"/>
  </si>
  <si>
    <t>概算払の予定有無</t>
    <phoneticPr fontId="32"/>
  </si>
  <si>
    <t>概算払を予定している</t>
    <phoneticPr fontId="32"/>
  </si>
  <si>
    <t>概算払は予定していない</t>
    <phoneticPr fontId="32"/>
  </si>
  <si>
    <t>6．非常時の対応</t>
    <rPh sb="2" eb="5">
      <t>ヒジョウジ</t>
    </rPh>
    <rPh sb="6" eb="8">
      <t>タイオウ</t>
    </rPh>
    <phoneticPr fontId="32"/>
  </si>
  <si>
    <t>代表者役職及び氏名</t>
    <rPh sb="0" eb="3">
      <t>ダイヒョウシャ</t>
    </rPh>
    <rPh sb="3" eb="5">
      <t>ヤクショク</t>
    </rPh>
    <rPh sb="5" eb="6">
      <t>オヨ</t>
    </rPh>
    <rPh sb="7" eb="9">
      <t>シメイ</t>
    </rPh>
    <phoneticPr fontId="13"/>
  </si>
  <si>
    <t>②その他</t>
    <rPh sb="3" eb="4">
      <t>タ</t>
    </rPh>
    <phoneticPr fontId="32"/>
  </si>
  <si>
    <t>①電池システム</t>
    <rPh sb="1" eb="3">
      <t>デンチ</t>
    </rPh>
    <phoneticPr fontId="32"/>
  </si>
  <si>
    <t>②電力変換装置</t>
    <rPh sb="1" eb="3">
      <t>デンリョク</t>
    </rPh>
    <rPh sb="3" eb="5">
      <t>ヘンカン</t>
    </rPh>
    <rPh sb="5" eb="7">
      <t>ソウチ</t>
    </rPh>
    <phoneticPr fontId="32"/>
  </si>
  <si>
    <t>③蓄電システム制御装置</t>
    <rPh sb="1" eb="3">
      <t>チクデン</t>
    </rPh>
    <rPh sb="7" eb="11">
      <t>セイギョソウチ</t>
    </rPh>
    <phoneticPr fontId="32"/>
  </si>
  <si>
    <t>➃付帯設備</t>
    <rPh sb="1" eb="5">
      <t>フタイセツビ</t>
    </rPh>
    <phoneticPr fontId="32"/>
  </si>
  <si>
    <t>⑤その他</t>
    <rPh sb="3" eb="4">
      <t>タ</t>
    </rPh>
    <phoneticPr fontId="32"/>
  </si>
  <si>
    <t>①基礎工事</t>
    <rPh sb="1" eb="3">
      <t>キソ</t>
    </rPh>
    <rPh sb="3" eb="5">
      <t>コウジ</t>
    </rPh>
    <phoneticPr fontId="32"/>
  </si>
  <si>
    <t>②据付工事</t>
    <rPh sb="1" eb="3">
      <t>スエツケ</t>
    </rPh>
    <rPh sb="3" eb="5">
      <t>コウジ</t>
    </rPh>
    <phoneticPr fontId="32"/>
  </si>
  <si>
    <t>③電気工事</t>
    <rPh sb="1" eb="3">
      <t>デンキ</t>
    </rPh>
    <rPh sb="3" eb="5">
      <t>コウジ</t>
    </rPh>
    <phoneticPr fontId="32"/>
  </si>
  <si>
    <t>➃附帯工事</t>
    <rPh sb="1" eb="3">
      <t>フタイ</t>
    </rPh>
    <rPh sb="3" eb="5">
      <t>コウジ</t>
    </rPh>
    <phoneticPr fontId="32"/>
  </si>
  <si>
    <t>⑤試運転調整</t>
    <rPh sb="1" eb="4">
      <t>シウンテン</t>
    </rPh>
    <rPh sb="4" eb="6">
      <t>チョウセイ</t>
    </rPh>
    <phoneticPr fontId="32"/>
  </si>
  <si>
    <t>⑥その他</t>
    <rPh sb="3" eb="4">
      <t>タ</t>
    </rPh>
    <phoneticPr fontId="32"/>
  </si>
  <si>
    <t>代表者役職及び氏名</t>
  </si>
  <si>
    <t>代表者役職及び氏名</t>
    <phoneticPr fontId="56"/>
  </si>
  <si>
    <t>取引市場</t>
    <rPh sb="0" eb="2">
      <t>トリヒキ</t>
    </rPh>
    <rPh sb="2" eb="4">
      <t>シジョウ</t>
    </rPh>
    <phoneticPr fontId="3"/>
  </si>
  <si>
    <t>開始予定時期</t>
    <phoneticPr fontId="3"/>
  </si>
  <si>
    <t>卸電力市場</t>
    <phoneticPr fontId="3"/>
  </si>
  <si>
    <t>需給調整市場</t>
    <phoneticPr fontId="3"/>
  </si>
  <si>
    <t>容量市場</t>
    <phoneticPr fontId="3"/>
  </si>
  <si>
    <t>相対契約</t>
    <phoneticPr fontId="3"/>
  </si>
  <si>
    <t>その他</t>
    <phoneticPr fontId="3"/>
  </si>
  <si>
    <t>最大活用電力合計
活用電力量</t>
    <phoneticPr fontId="3"/>
  </si>
  <si>
    <t>最大活用電力量合計
活用電力量</t>
    <phoneticPr fontId="3"/>
  </si>
  <si>
    <t>設備に係る契約予定日</t>
    <phoneticPr fontId="13"/>
  </si>
  <si>
    <t>設備の運用開始予定日</t>
    <phoneticPr fontId="32"/>
  </si>
  <si>
    <t>補助事業の
目的及び内容</t>
    <rPh sb="0" eb="4">
      <t>ホジョジギョウ</t>
    </rPh>
    <rPh sb="6" eb="8">
      <t>モクテキ</t>
    </rPh>
    <rPh sb="8" eb="9">
      <t>オヨ</t>
    </rPh>
    <rPh sb="10" eb="12">
      <t>ナイヨウ</t>
    </rPh>
    <phoneticPr fontId="3"/>
  </si>
  <si>
    <t>4-③レジリエンス
※採点審査における評価を希望する場合のみ</t>
    <phoneticPr fontId="56"/>
  </si>
  <si>
    <t>5-①供給事業者による
省エネ関連情報の開示
※採点審査における
評価を希望する場合のみ</t>
    <phoneticPr fontId="56"/>
  </si>
  <si>
    <t>4-①火災等に対する
安全性対策
※採点審査における評価を希望する場合のみ</t>
    <phoneticPr fontId="56"/>
  </si>
  <si>
    <t>・蓄電システムもしくは蓄電所が、JIS C 4441、IEC 62933-5-2の認証、もしくは第三者機関によるJIS C 4441による
リスクアセスメント評価サービスを受けている、または受ける予定の場合。
※「有」の場合は上記内容を示す書類を「2-1　実施概要書」に添付すること。</t>
    <phoneticPr fontId="3"/>
  </si>
  <si>
    <t>・その他高いレベルの安全対策を実施している、または第三者による評価が実施されている場合。
※「有」の場合は上記内容を示す書類を「2-1　実施概要書」に添付すること。</t>
    <phoneticPr fontId="3"/>
  </si>
  <si>
    <t>・サイバーセキュリティへの対策として第三者による評価・認証等を受けた製品が活用されている場合。
※「有」の場合は上記内容を示す書類を「2-1　実施概要書」に添付すること。</t>
    <phoneticPr fontId="3"/>
  </si>
  <si>
    <t>2-3-5</t>
    <phoneticPr fontId="3"/>
  </si>
  <si>
    <t>補助事業の名称</t>
    <rPh sb="0" eb="2">
      <t>ホジョ</t>
    </rPh>
    <rPh sb="2" eb="4">
      <t>ジギョウ</t>
    </rPh>
    <rPh sb="5" eb="7">
      <t>メイショウ</t>
    </rPh>
    <phoneticPr fontId="3"/>
  </si>
  <si>
    <t>経費区分</t>
    <rPh sb="0" eb="4">
      <t>ケイヒクブン</t>
    </rPh>
    <phoneticPr fontId="3"/>
  </si>
  <si>
    <t>補助対象（税抜）</t>
    <rPh sb="0" eb="4">
      <t>ホジョタイショウ</t>
    </rPh>
    <rPh sb="5" eb="7">
      <t>ゼイヌ</t>
    </rPh>
    <phoneticPr fontId="3"/>
  </si>
  <si>
    <t>補助対象外（税抜）</t>
    <rPh sb="0" eb="5">
      <t>ホジョタイショウガイ</t>
    </rPh>
    <rPh sb="6" eb="8">
      <t>ゼイヌ</t>
    </rPh>
    <phoneticPr fontId="3"/>
  </si>
  <si>
    <t>設備費</t>
    <rPh sb="0" eb="3">
      <t>セツビヒヒ</t>
    </rPh>
    <phoneticPr fontId="3"/>
  </si>
  <si>
    <t>備考</t>
  </si>
  <si>
    <t>補助対象外経費（税抜）</t>
    <rPh sb="4" eb="5">
      <t>ガイ</t>
    </rPh>
    <phoneticPr fontId="3"/>
  </si>
  <si>
    <t>補助対象経費（税抜）</t>
    <phoneticPr fontId="3"/>
  </si>
  <si>
    <t>見積金額（税抜）</t>
    <phoneticPr fontId="13"/>
  </si>
  <si>
    <t>電池システム制御部分(BMS)</t>
    <rPh sb="0" eb="2">
      <t>デンチ</t>
    </rPh>
    <rPh sb="6" eb="8">
      <t>セイギョ</t>
    </rPh>
    <rPh sb="8" eb="10">
      <t>ブブン</t>
    </rPh>
    <phoneticPr fontId="3"/>
  </si>
  <si>
    <t>会社名（見積先依頼業者名）</t>
    <rPh sb="0" eb="2">
      <t>カイシャ</t>
    </rPh>
    <rPh sb="2" eb="3">
      <t>メイ</t>
    </rPh>
    <rPh sb="4" eb="6">
      <t>ミツモリ</t>
    </rPh>
    <rPh sb="6" eb="7">
      <t>サキ</t>
    </rPh>
    <rPh sb="7" eb="9">
      <t>イライ</t>
    </rPh>
    <phoneticPr fontId="3"/>
  </si>
  <si>
    <t>3者見積比較表</t>
    <phoneticPr fontId="3"/>
  </si>
  <si>
    <t>3者見積比較表</t>
    <rPh sb="1" eb="2">
      <t>シャ</t>
    </rPh>
    <rPh sb="2" eb="4">
      <t>ミツモリ</t>
    </rPh>
    <rPh sb="4" eb="6">
      <t>ヒカク</t>
    </rPh>
    <rPh sb="6" eb="7">
      <t>ヒョウ</t>
    </rPh>
    <phoneticPr fontId="3"/>
  </si>
  <si>
    <t>電力変換装置（PCS）</t>
    <rPh sb="0" eb="6">
      <t>デンリョクヘンカンソウチ</t>
    </rPh>
    <phoneticPr fontId="3"/>
  </si>
  <si>
    <t>記入例：設備費・設計費・工事費</t>
    <rPh sb="0" eb="2">
      <t>キニュウ</t>
    </rPh>
    <rPh sb="2" eb="3">
      <t>レイ</t>
    </rPh>
    <phoneticPr fontId="3"/>
  </si>
  <si>
    <t>製造国</t>
    <rPh sb="0" eb="3">
      <t>セイゾウコク</t>
    </rPh>
    <phoneticPr fontId="3"/>
  </si>
  <si>
    <t>リース有無</t>
    <phoneticPr fontId="3"/>
  </si>
  <si>
    <t>蓄電システム制御装置(EMS)</t>
    <rPh sb="6" eb="8">
      <t>セイギョ</t>
    </rPh>
    <rPh sb="8" eb="10">
      <t>ソウチ</t>
    </rPh>
    <phoneticPr fontId="3"/>
  </si>
  <si>
    <t>記入例：設備費（電池システム）</t>
    <phoneticPr fontId="3"/>
  </si>
  <si>
    <t>記入例：設備費（電力変換装置）</t>
    <phoneticPr fontId="3"/>
  </si>
  <si>
    <t>記入例：設備費（蓄電システム制御装置）</t>
    <phoneticPr fontId="3"/>
  </si>
  <si>
    <t>3者見積</t>
    <rPh sb="1" eb="2">
      <t>シャ</t>
    </rPh>
    <phoneticPr fontId="3"/>
  </si>
  <si>
    <t>Ⅰ
(発注先)</t>
    <rPh sb="3" eb="6">
      <t>ハッチュウサキ</t>
    </rPh>
    <phoneticPr fontId="3"/>
  </si>
  <si>
    <t>Ⅱ</t>
    <phoneticPr fontId="3"/>
  </si>
  <si>
    <t>Ⅲ</t>
    <phoneticPr fontId="3"/>
  </si>
  <si>
    <t>見積書の整理番号</t>
    <rPh sb="0" eb="3">
      <t>ミツモリショ</t>
    </rPh>
    <rPh sb="4" eb="8">
      <t>セイリバンゴウ</t>
    </rPh>
    <phoneticPr fontId="13"/>
  </si>
  <si>
    <t>4-①火災等に対する
安全性対策
※採点審査における評価を希望する場合のみ</t>
    <phoneticPr fontId="3"/>
  </si>
  <si>
    <t>4-③レジリエンス
※採点審査における評価を希望する場合のみ</t>
    <phoneticPr fontId="3"/>
  </si>
  <si>
    <t>5-①供給事業者による
省エネ関連情報の開示
※採点審査における
評価を希望する場合のみ</t>
    <phoneticPr fontId="3"/>
  </si>
  <si>
    <t>補助事業の
目的及び内容</t>
    <rPh sb="0" eb="2">
      <t>ホジョ</t>
    </rPh>
    <rPh sb="2" eb="4">
      <t>ジギョウ</t>
    </rPh>
    <rPh sb="6" eb="8">
      <t>モクテキ</t>
    </rPh>
    <rPh sb="8" eb="9">
      <t>オヨ</t>
    </rPh>
    <rPh sb="10" eb="12">
      <t>ナイヨウ</t>
    </rPh>
    <phoneticPr fontId="3"/>
  </si>
  <si>
    <t>※下記の式に基づき算出すること。最大受電電力、活用電力、活用電力量については公募要領P20,37を参照すること。
　活用電力量率は、稼働日数、劣化率・SOC等に基づく運用可能容量を考慮して算出すること。</t>
    <rPh sb="1" eb="3">
      <t>カキ</t>
    </rPh>
    <rPh sb="4" eb="5">
      <t>シキ</t>
    </rPh>
    <rPh sb="6" eb="7">
      <t>モト</t>
    </rPh>
    <rPh sb="9" eb="11">
      <t>サンシュツ</t>
    </rPh>
    <rPh sb="16" eb="22">
      <t>サイダイジュデンデンリョク</t>
    </rPh>
    <rPh sb="23" eb="27">
      <t>カツヨウデンリョク</t>
    </rPh>
    <rPh sb="28" eb="33">
      <t>カツヨウデンリョクリョウ</t>
    </rPh>
    <rPh sb="38" eb="42">
      <t>コウボヨウリョウ</t>
    </rPh>
    <rPh sb="49" eb="51">
      <t>サンショウ</t>
    </rPh>
    <rPh sb="58" eb="63">
      <t>カツヨウデンリョクリョウ</t>
    </rPh>
    <rPh sb="63" eb="64">
      <t>リツ</t>
    </rPh>
    <rPh sb="66" eb="70">
      <t>カドウニッスウ</t>
    </rPh>
    <rPh sb="71" eb="74">
      <t>レッカリツ</t>
    </rPh>
    <rPh sb="78" eb="79">
      <t>トウ</t>
    </rPh>
    <rPh sb="80" eb="81">
      <t>モト</t>
    </rPh>
    <rPh sb="83" eb="89">
      <t>ウンヨウカノウヨウリョウ</t>
    </rPh>
    <rPh sb="90" eb="92">
      <t>コウリョ</t>
    </rPh>
    <rPh sb="94" eb="96">
      <t>サンシュツ</t>
    </rPh>
    <phoneticPr fontId="3"/>
  </si>
  <si>
    <r>
      <t>②当社は、当該補助事業によって取得した蓄電システムを廃棄する場合には、当該の廃棄物処理法上の広域認定を取得している供給事業者（当該供給事業者が事業承継していた場合は、承継先の供給事業者。セ</t>
    </r>
    <r>
      <rPr>
        <sz val="11"/>
        <color theme="1"/>
        <rFont val="ＭＳ 明朝"/>
        <family val="1"/>
        <charset val="128"/>
      </rPr>
      <t>ル・モジュール・電池システム・蓄電システムで異なる供給事業者が広域認定を取得している場合、蓄電システム・電</t>
    </r>
    <r>
      <rPr>
        <sz val="11"/>
        <rFont val="ＭＳ 明朝"/>
        <family val="1"/>
        <charset val="128"/>
      </rPr>
      <t>池システム・モジュール・セルの順に優先する。）が存在する限り、当該供給事業者に委託して廃棄処分する旨を別途取り決める。なお、当該供給事業者が存在しない場合には、適切にリサイクルできる廃棄物処理法上の処分業の許可業者へ委託して廃棄処分する。</t>
    </r>
    <rPh sb="1" eb="3">
      <t>トウシャ</t>
    </rPh>
    <rPh sb="5" eb="7">
      <t>トウガイ</t>
    </rPh>
    <rPh sb="7" eb="11">
      <t>ホジョジギョウ</t>
    </rPh>
    <rPh sb="15" eb="17">
      <t>シュトク</t>
    </rPh>
    <rPh sb="19" eb="21">
      <t>チクデン</t>
    </rPh>
    <rPh sb="26" eb="28">
      <t>ハイキ</t>
    </rPh>
    <rPh sb="30" eb="32">
      <t>バアイ</t>
    </rPh>
    <rPh sb="139" eb="141">
      <t>チクデン</t>
    </rPh>
    <rPh sb="209" eb="216">
      <t>トウガイキョウキュウジギョウシャ</t>
    </rPh>
    <rPh sb="217" eb="219">
      <t>ソンザイ</t>
    </rPh>
    <rPh sb="222" eb="224">
      <t>バアイ</t>
    </rPh>
    <rPh sb="227" eb="229">
      <t>テキセツ</t>
    </rPh>
    <rPh sb="238" eb="245">
      <t>ハイキブツショリホウジョウ</t>
    </rPh>
    <rPh sb="246" eb="249">
      <t>ショブンギョウ</t>
    </rPh>
    <rPh sb="250" eb="254">
      <t>キョカギョウシャ</t>
    </rPh>
    <rPh sb="255" eb="257">
      <t>イタク</t>
    </rPh>
    <rPh sb="259" eb="263">
      <t>ハイキショブン</t>
    </rPh>
    <phoneticPr fontId="3"/>
  </si>
  <si>
    <t>蓄電システム</t>
    <phoneticPr fontId="3"/>
  </si>
  <si>
    <t>電池システム
制御部分(BMS)</t>
    <phoneticPr fontId="3"/>
  </si>
  <si>
    <t>電力変換装置（PCS）</t>
    <phoneticPr fontId="3"/>
  </si>
  <si>
    <t>蓄電システム
制御装置(EMS)</t>
    <phoneticPr fontId="3"/>
  </si>
  <si>
    <t>附帯設備</t>
    <phoneticPr fontId="3"/>
  </si>
  <si>
    <t>メーカー名</t>
    <phoneticPr fontId="3"/>
  </si>
  <si>
    <t>型番</t>
    <phoneticPr fontId="3"/>
  </si>
  <si>
    <t>　 1年間の活用電力量（kWh/年）・・・年間稼働日数（365日）×定格容量（kWh）×活用するSOC（％）</t>
    <rPh sb="3" eb="4">
      <t>ネン</t>
    </rPh>
    <rPh sb="4" eb="5">
      <t>カン</t>
    </rPh>
    <rPh sb="6" eb="8">
      <t>カツヨウ</t>
    </rPh>
    <rPh sb="8" eb="10">
      <t>デンリョク</t>
    </rPh>
    <rPh sb="10" eb="11">
      <t>リョウ</t>
    </rPh>
    <rPh sb="16" eb="17">
      <t>ネン</t>
    </rPh>
    <rPh sb="21" eb="25">
      <t>ネンカンカドウ</t>
    </rPh>
    <rPh sb="25" eb="27">
      <t>ニッスウ</t>
    </rPh>
    <rPh sb="31" eb="32">
      <t>ニチ</t>
    </rPh>
    <rPh sb="34" eb="36">
      <t>テイカク</t>
    </rPh>
    <rPh sb="36" eb="38">
      <t>ヨウリョウ</t>
    </rPh>
    <rPh sb="44" eb="46">
      <t>カツヨウ</t>
    </rPh>
    <phoneticPr fontId="3"/>
  </si>
  <si>
    <t>2-2　設備導入事業経費の配分</t>
    <rPh sb="4" eb="12">
      <t>セツビドウニュウジギョウケイヒ</t>
    </rPh>
    <rPh sb="13" eb="15">
      <t>ハイブン</t>
    </rPh>
    <phoneticPr fontId="3"/>
  </si>
  <si>
    <t>2-3-5 　3者見積比較表</t>
    <phoneticPr fontId="3"/>
  </si>
  <si>
    <t>2-9 事業実施に関連する事項</t>
    <rPh sb="4" eb="8">
      <t>ジギョウジッシ</t>
    </rPh>
    <rPh sb="9" eb="11">
      <t>カンレン</t>
    </rPh>
    <rPh sb="13" eb="15">
      <t>ジコウ</t>
    </rPh>
    <phoneticPr fontId="32"/>
  </si>
  <si>
    <t>2-4　補助事業に要する経費、及びその調達方法</t>
    <phoneticPr fontId="3"/>
  </si>
  <si>
    <t>2-10　事業実施予定スケジュール</t>
    <rPh sb="5" eb="7">
      <t>ジギョウ</t>
    </rPh>
    <rPh sb="7" eb="9">
      <t>ジッシ</t>
    </rPh>
    <rPh sb="9" eb="11">
      <t>ヨテイ</t>
    </rPh>
    <phoneticPr fontId="32"/>
  </si>
  <si>
    <t>1-2　申請者情報</t>
    <phoneticPr fontId="56"/>
  </si>
  <si>
    <t>1-3　導入設備情報</t>
    <phoneticPr fontId="3"/>
  </si>
  <si>
    <t>1-4　事業実施関連情報</t>
    <phoneticPr fontId="3"/>
  </si>
  <si>
    <t>4-②情報セキュリティ対策
※採点審査における評価を希望する場合のみ</t>
    <phoneticPr fontId="56"/>
  </si>
  <si>
    <t>4-②情報セキュリティ対策
※採点審査における評価を希望する場合</t>
    <phoneticPr fontId="3"/>
  </si>
  <si>
    <t>・蓄電所を保有・運用する事業者が、情報セキュリティリスクの低減のための計画や十分な対策を実施している場合。
※「有」の場合は上記内容を示す書類を「2-1　実施概要書」に添付すること。</t>
    <phoneticPr fontId="3"/>
  </si>
  <si>
    <t>・蓄電所を保有・運用する事業者が、ERABガイドラインVer3.0の4.1.3. ERABに参加する各事業者におけるセキュリティ対策の第三者認証に記載の、情報セキュリティに関する第三者による評価・認証等を受けている場合。
※「有」の場合は上記内容を示す書類を「2-1　実施概要書」に添付すること。</t>
    <phoneticPr fontId="3"/>
  </si>
  <si>
    <t>5-③長時間容量対応
※採点審査における評価を希望する場合のみ</t>
    <phoneticPr fontId="3"/>
  </si>
  <si>
    <t>5-②事業エリア
※採点審査における評価を希望する場合のみ</t>
    <rPh sb="3" eb="5">
      <t>ジギョウ</t>
    </rPh>
    <phoneticPr fontId="3"/>
  </si>
  <si>
    <t>・最大受電電力にて充電又は放電を６時間以上連続運転できる設備である場合。
※「有」の場合は上記内容を示す書類を「2-1　実施概要書」に添付すること。</t>
    <phoneticPr fontId="3"/>
  </si>
  <si>
    <t>・導入する蓄電システムについて、高いレベルのリサイクルの実施が計画されている場合。
※「有」の場合は上記内容を示す書類を「2-1　実施概要書」に添付すること。</t>
    <phoneticPr fontId="3"/>
  </si>
  <si>
    <t>・最大受電電力にて充電又は放電を６時間以上連続運転できる設備である場合。
※「有」の場合は上記内容を示す書類を「2-1　実施概要書」に添付すること。</t>
    <rPh sb="33" eb="35">
      <t>バアイ</t>
    </rPh>
    <phoneticPr fontId="3"/>
  </si>
  <si>
    <t>5-④資源循環対策
※採点審査における評価を希望する場合のみ</t>
    <phoneticPr fontId="3"/>
  </si>
  <si>
    <t>5-②事業エリア
※採点審査における評価を希望する場合のみ</t>
    <phoneticPr fontId="3"/>
  </si>
  <si>
    <t>省エネ法における特定事業者の定期報告の開示制度への参加に同意していることの
証明書類</t>
    <phoneticPr fontId="3"/>
  </si>
  <si>
    <t>※各年度事業実施分の前払い等を行う場合は、各年度内で支払金額相当の成果品があること（納品・検収が伴わない支払いでは不可）</t>
    <phoneticPr fontId="32"/>
  </si>
  <si>
    <t>①選定した設備の下記供給事業者が廃棄物処理法上の広域認定について、選定した設備のセル・モジュール・電池システム・蓄電システムのいずれかについて、当該認定を取得している事業者である。</t>
    <rPh sb="1" eb="3">
      <t>センテイ</t>
    </rPh>
    <rPh sb="5" eb="7">
      <t>セツビ</t>
    </rPh>
    <rPh sb="8" eb="10">
      <t>カキ</t>
    </rPh>
    <rPh sb="10" eb="15">
      <t>キョウキュウジギョウシャ</t>
    </rPh>
    <rPh sb="16" eb="19">
      <t>ハイキブツ</t>
    </rPh>
    <rPh sb="19" eb="22">
      <t>ショリホウ</t>
    </rPh>
    <phoneticPr fontId="3"/>
  </si>
  <si>
    <t>　補助対象設備に係る事故等（地震・火災等）が起きた際に上記体制図内の事業者がとる対応に
  ついて記載してください。
  ※委託先やメーカーの対応だけではなく、統括役である申請事業者自身の対応も確実に記載すること</t>
    <rPh sb="1" eb="7">
      <t>ホジョタイショウセツビ</t>
    </rPh>
    <rPh sb="8" eb="9">
      <t>カカワ</t>
    </rPh>
    <rPh sb="10" eb="12">
      <t>ジコ</t>
    </rPh>
    <rPh sb="12" eb="13">
      <t>トウ</t>
    </rPh>
    <rPh sb="14" eb="16">
      <t>ジシン</t>
    </rPh>
    <rPh sb="17" eb="19">
      <t>カサイ</t>
    </rPh>
    <rPh sb="19" eb="20">
      <t>トウ</t>
    </rPh>
    <rPh sb="22" eb="23">
      <t>オ</t>
    </rPh>
    <rPh sb="25" eb="26">
      <t>サイ</t>
    </rPh>
    <rPh sb="27" eb="29">
      <t>ジョウキ</t>
    </rPh>
    <rPh sb="29" eb="31">
      <t>タイセイ</t>
    </rPh>
    <rPh sb="31" eb="32">
      <t>ズ</t>
    </rPh>
    <rPh sb="32" eb="33">
      <t>ナイ</t>
    </rPh>
    <rPh sb="34" eb="37">
      <t>ジギョウシャ</t>
    </rPh>
    <rPh sb="40" eb="42">
      <t>タイオウ</t>
    </rPh>
    <rPh sb="49" eb="51">
      <t>キサイ</t>
    </rPh>
    <phoneticPr fontId="3"/>
  </si>
  <si>
    <t>・省エネ法に基づく「開示制度」への参加を「EEGS」にて宣言し、令和７年度公表分の開示シートを公表している特定事業者等又はそれと同等の開示を行っている非特定事業者（※１）を採用していること。特定事業者等は、 EEGSにて開示制度への参加登録時または「参加証明メール再送」ボタン押下時に送付される自動返信メールの写しを提出すること。
※１ 非特定事業者については、国内での事業活動について、省エネ法の定期報告の開示制度における開示項目のうち以下の情報をホームページ等にて開示していることを同等の開示とみなす。
・ 事業者の情報
・ エネルギー総使用量(GJ/kL)
・ 非化石エネルギーの転換目標（2030年度）、実績
※「有」の場合は上記内容を示す書類を「2-1　実施概要書」に添付すること。</t>
    <phoneticPr fontId="56"/>
  </si>
  <si>
    <t>・省エネ法に基づく「開示制度」への参加を「EEGS」にて宣言し、令和７年度公表分の開示シートを公表している特定事業者等又はそれと同等の開示を行っている非特定事業者（※１）を採用していること。特定事業者等は、 EEGSにて開示制度への参加登録時または「参加証明メール再送」ボタン押下時に送付される自動返信メールの写しを提出すること。
※１非特定事業者については、国内での事業活動について、省エネ法の定期報告の開示制度における開示項目のうち以下の情報をホームページ等にて開示していることを同等の開示とみなす。
・ 事業者の情報
・ エネルギー総使用量(GJ/kL)
・ 非化石エネルギーの転換目標（2030年度）、実績
※「有」の場合は上記内容を示す書類を「2-1　実施概要書」に添付すること。</t>
    <phoneticPr fontId="3"/>
  </si>
  <si>
    <t>1-1　申請概要書</t>
    <rPh sb="4" eb="9">
      <t>シンセイガイヨウショ</t>
    </rPh>
    <phoneticPr fontId="3"/>
  </si>
  <si>
    <r>
      <t>*　CO</t>
    </r>
    <r>
      <rPr>
        <vertAlign val="subscript"/>
        <sz val="9"/>
        <rFont val="ＭＳ 明朝"/>
        <family val="1"/>
        <charset val="128"/>
      </rPr>
      <t>2</t>
    </r>
    <r>
      <rPr>
        <sz val="9"/>
        <rFont val="ＭＳ 明朝"/>
        <family val="1"/>
        <charset val="128"/>
      </rPr>
      <t>排出量…地球温暖化対策推進法に基づく算定報告制度に基づく2021年度CO</t>
    </r>
    <r>
      <rPr>
        <vertAlign val="subscript"/>
        <sz val="9"/>
        <rFont val="ＭＳ 明朝"/>
        <family val="1"/>
        <charset val="128"/>
      </rPr>
      <t>2</t>
    </r>
    <r>
      <rPr>
        <sz val="9"/>
        <rFont val="ＭＳ 明朝"/>
        <family val="1"/>
        <charset val="128"/>
      </rPr>
      <t>排出量</t>
    </r>
    <rPh sb="5" eb="8">
      <t>ハイシュツリョウ</t>
    </rPh>
    <phoneticPr fontId="3"/>
  </si>
  <si>
    <t>補助事業に要する経費</t>
    <rPh sb="0" eb="4">
      <t>ホジョジギョウ</t>
    </rPh>
    <rPh sb="5" eb="6">
      <t>ヨウ</t>
    </rPh>
    <rPh sb="8" eb="10">
      <t>ケイヒ</t>
    </rPh>
    <phoneticPr fontId="3"/>
  </si>
  <si>
    <t>補助対象経費</t>
    <rPh sb="0" eb="6">
      <t>ホジョタイショウケイヒ</t>
    </rPh>
    <phoneticPr fontId="3"/>
  </si>
  <si>
    <t>補助金申請額</t>
    <rPh sb="0" eb="6">
      <t>ホジョキンシンセイガク</t>
    </rPh>
    <phoneticPr fontId="3"/>
  </si>
  <si>
    <t>3</t>
    <phoneticPr fontId="3"/>
  </si>
  <si>
    <t>4</t>
    <phoneticPr fontId="3"/>
  </si>
  <si>
    <t>財務諸表（貸借対照表及び損益計算書）の写し</t>
    <phoneticPr fontId="3"/>
  </si>
  <si>
    <t>※地球温暖化対策推進法に基づく算定報告制度に基づく２０２１年度CO２排出量</t>
    <phoneticPr fontId="3"/>
  </si>
  <si>
    <t>設備の供給事業者に関する廃棄物処理法上の広域認定の取得に関する書類
※水電解装置の場合は不要</t>
    <phoneticPr fontId="3"/>
  </si>
  <si>
    <t>利用許可書、賃貸借契約書等の写し（土地や建物の所有権者が異なる場合の利用証明）</t>
    <phoneticPr fontId="3"/>
  </si>
  <si>
    <t>類焼試験に適合していることの第三者機関による証明書及び証明書に関わる資料</t>
    <phoneticPr fontId="3"/>
  </si>
  <si>
    <t>予定している当該電池システムを製造するメーカーによる事故の原因と対策を示した資料
※導入予定の電池システムを製造するメーカーが過去に国内外に設置した定置用大型電池システムにおいて「発煙・発火」に類する事故を起こしている場合または過去に水電解装置でC級事故相当以上の事故を起こしたことのある水電解装置メーカーの採用を予定している場合のみ</t>
    <phoneticPr fontId="3"/>
  </si>
  <si>
    <t>※以下の式に基づき算出すること。最大受電電力、活用電力、活用電力量については公募要領P.37を参照すること。
　活用電力量率は、稼働日数、劣化率・SOC等に基づく運用可能容量を考慮して算出すること。</t>
    <rPh sb="1" eb="3">
      <t>イカ</t>
    </rPh>
    <rPh sb="4" eb="5">
      <t>シキ</t>
    </rPh>
    <rPh sb="6" eb="7">
      <t>モト</t>
    </rPh>
    <rPh sb="9" eb="11">
      <t>サンシュツ</t>
    </rPh>
    <rPh sb="16" eb="22">
      <t>サイダイジュデンデンリョク</t>
    </rPh>
    <rPh sb="23" eb="27">
      <t>カツヨウデンリョク</t>
    </rPh>
    <rPh sb="28" eb="33">
      <t>カツヨウデンリョクリョウ</t>
    </rPh>
    <rPh sb="38" eb="42">
      <t>コウボヨウリョウ</t>
    </rPh>
    <rPh sb="47" eb="49">
      <t>サンショウ</t>
    </rPh>
    <rPh sb="56" eb="61">
      <t>カツヨウデンリョクリョウ</t>
    </rPh>
    <rPh sb="61" eb="62">
      <t>リツ</t>
    </rPh>
    <rPh sb="64" eb="68">
      <t>カドウニッスウ</t>
    </rPh>
    <rPh sb="69" eb="72">
      <t>レッカリツ</t>
    </rPh>
    <rPh sb="76" eb="77">
      <t>トウ</t>
    </rPh>
    <rPh sb="78" eb="79">
      <t>モト</t>
    </rPh>
    <rPh sb="81" eb="87">
      <t>ウンヨウカノウヨウリョウ</t>
    </rPh>
    <rPh sb="88" eb="90">
      <t>コウリョ</t>
    </rPh>
    <rPh sb="92" eb="94">
      <t>サンシュツ</t>
    </rPh>
    <phoneticPr fontId="3"/>
  </si>
  <si>
    <t>・蓄電システムの早期復旧や原因解明が可能な体制が整えられている場合。
※「有」の場合は上記内容を示す書類を「2-1　実施概要書」に添付すること。</t>
    <rPh sb="31" eb="33">
      <t>バアイ</t>
    </rPh>
    <phoneticPr fontId="56"/>
  </si>
  <si>
    <t>・蓄電システムに異常が見つかった場合に備えて、代替する電池システムの
主要部品（電池セル等）を迅速に供給できる拠点が整えられている場合。
※「有」の場合は上記内容を示す書類を「2-1　実施概要書」に添付すること。</t>
    <rPh sb="65" eb="67">
      <t>バアイ</t>
    </rPh>
    <phoneticPr fontId="56"/>
  </si>
  <si>
    <t>・電池システムの主要部品（電池セル等）について、サプライチェーンの途絶リスクが低い場合。
※「有」の場合は上記内容を示す書類を「2-1　実施概要書」に添付すること。</t>
    <rPh sb="41" eb="43">
      <t>バアイ</t>
    </rPh>
    <phoneticPr fontId="56"/>
  </si>
  <si>
    <t>・再生可能エネルギーの出力制御が中長期で比較的多く発生すると見込まれる北海道、東北、中国、四国、九州の供給区域で補助対象設備が導入される場合。</t>
    <rPh sb="68" eb="70">
      <t>バアイ</t>
    </rPh>
    <phoneticPr fontId="3"/>
  </si>
  <si>
    <t xml:space="preserve">←温室効果ガス排出削減のための具体的な取組内容を記載してください。
</t>
    <rPh sb="1" eb="5">
      <t>オンシツコウカ</t>
    </rPh>
    <rPh sb="7" eb="9">
      <t>ハイシュツ</t>
    </rPh>
    <rPh sb="9" eb="11">
      <t>サクゲン</t>
    </rPh>
    <rPh sb="15" eb="18">
      <t>グタイテキ</t>
    </rPh>
    <rPh sb="19" eb="23">
      <t>トリクミナイヨウ</t>
    </rPh>
    <rPh sb="24" eb="26">
      <t>キサイ</t>
    </rPh>
    <phoneticPr fontId="3"/>
  </si>
  <si>
    <t>　令和7年度再生可能エネルギー導入拡大・系統用蓄電池等電力貯蔵システム導入支援事業費補助金の申請にあたり、当法人は下記の該当事項について表明します。</t>
    <rPh sb="1" eb="3">
      <t>レイワ</t>
    </rPh>
    <rPh sb="4" eb="6">
      <t>ネンド</t>
    </rPh>
    <rPh sb="46" eb="48">
      <t>シンセイ</t>
    </rPh>
    <rPh sb="55" eb="57">
      <t>カクヤク</t>
    </rPh>
    <rPh sb="60" eb="62">
      <t>ガイトウ</t>
    </rPh>
    <rPh sb="68" eb="70">
      <t>ヒョウメイ</t>
    </rPh>
    <phoneticPr fontId="13"/>
  </si>
  <si>
    <t>（ⅱ）（ⅰ）で掲げた目標を達成できない場合にはJクレジット又はJCMその他国内の温室効果ガス排出削減に貢献する適格クレジットを調達する、又は、未達理由を報告・公表すること。</t>
    <phoneticPr fontId="3"/>
  </si>
  <si>
    <t>（ⅲ）サプライチェーン全体でのGX実現に向けた取組を実施または計画すること。</t>
    <phoneticPr fontId="3"/>
  </si>
  <si>
    <t>2026年度以降分の排出実績に関する実施内容
Aと同様の実施内容について対応すること。
ただし、現在検討が進められている26年度以降のGXリーグ等の内容次第で、2026年度以降分の排出実績におけるAの（ⅰ）（ⅱ）相当の要件については変更となる可能性があることに注意すること。</t>
    <rPh sb="76" eb="78">
      <t>シダイ</t>
    </rPh>
    <phoneticPr fontId="3"/>
  </si>
  <si>
    <t>①本事業を行うにあたり、設備の運用開始日までに当社はその時点で最新の、「IoT開発におけるセキュリティ設計の手引き（IPA）」に準拠したセキュリティ対策を実施する。また、アグリゲーターに制御される場合等は「ERABサイバーセキュリティガイドライン」に準拠したセキュリティ対策を実施する。</t>
    <phoneticPr fontId="3"/>
  </si>
  <si>
    <t>・蓄電システムの早期復旧や原因解明が可能な体制が整えられている場合。
※「有」の場合は上記内容を示す書類を「2-1　実施概要書」に添付すること。</t>
    <phoneticPr fontId="3"/>
  </si>
  <si>
    <t>・蓄電システムに異常が見つかった場合に備えて、代替する電池システムの
主要部品（電池セル等）を迅速に供給できる拠点が整えられている場合。
※「有」の場合は上記内容を示す書類を「2-1　実施概要書」に添付すること。</t>
    <phoneticPr fontId="3"/>
  </si>
  <si>
    <t>・電池システムの主要部品（電池セル等）について、サプライチェーンの途絶リスクが低い場合。
※「有」の場合は上記内容を示す書類を「2-1　実施概要書」に添付すること。</t>
    <phoneticPr fontId="3"/>
  </si>
  <si>
    <t>・再生可能エネルギーの出力制御が中長期で比較的多く発生すると見込まれる北海道、東北、中国、四国、九州の供給区域で補助対象設備が導入される場合。</t>
    <phoneticPr fontId="3"/>
  </si>
  <si>
    <t>省エネ法における特定事業者等(開示シートを公表している)に該当</t>
    <rPh sb="21" eb="23">
      <t>コウヒョウ</t>
    </rPh>
    <phoneticPr fontId="3"/>
  </si>
  <si>
    <t>省エネ法における特定事業者等(開示シートを公表している)に該当</t>
    <rPh sb="21" eb="23">
      <t>コウヒョウ</t>
    </rPh>
    <phoneticPr fontId="56"/>
  </si>
  <si>
    <t>（ⅰ）国内におけるScope1（事業者自ら排出）・Scope2（他社から
供給された電気・熱・蒸気の使用）に関する排出削減目標を2025年度及び2030年度について設定し、間接補助事業実施期間が含まれる年度分の排出実績及び目標達成に向けた進捗状況を、第三者検証を実施のうえ、毎年報告・公表すること。第三者検証については、「ＧＸリーグ第三者検証ガイドライン」に則ること。</t>
    <phoneticPr fontId="3"/>
  </si>
  <si>
    <t>①－２　B:2026年度以降分の排出実績に関する実施内容
Aと同様の実施内容について対応すること。
ただし、現在検討が進められている26年度以降のGXリーグ等の内容次第で、2026年度以降分の排出実績におけるAの（ⅰ）（ⅱ）相当の要件については変更となる可能性があることに注意すること。</t>
    <rPh sb="82" eb="84">
      <t>シダイ</t>
    </rPh>
    <phoneticPr fontId="3"/>
  </si>
  <si>
    <t>以下のA及びBの温室効果ガス排出削減のための取組を実施する事業者である。
①－１　A:2025年度以前分の排出実績に関する実施内容
なお、GXリーグに参加する場合は、これらの取組を実施するものとみなす。
（ⅰ）国内におけるScope1（事業者自ら排出）・Scope2（他社から供給された電気・熱・蒸気の使用）に関する排出削減目標を2025年度及び2030年度について設定し、間接補助事業実施期間が含まれる年度分の排出実績及び目標達成に向けた進捗状況を、第三者検証を実施のうえ、毎年報告・公表すること。第三者検証については、「ＧＸリーグ第三者検証ガイドライン」に則ること。
（ⅱ）（ⅰ）で掲げた目標を達成できない場合にはJクレジット又はJCMその他国内の温室効果ガス排出削減に貢献する適格クレジットを調達する、又は、未達理由を報告・公表すること。
（ⅲ）サプライチェーン全体でのGX実現に向けた取組を実施または計画すること。</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</si>
</sst>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6" formatCode="&quot;¥&quot;#,##0;[Red]&quot;¥&quot;\-#,##0"/>
    <numFmt numFmtId="176" formatCode="&quot;平成&quot;##&quot;年度&quot;"/>
    <numFmt numFmtId="177" formatCode="[=0]&quot;&quot;;General"/>
    <numFmt numFmtId="178" formatCode="[$-F800]dddd\,\ mmmm\ dd\,\ yyyy"/>
    <numFmt numFmtId="179" formatCode="#\ ?/2"/>
    <numFmt numFmtId="180" formatCode="####&quot;年度&quot;"/>
    <numFmt numFmtId="181" formatCode="&quot;【&quot;####&quot;年度】&quot;"/>
    <numFmt numFmtId="182" formatCode="yyyy&quot;年&quot;m&quot;月&quot;d&quot;日&quot;;@"/>
    <numFmt numFmtId="183" formatCode="#,##0&quot;円&quot;"/>
    <numFmt numFmtId="184" formatCode="#,##0.0_ ;[Red]\-#,##0.0\ "/>
    <numFmt numFmtId="185" formatCode="#,##0&quot;名&quot;"/>
    <numFmt numFmtId="186" formatCode="0_);[Red]\(0\)"/>
    <numFmt numFmtId="187" formatCode="0.000_);[Red]\(0.000\)"/>
    <numFmt numFmtId="188" formatCode="0.0%"/>
  </numFmts>
  <fonts count="102" x14ac:knownFonts="1">
    <font>
      <sz val="11"/>
      <color theme="1"/>
      <name val="ＭＳ Ｐゴシック"/>
      <family val="2"/>
      <charset val="128"/>
      <scheme val="minor"/>
    </font>
    <font>
      <sz val="11"/>
      <color theme="1"/>
      <name val="ＭＳ Ｐゴシック"/>
      <family val="2"/>
      <charset val="128"/>
      <scheme val="minor"/>
    </font>
    <font>
      <sz val="10"/>
      <name val="ＭＳ 明朝"/>
      <family val="1"/>
      <charset val="128"/>
    </font>
    <font>
      <sz val="6"/>
      <name val="ＭＳ Ｐゴシック"/>
      <family val="2"/>
      <charset val="128"/>
      <scheme val="minor"/>
    </font>
    <font>
      <b/>
      <sz val="14"/>
      <name val="ＭＳ 明朝"/>
      <family val="1"/>
      <charset val="128"/>
    </font>
    <font>
      <sz val="8"/>
      <name val="ＭＳ 明朝"/>
      <family val="1"/>
      <charset val="128"/>
    </font>
    <font>
      <sz val="11"/>
      <name val="ＭＳ Ｐゴシック"/>
      <family val="2"/>
      <charset val="128"/>
      <scheme val="minor"/>
    </font>
    <font>
      <sz val="11"/>
      <name val="ＭＳ 明朝"/>
      <family val="1"/>
      <charset val="128"/>
    </font>
    <font>
      <sz val="9"/>
      <name val="ＭＳ 明朝"/>
      <family val="1"/>
      <charset val="128"/>
    </font>
    <font>
      <b/>
      <sz val="12"/>
      <name val="ＭＳ 明朝"/>
      <family val="1"/>
      <charset val="128"/>
    </font>
    <font>
      <sz val="12"/>
      <name val="ＭＳ 明朝"/>
      <family val="1"/>
      <charset val="128"/>
    </font>
    <font>
      <b/>
      <sz val="10"/>
      <name val="ＭＳ 明朝"/>
      <family val="1"/>
      <charset val="128"/>
    </font>
    <font>
      <sz val="10.5"/>
      <name val="ＭＳ 明朝"/>
      <family val="1"/>
      <charset val="128"/>
    </font>
    <font>
      <sz val="6"/>
      <name val="ＭＳ Ｐゴシック"/>
      <family val="3"/>
      <charset val="128"/>
    </font>
    <font>
      <sz val="10"/>
      <name val="ＭＳ Ｐゴシック"/>
      <family val="2"/>
      <charset val="128"/>
      <scheme val="minor"/>
    </font>
    <font>
      <b/>
      <sz val="10"/>
      <name val="ＭＳ Ｐゴシック"/>
      <family val="2"/>
      <charset val="128"/>
      <scheme val="minor"/>
    </font>
    <font>
      <b/>
      <sz val="9"/>
      <name val="ＭＳ 明朝"/>
      <family val="1"/>
      <charset val="128"/>
    </font>
    <font>
      <sz val="9"/>
      <name val="ＭＳ Ｐゴシック"/>
      <family val="3"/>
      <charset val="128"/>
      <scheme val="minor"/>
    </font>
    <font>
      <b/>
      <sz val="11"/>
      <name val="ＭＳ Ｐゴシック"/>
      <family val="2"/>
      <charset val="128"/>
      <scheme val="minor"/>
    </font>
    <font>
      <sz val="11"/>
      <color theme="1"/>
      <name val="ＭＳ Ｐゴシック"/>
      <family val="3"/>
      <charset val="128"/>
      <scheme val="minor"/>
    </font>
    <font>
      <sz val="11"/>
      <name val="ＭＳ Ｐゴシック"/>
      <family val="3"/>
      <charset val="128"/>
      <scheme val="minor"/>
    </font>
    <font>
      <u/>
      <sz val="8"/>
      <name val="ＭＳ 明朝"/>
      <family val="1"/>
      <charset val="128"/>
    </font>
    <font>
      <sz val="10"/>
      <name val="ＭＳ Ｐ明朝"/>
      <family val="1"/>
      <charset val="128"/>
    </font>
    <font>
      <sz val="11"/>
      <color theme="1"/>
      <name val="ＭＳ Ｐゴシック"/>
      <family val="2"/>
      <charset val="128"/>
    </font>
    <font>
      <sz val="11"/>
      <name val="ＭＳ Ｐゴシック"/>
      <family val="3"/>
      <charset val="128"/>
    </font>
    <font>
      <u/>
      <sz val="11"/>
      <color indexed="12"/>
      <name val="ＭＳ Ｐゴシック"/>
      <family val="3"/>
      <charset val="128"/>
    </font>
    <font>
      <u/>
      <sz val="11"/>
      <color theme="10"/>
      <name val="ＭＳ Ｐゴシック"/>
      <family val="3"/>
      <charset val="128"/>
      <scheme val="minor"/>
    </font>
    <font>
      <sz val="11"/>
      <color rgb="FF9C0006"/>
      <name val="ＭＳ Ｐゴシック"/>
      <family val="2"/>
      <charset val="128"/>
    </font>
    <font>
      <sz val="11"/>
      <color indexed="8"/>
      <name val="ＭＳ Ｐゴシック"/>
      <family val="3"/>
      <charset val="128"/>
    </font>
    <font>
      <sz val="10"/>
      <name val="ＭＳ ゴシック"/>
      <family val="3"/>
      <charset val="128"/>
    </font>
    <font>
      <sz val="11"/>
      <color theme="1"/>
      <name val="ＭＳ Ｐゴシック"/>
      <family val="2"/>
      <scheme val="minor"/>
    </font>
    <font>
      <sz val="18"/>
      <name val="ＭＳ Ｐゴシック"/>
      <family val="3"/>
      <charset val="128"/>
      <scheme val="minor"/>
    </font>
    <font>
      <sz val="8"/>
      <name val="ＭＳ ゴシック"/>
      <family val="3"/>
      <charset val="128"/>
    </font>
    <font>
      <sz val="11"/>
      <name val="ＭＳ Ｐ明朝"/>
      <family val="1"/>
      <charset val="128"/>
    </font>
    <font>
      <sz val="14"/>
      <name val="ＭＳ 明朝"/>
      <family val="1"/>
      <charset val="128"/>
    </font>
    <font>
      <sz val="11"/>
      <name val="ＭＳ ゴシック"/>
      <family val="3"/>
      <charset val="128"/>
    </font>
    <font>
      <sz val="16"/>
      <name val="ＭＳ ゴシック"/>
      <family val="3"/>
      <charset val="128"/>
    </font>
    <font>
      <sz val="10"/>
      <color theme="1"/>
      <name val="ＭＳ Ｐゴシック"/>
      <family val="2"/>
      <charset val="128"/>
      <scheme val="minor"/>
    </font>
    <font>
      <sz val="12"/>
      <name val="ＭＳ Ｐ明朝"/>
      <family val="1"/>
      <charset val="128"/>
    </font>
    <font>
      <u/>
      <sz val="10"/>
      <name val="ＭＳ 明朝"/>
      <family val="1"/>
      <charset val="128"/>
    </font>
    <font>
      <sz val="14"/>
      <name val="ＭＳ ゴシック"/>
      <family val="3"/>
      <charset val="128"/>
    </font>
    <font>
      <sz val="10.5"/>
      <color theme="0"/>
      <name val="ＭＳ 明朝"/>
      <family val="1"/>
      <charset val="128"/>
    </font>
    <font>
      <sz val="12"/>
      <color theme="0"/>
      <name val="ＭＳ 明朝"/>
      <family val="1"/>
      <charset val="128"/>
    </font>
    <font>
      <b/>
      <sz val="12"/>
      <color rgb="FFFFFF00"/>
      <name val="ＭＳ 明朝"/>
      <family val="1"/>
      <charset val="128"/>
    </font>
    <font>
      <sz val="10.5"/>
      <name val="ＭＳ Ｐゴシック"/>
      <family val="2"/>
      <charset val="128"/>
      <scheme val="minor"/>
    </font>
    <font>
      <b/>
      <sz val="10.5"/>
      <name val="ＭＳ 明朝"/>
      <family val="1"/>
      <charset val="128"/>
    </font>
    <font>
      <u/>
      <sz val="11"/>
      <color theme="10"/>
      <name val="ＭＳ Ｐゴシック"/>
      <family val="2"/>
      <charset val="128"/>
      <scheme val="minor"/>
    </font>
    <font>
      <b/>
      <u/>
      <sz val="14"/>
      <color theme="10"/>
      <name val="ＭＳ 明朝"/>
      <family val="1"/>
      <charset val="128"/>
    </font>
    <font>
      <vertAlign val="superscript"/>
      <sz val="10"/>
      <name val="ＭＳ 明朝"/>
      <family val="1"/>
      <charset val="128"/>
    </font>
    <font>
      <sz val="11"/>
      <color theme="1"/>
      <name val="ＭＳ 明朝"/>
      <family val="1"/>
      <charset val="128"/>
    </font>
    <font>
      <sz val="9"/>
      <color theme="1"/>
      <name val="ＭＳ 明朝"/>
      <family val="1"/>
      <charset val="128"/>
    </font>
    <font>
      <sz val="11"/>
      <color rgb="FFFF0000"/>
      <name val="ＭＳ 明朝"/>
      <family val="1"/>
      <charset val="128"/>
    </font>
    <font>
      <sz val="9"/>
      <color rgb="FFFF0000"/>
      <name val="ＭＳ 明朝"/>
      <family val="1"/>
      <charset val="128"/>
    </font>
    <font>
      <vertAlign val="superscript"/>
      <sz val="11"/>
      <name val="ＭＳ 明朝"/>
      <family val="1"/>
      <charset val="128"/>
    </font>
    <font>
      <vertAlign val="subscript"/>
      <sz val="9"/>
      <name val="ＭＳ 明朝"/>
      <family val="1"/>
      <charset val="128"/>
    </font>
    <font>
      <sz val="16"/>
      <color theme="1"/>
      <name val="ＭＳ ゴシック"/>
      <family val="3"/>
      <charset val="128"/>
    </font>
    <font>
      <sz val="6"/>
      <name val="ＭＳ Ｐゴシック"/>
      <family val="3"/>
      <charset val="128"/>
      <scheme val="minor"/>
    </font>
    <font>
      <b/>
      <sz val="11"/>
      <color rgb="FFFF0000"/>
      <name val="ＭＳ Ｐゴシック"/>
      <family val="3"/>
      <charset val="128"/>
    </font>
    <font>
      <sz val="10"/>
      <color theme="1"/>
      <name val="Meiryo UI"/>
      <family val="3"/>
      <charset val="128"/>
    </font>
    <font>
      <sz val="10"/>
      <color rgb="FFFF0000"/>
      <name val="Meiryo UI"/>
      <family val="3"/>
      <charset val="128"/>
    </font>
    <font>
      <sz val="11"/>
      <color theme="1"/>
      <name val="Meiryo UI"/>
      <family val="3"/>
      <charset val="128"/>
    </font>
    <font>
      <b/>
      <sz val="11"/>
      <color theme="1"/>
      <name val="Meiryo UI"/>
      <family val="3"/>
      <charset val="128"/>
    </font>
    <font>
      <sz val="11"/>
      <color rgb="FF000000"/>
      <name val="ＭＳ Ｐゴシック"/>
      <family val="3"/>
      <charset val="128"/>
      <scheme val="minor"/>
    </font>
    <font>
      <u/>
      <sz val="11"/>
      <color theme="1"/>
      <name val="Meiryo UI"/>
      <family val="3"/>
      <charset val="128"/>
    </font>
    <font>
      <sz val="11"/>
      <name val="Meiryo UI"/>
      <family val="3"/>
      <charset val="128"/>
    </font>
    <font>
      <b/>
      <sz val="14"/>
      <color rgb="FFFF0000"/>
      <name val="Meiryo UI"/>
      <family val="3"/>
      <charset val="128"/>
    </font>
    <font>
      <b/>
      <sz val="11"/>
      <color rgb="FFFFFF00"/>
      <name val="ＭＳ 明朝"/>
      <family val="1"/>
      <charset val="128"/>
    </font>
    <font>
      <b/>
      <sz val="14"/>
      <color rgb="FFFFFF00"/>
      <name val="ＭＳ 明朝"/>
      <family val="1"/>
      <charset val="128"/>
    </font>
    <font>
      <sz val="10.5"/>
      <color indexed="55"/>
      <name val="ＭＳ 明朝"/>
      <family val="1"/>
      <charset val="128"/>
    </font>
    <font>
      <sz val="14"/>
      <color theme="1"/>
      <name val="ＭＳ 明朝"/>
      <family val="1"/>
      <charset val="128"/>
    </font>
    <font>
      <vertAlign val="subscript"/>
      <sz val="11"/>
      <color theme="1"/>
      <name val="ＭＳ 明朝"/>
      <family val="1"/>
      <charset val="128"/>
    </font>
    <font>
      <vertAlign val="superscript"/>
      <sz val="11"/>
      <color theme="1"/>
      <name val="ＭＳ 明朝"/>
      <family val="1"/>
      <charset val="128"/>
    </font>
    <font>
      <sz val="11"/>
      <color theme="1"/>
      <name val="ＭＳ Ｐ明朝"/>
      <family val="1"/>
      <charset val="128"/>
    </font>
    <font>
      <sz val="11"/>
      <color rgb="FF0000FF"/>
      <name val="ＭＳ Ｐ明朝"/>
      <family val="1"/>
      <charset val="128"/>
    </font>
    <font>
      <sz val="11"/>
      <name val="ＭＳ Ｐ明朝"/>
      <family val="1"/>
    </font>
    <font>
      <sz val="11"/>
      <color rgb="FFFF0000"/>
      <name val="ＭＳ Ｐ明朝"/>
      <family val="1"/>
    </font>
    <font>
      <sz val="9"/>
      <color theme="1"/>
      <name val="ＭＳ Ｐゴシック"/>
      <family val="2"/>
      <charset val="128"/>
      <scheme val="minor"/>
    </font>
    <font>
      <sz val="10.5"/>
      <color theme="1"/>
      <name val="ＭＳ 明朝"/>
      <family val="1"/>
      <charset val="128"/>
    </font>
    <font>
      <sz val="10"/>
      <color theme="1"/>
      <name val="ＭＳ 明朝"/>
      <family val="1"/>
      <charset val="128"/>
    </font>
    <font>
      <b/>
      <sz val="11"/>
      <name val="ＭＳ 明朝"/>
      <family val="1"/>
      <charset val="128"/>
    </font>
    <font>
      <b/>
      <sz val="11"/>
      <color theme="1"/>
      <name val="ＭＳ 明朝"/>
      <family val="1"/>
      <charset val="128"/>
    </font>
    <font>
      <sz val="12"/>
      <color theme="1"/>
      <name val="ＭＳ 明朝"/>
      <family val="1"/>
      <charset val="128"/>
    </font>
    <font>
      <sz val="11"/>
      <color theme="1"/>
      <name val="Arial"/>
      <family val="2"/>
    </font>
    <font>
      <sz val="12"/>
      <color theme="1"/>
      <name val="ＭＳ Ｐゴシック"/>
      <family val="2"/>
      <charset val="128"/>
      <scheme val="minor"/>
    </font>
    <font>
      <sz val="14"/>
      <color theme="1"/>
      <name val="Meiryo UI"/>
      <family val="3"/>
      <charset val="128"/>
    </font>
    <font>
      <sz val="11"/>
      <color rgb="FF000000"/>
      <name val="Meiryo UI"/>
      <family val="3"/>
      <charset val="128"/>
    </font>
    <font>
      <sz val="10"/>
      <color rgb="FF000000"/>
      <name val="ＭＳ 明朝"/>
      <family val="1"/>
      <charset val="128"/>
    </font>
    <font>
      <b/>
      <sz val="10"/>
      <color rgb="FFFFFF00"/>
      <name val="ＭＳ 明朝"/>
      <family val="1"/>
      <charset val="128"/>
    </font>
    <font>
      <sz val="9"/>
      <color rgb="FF000000"/>
      <name val="ＭＳ 明朝"/>
      <family val="1"/>
      <charset val="128"/>
    </font>
    <font>
      <sz val="12"/>
      <color rgb="FF000000"/>
      <name val="ＭＳ 明朝"/>
      <family val="1"/>
      <charset val="128"/>
    </font>
    <font>
      <sz val="11"/>
      <color rgb="FF000000"/>
      <name val="ＭＳ 明朝"/>
      <family val="1"/>
      <charset val="128"/>
    </font>
    <font>
      <sz val="8"/>
      <color rgb="FF000000"/>
      <name val="ＭＳ 明朝"/>
      <family val="1"/>
      <charset val="128"/>
    </font>
    <font>
      <sz val="12"/>
      <name val="ＭＳ Ｐゴシック"/>
      <family val="2"/>
      <charset val="128"/>
      <scheme val="minor"/>
    </font>
    <font>
      <sz val="12"/>
      <color rgb="FFFFFF00"/>
      <name val="ＭＳ 明朝"/>
      <family val="1"/>
      <charset val="128"/>
    </font>
    <font>
      <u/>
      <sz val="12"/>
      <color theme="10"/>
      <name val="ＭＳ Ｐゴシック"/>
      <family val="2"/>
      <charset val="128"/>
      <scheme val="minor"/>
    </font>
    <font>
      <sz val="10"/>
      <color rgb="FFFF0000"/>
      <name val="ＭＳ 明朝"/>
      <family val="1"/>
      <charset val="128"/>
    </font>
    <font>
      <sz val="18"/>
      <color theme="1"/>
      <name val="ＭＳ 明朝"/>
      <family val="1"/>
      <charset val="128"/>
    </font>
    <font>
      <b/>
      <sz val="10"/>
      <color theme="1"/>
      <name val="ＭＳ 明朝"/>
      <family val="1"/>
      <charset val="128"/>
    </font>
    <font>
      <sz val="9"/>
      <color theme="1"/>
      <name val="ＭＳ Ｐゴシック"/>
      <family val="3"/>
      <charset val="128"/>
      <scheme val="minor"/>
    </font>
    <font>
      <b/>
      <sz val="14"/>
      <color theme="1"/>
      <name val="ＭＳ 明朝"/>
      <family val="1"/>
      <charset val="128"/>
    </font>
    <font>
      <sz val="8"/>
      <color theme="1"/>
      <name val="ＭＳ 明朝"/>
      <family val="1"/>
      <charset val="128"/>
    </font>
    <font>
      <sz val="9"/>
      <name val="ＭＳ Ｐ明朝"/>
      <family val="1"/>
      <charset val="128"/>
    </font>
  </fonts>
  <fills count="18">
    <fill>
      <patternFill patternType="none"/>
    </fill>
    <fill>
      <patternFill patternType="gray125"/>
    </fill>
    <fill>
      <patternFill patternType="solid">
        <fgColor rgb="FFFFC7CE"/>
      </patternFill>
    </fill>
    <fill>
      <patternFill patternType="solid">
        <fgColor theme="4" tint="0.79998168889431442"/>
        <bgColor indexed="65"/>
      </patternFill>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rgb="FFCCFFFF"/>
        <bgColor indexed="64"/>
      </patternFill>
    </fill>
    <fill>
      <patternFill patternType="solid">
        <fgColor rgb="FFFFFF99"/>
        <bgColor indexed="64"/>
      </patternFill>
    </fill>
    <fill>
      <patternFill patternType="solid">
        <fgColor theme="0" tint="-0.499984740745262"/>
        <bgColor indexed="64"/>
      </patternFill>
    </fill>
    <fill>
      <patternFill patternType="solid">
        <fgColor theme="9" tint="0.59999389629810485"/>
        <bgColor indexed="64"/>
      </patternFill>
    </fill>
    <fill>
      <patternFill patternType="solid">
        <fgColor theme="1"/>
        <bgColor indexed="64"/>
      </patternFill>
    </fill>
    <fill>
      <patternFill patternType="solid">
        <fgColor theme="0" tint="-0.14996795556505021"/>
        <bgColor indexed="64"/>
      </patternFill>
    </fill>
    <fill>
      <patternFill patternType="solid">
        <fgColor rgb="FFFFFFCC"/>
      </patternFill>
    </fill>
    <fill>
      <patternFill patternType="solid">
        <fgColor theme="0"/>
        <bgColor theme="0"/>
      </patternFill>
    </fill>
    <fill>
      <patternFill patternType="solid">
        <fgColor theme="2"/>
        <bgColor indexed="64"/>
      </patternFill>
    </fill>
    <fill>
      <patternFill patternType="solid">
        <fgColor rgb="FFD7F6FD"/>
        <bgColor indexed="64"/>
      </patternFill>
    </fill>
  </fills>
  <borders count="15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diagonalUp="1">
      <left style="thin">
        <color indexed="64"/>
      </left>
      <right style="thin">
        <color indexed="64"/>
      </right>
      <top style="double">
        <color indexed="64"/>
      </top>
      <bottom style="thin">
        <color indexed="64"/>
      </bottom>
      <diagonal style="thin">
        <color indexed="64"/>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diagonalUp="1">
      <left style="thin">
        <color indexed="64"/>
      </left>
      <right style="thin">
        <color indexed="64"/>
      </right>
      <top style="thin">
        <color indexed="64"/>
      </top>
      <bottom/>
      <diagonal style="thin">
        <color indexed="64"/>
      </diagonal>
    </border>
    <border>
      <left/>
      <right style="medium">
        <color indexed="64"/>
      </right>
      <top style="thin">
        <color indexed="64"/>
      </top>
      <bottom/>
      <diagonal/>
    </border>
    <border>
      <left style="medium">
        <color indexed="64"/>
      </left>
      <right/>
      <top/>
      <bottom/>
      <diagonal/>
    </border>
    <border>
      <left style="medium">
        <color indexed="64"/>
      </left>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bottom/>
      <diagonal style="thin">
        <color indexed="64"/>
      </diagonal>
    </border>
    <border>
      <left/>
      <right style="medium">
        <color indexed="64"/>
      </right>
      <top/>
      <bottom/>
      <diagonal/>
    </border>
    <border>
      <left style="medium">
        <color indexed="64"/>
      </left>
      <right style="thin">
        <color indexed="64"/>
      </right>
      <top style="dotted">
        <color indexed="64"/>
      </top>
      <bottom style="thin">
        <color indexed="64"/>
      </bottom>
      <diagonal/>
    </border>
    <border diagonalUp="1">
      <left style="thin">
        <color indexed="64"/>
      </left>
      <right style="thin">
        <color indexed="64"/>
      </right>
      <top style="dotted">
        <color indexed="64"/>
      </top>
      <bottom style="thin">
        <color indexed="64"/>
      </bottom>
      <diagonal style="thin">
        <color indexed="64"/>
      </diagonal>
    </border>
    <border>
      <left style="thin">
        <color indexed="64"/>
      </left>
      <right style="thin">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style="medium">
        <color indexed="64"/>
      </left>
      <right/>
      <top style="hair">
        <color indexed="64"/>
      </top>
      <bottom style="dotted">
        <color indexed="64"/>
      </bottom>
      <diagonal/>
    </border>
    <border>
      <left style="thin">
        <color indexed="64"/>
      </left>
      <right/>
      <top style="hair">
        <color indexed="64"/>
      </top>
      <bottom style="dotted">
        <color indexed="64"/>
      </bottom>
      <diagonal/>
    </border>
    <border>
      <left style="medium">
        <color indexed="64"/>
      </left>
      <right/>
      <top style="dotted">
        <color indexed="64"/>
      </top>
      <bottom style="double">
        <color indexed="64"/>
      </bottom>
      <diagonal/>
    </border>
    <border diagonalUp="1">
      <left style="thin">
        <color indexed="64"/>
      </left>
      <right style="thin">
        <color indexed="64"/>
      </right>
      <top style="dotted">
        <color indexed="64"/>
      </top>
      <bottom/>
      <diagonal style="thin">
        <color indexed="64"/>
      </diagonal>
    </border>
    <border>
      <left style="thin">
        <color indexed="64"/>
      </left>
      <right/>
      <top style="dotted">
        <color indexed="64"/>
      </top>
      <bottom style="double">
        <color indexed="64"/>
      </bottom>
      <diagonal/>
    </border>
    <border>
      <left/>
      <right style="medium">
        <color indexed="64"/>
      </right>
      <top style="dotted">
        <color indexed="64"/>
      </top>
      <bottom style="double">
        <color indexed="64"/>
      </bottom>
      <diagonal/>
    </border>
    <border>
      <left style="medium">
        <color indexed="64"/>
      </left>
      <right/>
      <top style="double">
        <color indexed="64"/>
      </top>
      <bottom style="double">
        <color indexed="64"/>
      </bottom>
      <diagonal/>
    </border>
    <border diagonalUp="1">
      <left style="thin">
        <color indexed="64"/>
      </left>
      <right style="thin">
        <color indexed="64"/>
      </right>
      <top style="double">
        <color indexed="64"/>
      </top>
      <bottom style="double">
        <color indexed="64"/>
      </bottom>
      <diagonal style="thin">
        <color indexed="64"/>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right style="medium">
        <color indexed="64"/>
      </right>
      <top style="double">
        <color indexed="64"/>
      </top>
      <bottom style="double">
        <color indexed="64"/>
      </bottom>
      <diagonal/>
    </border>
    <border diagonalUp="1">
      <left style="thin">
        <color indexed="64"/>
      </left>
      <right style="thin">
        <color indexed="64"/>
      </right>
      <top style="double">
        <color indexed="64"/>
      </top>
      <bottom/>
      <diagonal style="thin">
        <color indexed="64"/>
      </diagonal>
    </border>
    <border>
      <left style="medium">
        <color indexed="64"/>
      </left>
      <right/>
      <top style="medium">
        <color indexed="64"/>
      </top>
      <bottom style="medium">
        <color indexed="64"/>
      </bottom>
      <diagonal/>
    </border>
    <border diagonalUp="1">
      <left style="thin">
        <color indexed="64"/>
      </left>
      <right style="thin">
        <color indexed="64"/>
      </right>
      <top style="medium">
        <color indexed="64"/>
      </top>
      <bottom style="medium">
        <color indexed="64"/>
      </bottom>
      <diagonal style="thin">
        <color indexed="64"/>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dotted">
        <color indexed="64"/>
      </bottom>
      <diagonal/>
    </border>
    <border>
      <left style="thin">
        <color auto="1"/>
      </left>
      <right style="thin">
        <color auto="1"/>
      </right>
      <top style="dotted">
        <color auto="1"/>
      </top>
      <bottom style="dotted">
        <color auto="1"/>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right/>
      <top style="dotted">
        <color indexed="64"/>
      </top>
      <bottom style="dotted">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right/>
      <top style="dotted">
        <color indexed="64"/>
      </top>
      <bottom style="thin">
        <color indexed="64"/>
      </bottom>
      <diagonal/>
    </border>
    <border>
      <left style="thin">
        <color indexed="64"/>
      </left>
      <right style="thin">
        <color indexed="64"/>
      </right>
      <top style="hair">
        <color indexed="64"/>
      </top>
      <bottom style="dotted">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style="thin">
        <color indexed="64"/>
      </left>
      <right style="thin">
        <color indexed="64"/>
      </right>
      <top/>
      <bottom style="dotted">
        <color indexed="64"/>
      </bottom>
      <diagonal style="thin">
        <color indexed="64"/>
      </diagonal>
    </border>
    <border diagonalUp="1">
      <left style="thin">
        <color indexed="64"/>
      </left>
      <right/>
      <top style="dotted">
        <color indexed="64"/>
      </top>
      <bottom/>
      <diagonal style="thin">
        <color indexed="64"/>
      </diagonal>
    </border>
    <border diagonalUp="1">
      <left style="thin">
        <color indexed="64"/>
      </left>
      <right/>
      <top style="double">
        <color indexed="64"/>
      </top>
      <bottom style="double">
        <color indexed="64"/>
      </bottom>
      <diagonal style="thin">
        <color indexed="64"/>
      </diagonal>
    </border>
    <border diagonalUp="1">
      <left style="thin">
        <color indexed="64"/>
      </left>
      <right/>
      <top style="medium">
        <color indexed="64"/>
      </top>
      <bottom style="medium">
        <color indexed="64"/>
      </bottom>
      <diagonal style="thin">
        <color indexed="64"/>
      </diagonal>
    </border>
    <border>
      <left style="thin">
        <color indexed="64"/>
      </left>
      <right style="thin">
        <color indexed="64"/>
      </right>
      <top style="dotted">
        <color indexed="64"/>
      </top>
      <bottom/>
      <diagonal/>
    </border>
    <border>
      <left/>
      <right style="thin">
        <color indexed="64"/>
      </right>
      <top style="thin">
        <color indexed="64"/>
      </top>
      <bottom style="double">
        <color indexed="64"/>
      </bottom>
      <diagonal/>
    </border>
    <border>
      <left/>
      <right/>
      <top style="thin">
        <color indexed="64"/>
      </top>
      <bottom style="dotted">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right style="thin">
        <color indexed="64"/>
      </right>
      <top style="medium">
        <color indexed="64"/>
      </top>
      <bottom style="thin">
        <color indexed="64"/>
      </bottom>
      <diagonal/>
    </border>
    <border diagonalUp="1">
      <left style="thin">
        <color indexed="64"/>
      </left>
      <right style="thin">
        <color indexed="64"/>
      </right>
      <top style="thin">
        <color indexed="64"/>
      </top>
      <bottom style="hair">
        <color indexed="64"/>
      </bottom>
      <diagonal style="thin">
        <color indexed="64"/>
      </diagonal>
    </border>
    <border diagonalUp="1">
      <left style="thin">
        <color indexed="64"/>
      </left>
      <right style="thin">
        <color indexed="64"/>
      </right>
      <top style="hair">
        <color indexed="64"/>
      </top>
      <bottom style="hair">
        <color indexed="64"/>
      </bottom>
      <diagonal style="thin">
        <color indexed="64"/>
      </diagonal>
    </border>
    <border diagonalUp="1">
      <left style="thin">
        <color indexed="64"/>
      </left>
      <right style="thin">
        <color indexed="64"/>
      </right>
      <top style="hair">
        <color indexed="64"/>
      </top>
      <bottom style="dotted">
        <color indexed="64"/>
      </bottom>
      <diagonal style="thin">
        <color indexed="64"/>
      </diagonal>
    </border>
    <border>
      <left style="thin">
        <color rgb="FFB2B2B2"/>
      </left>
      <right style="thin">
        <color rgb="FFB2B2B2"/>
      </right>
      <top style="thin">
        <color rgb="FFB2B2B2"/>
      </top>
      <bottom style="thin">
        <color rgb="FFB2B2B2"/>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rgb="FFB2B2B2"/>
      </right>
      <top style="thin">
        <color rgb="FFB2B2B2"/>
      </top>
      <bottom style="thin">
        <color auto="1"/>
      </bottom>
      <diagonal/>
    </border>
    <border>
      <left style="thin">
        <color rgb="FFB2B2B2"/>
      </left>
      <right style="thin">
        <color rgb="FFB2B2B2"/>
      </right>
      <top style="thin">
        <color rgb="FFB2B2B2"/>
      </top>
      <bottom style="thin">
        <color auto="1"/>
      </bottom>
      <diagonal/>
    </border>
    <border>
      <left style="thin">
        <color theme="1"/>
      </left>
      <right style="thin">
        <color theme="1"/>
      </right>
      <top style="thin">
        <color theme="1"/>
      </top>
      <bottom/>
      <diagonal/>
    </border>
    <border>
      <left/>
      <right style="thin">
        <color theme="1"/>
      </right>
      <top style="thin">
        <color theme="1"/>
      </top>
      <bottom style="thin">
        <color theme="1"/>
      </bottom>
      <diagonal/>
    </border>
    <border>
      <left style="thin">
        <color theme="1"/>
      </left>
      <right/>
      <top style="thin">
        <color theme="1"/>
      </top>
      <bottom style="thin">
        <color theme="1"/>
      </bottom>
      <diagonal/>
    </border>
    <border>
      <left style="thin">
        <color theme="1"/>
      </left>
      <right style="thin">
        <color theme="1"/>
      </right>
      <top style="thin">
        <color theme="1"/>
      </top>
      <bottom style="thin">
        <color theme="1"/>
      </bottom>
      <diagonal/>
    </border>
    <border>
      <left style="thin">
        <color theme="1"/>
      </left>
      <right style="thin">
        <color theme="1"/>
      </right>
      <top/>
      <bottom/>
      <diagonal/>
    </border>
    <border>
      <left/>
      <right/>
      <top style="thin">
        <color theme="1"/>
      </top>
      <bottom style="thin">
        <color theme="1"/>
      </bottom>
      <diagonal/>
    </border>
    <border>
      <left style="thin">
        <color theme="1"/>
      </left>
      <right/>
      <top style="thin">
        <color theme="1"/>
      </top>
      <bottom/>
      <diagonal/>
    </border>
    <border>
      <left style="thin">
        <color theme="1"/>
      </left>
      <right style="thin">
        <color theme="1"/>
      </right>
      <top/>
      <bottom style="thin">
        <color theme="1"/>
      </bottom>
      <diagonal/>
    </border>
    <border>
      <left style="thin">
        <color theme="1"/>
      </left>
      <right/>
      <top/>
      <bottom style="thin">
        <color theme="1"/>
      </bottom>
      <diagonal/>
    </border>
    <border>
      <left/>
      <right style="thin">
        <color indexed="64"/>
      </right>
      <top style="thin">
        <color theme="1"/>
      </top>
      <bottom style="thin">
        <color theme="1"/>
      </bottom>
      <diagonal/>
    </border>
    <border>
      <left style="thin">
        <color theme="1"/>
      </left>
      <right style="thin">
        <color indexed="64"/>
      </right>
      <top style="thin">
        <color theme="1"/>
      </top>
      <bottom style="thin">
        <color theme="1"/>
      </bottom>
      <diagonal/>
    </border>
    <border>
      <left style="thin">
        <color theme="1"/>
      </left>
      <right style="thin">
        <color indexed="64"/>
      </right>
      <top style="thin">
        <color indexed="64"/>
      </top>
      <bottom style="thin">
        <color theme="1"/>
      </bottom>
      <diagonal/>
    </border>
    <border>
      <left style="thin">
        <color theme="1"/>
      </left>
      <right style="thin">
        <color indexed="64"/>
      </right>
      <top style="thin">
        <color indexed="64"/>
      </top>
      <bottom style="thin">
        <color indexed="64"/>
      </bottom>
      <diagonal/>
    </border>
    <border diagonalUp="1">
      <left style="thin">
        <color theme="1"/>
      </left>
      <right style="thin">
        <color theme="1"/>
      </right>
      <top style="thin">
        <color theme="1"/>
      </top>
      <bottom style="thin">
        <color theme="1"/>
      </bottom>
      <diagonal style="thin">
        <color theme="1"/>
      </diagonal>
    </border>
    <border>
      <left style="medium">
        <color indexed="64"/>
      </left>
      <right/>
      <top style="medium">
        <color indexed="64"/>
      </top>
      <bottom/>
      <diagonal/>
    </border>
    <border>
      <left style="medium">
        <color indexed="64"/>
      </left>
      <right/>
      <top style="dotted">
        <color indexed="64"/>
      </top>
      <bottom style="thin">
        <color indexed="64"/>
      </bottom>
      <diagonal/>
    </border>
    <border>
      <left style="thin">
        <color indexed="64"/>
      </left>
      <right style="medium">
        <color indexed="64"/>
      </right>
      <top style="medium">
        <color indexed="64"/>
      </top>
      <bottom style="thin">
        <color indexed="64"/>
      </bottom>
      <diagonal/>
    </border>
    <border diagonalUp="1">
      <left style="thin">
        <color indexed="64"/>
      </left>
      <right style="medium">
        <color indexed="64"/>
      </right>
      <top style="dotted">
        <color indexed="64"/>
      </top>
      <bottom style="thin">
        <color indexed="64"/>
      </bottom>
      <diagonal style="thin">
        <color indexed="64"/>
      </diagonal>
    </border>
    <border>
      <left style="thin">
        <color indexed="64"/>
      </left>
      <right/>
      <top style="thin">
        <color theme="1"/>
      </top>
      <bottom style="thin">
        <color indexed="64"/>
      </bottom>
      <diagonal/>
    </border>
    <border>
      <left/>
      <right/>
      <top style="thin">
        <color theme="1"/>
      </top>
      <bottom style="thin">
        <color indexed="64"/>
      </bottom>
      <diagonal/>
    </border>
    <border>
      <left/>
      <right style="thin">
        <color indexed="64"/>
      </right>
      <top style="thin">
        <color theme="1"/>
      </top>
      <bottom style="thin">
        <color indexed="64"/>
      </bottom>
      <diagonal/>
    </border>
    <border>
      <left/>
      <right/>
      <top style="dotted">
        <color indexed="64"/>
      </top>
      <bottom/>
      <diagonal/>
    </border>
    <border>
      <left style="thin">
        <color indexed="64"/>
      </left>
      <right/>
      <top style="dotted">
        <color indexed="64"/>
      </top>
      <bottom/>
      <diagonal/>
    </border>
    <border>
      <left/>
      <right style="thin">
        <color indexed="64"/>
      </right>
      <top style="dotted">
        <color indexed="64"/>
      </top>
      <bottom/>
      <diagonal/>
    </border>
    <border>
      <left style="thin">
        <color theme="1"/>
      </left>
      <right style="thin">
        <color theme="1"/>
      </right>
      <top style="thin">
        <color theme="1"/>
      </top>
      <bottom style="thin">
        <color indexed="64"/>
      </bottom>
      <diagonal/>
    </border>
    <border>
      <left/>
      <right style="thin">
        <color theme="1"/>
      </right>
      <top style="thin">
        <color theme="1"/>
      </top>
      <bottom style="thin">
        <color indexed="64"/>
      </bottom>
      <diagonal/>
    </border>
    <border>
      <left style="thin">
        <color indexed="64"/>
      </left>
      <right style="thin">
        <color indexed="64"/>
      </right>
      <top style="thin">
        <color theme="1"/>
      </top>
      <bottom style="thin">
        <color indexed="64"/>
      </bottom>
      <diagonal/>
    </border>
    <border>
      <left style="thin">
        <color theme="1"/>
      </left>
      <right/>
      <top style="thin">
        <color theme="1"/>
      </top>
      <bottom style="thin">
        <color indexed="64"/>
      </bottom>
      <diagonal/>
    </border>
    <border>
      <left/>
      <right style="thin">
        <color theme="1"/>
      </right>
      <top style="thin">
        <color indexed="64"/>
      </top>
      <bottom style="thin">
        <color theme="1"/>
      </bottom>
      <diagonal/>
    </border>
    <border diagonalUp="1">
      <left style="thin">
        <color indexed="64"/>
      </left>
      <right style="thin">
        <color theme="1"/>
      </right>
      <top style="thin">
        <color theme="1"/>
      </top>
      <bottom style="thin">
        <color theme="1"/>
      </bottom>
      <diagonal style="thin">
        <color indexed="64"/>
      </diagonal>
    </border>
    <border diagonalUp="1">
      <left style="thin">
        <color theme="1"/>
      </left>
      <right style="thin">
        <color indexed="64"/>
      </right>
      <top style="thin">
        <color indexed="64"/>
      </top>
      <bottom style="thin">
        <color indexed="64"/>
      </bottom>
      <diagonal style="thin">
        <color theme="1"/>
      </diagonal>
    </border>
    <border>
      <left style="thin">
        <color theme="1"/>
      </left>
      <right/>
      <top/>
      <bottom style="thin">
        <color indexed="64"/>
      </bottom>
      <diagonal/>
    </border>
    <border>
      <left/>
      <right style="thin">
        <color theme="1"/>
      </right>
      <top style="thin">
        <color theme="1"/>
      </top>
      <bottom/>
      <diagonal/>
    </border>
    <border>
      <left/>
      <right/>
      <top/>
      <bottom style="thin">
        <color theme="1"/>
      </bottom>
      <diagonal/>
    </border>
    <border>
      <left/>
      <right style="thin">
        <color theme="1"/>
      </right>
      <top/>
      <bottom style="thin">
        <color theme="1"/>
      </bottom>
      <diagonal/>
    </border>
    <border>
      <left style="hair">
        <color auto="1"/>
      </left>
      <right style="hair">
        <color auto="1"/>
      </right>
      <top style="thin">
        <color indexed="64"/>
      </top>
      <bottom style="thin">
        <color indexed="64"/>
      </bottom>
      <diagonal/>
    </border>
    <border>
      <left/>
      <right style="thin">
        <color indexed="64"/>
      </right>
      <top style="thin">
        <color indexed="64"/>
      </top>
      <bottom style="hair">
        <color indexed="64"/>
      </bottom>
      <diagonal/>
    </border>
    <border>
      <left style="hair">
        <color auto="1"/>
      </left>
      <right style="hair">
        <color auto="1"/>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hair">
        <color auto="1"/>
      </left>
      <right style="hair">
        <color auto="1"/>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right style="thin">
        <color theme="1"/>
      </right>
      <top/>
      <bottom/>
      <diagonal/>
    </border>
    <border>
      <left/>
      <right style="thin">
        <color indexed="64"/>
      </right>
      <top/>
      <bottom style="thin">
        <color theme="1"/>
      </bottom>
      <diagonal/>
    </border>
    <border diagonalUp="1">
      <left style="thin">
        <color indexed="64"/>
      </left>
      <right style="thin">
        <color indexed="64"/>
      </right>
      <top/>
      <bottom style="thin">
        <color indexed="64"/>
      </bottom>
      <diagonal style="thin">
        <color indexed="64"/>
      </diagonal>
    </border>
    <border diagonalUp="1">
      <left style="thin">
        <color indexed="64"/>
      </left>
      <right/>
      <top style="dotted">
        <color indexed="64"/>
      </top>
      <bottom style="dotted">
        <color indexed="64"/>
      </bottom>
      <diagonal style="thin">
        <color indexed="64"/>
      </diagonal>
    </border>
    <border diagonalUp="1">
      <left/>
      <right/>
      <top style="dotted">
        <color indexed="64"/>
      </top>
      <bottom style="dotted">
        <color indexed="64"/>
      </bottom>
      <diagonal style="thin">
        <color indexed="64"/>
      </diagonal>
    </border>
    <border diagonalUp="1">
      <left/>
      <right style="thin">
        <color indexed="64"/>
      </right>
      <top style="dotted">
        <color indexed="64"/>
      </top>
      <bottom style="dotted">
        <color indexed="64"/>
      </bottom>
      <diagonal style="thin">
        <color indexed="64"/>
      </diagonal>
    </border>
    <border diagonalUp="1">
      <left style="thin">
        <color indexed="64"/>
      </left>
      <right/>
      <top style="dotted">
        <color indexed="64"/>
      </top>
      <bottom style="thin">
        <color indexed="64"/>
      </bottom>
      <diagonal style="thin">
        <color indexed="64"/>
      </diagonal>
    </border>
    <border diagonalUp="1">
      <left/>
      <right/>
      <top style="dotted">
        <color indexed="64"/>
      </top>
      <bottom style="thin">
        <color indexed="64"/>
      </bottom>
      <diagonal style="thin">
        <color indexed="64"/>
      </diagonal>
    </border>
    <border diagonalUp="1">
      <left/>
      <right style="thin">
        <color indexed="64"/>
      </right>
      <top style="dotted">
        <color indexed="64"/>
      </top>
      <bottom style="thin">
        <color indexed="64"/>
      </bottom>
      <diagonal style="thin">
        <color indexed="64"/>
      </diagonal>
    </border>
    <border>
      <left style="thin">
        <color indexed="64"/>
      </left>
      <right style="thin">
        <color indexed="64"/>
      </right>
      <top style="hair">
        <color indexed="64"/>
      </top>
      <bottom style="thin">
        <color indexed="64"/>
      </bottom>
      <diagonal/>
    </border>
    <border>
      <left style="medium">
        <color indexed="64"/>
      </left>
      <right style="thin">
        <color indexed="64"/>
      </right>
      <top style="thin">
        <color indexed="64"/>
      </top>
      <bottom style="hair">
        <color indexed="64"/>
      </bottom>
      <diagonal/>
    </border>
    <border>
      <left style="medium">
        <color indexed="64"/>
      </left>
      <right style="thin">
        <color indexed="64"/>
      </right>
      <top style="hair">
        <color indexed="64"/>
      </top>
      <bottom style="hair">
        <color indexed="64"/>
      </bottom>
      <diagonal/>
    </border>
  </borders>
  <cellStyleXfs count="52">
    <xf numFmtId="0" fontId="0" fillId="0" borderId="0">
      <alignment vertical="center"/>
    </xf>
    <xf numFmtId="38" fontId="1" fillId="0" borderId="0" applyFont="0" applyFill="0" applyBorder="0" applyAlignment="0" applyProtection="0">
      <alignment vertical="center"/>
    </xf>
    <xf numFmtId="0" fontId="19" fillId="0" borderId="0">
      <alignment vertical="center"/>
    </xf>
    <xf numFmtId="0" fontId="1" fillId="0" borderId="0">
      <alignment vertical="center"/>
    </xf>
    <xf numFmtId="38" fontId="1" fillId="0" borderId="0" applyFont="0" applyFill="0" applyBorder="0" applyAlignment="0" applyProtection="0">
      <alignment vertical="center"/>
    </xf>
    <xf numFmtId="0" fontId="23" fillId="3" borderId="0" applyNumberFormat="0" applyBorder="0" applyAlignment="0" applyProtection="0">
      <alignment vertical="center"/>
    </xf>
    <xf numFmtId="9" fontId="24" fillId="0" borderId="0" applyFont="0" applyFill="0" applyBorder="0" applyAlignment="0" applyProtection="0"/>
    <xf numFmtId="0" fontId="25" fillId="0" borderId="0" applyNumberFormat="0" applyFill="0" applyBorder="0" applyAlignment="0" applyProtection="0">
      <alignment vertical="top"/>
      <protection locked="0"/>
    </xf>
    <xf numFmtId="0" fontId="26" fillId="0" borderId="0" applyNumberFormat="0" applyFill="0" applyBorder="0" applyAlignment="0" applyProtection="0">
      <alignment vertical="center"/>
    </xf>
    <xf numFmtId="0" fontId="27" fillId="2" borderId="0" applyNumberFormat="0" applyBorder="0" applyAlignment="0" applyProtection="0">
      <alignment vertical="center"/>
    </xf>
    <xf numFmtId="38" fontId="24"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9" fillId="0" borderId="0" applyFont="0" applyFill="0" applyBorder="0" applyAlignment="0" applyProtection="0">
      <alignment vertical="center"/>
    </xf>
    <xf numFmtId="38" fontId="28" fillId="0" borderId="0" applyFont="0" applyFill="0" applyBorder="0" applyAlignment="0" applyProtection="0">
      <alignment vertical="center"/>
    </xf>
    <xf numFmtId="38" fontId="24" fillId="0" borderId="0" applyFont="0" applyFill="0" applyBorder="0" applyAlignment="0" applyProtection="0"/>
    <xf numFmtId="6" fontId="24" fillId="0" borderId="0" applyFont="0" applyFill="0" applyBorder="0" applyAlignment="0" applyProtection="0">
      <alignment vertical="center"/>
    </xf>
    <xf numFmtId="6" fontId="28" fillId="0" borderId="0" applyFont="0" applyFill="0" applyBorder="0" applyAlignment="0" applyProtection="0">
      <alignment vertical="center"/>
    </xf>
    <xf numFmtId="6" fontId="24" fillId="0" borderId="0" applyFont="0" applyFill="0" applyBorder="0" applyAlignment="0" applyProtection="0"/>
    <xf numFmtId="0" fontId="19" fillId="0" borderId="0">
      <alignment vertical="center"/>
    </xf>
    <xf numFmtId="0" fontId="19" fillId="0" borderId="0">
      <alignment vertical="center"/>
    </xf>
    <xf numFmtId="0" fontId="28" fillId="0" borderId="0">
      <alignment vertical="center"/>
    </xf>
    <xf numFmtId="0" fontId="19" fillId="0" borderId="0">
      <alignment vertical="center"/>
    </xf>
    <xf numFmtId="0" fontId="19" fillId="0" borderId="0">
      <alignment vertical="center"/>
    </xf>
    <xf numFmtId="0" fontId="28" fillId="0" borderId="0">
      <alignment vertical="center"/>
    </xf>
    <xf numFmtId="0" fontId="19" fillId="0" borderId="0">
      <alignment vertical="center"/>
    </xf>
    <xf numFmtId="0" fontId="19" fillId="0" borderId="0">
      <alignment vertical="center"/>
    </xf>
    <xf numFmtId="0" fontId="24" fillId="0" borderId="0"/>
    <xf numFmtId="0" fontId="28" fillId="0" borderId="0">
      <alignment vertical="center"/>
    </xf>
    <xf numFmtId="0" fontId="24" fillId="0" borderId="0">
      <alignment vertical="center"/>
    </xf>
    <xf numFmtId="0" fontId="19" fillId="0" borderId="0">
      <alignment vertical="center"/>
    </xf>
    <xf numFmtId="0" fontId="29" fillId="0" borderId="0"/>
    <xf numFmtId="0" fontId="24" fillId="0" borderId="0"/>
    <xf numFmtId="0" fontId="1" fillId="0" borderId="0">
      <alignment vertical="center"/>
    </xf>
    <xf numFmtId="0" fontId="30" fillId="0" borderId="0"/>
    <xf numFmtId="0" fontId="30" fillId="0" borderId="0"/>
    <xf numFmtId="0" fontId="1" fillId="0" borderId="0">
      <alignment vertical="center"/>
    </xf>
    <xf numFmtId="38" fontId="24" fillId="0" borderId="0" applyFont="0" applyFill="0" applyBorder="0" applyAlignment="0" applyProtection="0">
      <alignment vertical="center"/>
    </xf>
    <xf numFmtId="0" fontId="46" fillId="0" borderId="0" applyNumberFormat="0" applyFill="0" applyBorder="0" applyAlignment="0" applyProtection="0">
      <alignment vertical="center"/>
    </xf>
    <xf numFmtId="0" fontId="55" fillId="0" borderId="0">
      <alignment vertical="center"/>
    </xf>
    <xf numFmtId="0" fontId="24" fillId="0" borderId="0"/>
    <xf numFmtId="0" fontId="30" fillId="0" borderId="0"/>
    <xf numFmtId="0" fontId="62" fillId="0" borderId="0">
      <alignment vertical="center"/>
    </xf>
    <xf numFmtId="38" fontId="30" fillId="0" borderId="0" applyFont="0" applyFill="0" applyBorder="0" applyAlignment="0" applyProtection="0">
      <alignment vertical="center"/>
    </xf>
    <xf numFmtId="0" fontId="30" fillId="14" borderId="100" applyNumberFormat="0" applyFont="0" applyAlignment="0" applyProtection="0">
      <alignment vertical="center"/>
    </xf>
    <xf numFmtId="0" fontId="1" fillId="0" borderId="0">
      <alignment vertical="center"/>
    </xf>
    <xf numFmtId="0" fontId="82" fillId="0" borderId="0"/>
    <xf numFmtId="0" fontId="37" fillId="0" borderId="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xf numFmtId="38" fontId="82" fillId="0" borderId="0" applyFont="0" applyFill="0" applyBorder="0" applyAlignment="0" applyProtection="0">
      <alignment vertical="center"/>
    </xf>
  </cellStyleXfs>
  <cellXfs count="1287">
    <xf numFmtId="0" fontId="0" fillId="0" borderId="0" xfId="0">
      <alignment vertical="center"/>
    </xf>
    <xf numFmtId="0" fontId="7" fillId="11" borderId="10" xfId="0" applyFont="1" applyFill="1" applyBorder="1" applyAlignment="1" applyProtection="1">
      <alignment horizontal="center" vertical="center"/>
      <protection locked="0"/>
    </xf>
    <xf numFmtId="0" fontId="7" fillId="11" borderId="13" xfId="0" applyFont="1" applyFill="1" applyBorder="1" applyAlignment="1" applyProtection="1">
      <alignment horizontal="center" vertical="center"/>
      <protection locked="0"/>
    </xf>
    <xf numFmtId="0" fontId="2" fillId="9" borderId="38" xfId="0" applyFont="1" applyFill="1" applyBorder="1" applyAlignment="1" applyProtection="1">
      <alignment wrapText="1"/>
      <protection locked="0"/>
    </xf>
    <xf numFmtId="0" fontId="2" fillId="9" borderId="44" xfId="0" applyFont="1" applyFill="1" applyBorder="1" applyAlignment="1" applyProtection="1">
      <alignment wrapText="1"/>
      <protection locked="0"/>
    </xf>
    <xf numFmtId="0" fontId="2" fillId="9" borderId="49" xfId="0" applyFont="1" applyFill="1" applyBorder="1" applyAlignment="1" applyProtection="1">
      <alignment wrapText="1"/>
      <protection locked="0"/>
    </xf>
    <xf numFmtId="0" fontId="2" fillId="9" borderId="55" xfId="0" applyFont="1" applyFill="1" applyBorder="1" applyAlignment="1" applyProtection="1">
      <alignment wrapText="1"/>
      <protection locked="0"/>
    </xf>
    <xf numFmtId="0" fontId="2" fillId="9" borderId="60" xfId="0" applyFont="1" applyFill="1" applyBorder="1" applyAlignment="1" applyProtection="1">
      <alignment horizontal="justify" vertical="center" wrapText="1"/>
      <protection locked="0"/>
    </xf>
    <xf numFmtId="38" fontId="7" fillId="6" borderId="37" xfId="37" applyFont="1" applyFill="1" applyBorder="1" applyAlignment="1" applyProtection="1">
      <alignment horizontal="right" vertical="center" shrinkToFit="1"/>
    </xf>
    <xf numFmtId="38" fontId="7" fillId="6" borderId="37" xfId="37" applyFont="1" applyFill="1" applyBorder="1" applyAlignment="1" applyProtection="1">
      <alignment horizontal="right" vertical="center" wrapText="1"/>
    </xf>
    <xf numFmtId="38" fontId="7" fillId="6" borderId="61" xfId="37" applyFont="1" applyFill="1" applyBorder="1" applyAlignment="1" applyProtection="1">
      <alignment horizontal="right" vertical="center" shrinkToFit="1"/>
    </xf>
    <xf numFmtId="38" fontId="7" fillId="8" borderId="65" xfId="1" applyFont="1" applyFill="1" applyBorder="1" applyAlignment="1" applyProtection="1">
      <alignment horizontal="right" vertical="center" shrinkToFit="1"/>
    </xf>
    <xf numFmtId="0" fontId="2" fillId="9" borderId="66" xfId="0" applyFont="1" applyFill="1" applyBorder="1" applyProtection="1">
      <alignment vertical="center"/>
      <protection locked="0"/>
    </xf>
    <xf numFmtId="38" fontId="2" fillId="0" borderId="0" xfId="1" applyFont="1" applyBorder="1" applyAlignment="1" applyProtection="1">
      <alignment vertical="center" wrapText="1"/>
    </xf>
    <xf numFmtId="38" fontId="7" fillId="9" borderId="34" xfId="1" applyFont="1" applyFill="1" applyBorder="1" applyAlignment="1" applyProtection="1">
      <alignment vertical="center" shrinkToFit="1"/>
      <protection locked="0"/>
    </xf>
    <xf numFmtId="38" fontId="7" fillId="9" borderId="35" xfId="1" applyFont="1" applyFill="1" applyBorder="1" applyAlignment="1" applyProtection="1">
      <alignment vertical="center" shrinkToFit="1"/>
      <protection locked="0"/>
    </xf>
    <xf numFmtId="38" fontId="7" fillId="9" borderId="40" xfId="1" applyFont="1" applyFill="1" applyBorder="1" applyAlignment="1" applyProtection="1">
      <alignment vertical="center" shrinkToFit="1"/>
      <protection locked="0"/>
    </xf>
    <xf numFmtId="38" fontId="7" fillId="9" borderId="41" xfId="1" applyFont="1" applyFill="1" applyBorder="1" applyAlignment="1" applyProtection="1">
      <alignment vertical="center" shrinkToFit="1"/>
      <protection locked="0"/>
    </xf>
    <xf numFmtId="38" fontId="7" fillId="8" borderId="45" xfId="1" applyFont="1" applyFill="1" applyBorder="1" applyAlignment="1" applyProtection="1">
      <alignment vertical="center" shrinkToFit="1"/>
    </xf>
    <xf numFmtId="38" fontId="7" fillId="8" borderId="47" xfId="1" applyFont="1" applyFill="1" applyBorder="1" applyAlignment="1" applyProtection="1">
      <alignment vertical="center" shrinkToFit="1"/>
    </xf>
    <xf numFmtId="38" fontId="7" fillId="8" borderId="48" xfId="1" applyFont="1" applyFill="1" applyBorder="1" applyAlignment="1" applyProtection="1">
      <alignment vertical="center" shrinkToFit="1"/>
    </xf>
    <xf numFmtId="38" fontId="7" fillId="9" borderId="50" xfId="1" applyFont="1" applyFill="1" applyBorder="1" applyAlignment="1" applyProtection="1">
      <alignment vertical="center" shrinkToFit="1"/>
      <protection locked="0"/>
    </xf>
    <xf numFmtId="38" fontId="7" fillId="8" borderId="52" xfId="1" applyFont="1" applyFill="1" applyBorder="1" applyAlignment="1" applyProtection="1">
      <alignment vertical="center" shrinkToFit="1"/>
    </xf>
    <xf numFmtId="38" fontId="7" fillId="8" borderId="54" xfId="1" applyFont="1" applyFill="1" applyBorder="1" applyAlignment="1" applyProtection="1">
      <alignment vertical="center" shrinkToFit="1"/>
    </xf>
    <xf numFmtId="38" fontId="7" fillId="8" borderId="56" xfId="1" applyFont="1" applyFill="1" applyBorder="1" applyAlignment="1" applyProtection="1">
      <alignment horizontal="right" vertical="center" shrinkToFit="1"/>
    </xf>
    <xf numFmtId="38" fontId="7" fillId="8" borderId="58" xfId="1" applyFont="1" applyFill="1" applyBorder="1" applyAlignment="1" applyProtection="1">
      <alignment horizontal="right" vertical="center" shrinkToFit="1"/>
    </xf>
    <xf numFmtId="38" fontId="7" fillId="8" borderId="59" xfId="1" applyFont="1" applyFill="1" applyBorder="1" applyAlignment="1" applyProtection="1">
      <alignment horizontal="right" vertical="center" shrinkToFit="1"/>
    </xf>
    <xf numFmtId="38" fontId="7" fillId="9" borderId="39" xfId="1" applyFont="1" applyFill="1" applyBorder="1" applyAlignment="1" applyProtection="1">
      <alignment horizontal="right" vertical="center" shrinkToFit="1"/>
      <protection locked="0"/>
    </xf>
    <xf numFmtId="38" fontId="7" fillId="8" borderId="62" xfId="1" applyFont="1" applyFill="1" applyBorder="1" applyAlignment="1" applyProtection="1">
      <alignment horizontal="right" vertical="center" shrinkToFit="1"/>
    </xf>
    <xf numFmtId="38" fontId="7" fillId="8" borderId="64" xfId="1" applyFont="1" applyFill="1" applyBorder="1" applyAlignment="1" applyProtection="1">
      <alignment horizontal="right" vertical="center" shrinkToFit="1"/>
    </xf>
    <xf numFmtId="0" fontId="12" fillId="0" borderId="0" xfId="2" applyFont="1">
      <alignment vertical="center"/>
    </xf>
    <xf numFmtId="0" fontId="12" fillId="0" borderId="5" xfId="2" applyFont="1" applyBorder="1">
      <alignment vertical="center"/>
    </xf>
    <xf numFmtId="0" fontId="12" fillId="0" borderId="0" xfId="2" applyFont="1" applyAlignment="1">
      <alignment horizontal="right" vertical="center"/>
    </xf>
    <xf numFmtId="0" fontId="12" fillId="0" borderId="10" xfId="2" applyFont="1" applyBorder="1" applyAlignment="1">
      <alignment horizontal="center" vertical="center" wrapText="1"/>
    </xf>
    <xf numFmtId="0" fontId="12" fillId="0" borderId="2" xfId="2" applyFont="1" applyBorder="1">
      <alignment vertical="center"/>
    </xf>
    <xf numFmtId="38" fontId="8" fillId="0" borderId="0" xfId="1" applyFont="1" applyFill="1" applyBorder="1" applyAlignment="1" applyProtection="1">
      <alignment horizontal="right" vertical="center"/>
    </xf>
    <xf numFmtId="38" fontId="8" fillId="0" borderId="0" xfId="1" applyFont="1" applyFill="1" applyBorder="1" applyAlignment="1" applyProtection="1">
      <alignment horizontal="center" vertical="center"/>
    </xf>
    <xf numFmtId="38" fontId="8" fillId="0" borderId="0" xfId="1" applyFont="1" applyFill="1" applyBorder="1" applyAlignment="1" applyProtection="1">
      <alignment vertical="center"/>
    </xf>
    <xf numFmtId="38" fontId="7" fillId="6" borderId="82" xfId="37" applyFont="1" applyFill="1" applyBorder="1" applyAlignment="1" applyProtection="1">
      <alignment horizontal="right" vertical="center" shrinkToFit="1"/>
    </xf>
    <xf numFmtId="38" fontId="7" fillId="9" borderId="51" xfId="1" applyFont="1" applyFill="1" applyBorder="1" applyAlignment="1" applyProtection="1">
      <alignment vertical="center" shrinkToFit="1"/>
      <protection locked="0"/>
    </xf>
    <xf numFmtId="38" fontId="24" fillId="0" borderId="0" xfId="1" applyFont="1" applyProtection="1">
      <alignment vertical="center"/>
    </xf>
    <xf numFmtId="0" fontId="7" fillId="0" borderId="4" xfId="19" applyFont="1" applyBorder="1" applyProtection="1">
      <alignment vertical="center"/>
      <protection locked="0"/>
    </xf>
    <xf numFmtId="0" fontId="7" fillId="0" borderId="5" xfId="19" applyFont="1" applyBorder="1" applyProtection="1">
      <alignment vertical="center"/>
      <protection locked="0"/>
    </xf>
    <xf numFmtId="0" fontId="7" fillId="0" borderId="6" xfId="19" applyFont="1" applyBorder="1" applyProtection="1">
      <alignment vertical="center"/>
      <protection locked="0"/>
    </xf>
    <xf numFmtId="0" fontId="7" fillId="0" borderId="72" xfId="19" applyFont="1" applyBorder="1" applyProtection="1">
      <alignment vertical="center"/>
      <protection locked="0"/>
    </xf>
    <xf numFmtId="0" fontId="7" fillId="0" borderId="73" xfId="19" applyFont="1" applyBorder="1" applyProtection="1">
      <alignment vertical="center"/>
      <protection locked="0"/>
    </xf>
    <xf numFmtId="0" fontId="7" fillId="0" borderId="74" xfId="19" applyFont="1" applyBorder="1" applyProtection="1">
      <alignment vertical="center"/>
      <protection locked="0"/>
    </xf>
    <xf numFmtId="0" fontId="7" fillId="0" borderId="75" xfId="19" applyFont="1" applyBorder="1" applyProtection="1">
      <alignment vertical="center"/>
      <protection locked="0"/>
    </xf>
    <xf numFmtId="0" fontId="7" fillId="0" borderId="76" xfId="19" applyFont="1" applyBorder="1" applyProtection="1">
      <alignment vertical="center"/>
      <protection locked="0"/>
    </xf>
    <xf numFmtId="0" fontId="7" fillId="0" borderId="69" xfId="19" applyFont="1" applyBorder="1" applyProtection="1">
      <alignment vertical="center"/>
      <protection locked="0"/>
    </xf>
    <xf numFmtId="0" fontId="7" fillId="0" borderId="77" xfId="19" applyFont="1" applyBorder="1" applyProtection="1">
      <alignment vertical="center"/>
      <protection locked="0"/>
    </xf>
    <xf numFmtId="0" fontId="7" fillId="0" borderId="78" xfId="19" applyFont="1" applyBorder="1" applyProtection="1">
      <alignment vertical="center"/>
      <protection locked="0"/>
    </xf>
    <xf numFmtId="0" fontId="7" fillId="0" borderId="79" xfId="19" applyFont="1" applyBorder="1" applyProtection="1">
      <alignment vertical="center"/>
      <protection locked="0"/>
    </xf>
    <xf numFmtId="0" fontId="20" fillId="0" borderId="0" xfId="19" applyFont="1" applyProtection="1">
      <alignment vertical="center"/>
      <protection locked="0"/>
    </xf>
    <xf numFmtId="0" fontId="7" fillId="0" borderId="71" xfId="19" applyFont="1" applyBorder="1" applyProtection="1">
      <alignment vertical="center"/>
      <protection locked="0"/>
    </xf>
    <xf numFmtId="0" fontId="7" fillId="0" borderId="80" xfId="19" applyFont="1" applyBorder="1" applyProtection="1">
      <alignment vertical="center"/>
      <protection locked="0"/>
    </xf>
    <xf numFmtId="0" fontId="7" fillId="0" borderId="48" xfId="19" applyFont="1" applyBorder="1" applyProtection="1">
      <alignment vertical="center"/>
      <protection locked="0"/>
    </xf>
    <xf numFmtId="38" fontId="10" fillId="8" borderId="21" xfId="1" applyFont="1" applyFill="1" applyBorder="1" applyAlignment="1" applyProtection="1">
      <alignment vertical="center" shrinkToFit="1"/>
    </xf>
    <xf numFmtId="0" fontId="10" fillId="11" borderId="68" xfId="0" applyFont="1" applyFill="1" applyBorder="1" applyAlignment="1" applyProtection="1">
      <alignment horizontal="left" vertical="center" shrinkToFit="1"/>
      <protection locked="0"/>
    </xf>
    <xf numFmtId="38" fontId="10" fillId="8" borderId="18" xfId="1" applyFont="1" applyFill="1" applyBorder="1" applyAlignment="1" applyProtection="1">
      <alignment vertical="center" shrinkToFit="1"/>
    </xf>
    <xf numFmtId="38" fontId="7" fillId="8" borderId="21" xfId="1" applyFont="1" applyFill="1" applyBorder="1" applyAlignment="1" applyProtection="1">
      <alignment vertical="center" shrinkToFit="1"/>
    </xf>
    <xf numFmtId="38" fontId="7" fillId="9" borderId="10" xfId="1" applyFont="1" applyFill="1" applyBorder="1" applyAlignment="1" applyProtection="1">
      <alignment vertical="center" shrinkToFit="1"/>
      <protection locked="0"/>
    </xf>
    <xf numFmtId="38" fontId="7" fillId="9" borderId="13" xfId="1" applyFont="1" applyFill="1" applyBorder="1" applyAlignment="1" applyProtection="1">
      <alignment vertical="center" shrinkToFit="1"/>
      <protection locked="0"/>
    </xf>
    <xf numFmtId="38" fontId="7" fillId="8" borderId="34" xfId="1" applyFont="1" applyFill="1" applyBorder="1" applyAlignment="1" applyProtection="1">
      <alignment vertical="center" shrinkToFit="1"/>
    </xf>
    <xf numFmtId="38" fontId="7" fillId="8" borderId="40" xfId="1" applyFont="1" applyFill="1" applyBorder="1" applyAlignment="1" applyProtection="1">
      <alignment vertical="center" shrinkToFit="1"/>
    </xf>
    <xf numFmtId="38" fontId="7" fillId="8" borderId="50" xfId="1" applyFont="1" applyFill="1" applyBorder="1" applyAlignment="1" applyProtection="1">
      <alignment vertical="center" shrinkToFit="1"/>
    </xf>
    <xf numFmtId="38" fontId="7" fillId="8" borderId="39" xfId="1" applyFont="1" applyFill="1" applyBorder="1" applyAlignment="1" applyProtection="1">
      <alignment horizontal="right" vertical="center" shrinkToFit="1"/>
    </xf>
    <xf numFmtId="38" fontId="7" fillId="8" borderId="35" xfId="1" applyFont="1" applyFill="1" applyBorder="1" applyAlignment="1" applyProtection="1">
      <alignment vertical="center" shrinkToFit="1"/>
    </xf>
    <xf numFmtId="38" fontId="7" fillId="8" borderId="41" xfId="1" applyFont="1" applyFill="1" applyBorder="1" applyAlignment="1" applyProtection="1">
      <alignment vertical="center" shrinkToFit="1"/>
    </xf>
    <xf numFmtId="38" fontId="7" fillId="8" borderId="51" xfId="1" applyFont="1" applyFill="1" applyBorder="1" applyAlignment="1" applyProtection="1">
      <alignment vertical="center" shrinkToFit="1"/>
    </xf>
    <xf numFmtId="0" fontId="7" fillId="0" borderId="93" xfId="19" applyFont="1" applyBorder="1" applyProtection="1">
      <alignment vertical="center"/>
      <protection locked="0"/>
    </xf>
    <xf numFmtId="0" fontId="7" fillId="0" borderId="70" xfId="19" applyFont="1" applyBorder="1" applyProtection="1">
      <alignment vertical="center"/>
      <protection locked="0"/>
    </xf>
    <xf numFmtId="0" fontId="2" fillId="11" borderId="10" xfId="0" applyFont="1" applyFill="1" applyBorder="1" applyAlignment="1" applyProtection="1">
      <alignment horizontal="center" vertical="center" wrapText="1"/>
      <protection locked="0"/>
    </xf>
    <xf numFmtId="0" fontId="2" fillId="9" borderId="10" xfId="0" applyFont="1" applyFill="1" applyBorder="1" applyAlignment="1" applyProtection="1">
      <alignment horizontal="left" vertical="center" wrapText="1"/>
      <protection locked="0"/>
    </xf>
    <xf numFmtId="0" fontId="2" fillId="8" borderId="10" xfId="0" applyNumberFormat="1" applyFont="1" applyFill="1" applyBorder="1" applyAlignment="1" applyProtection="1">
      <alignment horizontal="left" vertical="center" wrapText="1"/>
    </xf>
    <xf numFmtId="0" fontId="2" fillId="8" borderId="10" xfId="0" applyFont="1" applyFill="1" applyBorder="1" applyAlignment="1" applyProtection="1">
      <alignment horizontal="center" vertical="center" wrapText="1"/>
    </xf>
    <xf numFmtId="49" fontId="63" fillId="0" borderId="0" xfId="38" applyNumberFormat="1" applyFont="1" applyFill="1" applyBorder="1" applyAlignment="1" applyProtection="1">
      <alignment horizontal="left" vertical="center" shrinkToFit="1"/>
    </xf>
    <xf numFmtId="0" fontId="1" fillId="0" borderId="0" xfId="45">
      <alignment vertical="center"/>
    </xf>
    <xf numFmtId="0" fontId="58" fillId="0" borderId="0" xfId="41" applyFont="1" applyBorder="1" applyAlignment="1">
      <alignment horizontal="centerContinuous" vertical="center"/>
    </xf>
    <xf numFmtId="55" fontId="0" fillId="0" borderId="0" xfId="0" applyNumberFormat="1">
      <alignment vertical="center"/>
    </xf>
    <xf numFmtId="0" fontId="12" fillId="4" borderId="101" xfId="2" applyFont="1" applyFill="1" applyBorder="1" applyAlignment="1">
      <alignment horizontal="center" vertical="center"/>
    </xf>
    <xf numFmtId="0" fontId="10" fillId="9" borderId="68" xfId="0" applyNumberFormat="1" applyFont="1" applyFill="1" applyBorder="1" applyAlignment="1" applyProtection="1">
      <alignment horizontal="left" vertical="center" shrinkToFit="1"/>
      <protection locked="0"/>
    </xf>
    <xf numFmtId="0" fontId="10" fillId="9" borderId="47" xfId="0" applyNumberFormat="1" applyFont="1" applyFill="1" applyBorder="1" applyAlignment="1" applyProtection="1">
      <alignment horizontal="left" vertical="center" shrinkToFit="1"/>
      <protection locked="0"/>
    </xf>
    <xf numFmtId="0" fontId="10" fillId="9" borderId="67" xfId="0" applyNumberFormat="1" applyFont="1" applyFill="1" applyBorder="1" applyAlignment="1" applyProtection="1">
      <alignment horizontal="left" vertical="center" shrinkToFit="1"/>
      <protection locked="0"/>
    </xf>
    <xf numFmtId="0" fontId="10" fillId="9" borderId="15" xfId="0" applyNumberFormat="1" applyFont="1" applyFill="1" applyBorder="1" applyAlignment="1" applyProtection="1">
      <alignment horizontal="left" vertical="center" shrinkToFit="1"/>
      <protection locked="0"/>
    </xf>
    <xf numFmtId="0" fontId="10" fillId="9" borderId="10" xfId="0" applyNumberFormat="1" applyFont="1" applyFill="1" applyBorder="1" applyAlignment="1" applyProtection="1">
      <alignment horizontal="left" vertical="center" shrinkToFit="1"/>
      <protection locked="0"/>
    </xf>
    <xf numFmtId="38" fontId="10" fillId="9" borderId="18" xfId="1" applyNumberFormat="1" applyFont="1" applyFill="1" applyBorder="1" applyAlignment="1" applyProtection="1">
      <alignment vertical="center" shrinkToFit="1"/>
      <protection locked="0"/>
    </xf>
    <xf numFmtId="0" fontId="78" fillId="11" borderId="107" xfId="41" applyFont="1" applyFill="1" applyBorder="1" applyAlignment="1" applyProtection="1">
      <alignment horizontal="centerContinuous" vertical="center"/>
      <protection locked="0"/>
    </xf>
    <xf numFmtId="49" fontId="49" fillId="11" borderId="10" xfId="42" applyNumberFormat="1" applyFont="1" applyFill="1" applyBorder="1" applyAlignment="1" applyProtection="1">
      <alignment vertical="center" shrinkToFit="1"/>
      <protection locked="0"/>
    </xf>
    <xf numFmtId="186" fontId="78" fillId="9" borderId="107" xfId="41" applyNumberFormat="1" applyFont="1" applyFill="1" applyBorder="1" applyAlignment="1" applyProtection="1">
      <alignment horizontal="centerContinuous" vertical="center" shrinkToFit="1"/>
      <protection locked="0"/>
    </xf>
    <xf numFmtId="0" fontId="2" fillId="9" borderId="10" xfId="0" applyFont="1" applyFill="1" applyBorder="1" applyAlignment="1" applyProtection="1">
      <alignment horizontal="center" vertical="center" wrapText="1"/>
      <protection locked="0"/>
    </xf>
    <xf numFmtId="0" fontId="2" fillId="8" borderId="10" xfId="0" applyFont="1" applyFill="1" applyBorder="1" applyAlignment="1" applyProtection="1">
      <alignment horizontal="left" vertical="center" wrapText="1"/>
    </xf>
    <xf numFmtId="178" fontId="86" fillId="9" borderId="10" xfId="47" applyNumberFormat="1" applyFont="1" applyFill="1" applyBorder="1" applyAlignment="1" applyProtection="1">
      <alignment vertical="center" shrinkToFit="1"/>
      <protection locked="0"/>
    </xf>
    <xf numFmtId="38" fontId="86" fillId="9" borderId="10" xfId="47" applyNumberFormat="1" applyFont="1" applyFill="1" applyBorder="1" applyAlignment="1" applyProtection="1">
      <alignment horizontal="right" vertical="center" shrinkToFit="1"/>
      <protection locked="0"/>
    </xf>
    <xf numFmtId="187" fontId="86" fillId="9" borderId="10" xfId="47" applyNumberFormat="1" applyFont="1" applyFill="1" applyBorder="1" applyAlignment="1" applyProtection="1">
      <alignment horizontal="right" vertical="center" shrinkToFit="1"/>
      <protection locked="0"/>
    </xf>
    <xf numFmtId="186" fontId="86" fillId="9" borderId="10" xfId="47" applyNumberFormat="1" applyFont="1" applyFill="1" applyBorder="1" applyAlignment="1" applyProtection="1">
      <alignment horizontal="right" vertical="center" shrinkToFit="1"/>
      <protection locked="0"/>
    </xf>
    <xf numFmtId="49" fontId="7" fillId="9" borderId="36" xfId="0" applyNumberFormat="1" applyFont="1" applyFill="1" applyBorder="1" applyAlignment="1" applyProtection="1">
      <alignment horizontal="center" vertical="center" wrapText="1"/>
      <protection locked="0"/>
    </xf>
    <xf numFmtId="49" fontId="7" fillId="9" borderId="42" xfId="0" applyNumberFormat="1" applyFont="1" applyFill="1" applyBorder="1" applyAlignment="1" applyProtection="1">
      <alignment horizontal="center" vertical="center" wrapText="1"/>
      <protection locked="0"/>
    </xf>
    <xf numFmtId="49" fontId="7" fillId="9" borderId="81" xfId="0" applyNumberFormat="1" applyFont="1" applyFill="1" applyBorder="1" applyAlignment="1" applyProtection="1">
      <alignment horizontal="center" vertical="center" wrapText="1"/>
      <protection locked="0"/>
    </xf>
    <xf numFmtId="38" fontId="49" fillId="9" borderId="10" xfId="1" applyFont="1" applyFill="1" applyBorder="1" applyAlignment="1" applyProtection="1">
      <alignment horizontal="center" vertical="center" wrapText="1" shrinkToFit="1"/>
      <protection locked="0"/>
    </xf>
    <xf numFmtId="0" fontId="94" fillId="9" borderId="10" xfId="38" applyNumberFormat="1" applyFont="1" applyFill="1" applyBorder="1" applyAlignment="1" applyProtection="1">
      <alignment horizontal="left" vertical="center" shrinkToFit="1"/>
      <protection locked="0"/>
    </xf>
    <xf numFmtId="49" fontId="78" fillId="9" borderId="122" xfId="42" applyNumberFormat="1" applyFont="1" applyFill="1" applyBorder="1" applyAlignment="1" applyProtection="1">
      <alignment horizontal="center" vertical="center" shrinkToFit="1"/>
      <protection locked="0"/>
    </xf>
    <xf numFmtId="178" fontId="78" fillId="9" borderId="10" xfId="1" applyNumberFormat="1" applyFont="1" applyFill="1" applyBorder="1" applyAlignment="1" applyProtection="1">
      <alignment horizontal="center" vertical="center"/>
      <protection locked="0"/>
    </xf>
    <xf numFmtId="0" fontId="49" fillId="11" borderId="10" xfId="42" applyNumberFormat="1" applyFont="1" applyFill="1" applyBorder="1" applyAlignment="1" applyProtection="1">
      <alignment horizontal="center" vertical="center"/>
      <protection locked="0"/>
    </xf>
    <xf numFmtId="0" fontId="49" fillId="11" borderId="6" xfId="42" applyNumberFormat="1" applyFont="1" applyFill="1" applyBorder="1" applyAlignment="1" applyProtection="1">
      <alignment horizontal="center" vertical="center"/>
      <protection locked="0"/>
    </xf>
    <xf numFmtId="178" fontId="2" fillId="11" borderId="67" xfId="19" applyNumberFormat="1" applyFont="1" applyFill="1" applyBorder="1" applyAlignment="1" applyProtection="1">
      <alignment horizontal="center" vertical="center" shrinkToFit="1"/>
      <protection locked="0"/>
    </xf>
    <xf numFmtId="183" fontId="2" fillId="8" borderId="10" xfId="1" applyNumberFormat="1" applyFont="1" applyFill="1" applyBorder="1" applyAlignment="1" applyProtection="1">
      <alignment horizontal="right" vertical="center" shrinkToFit="1"/>
    </xf>
    <xf numFmtId="183" fontId="2" fillId="9" borderId="10" xfId="0" applyNumberFormat="1" applyFont="1" applyFill="1" applyBorder="1" applyAlignment="1" applyProtection="1">
      <alignment horizontal="right" vertical="center" shrinkToFit="1"/>
      <protection locked="0"/>
    </xf>
    <xf numFmtId="0" fontId="49" fillId="9" borderId="7" xfId="46" applyFont="1" applyFill="1" applyBorder="1" applyAlignment="1" applyProtection="1">
      <alignment horizontal="center" vertical="center" wrapText="1"/>
      <protection locked="0"/>
    </xf>
    <xf numFmtId="0" fontId="49" fillId="9" borderId="139" xfId="46" applyFont="1" applyFill="1" applyBorder="1" applyAlignment="1" applyProtection="1">
      <alignment horizontal="center" vertical="center" wrapText="1"/>
      <protection locked="0"/>
    </xf>
    <xf numFmtId="0" fontId="49" fillId="9" borderId="9" xfId="46" applyFont="1" applyFill="1" applyBorder="1" applyAlignment="1" applyProtection="1">
      <alignment horizontal="center" vertical="center" wrapText="1"/>
      <protection locked="0"/>
    </xf>
    <xf numFmtId="38" fontId="49" fillId="9" borderId="35" xfId="1" applyFont="1" applyFill="1" applyBorder="1" applyAlignment="1" applyProtection="1">
      <alignment horizontal="right" vertical="center"/>
      <protection locked="0"/>
    </xf>
    <xf numFmtId="38" fontId="49" fillId="9" borderId="141" xfId="1" applyFont="1" applyFill="1" applyBorder="1" applyAlignment="1" applyProtection="1">
      <alignment horizontal="right" vertical="center"/>
      <protection locked="0"/>
    </xf>
    <xf numFmtId="38" fontId="49" fillId="9" borderId="140" xfId="1" applyFont="1" applyFill="1" applyBorder="1" applyAlignment="1" applyProtection="1">
      <alignment horizontal="right" vertical="center"/>
      <protection locked="0"/>
    </xf>
    <xf numFmtId="38" fontId="49" fillId="9" borderId="143" xfId="1" applyFont="1" applyFill="1" applyBorder="1" applyAlignment="1" applyProtection="1">
      <alignment horizontal="right" vertical="center"/>
      <protection locked="0"/>
    </xf>
    <xf numFmtId="38" fontId="49" fillId="9" borderId="144" xfId="1" applyFont="1" applyFill="1" applyBorder="1" applyAlignment="1" applyProtection="1">
      <alignment horizontal="right" vertical="center"/>
      <protection locked="0"/>
    </xf>
    <xf numFmtId="38" fontId="49" fillId="9" borderId="142" xfId="1" applyFont="1" applyFill="1" applyBorder="1" applyAlignment="1" applyProtection="1">
      <alignment horizontal="right" vertical="center"/>
      <protection locked="0"/>
    </xf>
    <xf numFmtId="49" fontId="7" fillId="9" borderId="156" xfId="0" applyNumberFormat="1" applyFont="1" applyFill="1" applyBorder="1" applyAlignment="1" applyProtection="1">
      <alignment horizontal="center" vertical="center" wrapText="1"/>
      <protection locked="0"/>
    </xf>
    <xf numFmtId="49" fontId="49" fillId="9" borderId="10" xfId="42" applyNumberFormat="1" applyFont="1" applyFill="1" applyBorder="1" applyAlignment="1" applyProtection="1">
      <alignment horizontal="center" vertical="center" shrinkToFit="1"/>
      <protection locked="0"/>
    </xf>
    <xf numFmtId="0" fontId="49" fillId="11" borderId="14" xfId="42" applyNumberFormat="1" applyFont="1" applyFill="1" applyBorder="1" applyAlignment="1" applyProtection="1">
      <alignment horizontal="center" vertical="center"/>
      <protection locked="0"/>
    </xf>
    <xf numFmtId="0" fontId="60" fillId="11" borderId="107" xfId="41" applyFont="1" applyFill="1" applyBorder="1" applyAlignment="1" applyProtection="1">
      <alignment horizontal="center" vertical="center"/>
      <protection locked="0"/>
    </xf>
    <xf numFmtId="0" fontId="60" fillId="0" borderId="0" xfId="41" applyFont="1" applyProtection="1"/>
    <xf numFmtId="0" fontId="60" fillId="0" borderId="0" xfId="41" applyFont="1" applyAlignment="1" applyProtection="1"/>
    <xf numFmtId="0" fontId="60" fillId="17" borderId="107" xfId="41" applyFont="1" applyFill="1" applyBorder="1" applyAlignment="1" applyProtection="1">
      <alignment horizontal="center" vertical="center" wrapText="1"/>
    </xf>
    <xf numFmtId="0" fontId="60" fillId="17" borderId="107" xfId="41" applyFont="1" applyFill="1" applyBorder="1" applyAlignment="1" applyProtection="1">
      <alignment horizontal="center" vertical="center"/>
    </xf>
    <xf numFmtId="0" fontId="60" fillId="0" borderId="107" xfId="41" applyFont="1" applyBorder="1" applyAlignment="1" applyProtection="1">
      <alignment horizontal="left" vertical="center"/>
    </xf>
    <xf numFmtId="0" fontId="60" fillId="0" borderId="7" xfId="41" applyFont="1" applyFill="1" applyBorder="1" applyAlignment="1" applyProtection="1">
      <alignment vertical="center"/>
    </xf>
    <xf numFmtId="0" fontId="60" fillId="0" borderId="107" xfId="41" applyFont="1" applyBorder="1" applyAlignment="1" applyProtection="1">
      <alignment horizontal="center" vertical="center"/>
    </xf>
    <xf numFmtId="49" fontId="60" fillId="0" borderId="10" xfId="42" applyNumberFormat="1" applyFont="1" applyFill="1" applyBorder="1" applyAlignment="1" applyProtection="1">
      <alignment horizontal="center" vertical="center"/>
    </xf>
    <xf numFmtId="0" fontId="60" fillId="0" borderId="10" xfId="41" applyFont="1" applyBorder="1" applyAlignment="1" applyProtection="1">
      <alignment horizontal="left" vertical="center"/>
    </xf>
    <xf numFmtId="0" fontId="60" fillId="0" borderId="10" xfId="41" applyFont="1" applyFill="1" applyBorder="1" applyAlignment="1" applyProtection="1">
      <alignment horizontal="left" vertical="center"/>
    </xf>
    <xf numFmtId="49" fontId="60" fillId="0" borderId="10" xfId="41" applyNumberFormat="1" applyFont="1" applyBorder="1" applyAlignment="1" applyProtection="1">
      <alignment horizontal="left" vertical="center"/>
    </xf>
    <xf numFmtId="0" fontId="60" fillId="0" borderId="107" xfId="41" applyFont="1" applyFill="1" applyBorder="1" applyAlignment="1" applyProtection="1">
      <alignment vertical="center"/>
    </xf>
    <xf numFmtId="0" fontId="60" fillId="0" borderId="0" xfId="41" applyFont="1" applyFill="1" applyBorder="1" applyAlignment="1" applyProtection="1">
      <alignment vertical="center"/>
    </xf>
    <xf numFmtId="49" fontId="60" fillId="0" borderId="107" xfId="41" applyNumberFormat="1" applyFont="1" applyBorder="1" applyAlignment="1" applyProtection="1">
      <alignment horizontal="left" vertical="center"/>
    </xf>
    <xf numFmtId="0" fontId="60" fillId="0" borderId="10" xfId="41" applyFont="1" applyFill="1" applyBorder="1" applyAlignment="1" applyProtection="1">
      <alignment vertical="center" wrapText="1"/>
    </xf>
    <xf numFmtId="0" fontId="60" fillId="0" borderId="10" xfId="41" applyFont="1" applyBorder="1" applyAlignment="1" applyProtection="1">
      <alignment horizontal="center" vertical="center"/>
    </xf>
    <xf numFmtId="0" fontId="60" fillId="0" borderId="10" xfId="41" applyFont="1" applyBorder="1" applyAlignment="1" applyProtection="1">
      <alignment horizontal="left" vertical="center" wrapText="1"/>
    </xf>
    <xf numFmtId="0" fontId="60" fillId="0" borderId="10" xfId="41" applyFont="1" applyBorder="1" applyAlignment="1" applyProtection="1">
      <alignment vertical="center" wrapText="1"/>
    </xf>
    <xf numFmtId="49" fontId="60" fillId="0" borderId="10" xfId="42" applyNumberFormat="1" applyFont="1" applyBorder="1" applyAlignment="1" applyProtection="1">
      <alignment horizontal="center" vertical="center"/>
    </xf>
    <xf numFmtId="0" fontId="60" fillId="0" borderId="115" xfId="41" applyFont="1" applyBorder="1" applyAlignment="1" applyProtection="1">
      <alignment vertical="center" wrapText="1"/>
    </xf>
    <xf numFmtId="0" fontId="60" fillId="0" borderId="3" xfId="41" applyFont="1" applyBorder="1" applyAlignment="1" applyProtection="1">
      <alignment vertical="center" wrapText="1"/>
    </xf>
    <xf numFmtId="0" fontId="10" fillId="4" borderId="0" xfId="0" applyFont="1" applyFill="1" applyProtection="1">
      <alignment vertical="center"/>
    </xf>
    <xf numFmtId="0" fontId="5" fillId="4" borderId="0" xfId="0" applyFont="1" applyFill="1" applyAlignment="1" applyProtection="1">
      <alignment horizontal="left" vertical="center"/>
    </xf>
    <xf numFmtId="0" fontId="2" fillId="4" borderId="0" xfId="0" applyFont="1" applyFill="1" applyAlignment="1" applyProtection="1">
      <alignment horizontal="right" vertical="center"/>
    </xf>
    <xf numFmtId="0" fontId="10" fillId="0" borderId="0" xfId="0" applyFont="1" applyProtection="1">
      <alignment vertical="center"/>
    </xf>
    <xf numFmtId="0" fontId="7" fillId="4" borderId="0" xfId="0" applyFont="1" applyFill="1" applyAlignment="1" applyProtection="1">
      <alignment horizontal="left" vertical="center"/>
    </xf>
    <xf numFmtId="0" fontId="7" fillId="4" borderId="0" xfId="0" applyFont="1" applyFill="1" applyProtection="1">
      <alignment vertical="center"/>
    </xf>
    <xf numFmtId="0" fontId="2" fillId="4" borderId="0" xfId="0" applyFont="1" applyFill="1" applyAlignment="1" applyProtection="1">
      <alignment horizontal="left" vertical="center"/>
    </xf>
    <xf numFmtId="0" fontId="2" fillId="4" borderId="0" xfId="0" applyFont="1" applyFill="1" applyProtection="1">
      <alignment vertical="center"/>
    </xf>
    <xf numFmtId="0" fontId="5" fillId="0" borderId="0" xfId="2" applyFont="1" applyProtection="1">
      <alignment vertical="center"/>
    </xf>
    <xf numFmtId="0" fontId="2" fillId="0" borderId="0" xfId="2" applyFont="1" applyProtection="1">
      <alignment vertical="center"/>
    </xf>
    <xf numFmtId="0" fontId="2" fillId="0" borderId="0" xfId="2" applyFont="1" applyAlignment="1" applyProtection="1">
      <alignment horizontal="center" vertical="center"/>
    </xf>
    <xf numFmtId="0" fontId="7" fillId="0" borderId="0" xfId="0" applyFont="1" applyProtection="1">
      <alignment vertical="center"/>
    </xf>
    <xf numFmtId="0" fontId="2" fillId="4" borderId="0" xfId="2" applyFont="1" applyFill="1" applyProtection="1">
      <alignment vertical="center"/>
    </xf>
    <xf numFmtId="0" fontId="12" fillId="4" borderId="0" xfId="0" applyFont="1" applyFill="1" applyAlignment="1" applyProtection="1">
      <alignment horizontal="left" vertical="center"/>
    </xf>
    <xf numFmtId="0" fontId="8" fillId="0" borderId="0" xfId="0" applyFont="1" applyAlignment="1" applyProtection="1">
      <alignment horizontal="center" vertical="top"/>
    </xf>
    <xf numFmtId="0" fontId="12" fillId="4" borderId="0" xfId="0" applyFont="1" applyFill="1" applyProtection="1">
      <alignment vertical="center"/>
    </xf>
    <xf numFmtId="0" fontId="12" fillId="4" borderId="0" xfId="0" applyFont="1" applyFill="1" applyAlignment="1" applyProtection="1">
      <alignment horizontal="right" vertical="center"/>
    </xf>
    <xf numFmtId="0" fontId="12" fillId="4" borderId="0" xfId="0" applyFont="1" applyFill="1" applyAlignment="1" applyProtection="1">
      <alignment horizontal="center" vertical="center"/>
    </xf>
    <xf numFmtId="0" fontId="10" fillId="4" borderId="0" xfId="0" applyFont="1" applyFill="1" applyAlignment="1" applyProtection="1">
      <alignment horizontal="center" vertical="center"/>
    </xf>
    <xf numFmtId="0" fontId="10" fillId="4" borderId="0" xfId="0" applyFont="1" applyFill="1" applyAlignment="1" applyProtection="1">
      <alignment horizontal="right" vertical="center"/>
    </xf>
    <xf numFmtId="0" fontId="10" fillId="4" borderId="0" xfId="0" applyFont="1" applyFill="1" applyAlignment="1" applyProtection="1">
      <alignment horizontal="distributed" vertical="center"/>
    </xf>
    <xf numFmtId="0" fontId="41" fillId="4" borderId="0" xfId="0" applyFont="1" applyFill="1" applyProtection="1">
      <alignment vertical="center"/>
    </xf>
    <xf numFmtId="0" fontId="42" fillId="4" borderId="0" xfId="0" applyFont="1" applyFill="1" applyProtection="1">
      <alignment vertical="center"/>
    </xf>
    <xf numFmtId="0" fontId="43" fillId="0" borderId="0" xfId="0" applyFont="1" applyProtection="1">
      <alignment vertical="center"/>
    </xf>
    <xf numFmtId="0" fontId="42" fillId="4" borderId="0" xfId="0" applyFont="1" applyFill="1" applyAlignment="1" applyProtection="1">
      <alignment horizontal="right" vertical="center"/>
    </xf>
    <xf numFmtId="0" fontId="2" fillId="4" borderId="0" xfId="0" applyFont="1" applyFill="1" applyAlignment="1" applyProtection="1">
      <alignment horizontal="center" vertical="center"/>
    </xf>
    <xf numFmtId="0" fontId="10" fillId="0" borderId="0" xfId="0" applyFont="1" applyAlignment="1" applyProtection="1">
      <alignment horizontal="center" vertical="center"/>
    </xf>
    <xf numFmtId="0" fontId="12" fillId="4" borderId="0" xfId="0" applyFont="1" applyFill="1" applyAlignment="1" applyProtection="1">
      <alignment vertical="center" wrapText="1"/>
    </xf>
    <xf numFmtId="0" fontId="8" fillId="4" borderId="0" xfId="0" applyFont="1" applyFill="1" applyAlignment="1" applyProtection="1">
      <alignment vertical="center" wrapText="1"/>
    </xf>
    <xf numFmtId="0" fontId="12" fillId="4" borderId="0" xfId="0" applyFont="1" applyFill="1" applyAlignment="1" applyProtection="1">
      <alignment horizontal="left" vertical="center" wrapText="1"/>
    </xf>
    <xf numFmtId="0" fontId="12" fillId="4" borderId="0" xfId="0" applyFont="1" applyFill="1" applyAlignment="1" applyProtection="1">
      <alignment horizontal="centerContinuous" vertical="center" wrapText="1"/>
    </xf>
    <xf numFmtId="0" fontId="10" fillId="4" borderId="0" xfId="0" applyFont="1" applyFill="1" applyAlignment="1" applyProtection="1">
      <alignment horizontal="left" vertical="center" wrapText="1"/>
    </xf>
    <xf numFmtId="0" fontId="8" fillId="4" borderId="0" xfId="0" applyFont="1" applyFill="1" applyAlignment="1" applyProtection="1">
      <alignment horizontal="center" vertical="center" wrapText="1"/>
    </xf>
    <xf numFmtId="0" fontId="16" fillId="0" borderId="0" xfId="0" applyFont="1" applyAlignment="1" applyProtection="1">
      <alignment horizontal="left" vertical="center"/>
    </xf>
    <xf numFmtId="0" fontId="10" fillId="0" borderId="0" xfId="0" applyFont="1" applyAlignment="1" applyProtection="1">
      <alignment horizontal="right" vertical="center"/>
    </xf>
    <xf numFmtId="49" fontId="2" fillId="0" borderId="0" xfId="2" applyNumberFormat="1" applyFont="1" applyProtection="1">
      <alignment vertical="center"/>
    </xf>
    <xf numFmtId="0" fontId="4" fillId="0" borderId="0" xfId="2" applyFont="1" applyProtection="1">
      <alignment vertical="center"/>
    </xf>
    <xf numFmtId="0" fontId="20" fillId="0" borderId="0" xfId="2" applyFont="1" applyProtection="1">
      <alignment vertical="center"/>
    </xf>
    <xf numFmtId="0" fontId="8" fillId="0" borderId="0" xfId="2" applyFont="1" applyAlignment="1" applyProtection="1">
      <alignment horizontal="center" vertical="center"/>
    </xf>
    <xf numFmtId="0" fontId="2" fillId="0" borderId="0" xfId="2" applyFont="1" applyAlignment="1" applyProtection="1">
      <alignment horizontal="left" vertical="center"/>
    </xf>
    <xf numFmtId="0" fontId="7" fillId="0" borderId="0" xfId="2" applyFont="1" applyProtection="1">
      <alignment vertical="center"/>
    </xf>
    <xf numFmtId="49" fontId="9" fillId="0" borderId="0" xfId="2" applyNumberFormat="1" applyFont="1" applyProtection="1">
      <alignment vertical="center"/>
    </xf>
    <xf numFmtId="0" fontId="20" fillId="0" borderId="0" xfId="2" applyFont="1" applyAlignment="1" applyProtection="1">
      <alignment horizontal="right" vertical="center"/>
    </xf>
    <xf numFmtId="49" fontId="11" fillId="0" borderId="0" xfId="2" applyNumberFormat="1" applyFont="1" applyProtection="1">
      <alignment vertical="center"/>
    </xf>
    <xf numFmtId="0" fontId="7" fillId="0" borderId="10" xfId="2" applyFont="1" applyBorder="1" applyAlignment="1" applyProtection="1">
      <alignment horizontal="center" vertical="center"/>
    </xf>
    <xf numFmtId="0" fontId="17" fillId="0" borderId="0" xfId="2" applyFont="1" applyProtection="1">
      <alignment vertical="center"/>
    </xf>
    <xf numFmtId="0" fontId="17" fillId="0" borderId="0" xfId="2" applyFont="1" applyAlignment="1" applyProtection="1">
      <alignment horizontal="center" vertical="center"/>
    </xf>
    <xf numFmtId="49" fontId="7" fillId="0" borderId="0" xfId="2" applyNumberFormat="1" applyFont="1" applyAlignment="1" applyProtection="1">
      <alignment vertical="center" wrapText="1"/>
    </xf>
    <xf numFmtId="49" fontId="8" fillId="0" borderId="0" xfId="2" applyNumberFormat="1" applyFont="1" applyProtection="1">
      <alignment vertical="center"/>
    </xf>
    <xf numFmtId="0" fontId="20" fillId="0" borderId="0" xfId="2" applyFont="1" applyAlignment="1" applyProtection="1">
      <alignment horizontal="center" vertical="center"/>
    </xf>
    <xf numFmtId="0" fontId="38" fillId="0" borderId="0" xfId="2" applyFont="1" applyProtection="1">
      <alignment vertical="center"/>
    </xf>
    <xf numFmtId="0" fontId="2" fillId="0" borderId="0" xfId="2" applyFont="1" applyAlignment="1" applyProtection="1">
      <alignment horizontal="right" vertical="center"/>
    </xf>
    <xf numFmtId="178" fontId="2" fillId="0" borderId="0" xfId="2" applyNumberFormat="1" applyFont="1" applyProtection="1">
      <alignment vertical="center"/>
    </xf>
    <xf numFmtId="0" fontId="2" fillId="0" borderId="10" xfId="0" applyFont="1" applyBorder="1" applyAlignment="1" applyProtection="1">
      <alignment horizontal="center" vertical="center" wrapText="1"/>
    </xf>
    <xf numFmtId="0" fontId="2" fillId="0" borderId="10" xfId="0" applyFont="1" applyBorder="1" applyAlignment="1" applyProtection="1">
      <alignment horizontal="center" vertical="center" shrinkToFit="1"/>
    </xf>
    <xf numFmtId="0" fontId="2" fillId="0" borderId="0" xfId="0" applyFont="1" applyAlignment="1" applyProtection="1">
      <alignment horizontal="left" vertical="top" wrapText="1"/>
    </xf>
    <xf numFmtId="0" fontId="2" fillId="0" borderId="0" xfId="0" applyFont="1" applyAlignment="1" applyProtection="1">
      <alignment horizontal="left" vertical="center" wrapText="1"/>
    </xf>
    <xf numFmtId="0" fontId="38" fillId="0" borderId="0" xfId="2" applyFont="1" applyAlignment="1" applyProtection="1">
      <alignment horizontal="left" vertical="center"/>
    </xf>
    <xf numFmtId="0" fontId="2" fillId="0" borderId="0" xfId="2" applyFont="1" applyAlignment="1" applyProtection="1">
      <alignment vertical="center" wrapText="1"/>
    </xf>
    <xf numFmtId="0" fontId="39" fillId="0" borderId="0" xfId="0" applyFont="1" applyAlignment="1" applyProtection="1">
      <alignment horizontal="justify" vertical="center"/>
    </xf>
    <xf numFmtId="0" fontId="2" fillId="0" borderId="0" xfId="2" applyFont="1" applyAlignment="1" applyProtection="1">
      <alignment horizontal="center" vertical="center" wrapText="1"/>
    </xf>
    <xf numFmtId="0" fontId="2" fillId="0" borderId="0" xfId="0" applyFont="1" applyAlignment="1" applyProtection="1">
      <alignment horizontal="left" vertical="center"/>
    </xf>
    <xf numFmtId="0" fontId="2" fillId="0" borderId="0" xfId="0" applyFont="1" applyProtection="1">
      <alignment vertical="center"/>
    </xf>
    <xf numFmtId="0" fontId="2" fillId="0" borderId="0" xfId="0" applyFont="1" applyAlignment="1" applyProtection="1">
      <alignment vertical="center" wrapText="1"/>
    </xf>
    <xf numFmtId="0" fontId="38" fillId="0" borderId="0" xfId="2" applyFont="1" applyAlignment="1" applyProtection="1">
      <alignment vertical="center" wrapText="1"/>
    </xf>
    <xf numFmtId="179" fontId="2" fillId="0" borderId="0" xfId="2" quotePrefix="1" applyNumberFormat="1" applyFont="1" applyAlignment="1" applyProtection="1">
      <alignment horizontal="center" vertical="center" wrapText="1"/>
    </xf>
    <xf numFmtId="0" fontId="33" fillId="0" borderId="0" xfId="2" applyFont="1" applyProtection="1">
      <alignment vertical="center"/>
    </xf>
    <xf numFmtId="0" fontId="33" fillId="0" borderId="0" xfId="2" applyFont="1" applyAlignment="1" applyProtection="1">
      <alignment horizontal="left" vertical="center" indent="1"/>
    </xf>
    <xf numFmtId="49" fontId="2" fillId="0" borderId="0" xfId="0" applyNumberFormat="1" applyFont="1" applyProtection="1">
      <alignment vertical="center"/>
    </xf>
    <xf numFmtId="0" fontId="4" fillId="0" borderId="0" xfId="0" applyFont="1" applyProtection="1">
      <alignment vertical="center"/>
    </xf>
    <xf numFmtId="0" fontId="5" fillId="0" borderId="0" xfId="0" applyFont="1" applyProtection="1">
      <alignment vertical="center"/>
    </xf>
    <xf numFmtId="0" fontId="6" fillId="0" borderId="0" xfId="0" applyFont="1" applyProtection="1">
      <alignment vertical="center"/>
    </xf>
    <xf numFmtId="0" fontId="7" fillId="0" borderId="0" xfId="0" applyFont="1" applyAlignment="1" applyProtection="1">
      <alignment horizontal="right" vertical="center"/>
    </xf>
    <xf numFmtId="0" fontId="12" fillId="0" borderId="0" xfId="2" applyFont="1" applyProtection="1">
      <alignment vertical="center"/>
    </xf>
    <xf numFmtId="0" fontId="34" fillId="0" borderId="0" xfId="0" applyFont="1" applyAlignment="1" applyProtection="1">
      <alignment horizontal="centerContinuous" vertical="center"/>
    </xf>
    <xf numFmtId="0" fontId="8" fillId="0" borderId="0" xfId="0" applyFont="1" applyAlignment="1" applyProtection="1">
      <alignment horizontal="centerContinuous" vertical="center"/>
    </xf>
    <xf numFmtId="0" fontId="8" fillId="0" borderId="0" xfId="0" applyFont="1" applyAlignment="1" applyProtection="1">
      <alignment horizontal="centerContinuous" vertical="center" wrapText="1"/>
    </xf>
    <xf numFmtId="0" fontId="6" fillId="0" borderId="0" xfId="0" applyFont="1" applyAlignment="1" applyProtection="1">
      <alignment horizontal="centerContinuous" vertical="center"/>
    </xf>
    <xf numFmtId="0" fontId="15" fillId="0" borderId="0" xfId="0" applyFont="1" applyProtection="1">
      <alignment vertical="center"/>
    </xf>
    <xf numFmtId="49" fontId="11" fillId="0" borderId="0" xfId="0" applyNumberFormat="1" applyFont="1" applyProtection="1">
      <alignment vertical="center"/>
    </xf>
    <xf numFmtId="0" fontId="15" fillId="0" borderId="0" xfId="0" applyFont="1" applyAlignment="1" applyProtection="1">
      <alignment horizontal="center" vertical="center"/>
    </xf>
    <xf numFmtId="0" fontId="8" fillId="0" borderId="0" xfId="0" applyFont="1" applyFill="1" applyBorder="1" applyAlignment="1" applyProtection="1">
      <alignment horizontal="center" vertical="center"/>
    </xf>
    <xf numFmtId="0" fontId="8" fillId="0" borderId="0" xfId="0" applyFont="1" applyBorder="1" applyAlignment="1" applyProtection="1">
      <alignment horizontal="left" vertical="center" shrinkToFit="1"/>
    </xf>
    <xf numFmtId="0" fontId="8" fillId="0" borderId="0" xfId="0" applyFont="1" applyBorder="1" applyAlignment="1" applyProtection="1">
      <alignment vertical="center" wrapText="1" shrinkToFit="1"/>
    </xf>
    <xf numFmtId="0" fontId="8" fillId="0" borderId="0" xfId="0" applyFont="1" applyBorder="1" applyAlignment="1" applyProtection="1">
      <alignment vertical="center" shrinkToFit="1"/>
    </xf>
    <xf numFmtId="0" fontId="6" fillId="0" borderId="0" xfId="0" applyFont="1" applyBorder="1" applyAlignment="1" applyProtection="1">
      <alignment vertical="center"/>
    </xf>
    <xf numFmtId="0" fontId="47" fillId="0" borderId="0" xfId="38" applyFont="1" applyProtection="1">
      <alignment vertical="center"/>
    </xf>
    <xf numFmtId="0" fontId="14" fillId="0" borderId="0" xfId="0" applyFont="1" applyProtection="1">
      <alignment vertical="center"/>
    </xf>
    <xf numFmtId="0" fontId="31" fillId="0" borderId="0" xfId="0" applyFont="1" applyProtection="1">
      <alignment vertical="center"/>
    </xf>
    <xf numFmtId="49" fontId="11" fillId="0" borderId="0" xfId="0" applyNumberFormat="1" applyFont="1" applyAlignment="1" applyProtection="1">
      <alignment horizontal="left" vertical="center"/>
    </xf>
    <xf numFmtId="0" fontId="14" fillId="0" borderId="0" xfId="0" applyFont="1" applyAlignment="1" applyProtection="1">
      <alignment horizontal="center" vertical="center"/>
    </xf>
    <xf numFmtId="0" fontId="50" fillId="0" borderId="0" xfId="0" applyFont="1" applyProtection="1">
      <alignment vertical="center"/>
    </xf>
    <xf numFmtId="0" fontId="8" fillId="0" borderId="0" xfId="0" applyFont="1" applyAlignment="1" applyProtection="1">
      <alignment horizontal="center" vertical="center" wrapText="1"/>
    </xf>
    <xf numFmtId="0" fontId="8" fillId="0" borderId="0" xfId="0" applyFont="1" applyAlignment="1" applyProtection="1">
      <alignment vertical="center" wrapText="1"/>
    </xf>
    <xf numFmtId="0" fontId="21" fillId="0" borderId="0" xfId="0" applyFont="1" applyAlignment="1" applyProtection="1">
      <alignment vertical="top"/>
    </xf>
    <xf numFmtId="0" fontId="2" fillId="0" borderId="0" xfId="0" applyFont="1" applyAlignment="1" applyProtection="1">
      <alignment horizontal="center" vertical="center"/>
    </xf>
    <xf numFmtId="0" fontId="2" fillId="0" borderId="2" xfId="0" applyFont="1" applyBorder="1" applyAlignment="1" applyProtection="1">
      <alignment horizontal="center" vertical="center"/>
    </xf>
    <xf numFmtId="49" fontId="11" fillId="0" borderId="0" xfId="0" applyNumberFormat="1" applyFont="1" applyAlignment="1" applyProtection="1"/>
    <xf numFmtId="0" fontId="6" fillId="0" borderId="0" xfId="0" applyFont="1" applyAlignment="1" applyProtection="1"/>
    <xf numFmtId="0" fontId="6" fillId="0" borderId="0" xfId="0" applyFont="1" applyAlignment="1" applyProtection="1">
      <alignment horizontal="center" vertical="center"/>
    </xf>
    <xf numFmtId="49" fontId="8" fillId="0" borderId="0" xfId="0" applyNumberFormat="1" applyFont="1" applyAlignment="1" applyProtection="1">
      <alignment vertical="center" wrapText="1"/>
    </xf>
    <xf numFmtId="0" fontId="18" fillId="0" borderId="0" xfId="0" applyFont="1" applyProtection="1">
      <alignment vertical="center"/>
    </xf>
    <xf numFmtId="0" fontId="0" fillId="0" borderId="8" xfId="0" applyNumberFormat="1" applyBorder="1" applyAlignment="1" applyProtection="1">
      <alignment vertical="center" textRotation="255"/>
    </xf>
    <xf numFmtId="0" fontId="8" fillId="0" borderId="8" xfId="0" applyNumberFormat="1" applyFont="1" applyBorder="1" applyAlignment="1" applyProtection="1">
      <alignment horizontal="center" vertical="center" wrapText="1"/>
    </xf>
    <xf numFmtId="0" fontId="8" fillId="0" borderId="8" xfId="0" applyNumberFormat="1" applyFont="1" applyBorder="1" applyAlignment="1" applyProtection="1">
      <alignment horizontal="center" vertical="center"/>
    </xf>
    <xf numFmtId="38" fontId="10" fillId="0" borderId="8" xfId="1" applyFont="1" applyFill="1" applyBorder="1" applyAlignment="1" applyProtection="1">
      <alignment horizontal="center" vertical="center" shrinkToFit="1"/>
    </xf>
    <xf numFmtId="38" fontId="7" fillId="0" borderId="8" xfId="1" applyFont="1" applyFill="1" applyBorder="1" applyAlignment="1" applyProtection="1">
      <alignment horizontal="center" vertical="center" shrinkToFit="1"/>
    </xf>
    <xf numFmtId="0" fontId="1" fillId="0" borderId="8" xfId="0" applyFont="1" applyBorder="1" applyAlignment="1" applyProtection="1">
      <alignment horizontal="center" vertical="center" shrinkToFit="1"/>
    </xf>
    <xf numFmtId="49" fontId="8" fillId="0" borderId="8" xfId="0" applyNumberFormat="1" applyFont="1" applyBorder="1" applyAlignment="1" applyProtection="1">
      <alignment horizontal="center" vertical="center" wrapText="1"/>
    </xf>
    <xf numFmtId="49" fontId="8" fillId="0" borderId="8" xfId="0" applyNumberFormat="1" applyFont="1" applyBorder="1" applyAlignment="1" applyProtection="1">
      <alignment horizontal="center" vertical="center"/>
    </xf>
    <xf numFmtId="49" fontId="8" fillId="0" borderId="5" xfId="0" applyNumberFormat="1" applyFont="1" applyBorder="1" applyAlignment="1" applyProtection="1">
      <alignment horizontal="center" vertical="center"/>
    </xf>
    <xf numFmtId="0" fontId="8" fillId="0" borderId="5" xfId="0" applyFont="1" applyBorder="1" applyAlignment="1" applyProtection="1">
      <alignment horizontal="center" vertical="center"/>
    </xf>
    <xf numFmtId="49" fontId="8" fillId="0" borderId="0" xfId="0" applyNumberFormat="1" applyFont="1" applyAlignment="1" applyProtection="1">
      <alignment horizontal="center" vertical="center"/>
    </xf>
    <xf numFmtId="0" fontId="8" fillId="0" borderId="0" xfId="0" applyFont="1" applyAlignment="1" applyProtection="1">
      <alignment horizontal="center" vertical="center"/>
    </xf>
    <xf numFmtId="0" fontId="17" fillId="0" borderId="0" xfId="0" applyFont="1" applyProtection="1">
      <alignment vertical="center"/>
    </xf>
    <xf numFmtId="49" fontId="8" fillId="0" borderId="0" xfId="0" applyNumberFormat="1" applyFont="1" applyAlignment="1" applyProtection="1">
      <alignment horizontal="right" vertical="center"/>
    </xf>
    <xf numFmtId="0" fontId="60" fillId="0" borderId="0" xfId="41" applyFont="1" applyAlignment="1" applyProtection="1">
      <alignment horizontal="center" vertical="center"/>
    </xf>
    <xf numFmtId="0" fontId="98" fillId="0" borderId="0" xfId="0" applyFont="1" applyProtection="1">
      <alignment vertical="center"/>
    </xf>
    <xf numFmtId="0" fontId="12" fillId="0" borderId="0" xfId="0" applyFont="1" applyProtection="1">
      <alignment vertical="center"/>
    </xf>
    <xf numFmtId="0" fontId="44" fillId="0" borderId="0" xfId="0" applyFont="1" applyProtection="1">
      <alignment vertical="center"/>
    </xf>
    <xf numFmtId="38" fontId="10" fillId="0" borderId="0" xfId="1" applyFont="1" applyFill="1" applyBorder="1" applyAlignment="1" applyProtection="1">
      <alignment vertical="center"/>
    </xf>
    <xf numFmtId="49" fontId="12" fillId="0" borderId="0" xfId="0" applyNumberFormat="1" applyFont="1" applyAlignment="1" applyProtection="1">
      <alignment horizontal="center" vertical="center"/>
    </xf>
    <xf numFmtId="38" fontId="10" fillId="0" borderId="0" xfId="1" applyFont="1" applyFill="1" applyBorder="1" applyAlignment="1" applyProtection="1">
      <alignment horizontal="right" vertical="center" indent="1"/>
    </xf>
    <xf numFmtId="0" fontId="45" fillId="0" borderId="0" xfId="0" applyNumberFormat="1" applyFont="1" applyProtection="1">
      <alignment vertical="center"/>
    </xf>
    <xf numFmtId="0" fontId="12" fillId="0" borderId="0" xfId="0" applyNumberFormat="1" applyFont="1" applyProtection="1">
      <alignment vertical="center"/>
    </xf>
    <xf numFmtId="0" fontId="10" fillId="0" borderId="0" xfId="0" applyFont="1" applyBorder="1" applyAlignment="1" applyProtection="1">
      <alignment horizontal="center" vertical="center" shrinkToFit="1"/>
    </xf>
    <xf numFmtId="0" fontId="8" fillId="0" borderId="0" xfId="0" applyFont="1" applyBorder="1" applyAlignment="1" applyProtection="1">
      <alignment horizontal="center" vertical="center" shrinkToFit="1"/>
    </xf>
    <xf numFmtId="0" fontId="8" fillId="0" borderId="0" xfId="0" applyFont="1" applyFill="1" applyBorder="1" applyAlignment="1" applyProtection="1">
      <alignment horizontal="center" vertical="center" shrinkToFit="1"/>
    </xf>
    <xf numFmtId="0" fontId="56" fillId="0" borderId="0" xfId="0" applyFont="1" applyProtection="1">
      <alignment vertical="center"/>
    </xf>
    <xf numFmtId="178" fontId="56" fillId="0" borderId="0" xfId="0" applyNumberFormat="1" applyFont="1" applyProtection="1">
      <alignment vertical="center"/>
    </xf>
    <xf numFmtId="0" fontId="18" fillId="0" borderId="0" xfId="0" applyFont="1" applyAlignment="1" applyProtection="1">
      <alignment vertical="center" shrinkToFit="1"/>
    </xf>
    <xf numFmtId="0" fontId="78" fillId="0" borderId="0" xfId="41" applyFont="1" applyProtection="1"/>
    <xf numFmtId="0" fontId="79" fillId="0" borderId="0" xfId="40" applyFont="1" applyAlignment="1" applyProtection="1">
      <alignment vertical="center"/>
    </xf>
    <xf numFmtId="0" fontId="58" fillId="0" borderId="0" xfId="41" applyFont="1" applyAlignment="1" applyProtection="1">
      <alignment vertical="center"/>
    </xf>
    <xf numFmtId="0" fontId="59" fillId="0" borderId="0" xfId="41" applyFont="1" applyAlignment="1" applyProtection="1">
      <alignment horizontal="left" vertical="center" wrapText="1"/>
    </xf>
    <xf numFmtId="0" fontId="58" fillId="0" borderId="0" xfId="40" applyFont="1" applyAlignment="1" applyProtection="1">
      <alignment vertical="center"/>
    </xf>
    <xf numFmtId="184" fontId="58" fillId="0" borderId="0" xfId="41" applyNumberFormat="1" applyFont="1" applyAlignment="1" applyProtection="1">
      <alignment vertical="center"/>
    </xf>
    <xf numFmtId="0" fontId="58" fillId="15" borderId="0" xfId="41" applyFont="1" applyFill="1" applyAlignment="1" applyProtection="1">
      <alignment vertical="center"/>
    </xf>
    <xf numFmtId="0" fontId="7" fillId="0" borderId="0" xfId="40" applyFont="1" applyAlignment="1" applyProtection="1">
      <alignment vertical="center"/>
    </xf>
    <xf numFmtId="0" fontId="60" fillId="0" borderId="0" xfId="40" applyFont="1" applyAlignment="1" applyProtection="1">
      <alignment vertical="center"/>
    </xf>
    <xf numFmtId="0" fontId="64" fillId="0" borderId="0" xfId="40" applyFont="1" applyAlignment="1" applyProtection="1">
      <alignment vertical="center"/>
    </xf>
    <xf numFmtId="0" fontId="60" fillId="0" borderId="0" xfId="41" applyFont="1" applyAlignment="1" applyProtection="1">
      <alignment vertical="center"/>
    </xf>
    <xf numFmtId="0" fontId="49" fillId="4" borderId="15" xfId="42" applyFont="1" applyFill="1" applyBorder="1" applyProtection="1">
      <alignment vertical="center"/>
    </xf>
    <xf numFmtId="0" fontId="49" fillId="4" borderId="10" xfId="42" applyFont="1" applyFill="1" applyBorder="1" applyAlignment="1" applyProtection="1">
      <alignment horizontal="left" vertical="center"/>
    </xf>
    <xf numFmtId="0" fontId="49" fillId="0" borderId="10" xfId="42" applyFont="1" applyBorder="1" applyProtection="1">
      <alignment vertical="center"/>
    </xf>
    <xf numFmtId="185" fontId="49" fillId="0" borderId="10" xfId="43" applyNumberFormat="1" applyFont="1" applyFill="1" applyBorder="1" applyAlignment="1" applyProtection="1">
      <alignment horizontal="center" vertical="center" shrinkToFit="1"/>
    </xf>
    <xf numFmtId="0" fontId="49" fillId="4" borderId="15" xfId="42" applyFont="1" applyFill="1" applyBorder="1" applyAlignment="1" applyProtection="1">
      <alignment horizontal="center" vertical="center"/>
    </xf>
    <xf numFmtId="0" fontId="49" fillId="4" borderId="14" xfId="42" applyFont="1" applyFill="1" applyBorder="1" applyAlignment="1" applyProtection="1">
      <alignment horizontal="center" vertical="center"/>
    </xf>
    <xf numFmtId="0" fontId="60" fillId="0" borderId="0" xfId="41" applyFont="1" applyFill="1" applyAlignment="1" applyProtection="1">
      <alignment vertical="center"/>
    </xf>
    <xf numFmtId="0" fontId="61" fillId="0" borderId="2" xfId="41" applyFont="1" applyFill="1" applyBorder="1" applyAlignment="1" applyProtection="1">
      <alignment vertical="center" textRotation="255"/>
    </xf>
    <xf numFmtId="0" fontId="60" fillId="0" borderId="0" xfId="42" applyFont="1" applyFill="1" applyBorder="1" applyAlignment="1" applyProtection="1">
      <alignment horizontal="center" vertical="center"/>
    </xf>
    <xf numFmtId="0" fontId="60" fillId="0" borderId="0" xfId="42" applyFont="1" applyFill="1" applyBorder="1" applyAlignment="1" applyProtection="1">
      <alignment horizontal="left" vertical="center"/>
    </xf>
    <xf numFmtId="49" fontId="60" fillId="0" borderId="0" xfId="42" applyNumberFormat="1" applyFont="1" applyFill="1" applyBorder="1" applyAlignment="1" applyProtection="1">
      <alignment horizontal="left" vertical="center" shrinkToFit="1"/>
    </xf>
    <xf numFmtId="49" fontId="60" fillId="0" borderId="0" xfId="42" applyNumberFormat="1" applyFont="1" applyFill="1" applyBorder="1" applyAlignment="1" applyProtection="1">
      <alignment vertical="center" shrinkToFit="1"/>
    </xf>
    <xf numFmtId="0" fontId="49" fillId="4" borderId="2" xfId="42" applyFont="1" applyFill="1" applyBorder="1" applyProtection="1">
      <alignment vertical="center"/>
    </xf>
    <xf numFmtId="0" fontId="49" fillId="4" borderId="3" xfId="42" applyFont="1" applyFill="1" applyBorder="1" applyProtection="1">
      <alignment vertical="center"/>
    </xf>
    <xf numFmtId="0" fontId="49" fillId="16" borderId="8" xfId="42" applyFont="1" applyFill="1" applyBorder="1" applyAlignment="1" applyProtection="1">
      <alignment horizontal="center" vertical="center"/>
    </xf>
    <xf numFmtId="0" fontId="49" fillId="16" borderId="10" xfId="42" applyFont="1" applyFill="1" applyBorder="1" applyAlignment="1" applyProtection="1">
      <alignment horizontal="center" vertical="center"/>
    </xf>
    <xf numFmtId="0" fontId="49" fillId="16" borderId="7" xfId="42" applyFont="1" applyFill="1" applyBorder="1" applyAlignment="1" applyProtection="1">
      <alignment horizontal="center" vertical="center"/>
    </xf>
    <xf numFmtId="0" fontId="60" fillId="0" borderId="11" xfId="41" applyFont="1" applyBorder="1" applyAlignment="1" applyProtection="1">
      <alignment vertical="center"/>
    </xf>
    <xf numFmtId="0" fontId="81" fillId="4" borderId="11" xfId="42" applyFont="1" applyFill="1" applyBorder="1" applyAlignment="1" applyProtection="1">
      <alignment horizontal="left" vertical="center"/>
    </xf>
    <xf numFmtId="0" fontId="60" fillId="0" borderId="2" xfId="41" applyFont="1" applyBorder="1" applyAlignment="1" applyProtection="1">
      <alignment vertical="center"/>
    </xf>
    <xf numFmtId="0" fontId="60" fillId="0" borderId="0" xfId="42" applyFont="1" applyAlignment="1" applyProtection="1">
      <alignment horizontal="center" vertical="center"/>
    </xf>
    <xf numFmtId="0" fontId="60" fillId="0" borderId="0" xfId="42" applyFont="1" applyAlignment="1" applyProtection="1">
      <alignment horizontal="left" vertical="center"/>
    </xf>
    <xf numFmtId="49" fontId="60" fillId="0" borderId="0" xfId="42" applyNumberFormat="1" applyFont="1" applyAlignment="1" applyProtection="1">
      <alignment horizontal="left" vertical="center"/>
    </xf>
    <xf numFmtId="49" fontId="60" fillId="0" borderId="0" xfId="42" applyNumberFormat="1" applyFont="1" applyAlignment="1" applyProtection="1">
      <alignment horizontal="left" vertical="center" shrinkToFit="1"/>
    </xf>
    <xf numFmtId="0" fontId="49" fillId="0" borderId="0" xfId="41" applyFont="1" applyAlignment="1" applyProtection="1">
      <alignment vertical="center"/>
    </xf>
    <xf numFmtId="0" fontId="64" fillId="0" borderId="0" xfId="41" applyFont="1" applyAlignment="1" applyProtection="1">
      <alignment horizontal="left" vertical="center"/>
    </xf>
    <xf numFmtId="0" fontId="81" fillId="0" borderId="8" xfId="42" applyFont="1" applyBorder="1" applyProtection="1">
      <alignment vertical="center"/>
    </xf>
    <xf numFmtId="0" fontId="81" fillId="0" borderId="9" xfId="42" applyFont="1" applyBorder="1" applyProtection="1">
      <alignment vertical="center"/>
    </xf>
    <xf numFmtId="0" fontId="49" fillId="4" borderId="11" xfId="42" applyFont="1" applyFill="1" applyBorder="1" applyProtection="1">
      <alignment vertical="center"/>
    </xf>
    <xf numFmtId="0" fontId="49" fillId="0" borderId="7" xfId="42" applyFont="1" applyBorder="1" applyProtection="1">
      <alignment vertical="center"/>
    </xf>
    <xf numFmtId="0" fontId="49" fillId="4" borderId="11" xfId="42" applyFont="1" applyFill="1" applyBorder="1" applyAlignment="1" applyProtection="1">
      <alignment horizontal="center" vertical="center"/>
    </xf>
    <xf numFmtId="0" fontId="49" fillId="0" borderId="0" xfId="41" applyFont="1" applyBorder="1" applyAlignment="1" applyProtection="1">
      <alignment vertical="center"/>
    </xf>
    <xf numFmtId="0" fontId="60" fillId="0" borderId="0" xfId="41" applyFont="1" applyAlignment="1" applyProtection="1">
      <alignment vertical="center"/>
      <protection locked="0"/>
    </xf>
    <xf numFmtId="0" fontId="59" fillId="15" borderId="0" xfId="41" applyFont="1" applyFill="1" applyAlignment="1" applyProtection="1">
      <alignment horizontal="left" vertical="center"/>
    </xf>
    <xf numFmtId="0" fontId="65" fillId="15" borderId="0" xfId="41" applyFont="1" applyFill="1" applyAlignment="1" applyProtection="1">
      <alignment vertical="center"/>
    </xf>
    <xf numFmtId="184" fontId="58" fillId="15" borderId="0" xfId="41" applyNumberFormat="1" applyFont="1" applyFill="1" applyAlignment="1" applyProtection="1">
      <alignment vertical="center"/>
    </xf>
    <xf numFmtId="0" fontId="49" fillId="0" borderId="10" xfId="41" applyFont="1" applyBorder="1" applyAlignment="1" applyProtection="1">
      <alignment horizontal="center" vertical="center"/>
    </xf>
    <xf numFmtId="0" fontId="49" fillId="0" borderId="10" xfId="41" applyFont="1" applyBorder="1" applyAlignment="1" applyProtection="1">
      <alignment horizontal="center" vertical="center" wrapText="1"/>
    </xf>
    <xf numFmtId="49" fontId="49" fillId="0" borderId="149" xfId="42" applyNumberFormat="1" applyFont="1" applyFill="1" applyBorder="1" applyAlignment="1" applyProtection="1">
      <alignment horizontal="center" vertical="center" shrinkToFit="1"/>
    </xf>
    <xf numFmtId="0" fontId="49" fillId="0" borderId="10" xfId="41" applyFont="1" applyBorder="1" applyAlignment="1" applyProtection="1">
      <alignment horizontal="left" vertical="center"/>
    </xf>
    <xf numFmtId="0" fontId="93" fillId="0" borderId="0" xfId="41" applyFont="1" applyAlignment="1" applyProtection="1">
      <alignment vertical="center" wrapText="1"/>
    </xf>
    <xf numFmtId="49" fontId="49" fillId="0" borderId="101" xfId="42" applyNumberFormat="1" applyFont="1" applyFill="1" applyBorder="1" applyAlignment="1" applyProtection="1">
      <alignment horizontal="center" vertical="center" shrinkToFit="1"/>
    </xf>
    <xf numFmtId="49" fontId="49" fillId="0" borderId="10" xfId="42" applyNumberFormat="1" applyFont="1" applyBorder="1" applyAlignment="1" applyProtection="1">
      <alignment horizontal="left" vertical="center"/>
    </xf>
    <xf numFmtId="0" fontId="49" fillId="0" borderId="10" xfId="41" applyFont="1" applyBorder="1" applyAlignment="1" applyProtection="1">
      <alignment vertical="center"/>
    </xf>
    <xf numFmtId="0" fontId="78" fillId="16" borderId="14" xfId="41" applyFont="1" applyFill="1" applyBorder="1" applyAlignment="1" applyProtection="1">
      <alignment horizontal="center" vertical="center"/>
    </xf>
    <xf numFmtId="0" fontId="49" fillId="9" borderId="14" xfId="41" applyFont="1" applyFill="1" applyBorder="1" applyAlignment="1" applyProtection="1">
      <alignment horizontal="center" vertical="center"/>
      <protection locked="0"/>
    </xf>
    <xf numFmtId="0" fontId="49" fillId="9" borderId="14" xfId="41" applyFont="1" applyFill="1" applyBorder="1" applyAlignment="1" applyProtection="1">
      <alignment horizontal="left" vertical="center"/>
      <protection locked="0"/>
    </xf>
    <xf numFmtId="0" fontId="49" fillId="9" borderId="10" xfId="41" applyNumberFormat="1" applyFont="1" applyFill="1" applyBorder="1" applyAlignment="1" applyProtection="1">
      <alignment horizontal="left" vertical="center"/>
      <protection locked="0"/>
    </xf>
    <xf numFmtId="0" fontId="45" fillId="4" borderId="0" xfId="0" applyFont="1" applyFill="1" applyProtection="1">
      <alignment vertical="center"/>
    </xf>
    <xf numFmtId="0" fontId="59" fillId="0" borderId="0" xfId="41" applyFont="1" applyAlignment="1" applyProtection="1">
      <alignment horizontal="left" vertical="center"/>
    </xf>
    <xf numFmtId="0" fontId="65" fillId="0" borderId="0" xfId="41" applyFont="1" applyAlignment="1" applyProtection="1">
      <alignment vertical="center"/>
    </xf>
    <xf numFmtId="0" fontId="58" fillId="0" borderId="0" xfId="41" applyFont="1" applyAlignment="1" applyProtection="1">
      <alignment vertical="center" shrinkToFit="1"/>
    </xf>
    <xf numFmtId="0" fontId="60" fillId="0" borderId="0" xfId="41" applyFont="1" applyAlignment="1" applyProtection="1">
      <alignment horizontal="left" vertical="center"/>
    </xf>
    <xf numFmtId="0" fontId="78" fillId="4" borderId="107" xfId="42" applyFont="1" applyFill="1" applyBorder="1" applyAlignment="1" applyProtection="1">
      <alignment horizontal="left" vertical="center"/>
    </xf>
    <xf numFmtId="0" fontId="78" fillId="0" borderId="107" xfId="41" applyFont="1" applyBorder="1" applyAlignment="1" applyProtection="1">
      <alignment horizontal="center" vertical="center"/>
    </xf>
    <xf numFmtId="0" fontId="78" fillId="0" borderId="107" xfId="41" applyFont="1" applyBorder="1" applyAlignment="1" applyProtection="1">
      <alignment vertical="center"/>
    </xf>
    <xf numFmtId="0" fontId="58" fillId="0" borderId="117" xfId="41" applyFont="1" applyBorder="1" applyAlignment="1" applyProtection="1">
      <alignment vertical="center"/>
    </xf>
    <xf numFmtId="49" fontId="78" fillId="16" borderId="130" xfId="42" applyNumberFormat="1" applyFont="1" applyFill="1" applyBorder="1" applyAlignment="1" applyProtection="1">
      <alignment horizontal="center" vertical="center"/>
    </xf>
    <xf numFmtId="49" fontId="78" fillId="16" borderId="107" xfId="42" applyNumberFormat="1" applyFont="1" applyFill="1" applyBorder="1" applyAlignment="1" applyProtection="1">
      <alignment horizontal="center" vertical="center" shrinkToFit="1"/>
    </xf>
    <xf numFmtId="0" fontId="78" fillId="4" borderId="128" xfId="42" applyFont="1" applyFill="1" applyBorder="1" applyAlignment="1" applyProtection="1">
      <alignment horizontal="left" vertical="center" wrapText="1"/>
    </xf>
    <xf numFmtId="0" fontId="60" fillId="0" borderId="0" xfId="41" applyFont="1" applyFill="1" applyBorder="1" applyAlignment="1" applyProtection="1">
      <alignment horizontal="center" vertical="center"/>
    </xf>
    <xf numFmtId="0" fontId="78" fillId="0" borderId="0" xfId="41" applyFont="1" applyFill="1" applyBorder="1" applyAlignment="1" applyProtection="1">
      <alignment horizontal="left" vertical="center"/>
    </xf>
    <xf numFmtId="0" fontId="78" fillId="0" borderId="0" xfId="42" applyNumberFormat="1" applyFont="1" applyFill="1" applyBorder="1" applyAlignment="1" applyProtection="1">
      <alignment horizontal="center" vertical="center" shrinkToFit="1"/>
    </xf>
    <xf numFmtId="0" fontId="78" fillId="0" borderId="0" xfId="41" applyFont="1" applyFill="1" applyBorder="1" applyAlignment="1" applyProtection="1">
      <alignment horizontal="center" vertical="center"/>
    </xf>
    <xf numFmtId="0" fontId="78" fillId="0" borderId="0" xfId="42" applyNumberFormat="1" applyFont="1" applyFill="1" applyBorder="1" applyAlignment="1" applyProtection="1">
      <alignment horizontal="center" vertical="center"/>
    </xf>
    <xf numFmtId="186" fontId="78" fillId="0" borderId="0" xfId="42" applyNumberFormat="1" applyFont="1" applyFill="1" applyBorder="1" applyAlignment="1" applyProtection="1">
      <alignment horizontal="center" vertical="center"/>
    </xf>
    <xf numFmtId="0" fontId="60" fillId="0" borderId="0" xfId="41" applyFont="1" applyFill="1" applyAlignment="1" applyProtection="1">
      <alignment horizontal="center" vertical="center"/>
    </xf>
    <xf numFmtId="0" fontId="78" fillId="16" borderId="132" xfId="41" applyFont="1" applyFill="1" applyBorder="1" applyAlignment="1" applyProtection="1">
      <alignment horizontal="center" vertical="center"/>
    </xf>
    <xf numFmtId="38" fontId="78" fillId="16" borderId="115" xfId="1" applyFont="1" applyFill="1" applyBorder="1" applyAlignment="1" applyProtection="1">
      <alignment horizontal="center" vertical="center"/>
    </xf>
    <xf numFmtId="38" fontId="78" fillId="16" borderId="116" xfId="1" applyFont="1" applyFill="1" applyBorder="1" applyAlignment="1" applyProtection="1">
      <alignment horizontal="center" vertical="center"/>
    </xf>
    <xf numFmtId="0" fontId="78" fillId="0" borderId="133" xfId="41" applyFont="1" applyFill="1" applyBorder="1" applyAlignment="1" applyProtection="1">
      <alignment horizontal="center" vertical="center"/>
    </xf>
    <xf numFmtId="38" fontId="78" fillId="0" borderId="134" xfId="1" applyFont="1" applyFill="1" applyBorder="1" applyAlignment="1" applyProtection="1">
      <alignment horizontal="center" vertical="center"/>
    </xf>
    <xf numFmtId="0" fontId="78" fillId="0" borderId="0" xfId="41" applyFont="1" applyFill="1" applyBorder="1" applyAlignment="1" applyProtection="1">
      <alignment vertical="center" wrapText="1"/>
    </xf>
    <xf numFmtId="0" fontId="78" fillId="0" borderId="0" xfId="41" applyFont="1" applyFill="1" applyBorder="1" applyAlignment="1" applyProtection="1">
      <alignment vertical="center"/>
    </xf>
    <xf numFmtId="38" fontId="78" fillId="0" borderId="0" xfId="1" applyFont="1" applyFill="1" applyBorder="1" applyAlignment="1" applyProtection="1">
      <alignment horizontal="center" vertical="center"/>
    </xf>
    <xf numFmtId="0" fontId="78" fillId="0" borderId="0" xfId="41" applyFont="1" applyFill="1" applyBorder="1" applyAlignment="1" applyProtection="1">
      <alignment horizontal="center" vertical="center" wrapText="1"/>
    </xf>
    <xf numFmtId="49" fontId="78" fillId="0" borderId="0" xfId="0" applyNumberFormat="1" applyFont="1" applyProtection="1">
      <alignment vertical="center"/>
    </xf>
    <xf numFmtId="0" fontId="0" fillId="0" borderId="0" xfId="0" applyFont="1" applyProtection="1">
      <alignment vertical="center"/>
    </xf>
    <xf numFmtId="0" fontId="0" fillId="0" borderId="0" xfId="0" applyFont="1" applyAlignment="1" applyProtection="1">
      <alignment horizontal="center" vertical="center"/>
    </xf>
    <xf numFmtId="0" fontId="99" fillId="0" borderId="0" xfId="0" applyFont="1" applyProtection="1">
      <alignment vertical="center"/>
    </xf>
    <xf numFmtId="0" fontId="100" fillId="0" borderId="0" xfId="0" applyFont="1" applyProtection="1">
      <alignment vertical="center"/>
    </xf>
    <xf numFmtId="0" fontId="49" fillId="0" borderId="0" xfId="0" applyFont="1" applyAlignment="1" applyProtection="1">
      <alignment horizontal="right" vertical="center"/>
    </xf>
    <xf numFmtId="0" fontId="78" fillId="0" borderId="0" xfId="0" applyFont="1" applyProtection="1">
      <alignment vertical="center"/>
    </xf>
    <xf numFmtId="0" fontId="78" fillId="0" borderId="0" xfId="0" applyFont="1" applyAlignment="1" applyProtection="1">
      <alignment horizontal="left" vertical="center"/>
    </xf>
    <xf numFmtId="49" fontId="50" fillId="0" borderId="0" xfId="0" applyNumberFormat="1" applyFont="1" applyAlignment="1" applyProtection="1">
      <alignment horizontal="right" vertical="center"/>
    </xf>
    <xf numFmtId="0" fontId="78" fillId="11" borderId="107" xfId="41" applyFont="1" applyFill="1" applyBorder="1" applyAlignment="1" applyProtection="1">
      <alignment horizontal="center" vertical="center"/>
      <protection locked="0"/>
    </xf>
    <xf numFmtId="38" fontId="78" fillId="11" borderId="114" xfId="1" applyFont="1" applyFill="1" applyBorder="1" applyAlignment="1" applyProtection="1">
      <alignment horizontal="center" vertical="center"/>
      <protection locked="0"/>
    </xf>
    <xf numFmtId="38" fontId="78" fillId="9" borderId="114" xfId="1" applyNumberFormat="1" applyFont="1" applyFill="1" applyBorder="1" applyAlignment="1" applyProtection="1">
      <alignment horizontal="center" vertical="center"/>
      <protection locked="0"/>
    </xf>
    <xf numFmtId="178" fontId="78" fillId="9" borderId="10" xfId="41" applyNumberFormat="1" applyFont="1" applyFill="1" applyBorder="1" applyAlignment="1" applyProtection="1">
      <alignment horizontal="center" vertical="center"/>
      <protection locked="0"/>
    </xf>
    <xf numFmtId="0" fontId="7" fillId="0" borderId="0" xfId="0" applyFont="1" applyAlignment="1" applyProtection="1">
      <alignment horizontal="center" vertical="center"/>
    </xf>
    <xf numFmtId="0" fontId="8" fillId="0" borderId="0" xfId="0" applyFont="1" applyAlignment="1" applyProtection="1">
      <alignment horizontal="right" vertical="center"/>
    </xf>
    <xf numFmtId="0" fontId="24" fillId="0" borderId="0" xfId="0" applyFont="1" applyProtection="1">
      <alignment vertical="center"/>
    </xf>
    <xf numFmtId="0" fontId="34" fillId="0" borderId="0" xfId="0" applyFont="1" applyAlignment="1" applyProtection="1">
      <alignment horizontal="center" vertical="center"/>
    </xf>
    <xf numFmtId="0" fontId="40" fillId="0" borderId="0" xfId="0" applyFont="1" applyProtection="1">
      <alignment vertical="center"/>
    </xf>
    <xf numFmtId="181" fontId="7" fillId="0" borderId="0" xfId="0" applyNumberFormat="1" applyFont="1" applyAlignment="1" applyProtection="1">
      <alignment horizontal="left" vertical="center"/>
    </xf>
    <xf numFmtId="0" fontId="7" fillId="0" borderId="118" xfId="0" applyFont="1" applyBorder="1" applyAlignment="1" applyProtection="1">
      <alignment horizontal="center" vertical="center" wrapText="1"/>
    </xf>
    <xf numFmtId="0" fontId="7" fillId="0" borderId="28" xfId="0" applyFont="1" applyBorder="1" applyAlignment="1" applyProtection="1">
      <alignment horizontal="center" vertical="center" wrapText="1"/>
    </xf>
    <xf numFmtId="0" fontId="7" fillId="0" borderId="31" xfId="0" applyFont="1" applyBorder="1" applyAlignment="1" applyProtection="1">
      <alignment horizontal="center" vertical="center" wrapText="1"/>
    </xf>
    <xf numFmtId="0" fontId="7" fillId="0" borderId="32" xfId="0" applyFont="1" applyBorder="1" applyAlignment="1" applyProtection="1">
      <alignment horizontal="center" vertical="center" wrapText="1"/>
    </xf>
    <xf numFmtId="0" fontId="7" fillId="0" borderId="10" xfId="0" applyFont="1" applyBorder="1" applyAlignment="1" applyProtection="1">
      <alignment horizontal="center" vertical="center" wrapText="1"/>
    </xf>
    <xf numFmtId="0" fontId="2" fillId="0" borderId="7" xfId="0" applyFont="1" applyBorder="1" applyAlignment="1" applyProtection="1">
      <alignment horizontal="center" vertical="center" wrapText="1"/>
    </xf>
    <xf numFmtId="0" fontId="7" fillId="0" borderId="33" xfId="0" applyFont="1" applyBorder="1" applyAlignment="1" applyProtection="1">
      <alignment horizontal="left" vertical="center" wrapText="1"/>
    </xf>
    <xf numFmtId="0" fontId="2" fillId="0" borderId="35" xfId="0" applyFont="1" applyBorder="1" applyAlignment="1" applyProtection="1">
      <alignment horizontal="center" vertical="center" shrinkToFit="1"/>
    </xf>
    <xf numFmtId="0" fontId="7" fillId="0" borderId="39" xfId="0" applyFont="1" applyBorder="1" applyAlignment="1" applyProtection="1">
      <alignment horizontal="center" vertical="center" wrapText="1"/>
    </xf>
    <xf numFmtId="177" fontId="2" fillId="0" borderId="41" xfId="0" applyNumberFormat="1" applyFont="1" applyBorder="1" applyAlignment="1" applyProtection="1">
      <alignment horizontal="center" vertical="center" shrinkToFit="1"/>
    </xf>
    <xf numFmtId="0" fontId="7" fillId="0" borderId="119" xfId="0" applyFont="1" applyBorder="1" applyAlignment="1" applyProtection="1">
      <alignment horizontal="center" vertical="center" wrapText="1"/>
    </xf>
    <xf numFmtId="0" fontId="2" fillId="6" borderId="121" xfId="0" applyFont="1" applyFill="1" applyBorder="1" applyAlignment="1" applyProtection="1">
      <alignment horizontal="center" vertical="center" shrinkToFit="1"/>
    </xf>
    <xf numFmtId="0" fontId="7" fillId="6" borderId="46" xfId="0" applyFont="1" applyFill="1" applyBorder="1" applyAlignment="1" applyProtection="1">
      <alignment vertical="center" wrapText="1"/>
    </xf>
    <xf numFmtId="0" fontId="2" fillId="0" borderId="41" xfId="0" applyFont="1" applyBorder="1" applyAlignment="1" applyProtection="1">
      <alignment horizontal="center" vertical="center" shrinkToFit="1"/>
    </xf>
    <xf numFmtId="181" fontId="24" fillId="0" borderId="0" xfId="0" applyNumberFormat="1" applyFont="1" applyAlignment="1" applyProtection="1">
      <alignment vertical="center" shrinkToFit="1"/>
    </xf>
    <xf numFmtId="0" fontId="7" fillId="0" borderId="39" xfId="0" applyFont="1" applyBorder="1" applyAlignment="1" applyProtection="1">
      <alignment horizontal="left" vertical="center" wrapText="1"/>
    </xf>
    <xf numFmtId="0" fontId="2" fillId="0" borderId="51" xfId="0" applyFont="1" applyBorder="1" applyAlignment="1" applyProtection="1">
      <alignment horizontal="center" vertical="center" shrinkToFit="1"/>
    </xf>
    <xf numFmtId="0" fontId="7" fillId="0" borderId="52" xfId="0" applyFont="1" applyBorder="1" applyAlignment="1" applyProtection="1">
      <alignment horizontal="center" vertical="center" wrapText="1"/>
    </xf>
    <xf numFmtId="0" fontId="2" fillId="6" borderId="88" xfId="0" applyFont="1" applyFill="1" applyBorder="1" applyAlignment="1" applyProtection="1">
      <alignment horizontal="justify" vertical="center" wrapText="1"/>
    </xf>
    <xf numFmtId="0" fontId="2" fillId="6" borderId="53" xfId="0" applyFont="1" applyFill="1" applyBorder="1" applyAlignment="1" applyProtection="1">
      <alignment vertical="center" wrapText="1"/>
    </xf>
    <xf numFmtId="0" fontId="7" fillId="0" borderId="56" xfId="0" applyFont="1" applyBorder="1" applyAlignment="1" applyProtection="1">
      <alignment horizontal="left" vertical="center" wrapText="1"/>
    </xf>
    <xf numFmtId="9" fontId="2" fillId="6" borderId="89" xfId="0" applyNumberFormat="1" applyFont="1" applyFill="1" applyBorder="1" applyAlignment="1" applyProtection="1">
      <alignment horizontal="left" vertical="center" wrapText="1"/>
    </xf>
    <xf numFmtId="9" fontId="2" fillId="6" borderId="57" xfId="0" applyNumberFormat="1" applyFont="1" applyFill="1" applyBorder="1" applyAlignment="1" applyProtection="1">
      <alignment horizontal="left" vertical="center" wrapText="1"/>
    </xf>
    <xf numFmtId="0" fontId="8" fillId="0" borderId="44" xfId="0" applyFont="1" applyBorder="1" applyAlignment="1" applyProtection="1">
      <alignment horizontal="justify" vertical="center" wrapText="1"/>
    </xf>
    <xf numFmtId="0" fontId="7" fillId="0" borderId="62" xfId="0" applyFont="1" applyBorder="1" applyAlignment="1" applyProtection="1">
      <alignment horizontal="left" vertical="center" wrapText="1"/>
    </xf>
    <xf numFmtId="0" fontId="2" fillId="6" borderId="90" xfId="0" applyFont="1" applyFill="1" applyBorder="1" applyAlignment="1" applyProtection="1">
      <alignment horizontal="justify" vertical="center" wrapText="1"/>
    </xf>
    <xf numFmtId="0" fontId="2" fillId="6" borderId="63" xfId="0" applyFont="1" applyFill="1" applyBorder="1" applyAlignment="1" applyProtection="1">
      <alignment horizontal="justify" vertical="center" wrapText="1"/>
    </xf>
    <xf numFmtId="0" fontId="24" fillId="0" borderId="0" xfId="0" applyFont="1" applyAlignment="1" applyProtection="1">
      <alignment horizontal="center" vertical="center"/>
    </xf>
    <xf numFmtId="0" fontId="57" fillId="0" borderId="0" xfId="0" applyFont="1" applyAlignment="1" applyProtection="1">
      <alignment horizontal="centerContinuous" vertical="center" shrinkToFit="1"/>
    </xf>
    <xf numFmtId="0" fontId="24" fillId="0" borderId="0" xfId="0" applyFont="1" applyAlignment="1" applyProtection="1">
      <alignment horizontal="centerContinuous" vertical="center" shrinkToFit="1"/>
    </xf>
    <xf numFmtId="0" fontId="2" fillId="0" borderId="36" xfId="0" applyFont="1" applyBorder="1" applyAlignment="1" applyProtection="1">
      <alignment horizontal="center" vertical="center" shrinkToFit="1"/>
    </xf>
    <xf numFmtId="0" fontId="2" fillId="0" borderId="81" xfId="0" applyFont="1" applyBorder="1" applyAlignment="1" applyProtection="1">
      <alignment horizontal="center" vertical="center" shrinkToFit="1"/>
    </xf>
    <xf numFmtId="0" fontId="2" fillId="0" borderId="42" xfId="0" applyFont="1" applyBorder="1" applyAlignment="1" applyProtection="1">
      <alignment horizontal="center" vertical="center" shrinkToFit="1"/>
    </xf>
    <xf numFmtId="0" fontId="7" fillId="6" borderId="53" xfId="0" applyFont="1" applyFill="1" applyBorder="1" applyAlignment="1" applyProtection="1">
      <alignment vertical="center" wrapText="1"/>
    </xf>
    <xf numFmtId="9" fontId="7" fillId="6" borderId="57" xfId="0" applyNumberFormat="1" applyFont="1" applyFill="1" applyBorder="1" applyAlignment="1" applyProtection="1">
      <alignment horizontal="left" vertical="center" wrapText="1"/>
    </xf>
    <xf numFmtId="0" fontId="7" fillId="6" borderId="63" xfId="0" applyFont="1" applyFill="1" applyBorder="1" applyAlignment="1" applyProtection="1">
      <alignment horizontal="justify" vertical="center" wrapText="1"/>
    </xf>
    <xf numFmtId="0" fontId="7" fillId="0" borderId="120" xfId="0" applyFont="1" applyBorder="1" applyAlignment="1" applyProtection="1">
      <alignment horizontal="center" vertical="center" wrapText="1"/>
    </xf>
    <xf numFmtId="0" fontId="7" fillId="6" borderId="43" xfId="0" applyFont="1" applyFill="1" applyBorder="1" applyAlignment="1" applyProtection="1">
      <alignment vertical="center" wrapText="1"/>
    </xf>
    <xf numFmtId="0" fontId="2" fillId="6" borderId="97" xfId="0" applyFont="1" applyFill="1" applyBorder="1" applyAlignment="1" applyProtection="1">
      <alignment vertical="center" wrapText="1"/>
    </xf>
    <xf numFmtId="0" fontId="2" fillId="6" borderId="98" xfId="0" applyFont="1" applyFill="1" applyBorder="1" applyAlignment="1" applyProtection="1">
      <alignment vertical="center" wrapText="1"/>
    </xf>
    <xf numFmtId="0" fontId="2" fillId="6" borderId="46" xfId="0" applyFont="1" applyFill="1" applyBorder="1" applyAlignment="1" applyProtection="1">
      <alignment vertical="center" wrapText="1"/>
    </xf>
    <xf numFmtId="0" fontId="2" fillId="6" borderId="99" xfId="0" applyFont="1" applyFill="1" applyBorder="1" applyAlignment="1" applyProtection="1">
      <alignment vertical="center" wrapText="1"/>
    </xf>
    <xf numFmtId="0" fontId="33" fillId="0" borderId="0" xfId="0" applyFont="1" applyProtection="1">
      <alignment vertical="center"/>
    </xf>
    <xf numFmtId="0" fontId="7" fillId="0" borderId="0" xfId="0" applyFont="1" applyAlignment="1" applyProtection="1">
      <alignment vertical="center" wrapText="1"/>
    </xf>
    <xf numFmtId="0" fontId="22" fillId="0" borderId="0" xfId="0" applyFont="1" applyProtection="1">
      <alignment vertical="center"/>
    </xf>
    <xf numFmtId="0" fontId="7" fillId="0" borderId="0" xfId="0" applyFont="1" applyAlignment="1" applyProtection="1">
      <alignment horizontal="left" vertical="center"/>
    </xf>
    <xf numFmtId="0" fontId="7" fillId="0" borderId="13" xfId="0" applyFont="1" applyBorder="1" applyAlignment="1" applyProtection="1">
      <alignment horizontal="right" vertical="center"/>
    </xf>
    <xf numFmtId="0" fontId="7" fillId="0" borderId="25" xfId="0" applyFont="1" applyBorder="1" applyAlignment="1" applyProtection="1">
      <alignment horizontal="left" vertical="center"/>
    </xf>
    <xf numFmtId="0" fontId="8" fillId="0" borderId="26" xfId="0" applyFont="1" applyBorder="1" applyAlignment="1" applyProtection="1">
      <alignment horizontal="center" vertical="center" wrapText="1"/>
    </xf>
    <xf numFmtId="0" fontId="7" fillId="0" borderId="26" xfId="0" applyFont="1" applyBorder="1" applyAlignment="1" applyProtection="1">
      <alignment horizontal="center" vertical="center"/>
    </xf>
    <xf numFmtId="0" fontId="7" fillId="0" borderId="26" xfId="0" applyFont="1" applyBorder="1" applyAlignment="1" applyProtection="1">
      <alignment horizontal="center" vertical="center" wrapText="1"/>
    </xf>
    <xf numFmtId="0" fontId="7" fillId="0" borderId="20" xfId="0" applyFont="1" applyBorder="1" applyAlignment="1" applyProtection="1">
      <alignment horizontal="center" vertical="center" wrapText="1"/>
    </xf>
    <xf numFmtId="176" fontId="2" fillId="0" borderId="21" xfId="0" applyNumberFormat="1" applyFont="1" applyBorder="1" applyAlignment="1" applyProtection="1">
      <alignment horizontal="center" vertical="center" wrapText="1"/>
    </xf>
    <xf numFmtId="0" fontId="10" fillId="0" borderId="0" xfId="0" applyFont="1" applyAlignment="1" applyProtection="1">
      <alignment horizontal="left" vertical="center"/>
    </xf>
    <xf numFmtId="0" fontId="7" fillId="0" borderId="10" xfId="0" applyFont="1" applyBorder="1" applyAlignment="1" applyProtection="1">
      <alignment horizontal="center" vertical="center"/>
    </xf>
    <xf numFmtId="0" fontId="2" fillId="10" borderId="27" xfId="0" applyFont="1" applyFill="1" applyBorder="1" applyProtection="1">
      <alignment vertical="center"/>
    </xf>
    <xf numFmtId="0" fontId="33" fillId="0" borderId="0" xfId="0" applyFont="1" applyAlignment="1" applyProtection="1">
      <alignment vertical="center" wrapText="1"/>
    </xf>
    <xf numFmtId="0" fontId="12" fillId="0" borderId="0" xfId="0" applyFont="1" applyAlignment="1" applyProtection="1">
      <alignment horizontal="center" vertical="center"/>
    </xf>
    <xf numFmtId="0" fontId="12" fillId="0" borderId="0" xfId="0" applyFont="1" applyAlignment="1" applyProtection="1">
      <alignment vertical="top"/>
    </xf>
    <xf numFmtId="0" fontId="12" fillId="0" borderId="68" xfId="0" applyFont="1" applyBorder="1" applyAlignment="1" applyProtection="1">
      <alignment horizontal="center" vertical="center"/>
    </xf>
    <xf numFmtId="0" fontId="12" fillId="0" borderId="91" xfId="0" applyFont="1" applyBorder="1" applyAlignment="1" applyProtection="1">
      <alignment horizontal="center" vertical="center"/>
    </xf>
    <xf numFmtId="49" fontId="12" fillId="0" borderId="0" xfId="0" applyNumberFormat="1" applyFont="1" applyAlignment="1" applyProtection="1">
      <alignment horizontal="left"/>
    </xf>
    <xf numFmtId="0" fontId="12" fillId="0" borderId="0" xfId="0" applyFont="1" applyAlignment="1" applyProtection="1">
      <alignment horizontal="left"/>
    </xf>
    <xf numFmtId="0" fontId="12" fillId="0" borderId="0" xfId="0" applyFont="1" applyAlignment="1" applyProtection="1">
      <alignment horizontal="left" vertical="top" wrapText="1" indent="1"/>
    </xf>
    <xf numFmtId="0" fontId="7" fillId="0" borderId="10" xfId="0" applyFont="1" applyFill="1" applyBorder="1" applyAlignment="1" applyProtection="1">
      <alignment horizontal="center" vertical="center" shrinkToFit="1"/>
    </xf>
    <xf numFmtId="0" fontId="8" fillId="0" borderId="10" xfId="0" applyFont="1" applyFill="1" applyBorder="1" applyAlignment="1" applyProtection="1">
      <alignment horizontal="center" vertical="center" wrapText="1"/>
    </xf>
    <xf numFmtId="0" fontId="51" fillId="0" borderId="0" xfId="0" applyFont="1" applyAlignment="1" applyProtection="1">
      <alignment horizontal="left" vertical="center" wrapText="1"/>
    </xf>
    <xf numFmtId="0" fontId="8" fillId="0" borderId="0" xfId="0" applyFont="1" applyProtection="1">
      <alignment vertical="center"/>
    </xf>
    <xf numFmtId="0" fontId="52" fillId="0" borderId="0" xfId="0" applyFont="1" applyProtection="1">
      <alignment vertical="center"/>
    </xf>
    <xf numFmtId="0" fontId="2" fillId="0" borderId="0" xfId="19" applyFont="1" applyProtection="1">
      <alignment vertical="center"/>
    </xf>
    <xf numFmtId="0" fontId="20" fillId="0" borderId="0" xfId="19" applyFont="1" applyProtection="1">
      <alignment vertical="center"/>
    </xf>
    <xf numFmtId="0" fontId="7" fillId="0" borderId="0" xfId="19" applyFont="1" applyProtection="1">
      <alignment vertical="center"/>
    </xf>
    <xf numFmtId="0" fontId="34" fillId="0" borderId="0" xfId="19" applyFont="1" applyAlignment="1" applyProtection="1">
      <alignment horizontal="center" vertical="center"/>
    </xf>
    <xf numFmtId="178" fontId="2" fillId="0" borderId="67" xfId="19" applyNumberFormat="1" applyFont="1" applyFill="1" applyBorder="1" applyAlignment="1" applyProtection="1">
      <alignment horizontal="center" vertical="center" shrinkToFit="1"/>
    </xf>
    <xf numFmtId="0" fontId="2" fillId="11" borderId="13" xfId="0" applyFont="1" applyFill="1" applyBorder="1" applyAlignment="1" applyProtection="1">
      <alignment horizontal="center" vertical="center"/>
      <protection locked="0"/>
    </xf>
    <xf numFmtId="0" fontId="2" fillId="11" borderId="10" xfId="0" applyFont="1" applyFill="1" applyBorder="1" applyAlignment="1" applyProtection="1">
      <alignment horizontal="center" vertical="center"/>
      <protection locked="0"/>
    </xf>
    <xf numFmtId="0" fontId="7" fillId="0" borderId="6" xfId="19" applyFont="1" applyFill="1" applyBorder="1" applyProtection="1">
      <alignment vertical="center"/>
      <protection locked="0"/>
    </xf>
    <xf numFmtId="0" fontId="7" fillId="0" borderId="4" xfId="19" applyFont="1" applyFill="1" applyBorder="1" applyProtection="1">
      <alignment vertical="center"/>
      <protection locked="0"/>
    </xf>
    <xf numFmtId="0" fontId="7" fillId="0" borderId="5" xfId="19" applyFont="1" applyFill="1" applyBorder="1" applyProtection="1">
      <alignment vertical="center"/>
      <protection locked="0"/>
    </xf>
    <xf numFmtId="0" fontId="7" fillId="0" borderId="69" xfId="19" applyFont="1" applyFill="1" applyBorder="1" applyProtection="1">
      <alignment vertical="center"/>
      <protection locked="0"/>
    </xf>
    <xf numFmtId="0" fontId="7" fillId="0" borderId="93" xfId="19" applyFont="1" applyFill="1" applyBorder="1" applyProtection="1">
      <alignment vertical="center"/>
      <protection locked="0"/>
    </xf>
    <xf numFmtId="0" fontId="7" fillId="0" borderId="70" xfId="19" applyFont="1" applyFill="1" applyBorder="1" applyProtection="1">
      <alignment vertical="center"/>
      <protection locked="0"/>
    </xf>
    <xf numFmtId="0" fontId="7" fillId="0" borderId="71" xfId="19" applyFont="1" applyFill="1" applyBorder="1" applyProtection="1">
      <alignment vertical="center"/>
      <protection locked="0"/>
    </xf>
    <xf numFmtId="0" fontId="7" fillId="0" borderId="80" xfId="19" applyFont="1" applyFill="1" applyBorder="1" applyProtection="1">
      <alignment vertical="center"/>
      <protection locked="0"/>
    </xf>
    <xf numFmtId="0" fontId="7" fillId="0" borderId="48" xfId="19" applyFont="1" applyFill="1" applyBorder="1" applyProtection="1">
      <alignment vertical="center"/>
      <protection locked="0"/>
    </xf>
    <xf numFmtId="0" fontId="7" fillId="0" borderId="74" xfId="19" applyFont="1" applyFill="1" applyBorder="1" applyProtection="1">
      <alignment vertical="center"/>
      <protection locked="0"/>
    </xf>
    <xf numFmtId="0" fontId="7" fillId="0" borderId="75" xfId="19" applyFont="1" applyFill="1" applyBorder="1" applyProtection="1">
      <alignment vertical="center"/>
      <protection locked="0"/>
    </xf>
    <xf numFmtId="0" fontId="7" fillId="0" borderId="76" xfId="19" applyFont="1" applyFill="1" applyBorder="1" applyProtection="1">
      <alignment vertical="center"/>
      <protection locked="0"/>
    </xf>
    <xf numFmtId="0" fontId="7" fillId="0" borderId="78" xfId="19" applyFont="1" applyFill="1" applyBorder="1" applyProtection="1">
      <alignment vertical="center"/>
      <protection locked="0"/>
    </xf>
    <xf numFmtId="0" fontId="7" fillId="0" borderId="77" xfId="19" applyFont="1" applyFill="1" applyBorder="1" applyProtection="1">
      <alignment vertical="center"/>
      <protection locked="0"/>
    </xf>
    <xf numFmtId="0" fontId="7" fillId="0" borderId="79" xfId="19" applyFont="1" applyFill="1" applyBorder="1" applyProtection="1">
      <alignment vertical="center"/>
      <protection locked="0"/>
    </xf>
    <xf numFmtId="0" fontId="49" fillId="0" borderId="0" xfId="30" applyFont="1" applyProtection="1">
      <alignment vertical="center"/>
    </xf>
    <xf numFmtId="0" fontId="0" fillId="0" borderId="0" xfId="0" applyProtection="1">
      <alignment vertical="center"/>
    </xf>
    <xf numFmtId="0" fontId="66" fillId="0" borderId="0" xfId="30" applyFont="1" applyProtection="1">
      <alignment vertical="center"/>
    </xf>
    <xf numFmtId="0" fontId="12" fillId="0" borderId="0" xfId="30" applyFont="1" applyAlignment="1" applyProtection="1">
      <alignment horizontal="distributed" vertical="center"/>
    </xf>
    <xf numFmtId="0" fontId="67" fillId="0" borderId="0" xfId="30" applyFont="1" applyAlignment="1" applyProtection="1"/>
    <xf numFmtId="0" fontId="66" fillId="0" borderId="0" xfId="0" applyFont="1" applyProtection="1">
      <alignment vertical="center"/>
    </xf>
    <xf numFmtId="0" fontId="49" fillId="0" borderId="0" xfId="30" applyFont="1" applyAlignment="1" applyProtection="1">
      <alignment horizontal="right" vertical="center"/>
    </xf>
    <xf numFmtId="0" fontId="66" fillId="0" borderId="0" xfId="30" applyFont="1" applyAlignment="1" applyProtection="1"/>
    <xf numFmtId="0" fontId="12" fillId="0" borderId="0" xfId="30" applyFont="1" applyAlignment="1" applyProtection="1">
      <alignment horizontal="left" vertical="top" wrapText="1" shrinkToFit="1"/>
    </xf>
    <xf numFmtId="0" fontId="19" fillId="0" borderId="0" xfId="30" applyAlignment="1" applyProtection="1">
      <alignment horizontal="left" vertical="top" wrapText="1" shrinkToFit="1"/>
    </xf>
    <xf numFmtId="0" fontId="68" fillId="0" borderId="0" xfId="30" applyFont="1" applyAlignment="1" applyProtection="1"/>
    <xf numFmtId="0" fontId="50" fillId="0" borderId="0" xfId="30" applyFont="1" applyProtection="1">
      <alignment vertical="center"/>
    </xf>
    <xf numFmtId="0" fontId="49" fillId="0" borderId="0" xfId="30" applyFont="1" applyFill="1" applyProtection="1">
      <alignment vertical="center"/>
    </xf>
    <xf numFmtId="0" fontId="49" fillId="0" borderId="0" xfId="30" quotePrefix="1" applyFont="1" applyAlignment="1" applyProtection="1">
      <alignment vertical="top" wrapText="1"/>
    </xf>
    <xf numFmtId="0" fontId="77" fillId="0" borderId="0" xfId="30" applyFont="1" applyProtection="1">
      <alignment vertical="center"/>
    </xf>
    <xf numFmtId="0" fontId="77" fillId="0" borderId="0" xfId="30" quotePrefix="1" applyFont="1" applyAlignment="1" applyProtection="1">
      <alignment vertical="top" wrapText="1"/>
    </xf>
    <xf numFmtId="0" fontId="77" fillId="0" borderId="0" xfId="30" quotePrefix="1" applyFont="1" applyAlignment="1" applyProtection="1">
      <alignment horizontal="center" vertical="top" wrapText="1"/>
    </xf>
    <xf numFmtId="0" fontId="86" fillId="0" borderId="0" xfId="47" applyFont="1" applyProtection="1">
      <alignment vertical="center"/>
    </xf>
    <xf numFmtId="0" fontId="78" fillId="0" borderId="0" xfId="47" applyFont="1" applyProtection="1">
      <alignment vertical="center"/>
    </xf>
    <xf numFmtId="0" fontId="87" fillId="0" borderId="0" xfId="47" applyFont="1" applyProtection="1">
      <alignment vertical="center"/>
    </xf>
    <xf numFmtId="0" fontId="88" fillId="0" borderId="0" xfId="47" applyFont="1" applyAlignment="1" applyProtection="1">
      <alignment horizontal="center" vertical="center"/>
    </xf>
    <xf numFmtId="0" fontId="90" fillId="0" borderId="0" xfId="47" applyFont="1" applyProtection="1">
      <alignment vertical="center"/>
    </xf>
    <xf numFmtId="0" fontId="90" fillId="0" borderId="10" xfId="47" applyFont="1" applyBorder="1" applyAlignment="1" applyProtection="1">
      <alignment horizontal="center" vertical="center" wrapText="1"/>
    </xf>
    <xf numFmtId="0" fontId="78" fillId="0" borderId="0" xfId="47" applyFont="1" applyAlignment="1" applyProtection="1">
      <alignment horizontal="center" vertical="center" wrapText="1"/>
    </xf>
    <xf numFmtId="0" fontId="90" fillId="0" borderId="0" xfId="47" applyFont="1" applyAlignment="1" applyProtection="1">
      <alignment horizontal="center" vertical="center" wrapText="1"/>
    </xf>
    <xf numFmtId="0" fontId="91" fillId="0" borderId="0" xfId="47" applyFont="1" applyAlignment="1" applyProtection="1">
      <alignment horizontal="center" vertical="center" wrapText="1"/>
    </xf>
    <xf numFmtId="0" fontId="90" fillId="0" borderId="0" xfId="47" applyFont="1" applyAlignment="1" applyProtection="1">
      <alignment vertical="center" wrapText="1"/>
    </xf>
    <xf numFmtId="0" fontId="91" fillId="0" borderId="0" xfId="47" applyFont="1" applyAlignment="1" applyProtection="1">
      <alignment horizontal="left" vertical="center" wrapText="1"/>
    </xf>
    <xf numFmtId="0" fontId="86" fillId="4" borderId="10" xfId="47" applyFont="1" applyFill="1" applyBorder="1" applyAlignment="1" applyProtection="1">
      <alignment horizontal="center" vertical="center" wrapText="1"/>
    </xf>
    <xf numFmtId="0" fontId="86" fillId="0" borderId="0" xfId="47" applyFont="1" applyAlignment="1" applyProtection="1">
      <alignment horizontal="center" vertical="center" wrapText="1"/>
    </xf>
    <xf numFmtId="186" fontId="91" fillId="0" borderId="0" xfId="47" applyNumberFormat="1" applyFont="1" applyAlignment="1" applyProtection="1">
      <alignment horizontal="center" vertical="center" wrapText="1"/>
    </xf>
    <xf numFmtId="0" fontId="90" fillId="0" borderId="10" xfId="47" applyFont="1" applyBorder="1" applyAlignment="1" applyProtection="1">
      <alignment horizontal="left" vertical="center" wrapText="1"/>
    </xf>
    <xf numFmtId="0" fontId="86" fillId="0" borderId="10" xfId="47" applyFont="1" applyBorder="1" applyAlignment="1" applyProtection="1">
      <alignment vertical="center" wrapText="1"/>
    </xf>
    <xf numFmtId="0" fontId="90" fillId="0" borderId="1" xfId="47" applyFont="1" applyBorder="1" applyAlignment="1" applyProtection="1">
      <alignment horizontal="left" vertical="center" wrapText="1"/>
    </xf>
    <xf numFmtId="38" fontId="86" fillId="0" borderId="2" xfId="47" applyNumberFormat="1" applyFont="1" applyBorder="1" applyAlignment="1" applyProtection="1">
      <alignment horizontal="right" vertical="center" shrinkToFit="1"/>
    </xf>
    <xf numFmtId="0" fontId="86" fillId="0" borderId="3" xfId="47" applyFont="1" applyBorder="1" applyAlignment="1" applyProtection="1">
      <alignment vertical="center" wrapText="1"/>
    </xf>
    <xf numFmtId="0" fontId="90" fillId="0" borderId="4" xfId="47" applyFont="1" applyBorder="1" applyAlignment="1" applyProtection="1">
      <alignment horizontal="left" vertical="center" wrapText="1"/>
    </xf>
    <xf numFmtId="38" fontId="86" fillId="0" borderId="5" xfId="47" applyNumberFormat="1" applyFont="1" applyBorder="1" applyAlignment="1" applyProtection="1">
      <alignment horizontal="right" vertical="center" shrinkToFit="1"/>
    </xf>
    <xf numFmtId="0" fontId="86" fillId="0" borderId="6" xfId="47" applyFont="1" applyBorder="1" applyAlignment="1" applyProtection="1">
      <alignment vertical="center" wrapText="1"/>
    </xf>
    <xf numFmtId="186" fontId="86" fillId="0" borderId="10" xfId="47" applyNumberFormat="1" applyFont="1" applyBorder="1" applyAlignment="1" applyProtection="1">
      <alignment horizontal="left" vertical="center" wrapText="1"/>
    </xf>
    <xf numFmtId="0" fontId="90" fillId="0" borderId="13" xfId="47" applyFont="1" applyBorder="1" applyAlignment="1" applyProtection="1">
      <alignment vertical="center" wrapText="1"/>
    </xf>
    <xf numFmtId="0" fontId="90" fillId="0" borderId="10" xfId="47" applyFont="1" applyBorder="1" applyAlignment="1" applyProtection="1">
      <alignment vertical="center" wrapText="1"/>
    </xf>
    <xf numFmtId="0" fontId="58" fillId="0" borderId="0" xfId="47" applyFont="1" applyProtection="1">
      <alignment vertical="center"/>
    </xf>
    <xf numFmtId="0" fontId="85" fillId="0" borderId="0" xfId="47" applyFont="1" applyAlignment="1" applyProtection="1">
      <alignment horizontal="right" vertical="center"/>
    </xf>
    <xf numFmtId="38" fontId="7" fillId="9" borderId="157" xfId="1" applyFont="1" applyFill="1" applyBorder="1" applyAlignment="1" applyProtection="1">
      <alignment vertical="center" shrinkToFit="1"/>
      <protection locked="0"/>
    </xf>
    <xf numFmtId="38" fontId="7" fillId="9" borderId="158" xfId="1" applyFont="1" applyFill="1" applyBorder="1" applyAlignment="1" applyProtection="1">
      <alignment vertical="center" shrinkToFit="1"/>
      <protection locked="0"/>
    </xf>
    <xf numFmtId="178" fontId="6" fillId="0" borderId="0" xfId="0" applyNumberFormat="1" applyFont="1" applyProtection="1">
      <alignment vertical="center"/>
    </xf>
    <xf numFmtId="0" fontId="60" fillId="0" borderId="0" xfId="46" applyFont="1" applyAlignment="1" applyProtection="1">
      <alignment vertical="center"/>
    </xf>
    <xf numFmtId="0" fontId="64" fillId="0" borderId="0" xfId="46" applyFont="1" applyAlignment="1" applyProtection="1">
      <alignment vertical="center"/>
    </xf>
    <xf numFmtId="0" fontId="49" fillId="0" borderId="10" xfId="48" applyFont="1" applyBorder="1" applyAlignment="1" applyProtection="1">
      <alignment horizontal="center" vertical="center"/>
    </xf>
    <xf numFmtId="0" fontId="7" fillId="0" borderId="0" xfId="48" applyFont="1" applyFill="1" applyBorder="1" applyAlignment="1" applyProtection="1">
      <alignment vertical="center" shrinkToFit="1"/>
    </xf>
    <xf numFmtId="0" fontId="49" fillId="0" borderId="0" xfId="0" applyFont="1" applyProtection="1">
      <alignment vertical="center"/>
    </xf>
    <xf numFmtId="0" fontId="60" fillId="0" borderId="0" xfId="0" applyFont="1" applyProtection="1">
      <alignment vertical="center"/>
    </xf>
    <xf numFmtId="0" fontId="49" fillId="0" borderId="10" xfId="48" applyFont="1" applyBorder="1" applyAlignment="1" applyProtection="1">
      <alignment horizontal="center" vertical="center" wrapText="1"/>
    </xf>
    <xf numFmtId="0" fontId="60" fillId="0" borderId="0" xfId="50" applyFont="1" applyProtection="1">
      <alignment vertical="center"/>
    </xf>
    <xf numFmtId="0" fontId="64" fillId="0" borderId="0" xfId="50" applyFont="1" applyProtection="1">
      <alignment vertical="center"/>
    </xf>
    <xf numFmtId="0" fontId="61" fillId="0" borderId="0" xfId="46" applyFont="1" applyAlignment="1" applyProtection="1">
      <alignment vertical="center"/>
    </xf>
    <xf numFmtId="0" fontId="49" fillId="0" borderId="7" xfId="46" applyFont="1" applyFill="1" applyBorder="1" applyAlignment="1" applyProtection="1">
      <alignment horizontal="center" vertical="center" wrapText="1"/>
    </xf>
    <xf numFmtId="0" fontId="49" fillId="0" borderId="139" xfId="46" applyFont="1" applyFill="1" applyBorder="1" applyAlignment="1" applyProtection="1">
      <alignment horizontal="center" vertical="center"/>
    </xf>
    <xf numFmtId="0" fontId="49" fillId="0" borderId="9" xfId="46" applyFont="1" applyFill="1" applyBorder="1" applyAlignment="1" applyProtection="1">
      <alignment horizontal="center" vertical="center"/>
    </xf>
    <xf numFmtId="38" fontId="49" fillId="8" borderId="7" xfId="51" applyFont="1" applyFill="1" applyBorder="1" applyAlignment="1" applyProtection="1">
      <alignment vertical="center"/>
    </xf>
    <xf numFmtId="38" fontId="49" fillId="8" borderId="139" xfId="51" applyFont="1" applyFill="1" applyBorder="1" applyAlignment="1" applyProtection="1">
      <alignment vertical="center"/>
    </xf>
    <xf numFmtId="38" fontId="49" fillId="8" borderId="9" xfId="51" applyFont="1" applyFill="1" applyBorder="1" applyAlignment="1" applyProtection="1">
      <alignment vertical="center"/>
    </xf>
    <xf numFmtId="38" fontId="49" fillId="8" borderId="7" xfId="1" applyFont="1" applyFill="1" applyBorder="1" applyAlignment="1" applyProtection="1">
      <alignment horizontal="right" vertical="center" wrapText="1"/>
    </xf>
    <xf numFmtId="38" fontId="49" fillId="8" borderId="139" xfId="1" applyFont="1" applyFill="1" applyBorder="1" applyAlignment="1" applyProtection="1">
      <alignment horizontal="right" vertical="center" wrapText="1"/>
    </xf>
    <xf numFmtId="38" fontId="49" fillId="8" borderId="9" xfId="1" applyFont="1" applyFill="1" applyBorder="1" applyAlignment="1" applyProtection="1">
      <alignment horizontal="right" vertical="center" wrapText="1"/>
    </xf>
    <xf numFmtId="38" fontId="49" fillId="8" borderId="35" xfId="51" applyFont="1" applyFill="1" applyBorder="1" applyAlignment="1" applyProtection="1">
      <alignment vertical="center"/>
    </xf>
    <xf numFmtId="38" fontId="49" fillId="8" borderId="141" xfId="51" applyFont="1" applyFill="1" applyBorder="1" applyAlignment="1" applyProtection="1">
      <alignment vertical="center"/>
    </xf>
    <xf numFmtId="38" fontId="49" fillId="8" borderId="140" xfId="51" applyFont="1" applyFill="1" applyBorder="1" applyAlignment="1" applyProtection="1">
      <alignment vertical="center"/>
    </xf>
    <xf numFmtId="38" fontId="49" fillId="8" borderId="35" xfId="1" applyFont="1" applyFill="1" applyBorder="1" applyAlignment="1" applyProtection="1">
      <alignment horizontal="right" vertical="center"/>
    </xf>
    <xf numFmtId="38" fontId="49" fillId="8" borderId="141" xfId="1" applyFont="1" applyFill="1" applyBorder="1" applyAlignment="1" applyProtection="1">
      <alignment horizontal="right" vertical="center"/>
    </xf>
    <xf numFmtId="38" fontId="49" fillId="8" borderId="140" xfId="1" applyFont="1" applyFill="1" applyBorder="1" applyAlignment="1" applyProtection="1">
      <alignment horizontal="right" vertical="center"/>
    </xf>
    <xf numFmtId="38" fontId="60" fillId="0" borderId="0" xfId="51" applyFont="1" applyAlignment="1" applyProtection="1">
      <alignment vertical="center"/>
    </xf>
    <xf numFmtId="38" fontId="49" fillId="8" borderId="143" xfId="51" applyFont="1" applyFill="1" applyBorder="1" applyAlignment="1" applyProtection="1">
      <alignment vertical="center"/>
    </xf>
    <xf numFmtId="38" fontId="49" fillId="8" borderId="144" xfId="51" applyFont="1" applyFill="1" applyBorder="1" applyAlignment="1" applyProtection="1">
      <alignment vertical="center"/>
    </xf>
    <xf numFmtId="38" fontId="49" fillId="8" borderId="142" xfId="51" applyFont="1" applyFill="1" applyBorder="1" applyAlignment="1" applyProtection="1">
      <alignment vertical="center"/>
    </xf>
    <xf numFmtId="38" fontId="49" fillId="8" borderId="143" xfId="1" applyFont="1" applyFill="1" applyBorder="1" applyAlignment="1" applyProtection="1">
      <alignment horizontal="right" vertical="center"/>
    </xf>
    <xf numFmtId="38" fontId="49" fillId="8" borderId="144" xfId="1" applyFont="1" applyFill="1" applyBorder="1" applyAlignment="1" applyProtection="1">
      <alignment horizontal="right" vertical="center"/>
    </xf>
    <xf numFmtId="38" fontId="49" fillId="8" borderId="142" xfId="1" applyFont="1" applyFill="1" applyBorder="1" applyAlignment="1" applyProtection="1">
      <alignment horizontal="right" vertical="center"/>
    </xf>
    <xf numFmtId="0" fontId="49" fillId="16" borderId="145" xfId="46" applyFont="1" applyFill="1" applyBorder="1" applyAlignment="1" applyProtection="1">
      <alignment horizontal="left" vertical="center" wrapText="1"/>
    </xf>
    <xf numFmtId="0" fontId="49" fillId="16" borderId="146" xfId="46" applyFont="1" applyFill="1" applyBorder="1" applyAlignment="1" applyProtection="1">
      <alignment horizontal="left" vertical="center" wrapText="1"/>
    </xf>
    <xf numFmtId="0" fontId="86" fillId="0" borderId="0" xfId="47" applyFont="1" applyBorder="1" applyAlignment="1" applyProtection="1">
      <alignment horizontal="right" vertical="center"/>
    </xf>
    <xf numFmtId="0" fontId="49" fillId="0" borderId="0" xfId="41" applyFont="1" applyProtection="1"/>
    <xf numFmtId="0" fontId="66" fillId="0" borderId="0" xfId="30" applyFont="1" applyAlignment="1">
      <alignment vertical="top" wrapText="1"/>
    </xf>
    <xf numFmtId="0" fontId="2" fillId="0" borderId="0" xfId="0" applyFont="1">
      <alignment vertical="center"/>
    </xf>
    <xf numFmtId="0" fontId="49" fillId="0" borderId="0" xfId="30" applyFont="1">
      <alignment vertical="center"/>
    </xf>
    <xf numFmtId="0" fontId="66" fillId="0" borderId="0" xfId="30" applyFont="1">
      <alignment vertical="center"/>
    </xf>
    <xf numFmtId="0" fontId="12" fillId="4" borderId="0" xfId="0" applyFont="1" applyFill="1" applyAlignment="1">
      <alignment horizontal="left" vertical="center"/>
    </xf>
    <xf numFmtId="0" fontId="12" fillId="0" borderId="0" xfId="30" applyFont="1" applyAlignment="1">
      <alignment horizontal="distributed" vertical="center"/>
    </xf>
    <xf numFmtId="0" fontId="67" fillId="0" borderId="0" xfId="30" applyFont="1" applyAlignment="1"/>
    <xf numFmtId="0" fontId="66" fillId="0" borderId="0" xfId="0" applyFont="1">
      <alignment vertical="center"/>
    </xf>
    <xf numFmtId="0" fontId="49" fillId="0" borderId="0" xfId="30" applyFont="1" applyAlignment="1">
      <alignment horizontal="right" vertical="center"/>
    </xf>
    <xf numFmtId="0" fontId="66" fillId="0" borderId="0" xfId="30" applyFont="1" applyAlignment="1"/>
    <xf numFmtId="0" fontId="12" fillId="0" borderId="0" xfId="30" applyFont="1" applyAlignment="1">
      <alignment horizontal="left" vertical="top" wrapText="1" shrinkToFit="1"/>
    </xf>
    <xf numFmtId="0" fontId="19" fillId="0" borderId="0" xfId="30" applyAlignment="1">
      <alignment horizontal="left" vertical="top" wrapText="1" shrinkToFit="1"/>
    </xf>
    <xf numFmtId="0" fontId="68" fillId="0" borderId="0" xfId="30" applyFont="1" applyAlignment="1"/>
    <xf numFmtId="0" fontId="33" fillId="0" borderId="0" xfId="0" applyFont="1">
      <alignment vertical="center"/>
    </xf>
    <xf numFmtId="0" fontId="101" fillId="0" borderId="0" xfId="0" applyFont="1">
      <alignment vertical="center"/>
    </xf>
    <xf numFmtId="0" fontId="72" fillId="0" borderId="0" xfId="0" applyFont="1">
      <alignment vertical="center"/>
    </xf>
    <xf numFmtId="0" fontId="73" fillId="0" borderId="0" xfId="0" applyFont="1">
      <alignment vertical="center"/>
    </xf>
    <xf numFmtId="0" fontId="74" fillId="0" borderId="0" xfId="0" applyFont="1">
      <alignment vertical="center"/>
    </xf>
    <xf numFmtId="0" fontId="50" fillId="0" borderId="0" xfId="30" applyFont="1">
      <alignment vertical="center"/>
    </xf>
    <xf numFmtId="0" fontId="75" fillId="0" borderId="0" xfId="0" applyFont="1" applyAlignment="1">
      <alignment horizontal="left" vertical="center" wrapText="1"/>
    </xf>
    <xf numFmtId="0" fontId="6" fillId="0" borderId="0" xfId="0" applyFont="1" applyBorder="1" applyProtection="1">
      <alignment vertical="center"/>
    </xf>
    <xf numFmtId="0" fontId="8" fillId="0" borderId="0" xfId="0" applyFont="1" applyBorder="1" applyAlignment="1">
      <alignment horizontal="center" vertical="center" wrapText="1"/>
    </xf>
    <xf numFmtId="0" fontId="51" fillId="0" borderId="0" xfId="0" applyFont="1" applyBorder="1" applyAlignment="1">
      <alignment horizontal="left" vertical="center" wrapText="1"/>
    </xf>
    <xf numFmtId="0" fontId="7" fillId="11" borderId="0" xfId="0" applyFont="1" applyFill="1" applyBorder="1" applyAlignment="1">
      <alignment horizontal="center" vertical="center"/>
    </xf>
    <xf numFmtId="0" fontId="8" fillId="0" borderId="0" xfId="0" applyFont="1" applyBorder="1">
      <alignment vertical="center"/>
    </xf>
    <xf numFmtId="0" fontId="6" fillId="0" borderId="0" xfId="0" applyFont="1" applyBorder="1">
      <alignment vertical="center"/>
    </xf>
    <xf numFmtId="38" fontId="49" fillId="9" borderId="10" xfId="1" applyNumberFormat="1" applyFont="1" applyFill="1" applyBorder="1" applyAlignment="1" applyProtection="1">
      <alignment horizontal="center" vertical="center"/>
      <protection locked="0"/>
    </xf>
    <xf numFmtId="38" fontId="49" fillId="9" borderId="9" xfId="1" applyNumberFormat="1" applyFont="1" applyFill="1" applyBorder="1" applyAlignment="1" applyProtection="1">
      <alignment horizontal="center" vertical="center"/>
      <protection locked="0"/>
    </xf>
    <xf numFmtId="0" fontId="60" fillId="0" borderId="104" xfId="41" applyFont="1" applyBorder="1" applyAlignment="1" applyProtection="1">
      <alignment horizontal="center" vertical="center" textRotation="255" wrapText="1"/>
    </xf>
    <xf numFmtId="0" fontId="60" fillId="0" borderId="108" xfId="41" applyFont="1" applyBorder="1" applyAlignment="1" applyProtection="1">
      <alignment horizontal="center" vertical="center" textRotation="255" wrapText="1"/>
    </xf>
    <xf numFmtId="0" fontId="60" fillId="0" borderId="111" xfId="41" applyFont="1" applyBorder="1" applyAlignment="1" applyProtection="1">
      <alignment horizontal="center" vertical="center" textRotation="255" wrapText="1"/>
    </xf>
    <xf numFmtId="0" fontId="60" fillId="0" borderId="107" xfId="41" applyFont="1" applyBorder="1" applyAlignment="1" applyProtection="1">
      <alignment horizontal="center" vertical="center" textRotation="255" wrapText="1"/>
    </xf>
    <xf numFmtId="0" fontId="84" fillId="0" borderId="0" xfId="41" applyFont="1" applyAlignment="1" applyProtection="1">
      <alignment horizontal="center" vertical="center" wrapText="1"/>
    </xf>
    <xf numFmtId="0" fontId="84" fillId="0" borderId="0" xfId="41" applyFont="1" applyAlignment="1" applyProtection="1">
      <alignment horizontal="center" vertical="center"/>
    </xf>
    <xf numFmtId="178" fontId="7" fillId="9" borderId="0" xfId="0" applyNumberFormat="1" applyFont="1" applyFill="1" applyAlignment="1" applyProtection="1">
      <alignment horizontal="right" vertical="center"/>
      <protection locked="0"/>
    </xf>
    <xf numFmtId="178" fontId="0" fillId="9" borderId="0" xfId="0" applyNumberFormat="1" applyFill="1" applyAlignment="1" applyProtection="1">
      <alignment horizontal="right" vertical="center"/>
      <protection locked="0"/>
    </xf>
    <xf numFmtId="0" fontId="16" fillId="0" borderId="0" xfId="0" applyFont="1" applyAlignment="1" applyProtection="1">
      <alignment horizontal="left" vertical="center"/>
    </xf>
    <xf numFmtId="0" fontId="10" fillId="4" borderId="0" xfId="0" applyFont="1" applyFill="1" applyAlignment="1" applyProtection="1">
      <alignment horizontal="center" vertical="center" wrapText="1"/>
    </xf>
    <xf numFmtId="0" fontId="10" fillId="4" borderId="0" xfId="0" applyFont="1" applyFill="1" applyAlignment="1" applyProtection="1">
      <alignment horizontal="center" vertical="center"/>
    </xf>
    <xf numFmtId="0" fontId="12" fillId="4" borderId="0" xfId="0" applyFont="1" applyFill="1" applyAlignment="1" applyProtection="1">
      <alignment horizontal="left" vertical="center" wrapText="1"/>
    </xf>
    <xf numFmtId="0" fontId="8" fillId="4" borderId="0" xfId="0" applyFont="1" applyFill="1" applyAlignment="1" applyProtection="1">
      <alignment horizontal="left" vertical="center" wrapText="1"/>
    </xf>
    <xf numFmtId="38" fontId="12" fillId="8" borderId="0" xfId="1" applyFont="1" applyFill="1" applyAlignment="1" applyProtection="1">
      <alignment horizontal="right" vertical="center" indent="1"/>
    </xf>
    <xf numFmtId="38" fontId="0" fillId="8" borderId="0" xfId="1" applyFont="1" applyFill="1" applyAlignment="1" applyProtection="1">
      <alignment horizontal="right" vertical="center" indent="1"/>
    </xf>
    <xf numFmtId="0" fontId="2" fillId="0" borderId="0" xfId="2" applyFont="1" applyAlignment="1" applyProtection="1">
      <alignment horizontal="center" vertical="center"/>
    </xf>
    <xf numFmtId="0" fontId="12" fillId="4" borderId="0" xfId="0" applyFont="1" applyFill="1" applyAlignment="1" applyProtection="1">
      <alignment horizontal="distributed" vertical="center"/>
    </xf>
    <xf numFmtId="0" fontId="7" fillId="8" borderId="0" xfId="0" applyFont="1" applyFill="1" applyAlignment="1" applyProtection="1">
      <alignment vertical="center" wrapText="1" shrinkToFit="1"/>
    </xf>
    <xf numFmtId="0" fontId="0" fillId="0" borderId="0" xfId="0" applyAlignment="1" applyProtection="1">
      <alignment vertical="center" wrapText="1" shrinkToFit="1"/>
    </xf>
    <xf numFmtId="0" fontId="7" fillId="8" borderId="0" xfId="0" applyFont="1" applyFill="1" applyAlignment="1" applyProtection="1">
      <alignment vertical="center" wrapText="1"/>
    </xf>
    <xf numFmtId="0" fontId="0" fillId="8" borderId="0" xfId="0" applyFill="1" applyAlignment="1" applyProtection="1">
      <alignment vertical="center" wrapText="1"/>
    </xf>
    <xf numFmtId="0" fontId="12" fillId="4" borderId="0" xfId="0" applyFont="1" applyFill="1" applyAlignment="1" applyProtection="1">
      <alignment horizontal="center" vertical="center"/>
    </xf>
    <xf numFmtId="14" fontId="12" fillId="8" borderId="0" xfId="0" applyNumberFormat="1" applyFont="1" applyFill="1" applyAlignment="1" applyProtection="1">
      <alignment horizontal="center" vertical="center"/>
    </xf>
    <xf numFmtId="0" fontId="0" fillId="0" borderId="0" xfId="0" applyAlignment="1" applyProtection="1">
      <alignment vertical="center" wrapText="1"/>
    </xf>
    <xf numFmtId="0" fontId="12" fillId="8" borderId="0" xfId="0" applyFont="1" applyFill="1" applyAlignment="1" applyProtection="1">
      <alignment horizontal="left" vertical="center"/>
    </xf>
    <xf numFmtId="0" fontId="0" fillId="8" borderId="0" xfId="0" applyFill="1" applyProtection="1">
      <alignment vertical="center"/>
    </xf>
    <xf numFmtId="0" fontId="12" fillId="0" borderId="1" xfId="2" applyFont="1" applyBorder="1" applyAlignment="1">
      <alignment horizontal="center" vertical="center"/>
    </xf>
    <xf numFmtId="0" fontId="12" fillId="0" borderId="3" xfId="2" applyFont="1" applyBorder="1" applyAlignment="1">
      <alignment horizontal="center" vertical="center"/>
    </xf>
    <xf numFmtId="3" fontId="12" fillId="8" borderId="7" xfId="2" applyNumberFormat="1" applyFont="1" applyFill="1" applyBorder="1">
      <alignment vertical="center"/>
    </xf>
    <xf numFmtId="3" fontId="12" fillId="8" borderId="8" xfId="2" applyNumberFormat="1" applyFont="1" applyFill="1" applyBorder="1">
      <alignment vertical="center"/>
    </xf>
    <xf numFmtId="3" fontId="12" fillId="8" borderId="9" xfId="2" applyNumberFormat="1" applyFont="1" applyFill="1" applyBorder="1">
      <alignment vertical="center"/>
    </xf>
    <xf numFmtId="0" fontId="12" fillId="0" borderId="0" xfId="2" applyFont="1" applyAlignment="1">
      <alignment horizontal="center" vertical="center"/>
    </xf>
    <xf numFmtId="0" fontId="12" fillId="0" borderId="7" xfId="2" applyFont="1" applyBorder="1" applyAlignment="1">
      <alignment horizontal="center" vertical="center" wrapText="1"/>
    </xf>
    <xf numFmtId="0" fontId="12" fillId="0" borderId="9" xfId="2" applyFont="1" applyBorder="1" applyAlignment="1">
      <alignment horizontal="center" vertical="center" wrapText="1"/>
    </xf>
    <xf numFmtId="0" fontId="12" fillId="0" borderId="8" xfId="2" applyFont="1" applyBorder="1" applyAlignment="1">
      <alignment horizontal="center" vertical="center" wrapText="1"/>
    </xf>
    <xf numFmtId="0" fontId="12" fillId="8" borderId="13" xfId="2" applyFont="1" applyFill="1" applyBorder="1" applyAlignment="1">
      <alignment horizontal="center" vertical="center" shrinkToFit="1"/>
    </xf>
    <xf numFmtId="0" fontId="0" fillId="0" borderId="15" xfId="0" applyBorder="1" applyAlignment="1">
      <alignment horizontal="center" vertical="center" shrinkToFit="1"/>
    </xf>
    <xf numFmtId="0" fontId="0" fillId="0" borderId="14" xfId="0" applyBorder="1" applyAlignment="1">
      <alignment horizontal="center" vertical="center" shrinkToFit="1"/>
    </xf>
    <xf numFmtId="38" fontId="12" fillId="8" borderId="7" xfId="1" applyFont="1" applyFill="1" applyBorder="1" applyAlignment="1" applyProtection="1">
      <alignment vertical="center"/>
    </xf>
    <xf numFmtId="38" fontId="12" fillId="8" borderId="8" xfId="1" applyFont="1" applyFill="1" applyBorder="1" applyAlignment="1" applyProtection="1">
      <alignment vertical="center"/>
    </xf>
    <xf numFmtId="38" fontId="12" fillId="8" borderId="9" xfId="1" applyFont="1" applyFill="1" applyBorder="1" applyAlignment="1" applyProtection="1">
      <alignment vertical="center"/>
    </xf>
    <xf numFmtId="0" fontId="12" fillId="0" borderId="0" xfId="2" applyFont="1" applyAlignment="1">
      <alignment horizontal="left" vertical="center" wrapText="1"/>
    </xf>
    <xf numFmtId="0" fontId="0" fillId="0" borderId="0" xfId="0" applyAlignment="1">
      <alignment horizontal="left" vertical="center" wrapText="1"/>
    </xf>
    <xf numFmtId="0" fontId="12" fillId="0" borderId="7" xfId="2" applyFont="1" applyBorder="1" applyAlignment="1">
      <alignment horizontal="center" vertical="center"/>
    </xf>
    <xf numFmtId="0" fontId="12" fillId="0" borderId="9" xfId="2" applyFont="1" applyBorder="1" applyAlignment="1">
      <alignment horizontal="center" vertical="center"/>
    </xf>
    <xf numFmtId="0" fontId="12" fillId="4" borderId="22" xfId="2" applyFont="1" applyFill="1" applyBorder="1" applyAlignment="1">
      <alignment horizontal="center" vertical="center"/>
    </xf>
    <xf numFmtId="0" fontId="12" fillId="4" borderId="23" xfId="2" applyFont="1" applyFill="1" applyBorder="1" applyAlignment="1">
      <alignment horizontal="center" vertical="center"/>
    </xf>
    <xf numFmtId="0" fontId="12" fillId="4" borderId="24" xfId="2" applyFont="1" applyFill="1" applyBorder="1" applyAlignment="1">
      <alignment horizontal="center" vertical="center"/>
    </xf>
    <xf numFmtId="3" fontId="12" fillId="8" borderId="7" xfId="2" applyNumberFormat="1" applyFont="1" applyFill="1" applyBorder="1" applyAlignment="1">
      <alignment vertical="center" wrapText="1"/>
    </xf>
    <xf numFmtId="3" fontId="12" fillId="8" borderId="8" xfId="2" applyNumberFormat="1" applyFont="1" applyFill="1" applyBorder="1" applyAlignment="1">
      <alignment vertical="center" wrapText="1"/>
    </xf>
    <xf numFmtId="3" fontId="12" fillId="8" borderId="9" xfId="2" applyNumberFormat="1" applyFont="1" applyFill="1" applyBorder="1" applyAlignment="1">
      <alignment vertical="center" wrapText="1"/>
    </xf>
    <xf numFmtId="49" fontId="22" fillId="11" borderId="10" xfId="2" applyNumberFormat="1" applyFont="1" applyFill="1" applyBorder="1" applyAlignment="1" applyProtection="1">
      <alignment horizontal="center" vertical="center" shrinkToFit="1"/>
      <protection locked="0"/>
    </xf>
    <xf numFmtId="49" fontId="22" fillId="9" borderId="10" xfId="2" applyNumberFormat="1" applyFont="1" applyFill="1" applyBorder="1" applyAlignment="1" applyProtection="1">
      <alignment horizontal="left" vertical="center" wrapText="1"/>
      <protection locked="0"/>
    </xf>
    <xf numFmtId="49" fontId="7" fillId="0" borderId="0" xfId="2" applyNumberFormat="1" applyFont="1" applyAlignment="1" applyProtection="1">
      <alignment vertical="top" wrapText="1"/>
    </xf>
    <xf numFmtId="49" fontId="22" fillId="9" borderId="10" xfId="2" applyNumberFormat="1" applyFont="1" applyFill="1" applyBorder="1" applyAlignment="1" applyProtection="1">
      <alignment horizontal="center" vertical="center" shrinkToFit="1"/>
      <protection locked="0"/>
    </xf>
    <xf numFmtId="0" fontId="22" fillId="9" borderId="1" xfId="2" applyFont="1" applyFill="1" applyBorder="1" applyAlignment="1" applyProtection="1">
      <alignment horizontal="center" vertical="center" shrinkToFit="1"/>
      <protection locked="0"/>
    </xf>
    <xf numFmtId="0" fontId="22" fillId="9" borderId="4" xfId="2" applyFont="1" applyFill="1" applyBorder="1" applyAlignment="1" applyProtection="1">
      <alignment horizontal="center" vertical="center" shrinkToFit="1"/>
      <protection locked="0"/>
    </xf>
    <xf numFmtId="49" fontId="22" fillId="9" borderId="1" xfId="2" applyNumberFormat="1" applyFont="1" applyFill="1" applyBorder="1" applyAlignment="1" applyProtection="1">
      <alignment horizontal="center" vertical="center" shrinkToFit="1"/>
      <protection locked="0"/>
    </xf>
    <xf numFmtId="49" fontId="22" fillId="9" borderId="4" xfId="2" applyNumberFormat="1" applyFont="1" applyFill="1" applyBorder="1" applyAlignment="1" applyProtection="1">
      <alignment horizontal="center" vertical="center" shrinkToFit="1"/>
      <protection locked="0"/>
    </xf>
    <xf numFmtId="0" fontId="8" fillId="0" borderId="0" xfId="2" applyFont="1" applyAlignment="1" applyProtection="1">
      <alignment vertical="center" wrapText="1"/>
    </xf>
    <xf numFmtId="0" fontId="49" fillId="0" borderId="0" xfId="0" applyFont="1" applyAlignment="1" applyProtection="1">
      <alignment vertical="center" wrapText="1"/>
    </xf>
    <xf numFmtId="0" fontId="9" fillId="0" borderId="0" xfId="2" applyFont="1" applyAlignment="1" applyProtection="1">
      <alignment horizontal="left" vertical="top" wrapText="1"/>
    </xf>
    <xf numFmtId="0" fontId="9" fillId="0" borderId="5" xfId="2" applyFont="1" applyBorder="1" applyAlignment="1" applyProtection="1">
      <alignment horizontal="left" vertical="top" wrapText="1"/>
    </xf>
    <xf numFmtId="49" fontId="10" fillId="0" borderId="10" xfId="2" applyNumberFormat="1" applyFont="1" applyBorder="1" applyAlignment="1" applyProtection="1">
      <alignment horizontal="center" vertical="center"/>
    </xf>
    <xf numFmtId="49" fontId="22" fillId="9" borderId="13" xfId="2" applyNumberFormat="1" applyFont="1" applyFill="1" applyBorder="1" applyAlignment="1" applyProtection="1">
      <alignment horizontal="left" vertical="center" wrapText="1"/>
      <protection locked="0"/>
    </xf>
    <xf numFmtId="49" fontId="22" fillId="9" borderId="14" xfId="2" applyNumberFormat="1" applyFont="1" applyFill="1" applyBorder="1" applyAlignment="1" applyProtection="1">
      <alignment horizontal="left" vertical="center" wrapText="1"/>
      <protection locked="0"/>
    </xf>
    <xf numFmtId="0" fontId="2" fillId="0" borderId="0" xfId="2" applyFont="1" applyAlignment="1" applyProtection="1">
      <alignment horizontal="left" vertical="top" wrapText="1"/>
    </xf>
    <xf numFmtId="0" fontId="2" fillId="0" borderId="0" xfId="2" applyFont="1" applyAlignment="1" applyProtection="1">
      <alignment horizontal="right" vertical="center"/>
    </xf>
    <xf numFmtId="0" fontId="2" fillId="0" borderId="0" xfId="0" applyFont="1" applyAlignment="1" applyProtection="1">
      <alignment horizontal="center" vertical="center"/>
    </xf>
    <xf numFmtId="0" fontId="2" fillId="0" borderId="0" xfId="0" applyFont="1" applyAlignment="1" applyProtection="1">
      <alignment horizontal="left" vertical="top" wrapText="1"/>
    </xf>
    <xf numFmtId="0" fontId="50" fillId="5" borderId="7" xfId="0" applyNumberFormat="1" applyFont="1" applyFill="1" applyBorder="1" applyAlignment="1" applyProtection="1">
      <alignment horizontal="center" vertical="center" wrapText="1"/>
    </xf>
    <xf numFmtId="0" fontId="50" fillId="5" borderId="8" xfId="0" applyNumberFormat="1" applyFont="1" applyFill="1" applyBorder="1" applyAlignment="1" applyProtection="1">
      <alignment horizontal="center" vertical="center" wrapText="1"/>
    </xf>
    <xf numFmtId="0" fontId="50" fillId="5" borderId="9" xfId="0" applyNumberFormat="1" applyFont="1" applyFill="1" applyBorder="1" applyAlignment="1" applyProtection="1">
      <alignment horizontal="center" vertical="center" wrapText="1"/>
    </xf>
    <xf numFmtId="0" fontId="50" fillId="5" borderId="7" xfId="0" applyNumberFormat="1" applyFont="1" applyFill="1" applyBorder="1" applyAlignment="1" applyProtection="1">
      <alignment horizontal="center" vertical="center"/>
    </xf>
    <xf numFmtId="0" fontId="50" fillId="5" borderId="8" xfId="0" applyNumberFormat="1" applyFont="1" applyFill="1" applyBorder="1" applyAlignment="1" applyProtection="1">
      <alignment horizontal="center" vertical="center"/>
    </xf>
    <xf numFmtId="0" fontId="50" fillId="5" borderId="9" xfId="0" applyNumberFormat="1" applyFont="1" applyFill="1" applyBorder="1" applyAlignment="1" applyProtection="1">
      <alignment horizontal="center" vertical="center"/>
    </xf>
    <xf numFmtId="0" fontId="50" fillId="7" borderId="7" xfId="0" applyFont="1" applyFill="1" applyBorder="1" applyAlignment="1" applyProtection="1">
      <alignment horizontal="center" vertical="center"/>
    </xf>
    <xf numFmtId="0" fontId="50" fillId="7" borderId="8" xfId="0" applyFont="1" applyFill="1" applyBorder="1" applyAlignment="1" applyProtection="1">
      <alignment horizontal="center" vertical="center"/>
    </xf>
    <xf numFmtId="0" fontId="50" fillId="7" borderId="9" xfId="0" applyFont="1" applyFill="1" applyBorder="1" applyAlignment="1" applyProtection="1">
      <alignment horizontal="center" vertical="center"/>
    </xf>
    <xf numFmtId="0" fontId="81" fillId="8" borderId="7" xfId="0" applyFont="1" applyFill="1" applyBorder="1" applyAlignment="1" applyProtection="1">
      <alignment horizontal="center" vertical="center" shrinkToFit="1"/>
    </xf>
    <xf numFmtId="0" fontId="81" fillId="8" borderId="8" xfId="0" applyFont="1" applyFill="1" applyBorder="1" applyAlignment="1" applyProtection="1">
      <alignment horizontal="center" vertical="center" shrinkToFit="1"/>
    </xf>
    <xf numFmtId="0" fontId="81" fillId="8" borderId="9" xfId="0" applyFont="1" applyFill="1" applyBorder="1" applyAlignment="1" applyProtection="1">
      <alignment horizontal="center" vertical="center" shrinkToFit="1"/>
    </xf>
    <xf numFmtId="0" fontId="10" fillId="8" borderId="7" xfId="0" applyNumberFormat="1" applyFont="1" applyFill="1" applyBorder="1" applyAlignment="1" applyProtection="1">
      <alignment horizontal="center" vertical="center"/>
    </xf>
    <xf numFmtId="0" fontId="10" fillId="8" borderId="8" xfId="0" applyNumberFormat="1" applyFont="1" applyFill="1" applyBorder="1" applyAlignment="1" applyProtection="1">
      <alignment horizontal="center" vertical="center"/>
    </xf>
    <xf numFmtId="0" fontId="10" fillId="8" borderId="9" xfId="0" applyNumberFormat="1" applyFont="1" applyFill="1" applyBorder="1" applyAlignment="1" applyProtection="1">
      <alignment horizontal="center" vertical="center"/>
    </xf>
    <xf numFmtId="0" fontId="17" fillId="0" borderId="7" xfId="0" applyNumberFormat="1" applyFont="1" applyFill="1" applyBorder="1" applyAlignment="1" applyProtection="1">
      <alignment horizontal="center" vertical="center"/>
    </xf>
    <xf numFmtId="0" fontId="17" fillId="0" borderId="8" xfId="0" applyNumberFormat="1" applyFont="1" applyFill="1" applyBorder="1" applyAlignment="1" applyProtection="1">
      <alignment horizontal="center" vertical="center"/>
    </xf>
    <xf numFmtId="0" fontId="10" fillId="8" borderId="10" xfId="0" applyNumberFormat="1" applyFont="1" applyFill="1" applyBorder="1" applyAlignment="1" applyProtection="1">
      <alignment horizontal="center" vertical="center" wrapText="1"/>
    </xf>
    <xf numFmtId="0" fontId="81" fillId="8" borderId="7" xfId="0" applyFont="1" applyFill="1" applyBorder="1" applyAlignment="1" applyProtection="1">
      <alignment horizontal="center" vertical="center" wrapText="1"/>
    </xf>
    <xf numFmtId="0" fontId="81" fillId="8" borderId="9" xfId="0" applyFont="1" applyFill="1" applyBorder="1" applyAlignment="1" applyProtection="1">
      <alignment horizontal="center" vertical="center" wrapText="1"/>
    </xf>
    <xf numFmtId="0" fontId="17" fillId="0" borderId="8" xfId="0" applyNumberFormat="1" applyFont="1" applyFill="1" applyBorder="1" applyAlignment="1" applyProtection="1">
      <alignment horizontal="center" vertical="center" wrapText="1"/>
    </xf>
    <xf numFmtId="0" fontId="17" fillId="0" borderId="9" xfId="0" applyNumberFormat="1" applyFont="1" applyFill="1" applyBorder="1" applyAlignment="1" applyProtection="1">
      <alignment horizontal="center" vertical="center" wrapText="1"/>
    </xf>
    <xf numFmtId="49" fontId="8" fillId="0" borderId="0" xfId="0" applyNumberFormat="1" applyFont="1" applyAlignment="1" applyProtection="1">
      <alignment horizontal="right" vertical="center"/>
    </xf>
    <xf numFmtId="0" fontId="8" fillId="5" borderId="10" xfId="0" applyNumberFormat="1" applyFont="1" applyFill="1" applyBorder="1" applyAlignment="1" applyProtection="1">
      <alignment horizontal="center" vertical="center"/>
    </xf>
    <xf numFmtId="0" fontId="10" fillId="8" borderId="7" xfId="0" applyNumberFormat="1" applyFont="1" applyFill="1" applyBorder="1" applyAlignment="1" applyProtection="1">
      <alignment horizontal="left" vertical="center" wrapText="1"/>
    </xf>
    <xf numFmtId="0" fontId="10" fillId="8" borderId="8" xfId="0" applyNumberFormat="1" applyFont="1" applyFill="1" applyBorder="1" applyAlignment="1" applyProtection="1">
      <alignment horizontal="left" vertical="center" wrapText="1"/>
    </xf>
    <xf numFmtId="0" fontId="10" fillId="8" borderId="9" xfId="0" applyNumberFormat="1" applyFont="1" applyFill="1" applyBorder="1" applyAlignment="1" applyProtection="1">
      <alignment horizontal="left" vertical="center" wrapText="1"/>
    </xf>
    <xf numFmtId="0" fontId="8" fillId="5" borderId="7" xfId="0" applyNumberFormat="1" applyFont="1" applyFill="1" applyBorder="1" applyAlignment="1" applyProtection="1">
      <alignment horizontal="center" vertical="center"/>
    </xf>
    <xf numFmtId="0" fontId="8" fillId="5" borderId="8" xfId="0" applyNumberFormat="1" applyFont="1" applyFill="1" applyBorder="1" applyAlignment="1" applyProtection="1">
      <alignment horizontal="center" vertical="center"/>
    </xf>
    <xf numFmtId="0" fontId="8" fillId="5" borderId="9" xfId="0" applyNumberFormat="1" applyFont="1" applyFill="1" applyBorder="1" applyAlignment="1" applyProtection="1">
      <alignment horizontal="center" vertical="center"/>
    </xf>
    <xf numFmtId="0" fontId="10" fillId="8" borderId="10" xfId="0" applyNumberFormat="1" applyFont="1" applyFill="1" applyBorder="1" applyAlignment="1" applyProtection="1">
      <alignment horizontal="center" vertical="center" shrinkToFit="1"/>
    </xf>
    <xf numFmtId="0" fontId="8" fillId="5" borderId="1" xfId="0" applyFont="1" applyFill="1" applyBorder="1" applyAlignment="1" applyProtection="1">
      <alignment horizontal="center" vertical="center"/>
    </xf>
    <xf numFmtId="0" fontId="8" fillId="5" borderId="2" xfId="0" applyFont="1" applyFill="1" applyBorder="1" applyAlignment="1" applyProtection="1">
      <alignment horizontal="center" vertical="center"/>
    </xf>
    <xf numFmtId="0" fontId="8" fillId="5" borderId="3" xfId="0" applyFont="1" applyFill="1" applyBorder="1" applyAlignment="1" applyProtection="1">
      <alignment horizontal="center" vertical="center"/>
    </xf>
    <xf numFmtId="38" fontId="10" fillId="8" borderId="10" xfId="1" applyFont="1" applyFill="1" applyBorder="1" applyAlignment="1" applyProtection="1">
      <alignment horizontal="center" vertical="center" wrapText="1"/>
    </xf>
    <xf numFmtId="0" fontId="8" fillId="5" borderId="7" xfId="0" applyFont="1" applyFill="1" applyBorder="1" applyAlignment="1" applyProtection="1">
      <alignment horizontal="center" vertical="center"/>
    </xf>
    <xf numFmtId="0" fontId="8" fillId="5" borderId="8" xfId="0" applyFont="1" applyFill="1" applyBorder="1" applyAlignment="1" applyProtection="1">
      <alignment horizontal="center" vertical="center"/>
    </xf>
    <xf numFmtId="0" fontId="8" fillId="5" borderId="9" xfId="0" applyFont="1" applyFill="1" applyBorder="1" applyAlignment="1" applyProtection="1">
      <alignment horizontal="center" vertical="center"/>
    </xf>
    <xf numFmtId="38" fontId="10" fillId="8" borderId="7" xfId="1" applyFont="1" applyFill="1" applyBorder="1" applyAlignment="1" applyProtection="1">
      <alignment horizontal="center" vertical="center" shrinkToFit="1"/>
    </xf>
    <xf numFmtId="38" fontId="10" fillId="8" borderId="8" xfId="1" applyFont="1" applyFill="1" applyBorder="1" applyAlignment="1" applyProtection="1">
      <alignment horizontal="center" vertical="center" shrinkToFit="1"/>
    </xf>
    <xf numFmtId="49" fontId="8" fillId="0" borderId="7" xfId="0" applyNumberFormat="1" applyFont="1" applyBorder="1" applyAlignment="1" applyProtection="1">
      <alignment horizontal="center" vertical="center" wrapText="1"/>
    </xf>
    <xf numFmtId="49" fontId="8" fillId="0" borderId="9" xfId="0" applyNumberFormat="1" applyFont="1" applyBorder="1" applyAlignment="1" applyProtection="1">
      <alignment horizontal="center" vertical="center" wrapText="1"/>
    </xf>
    <xf numFmtId="0" fontId="10" fillId="0" borderId="10" xfId="0" applyFont="1" applyBorder="1" applyAlignment="1" applyProtection="1">
      <alignment horizontal="center" vertical="center" shrinkToFit="1"/>
    </xf>
    <xf numFmtId="0" fontId="10" fillId="8" borderId="10" xfId="0" applyFont="1" applyFill="1" applyBorder="1" applyAlignment="1" applyProtection="1">
      <alignment horizontal="center" vertical="center" shrinkToFit="1"/>
    </xf>
    <xf numFmtId="0" fontId="81" fillId="0" borderId="10" xfId="0" applyFont="1" applyBorder="1" applyAlignment="1">
      <alignment horizontal="center" vertical="center" shrinkToFit="1"/>
    </xf>
    <xf numFmtId="0" fontId="83" fillId="8" borderId="10" xfId="0" applyFont="1" applyFill="1" applyBorder="1" applyAlignment="1" applyProtection="1">
      <alignment horizontal="center" vertical="center"/>
    </xf>
    <xf numFmtId="0" fontId="8" fillId="0" borderId="101" xfId="0" applyFont="1" applyBorder="1" applyAlignment="1" applyProtection="1">
      <alignment horizontal="center" vertical="center" shrinkToFit="1"/>
    </xf>
    <xf numFmtId="0" fontId="10" fillId="8" borderId="4" xfId="0" applyNumberFormat="1" applyFont="1" applyFill="1" applyBorder="1" applyAlignment="1" applyProtection="1">
      <alignment horizontal="center" vertical="center" shrinkToFit="1"/>
    </xf>
    <xf numFmtId="0" fontId="10" fillId="8" borderId="5" xfId="0" applyNumberFormat="1" applyFont="1" applyFill="1" applyBorder="1" applyAlignment="1" applyProtection="1">
      <alignment horizontal="center" vertical="center" shrinkToFit="1"/>
    </xf>
    <xf numFmtId="0" fontId="10" fillId="8" borderId="6" xfId="0" applyNumberFormat="1" applyFont="1" applyFill="1" applyBorder="1" applyAlignment="1" applyProtection="1">
      <alignment horizontal="center" vertical="center" shrinkToFit="1"/>
    </xf>
    <xf numFmtId="0" fontId="10" fillId="8" borderId="14" xfId="0" applyNumberFormat="1" applyFont="1" applyFill="1" applyBorder="1" applyAlignment="1" applyProtection="1">
      <alignment horizontal="center" vertical="center" wrapText="1"/>
    </xf>
    <xf numFmtId="0" fontId="10" fillId="0" borderId="85" xfId="0" applyFont="1" applyBorder="1" applyAlignment="1" applyProtection="1">
      <alignment vertical="center" wrapText="1"/>
    </xf>
    <xf numFmtId="0" fontId="0" fillId="0" borderId="86" xfId="0" applyBorder="1" applyProtection="1">
      <alignment vertical="center"/>
    </xf>
    <xf numFmtId="0" fontId="0" fillId="0" borderId="23" xfId="0" applyBorder="1" applyProtection="1">
      <alignment vertical="center"/>
    </xf>
    <xf numFmtId="0" fontId="0" fillId="0" borderId="24" xfId="0" applyBorder="1" applyProtection="1">
      <alignment vertical="center"/>
    </xf>
    <xf numFmtId="0" fontId="10" fillId="8" borderId="10" xfId="0" applyFont="1" applyFill="1" applyBorder="1" applyAlignment="1" applyProtection="1">
      <alignment horizontal="left" vertical="center"/>
    </xf>
    <xf numFmtId="0" fontId="10" fillId="8" borderId="7" xfId="0" applyFont="1" applyFill="1" applyBorder="1" applyProtection="1">
      <alignment vertical="center"/>
    </xf>
    <xf numFmtId="0" fontId="10" fillId="8" borderId="8" xfId="0" applyFont="1" applyFill="1" applyBorder="1" applyProtection="1">
      <alignment vertical="center"/>
    </xf>
    <xf numFmtId="0" fontId="0" fillId="8" borderId="8" xfId="0" applyFill="1" applyBorder="1" applyProtection="1">
      <alignment vertical="center"/>
    </xf>
    <xf numFmtId="0" fontId="0" fillId="8" borderId="9" xfId="0" applyFill="1" applyBorder="1" applyProtection="1">
      <alignment vertical="center"/>
    </xf>
    <xf numFmtId="0" fontId="10" fillId="8" borderId="7" xfId="0" applyNumberFormat="1" applyFont="1" applyFill="1" applyBorder="1" applyAlignment="1" applyProtection="1">
      <alignment horizontal="center" vertical="center" shrinkToFit="1"/>
    </xf>
    <xf numFmtId="0" fontId="10" fillId="8" borderId="8" xfId="0" applyNumberFormat="1" applyFont="1" applyFill="1" applyBorder="1" applyAlignment="1" applyProtection="1">
      <alignment horizontal="center" vertical="center" shrinkToFit="1"/>
    </xf>
    <xf numFmtId="0" fontId="10" fillId="8" borderId="9" xfId="0" applyNumberFormat="1" applyFont="1" applyFill="1" applyBorder="1" applyAlignment="1" applyProtection="1">
      <alignment horizontal="center" vertical="center" shrinkToFit="1"/>
    </xf>
    <xf numFmtId="38" fontId="10" fillId="8" borderId="7" xfId="1" applyFont="1" applyFill="1" applyBorder="1" applyAlignment="1" applyProtection="1">
      <alignment horizontal="center" vertical="center" wrapText="1"/>
    </xf>
    <xf numFmtId="38" fontId="10" fillId="8" borderId="8" xfId="1" applyFont="1" applyFill="1" applyBorder="1" applyAlignment="1" applyProtection="1">
      <alignment horizontal="center" vertical="center" wrapText="1"/>
    </xf>
    <xf numFmtId="38" fontId="10" fillId="8" borderId="9" xfId="1" applyFont="1" applyFill="1" applyBorder="1" applyAlignment="1" applyProtection="1">
      <alignment horizontal="center" vertical="center" wrapText="1"/>
    </xf>
    <xf numFmtId="0" fontId="10" fillId="8" borderId="7" xfId="0" applyFont="1" applyFill="1" applyBorder="1" applyAlignment="1" applyProtection="1">
      <alignment horizontal="center" vertical="center"/>
    </xf>
    <xf numFmtId="0" fontId="10" fillId="8" borderId="8" xfId="0" applyFont="1" applyFill="1" applyBorder="1" applyAlignment="1" applyProtection="1">
      <alignment horizontal="center" vertical="center"/>
    </xf>
    <xf numFmtId="0" fontId="10" fillId="8" borderId="9" xfId="0" applyFont="1" applyFill="1" applyBorder="1" applyAlignment="1" applyProtection="1">
      <alignment horizontal="center" vertical="center"/>
    </xf>
    <xf numFmtId="0" fontId="10" fillId="8" borderId="7" xfId="0" applyFont="1" applyFill="1" applyBorder="1" applyAlignment="1" applyProtection="1">
      <alignment horizontal="center" vertical="center" wrapText="1"/>
    </xf>
    <xf numFmtId="0" fontId="10" fillId="8" borderId="8" xfId="0" applyFont="1" applyFill="1" applyBorder="1" applyAlignment="1" applyProtection="1">
      <alignment horizontal="center" vertical="center" wrapText="1"/>
    </xf>
    <xf numFmtId="0" fontId="10" fillId="8" borderId="9" xfId="0" applyFont="1" applyFill="1" applyBorder="1" applyAlignment="1" applyProtection="1">
      <alignment horizontal="center" vertical="center" wrapText="1"/>
    </xf>
    <xf numFmtId="0" fontId="10" fillId="0" borderId="22" xfId="0" applyFont="1" applyBorder="1" applyAlignment="1" applyProtection="1">
      <alignment vertical="center" wrapText="1"/>
    </xf>
    <xf numFmtId="0" fontId="0" fillId="8" borderId="2" xfId="0" applyFill="1" applyBorder="1" applyProtection="1">
      <alignment vertical="center"/>
    </xf>
    <xf numFmtId="0" fontId="0" fillId="8" borderId="3" xfId="0" applyFill="1" applyBorder="1" applyProtection="1">
      <alignment vertical="center"/>
    </xf>
    <xf numFmtId="0" fontId="10" fillId="8" borderId="1" xfId="0" applyNumberFormat="1" applyFont="1" applyFill="1" applyBorder="1" applyAlignment="1" applyProtection="1">
      <alignment horizontal="center" vertical="center" shrinkToFit="1"/>
    </xf>
    <xf numFmtId="0" fontId="10" fillId="8" borderId="2" xfId="0" applyNumberFormat="1" applyFont="1" applyFill="1" applyBorder="1" applyAlignment="1" applyProtection="1">
      <alignment horizontal="center" vertical="center" shrinkToFit="1"/>
    </xf>
    <xf numFmtId="38" fontId="8" fillId="5" borderId="10" xfId="1" applyFont="1" applyFill="1" applyBorder="1" applyAlignment="1" applyProtection="1">
      <alignment horizontal="center" vertical="center" wrapText="1"/>
    </xf>
    <xf numFmtId="0" fontId="10" fillId="8" borderId="1" xfId="0" applyFont="1" applyFill="1" applyBorder="1" applyAlignment="1" applyProtection="1">
      <alignment horizontal="center" vertical="center" shrinkToFit="1"/>
    </xf>
    <xf numFmtId="0" fontId="10" fillId="8" borderId="2" xfId="0" applyFont="1" applyFill="1" applyBorder="1" applyAlignment="1" applyProtection="1">
      <alignment horizontal="center" vertical="center" shrinkToFit="1"/>
    </xf>
    <xf numFmtId="0" fontId="10" fillId="8" borderId="3" xfId="0" applyFont="1" applyFill="1" applyBorder="1" applyAlignment="1" applyProtection="1">
      <alignment horizontal="center" vertical="center" shrinkToFit="1"/>
    </xf>
    <xf numFmtId="0" fontId="6" fillId="0" borderId="0" xfId="0" applyFont="1" applyAlignment="1" applyProtection="1">
      <alignment horizontal="left" vertical="center"/>
    </xf>
    <xf numFmtId="0" fontId="10" fillId="8" borderId="7" xfId="1" applyNumberFormat="1" applyFont="1" applyFill="1" applyBorder="1" applyAlignment="1" applyProtection="1">
      <alignment horizontal="center" vertical="center" wrapText="1"/>
    </xf>
    <xf numFmtId="0" fontId="10" fillId="8" borderId="8" xfId="1" applyNumberFormat="1" applyFont="1" applyFill="1" applyBorder="1" applyAlignment="1" applyProtection="1">
      <alignment horizontal="center" vertical="center" wrapText="1"/>
    </xf>
    <xf numFmtId="0" fontId="10" fillId="8" borderId="9" xfId="1" applyNumberFormat="1" applyFont="1" applyFill="1" applyBorder="1" applyAlignment="1" applyProtection="1">
      <alignment horizontal="center" vertical="center" wrapText="1"/>
    </xf>
    <xf numFmtId="0" fontId="8" fillId="5" borderId="10" xfId="0" applyFont="1" applyFill="1" applyBorder="1" applyAlignment="1" applyProtection="1">
      <alignment horizontal="center" vertical="center"/>
    </xf>
    <xf numFmtId="0" fontId="10" fillId="8" borderId="7" xfId="0" applyFont="1" applyFill="1" applyBorder="1" applyAlignment="1" applyProtection="1">
      <alignment horizontal="left" vertical="top" wrapText="1"/>
    </xf>
    <xf numFmtId="0" fontId="10" fillId="8" borderId="8" xfId="0" applyFont="1" applyFill="1" applyBorder="1" applyAlignment="1" applyProtection="1">
      <alignment horizontal="left" vertical="top" wrapText="1"/>
    </xf>
    <xf numFmtId="0" fontId="10" fillId="8" borderId="9" xfId="0" applyFont="1" applyFill="1" applyBorder="1" applyAlignment="1" applyProtection="1">
      <alignment horizontal="left" vertical="top" wrapText="1"/>
    </xf>
    <xf numFmtId="0" fontId="50" fillId="5" borderId="10" xfId="0" applyFont="1" applyFill="1" applyBorder="1" applyAlignment="1" applyProtection="1">
      <alignment horizontal="center" vertical="center" wrapText="1"/>
    </xf>
    <xf numFmtId="0" fontId="50" fillId="5" borderId="10" xfId="0" applyFont="1" applyFill="1" applyBorder="1" applyAlignment="1" applyProtection="1">
      <alignment horizontal="center" vertical="center"/>
    </xf>
    <xf numFmtId="0" fontId="10" fillId="8" borderId="10" xfId="0" applyFont="1" applyFill="1" applyBorder="1" applyAlignment="1" applyProtection="1">
      <alignment horizontal="center" vertical="center"/>
    </xf>
    <xf numFmtId="0" fontId="10" fillId="8" borderId="7" xfId="0" applyFont="1" applyFill="1" applyBorder="1" applyAlignment="1" applyProtection="1">
      <alignment horizontal="left" vertical="center" shrinkToFit="1"/>
    </xf>
    <xf numFmtId="0" fontId="10" fillId="8" borderId="8" xfId="0" applyFont="1" applyFill="1" applyBorder="1" applyAlignment="1" applyProtection="1">
      <alignment horizontal="left" vertical="center" shrinkToFit="1"/>
    </xf>
    <xf numFmtId="0" fontId="10" fillId="8" borderId="9" xfId="0" applyFont="1" applyFill="1" applyBorder="1" applyAlignment="1" applyProtection="1">
      <alignment horizontal="left" vertical="center" shrinkToFit="1"/>
    </xf>
    <xf numFmtId="178" fontId="10" fillId="8" borderId="10" xfId="0" applyNumberFormat="1" applyFont="1" applyFill="1" applyBorder="1" applyAlignment="1" applyProtection="1">
      <alignment horizontal="center" vertical="center"/>
    </xf>
    <xf numFmtId="0" fontId="50" fillId="5" borderId="10" xfId="0" applyNumberFormat="1" applyFont="1" applyFill="1" applyBorder="1" applyAlignment="1" applyProtection="1">
      <alignment horizontal="center" vertical="center" shrinkToFit="1"/>
    </xf>
    <xf numFmtId="0" fontId="10" fillId="8" borderId="7" xfId="0" applyFont="1" applyFill="1" applyBorder="1" applyAlignment="1" applyProtection="1">
      <alignment horizontal="left" vertical="center" indent="1" shrinkToFit="1"/>
    </xf>
    <xf numFmtId="0" fontId="10" fillId="8" borderId="8" xfId="0" applyFont="1" applyFill="1" applyBorder="1" applyAlignment="1" applyProtection="1">
      <alignment horizontal="left" vertical="center" indent="1" shrinkToFit="1"/>
    </xf>
    <xf numFmtId="0" fontId="10" fillId="8" borderId="9" xfId="0" applyFont="1" applyFill="1" applyBorder="1" applyAlignment="1" applyProtection="1">
      <alignment horizontal="left" vertical="center" indent="1" shrinkToFit="1"/>
    </xf>
    <xf numFmtId="0" fontId="2" fillId="0" borderId="82" xfId="0" applyFont="1" applyBorder="1" applyAlignment="1" applyProtection="1">
      <alignment horizontal="center" vertical="center"/>
    </xf>
    <xf numFmtId="0" fontId="2" fillId="0" borderId="83" xfId="0" applyFont="1" applyBorder="1" applyAlignment="1" applyProtection="1">
      <alignment horizontal="center" vertical="center"/>
    </xf>
    <xf numFmtId="0" fontId="2" fillId="0" borderId="84" xfId="0" applyFont="1" applyBorder="1" applyAlignment="1" applyProtection="1">
      <alignment horizontal="center" vertical="center"/>
    </xf>
    <xf numFmtId="0" fontId="2" fillId="7" borderId="7" xfId="0" applyFont="1" applyFill="1" applyBorder="1" applyAlignment="1" applyProtection="1">
      <alignment horizontal="center" vertical="center"/>
    </xf>
    <xf numFmtId="0" fontId="2" fillId="7" borderId="8" xfId="0" applyFont="1" applyFill="1" applyBorder="1" applyAlignment="1" applyProtection="1">
      <alignment horizontal="center" vertical="center"/>
    </xf>
    <xf numFmtId="0" fontId="10" fillId="8" borderId="16" xfId="0" applyFont="1" applyFill="1" applyBorder="1" applyAlignment="1" applyProtection="1">
      <alignment horizontal="center" vertical="center"/>
    </xf>
    <xf numFmtId="0" fontId="8" fillId="7" borderId="7" xfId="0" applyFont="1" applyFill="1" applyBorder="1" applyAlignment="1" applyProtection="1">
      <alignment horizontal="center" vertical="center"/>
    </xf>
    <xf numFmtId="0" fontId="8" fillId="7" borderId="8" xfId="0" applyFont="1" applyFill="1" applyBorder="1" applyAlignment="1" applyProtection="1">
      <alignment horizontal="center" vertical="center"/>
    </xf>
    <xf numFmtId="0" fontId="8" fillId="7" borderId="17" xfId="0" applyFont="1" applyFill="1" applyBorder="1" applyAlignment="1" applyProtection="1">
      <alignment horizontal="center" vertical="center"/>
    </xf>
    <xf numFmtId="0" fontId="10" fillId="8" borderId="8" xfId="0" applyFont="1" applyFill="1" applyBorder="1" applyAlignment="1" applyProtection="1">
      <alignment horizontal="center" vertical="center" shrinkToFit="1"/>
    </xf>
    <xf numFmtId="0" fontId="2" fillId="4" borderId="8" xfId="0" applyFont="1" applyFill="1" applyBorder="1" applyAlignment="1" applyProtection="1">
      <alignment horizontal="left" vertical="center"/>
    </xf>
    <xf numFmtId="0" fontId="5" fillId="0" borderId="5" xfId="0" applyFont="1" applyBorder="1" applyAlignment="1" applyProtection="1">
      <alignment horizontal="left" wrapText="1"/>
    </xf>
    <xf numFmtId="0" fontId="5" fillId="0" borderId="5" xfId="0" applyFont="1" applyBorder="1" applyAlignment="1" applyProtection="1">
      <alignment horizontal="left"/>
    </xf>
    <xf numFmtId="0" fontId="8" fillId="5" borderId="1" xfId="0" applyNumberFormat="1" applyFont="1" applyFill="1" applyBorder="1" applyAlignment="1" applyProtection="1">
      <alignment vertical="center" textRotation="255"/>
    </xf>
    <xf numFmtId="0" fontId="0" fillId="0" borderId="3" xfId="0" applyNumberFormat="1" applyBorder="1" applyAlignment="1" applyProtection="1">
      <alignment vertical="center" textRotation="255"/>
    </xf>
    <xf numFmtId="0" fontId="8" fillId="5" borderId="11" xfId="0" applyNumberFormat="1" applyFont="1" applyFill="1" applyBorder="1" applyAlignment="1" applyProtection="1">
      <alignment vertical="center" textRotation="255"/>
    </xf>
    <xf numFmtId="0" fontId="0" fillId="0" borderId="12" xfId="0" applyNumberFormat="1" applyBorder="1" applyAlignment="1" applyProtection="1">
      <alignment vertical="center" textRotation="255"/>
    </xf>
    <xf numFmtId="0" fontId="0" fillId="0" borderId="11" xfId="0" applyNumberFormat="1" applyBorder="1" applyAlignment="1" applyProtection="1">
      <alignment vertical="center" textRotation="255"/>
    </xf>
    <xf numFmtId="0" fontId="0" fillId="0" borderId="4" xfId="0" applyNumberFormat="1" applyBorder="1" applyAlignment="1" applyProtection="1">
      <alignment vertical="center" textRotation="255"/>
    </xf>
    <xf numFmtId="0" fontId="0" fillId="0" borderId="6" xfId="0" applyNumberFormat="1" applyBorder="1" applyAlignment="1" applyProtection="1">
      <alignment vertical="center" textRotation="255"/>
    </xf>
    <xf numFmtId="0" fontId="8" fillId="5" borderId="7" xfId="0" applyNumberFormat="1" applyFont="1" applyFill="1" applyBorder="1" applyAlignment="1" applyProtection="1">
      <alignment horizontal="center" vertical="center" wrapText="1"/>
    </xf>
    <xf numFmtId="0" fontId="8" fillId="5" borderId="8" xfId="0" applyNumberFormat="1" applyFont="1" applyFill="1" applyBorder="1" applyAlignment="1" applyProtection="1">
      <alignment horizontal="center" vertical="center" wrapText="1"/>
    </xf>
    <xf numFmtId="0" fontId="8" fillId="5" borderId="9" xfId="0" applyNumberFormat="1" applyFont="1" applyFill="1" applyBorder="1" applyAlignment="1" applyProtection="1">
      <alignment horizontal="center" vertical="center" wrapText="1"/>
    </xf>
    <xf numFmtId="0" fontId="50" fillId="5" borderId="10" xfId="0" applyNumberFormat="1" applyFont="1" applyFill="1" applyBorder="1" applyAlignment="1" applyProtection="1">
      <alignment horizontal="center" vertical="center" wrapText="1"/>
    </xf>
    <xf numFmtId="0" fontId="78" fillId="0" borderId="10" xfId="0" applyFont="1" applyBorder="1" applyAlignment="1" applyProtection="1">
      <alignment horizontal="left" vertical="center" wrapText="1"/>
    </xf>
    <xf numFmtId="0" fontId="78" fillId="0" borderId="10" xfId="0" applyFont="1" applyBorder="1" applyAlignment="1" applyProtection="1">
      <alignment horizontal="left" vertical="center"/>
    </xf>
    <xf numFmtId="49" fontId="8" fillId="0" borderId="22" xfId="0" applyNumberFormat="1" applyFont="1" applyBorder="1" applyAlignment="1" applyProtection="1">
      <alignment horizontal="center" vertical="center"/>
    </xf>
    <xf numFmtId="49" fontId="8" fillId="0" borderId="23" xfId="0" applyNumberFormat="1" applyFont="1" applyBorder="1" applyAlignment="1" applyProtection="1">
      <alignment horizontal="center" vertical="center"/>
    </xf>
    <xf numFmtId="49" fontId="8" fillId="0" borderId="24" xfId="0" applyNumberFormat="1" applyFont="1" applyBorder="1" applyAlignment="1" applyProtection="1">
      <alignment horizontal="center" vertical="center"/>
    </xf>
    <xf numFmtId="0" fontId="8" fillId="0" borderId="7" xfId="1" applyNumberFormat="1" applyFont="1" applyFill="1" applyBorder="1" applyAlignment="1" applyProtection="1">
      <alignment horizontal="center" vertical="center" shrinkToFit="1"/>
    </xf>
    <xf numFmtId="0" fontId="8" fillId="0" borderId="9" xfId="1" applyNumberFormat="1" applyFont="1" applyFill="1" applyBorder="1" applyAlignment="1" applyProtection="1">
      <alignment horizontal="center" vertical="center" shrinkToFit="1"/>
    </xf>
    <xf numFmtId="0" fontId="7" fillId="13" borderId="7" xfId="1" applyNumberFormat="1" applyFont="1" applyFill="1" applyBorder="1" applyAlignment="1" applyProtection="1">
      <alignment horizontal="center" vertical="center" shrinkToFit="1"/>
    </xf>
    <xf numFmtId="0" fontId="1" fillId="13" borderId="8" xfId="0" applyNumberFormat="1" applyFont="1" applyFill="1" applyBorder="1" applyAlignment="1" applyProtection="1">
      <alignment horizontal="center" vertical="center" shrinkToFit="1"/>
    </xf>
    <xf numFmtId="0" fontId="1" fillId="13" borderId="9" xfId="0" applyNumberFormat="1" applyFont="1" applyFill="1" applyBorder="1" applyAlignment="1" applyProtection="1">
      <alignment horizontal="center" vertical="center" shrinkToFit="1"/>
    </xf>
    <xf numFmtId="0" fontId="8" fillId="0" borderId="7" xfId="0" applyNumberFormat="1" applyFont="1" applyBorder="1" applyAlignment="1" applyProtection="1">
      <alignment horizontal="center" vertical="center"/>
    </xf>
    <xf numFmtId="0" fontId="8" fillId="0" borderId="8" xfId="0" applyNumberFormat="1" applyFont="1" applyBorder="1" applyAlignment="1" applyProtection="1">
      <alignment horizontal="center" vertical="center"/>
    </xf>
    <xf numFmtId="0" fontId="8" fillId="0" borderId="9" xfId="0" applyNumberFormat="1" applyFont="1" applyBorder="1" applyAlignment="1" applyProtection="1">
      <alignment horizontal="center" vertical="center"/>
    </xf>
    <xf numFmtId="0" fontId="50" fillId="5" borderId="10" xfId="0" applyNumberFormat="1" applyFont="1" applyFill="1" applyBorder="1" applyAlignment="1" applyProtection="1">
      <alignment horizontal="center" vertical="center"/>
    </xf>
    <xf numFmtId="0" fontId="8" fillId="5" borderId="1" xfId="0" applyNumberFormat="1" applyFont="1" applyFill="1" applyBorder="1" applyAlignment="1" applyProtection="1">
      <alignment horizontal="center" vertical="center"/>
    </xf>
    <xf numFmtId="0" fontId="8" fillId="5" borderId="2" xfId="0" applyNumberFormat="1" applyFont="1" applyFill="1" applyBorder="1" applyAlignment="1" applyProtection="1">
      <alignment horizontal="center" vertical="center"/>
    </xf>
    <xf numFmtId="0" fontId="8" fillId="5" borderId="3" xfId="0" applyNumberFormat="1" applyFont="1" applyFill="1" applyBorder="1" applyAlignment="1" applyProtection="1">
      <alignment horizontal="center" vertical="center"/>
    </xf>
    <xf numFmtId="0" fontId="8" fillId="5" borderId="4" xfId="0" applyNumberFormat="1" applyFont="1" applyFill="1" applyBorder="1" applyAlignment="1" applyProtection="1">
      <alignment horizontal="center" vertical="center"/>
    </xf>
    <xf numFmtId="0" fontId="8" fillId="5" borderId="5" xfId="0" applyNumberFormat="1" applyFont="1" applyFill="1" applyBorder="1" applyAlignment="1" applyProtection="1">
      <alignment horizontal="center" vertical="center"/>
    </xf>
    <xf numFmtId="0" fontId="8" fillId="5" borderId="6" xfId="0" applyNumberFormat="1" applyFont="1" applyFill="1" applyBorder="1" applyAlignment="1" applyProtection="1">
      <alignment horizontal="center" vertical="center"/>
    </xf>
    <xf numFmtId="0" fontId="8" fillId="7" borderId="10" xfId="0" applyFont="1" applyFill="1" applyBorder="1" applyAlignment="1" applyProtection="1">
      <alignment horizontal="center" vertical="center"/>
    </xf>
    <xf numFmtId="0" fontId="8" fillId="7" borderId="1" xfId="0" applyFont="1" applyFill="1" applyBorder="1" applyAlignment="1" applyProtection="1">
      <alignment horizontal="center" vertical="center" wrapText="1"/>
    </xf>
    <xf numFmtId="0" fontId="8" fillId="7" borderId="2" xfId="0" applyFont="1" applyFill="1" applyBorder="1" applyAlignment="1" applyProtection="1">
      <alignment horizontal="center" vertical="center"/>
    </xf>
    <xf numFmtId="0" fontId="8" fillId="7" borderId="3" xfId="0" applyFont="1" applyFill="1" applyBorder="1" applyAlignment="1" applyProtection="1">
      <alignment horizontal="center" vertical="center"/>
    </xf>
    <xf numFmtId="0" fontId="8" fillId="7" borderId="4" xfId="0" applyFont="1" applyFill="1" applyBorder="1" applyAlignment="1" applyProtection="1">
      <alignment horizontal="center" vertical="center"/>
    </xf>
    <xf numFmtId="0" fontId="8" fillId="7" borderId="5" xfId="0" applyFont="1" applyFill="1" applyBorder="1" applyAlignment="1" applyProtection="1">
      <alignment horizontal="center" vertical="center"/>
    </xf>
    <xf numFmtId="0" fontId="8" fillId="7" borderId="6" xfId="0" applyFont="1" applyFill="1" applyBorder="1" applyAlignment="1" applyProtection="1">
      <alignment horizontal="center" vertical="center"/>
    </xf>
    <xf numFmtId="0" fontId="8" fillId="7" borderId="9" xfId="0" applyFont="1" applyFill="1" applyBorder="1" applyAlignment="1" applyProtection="1">
      <alignment horizontal="center" vertical="center"/>
    </xf>
    <xf numFmtId="0" fontId="10" fillId="8" borderId="7" xfId="0" applyFont="1" applyFill="1" applyBorder="1" applyAlignment="1" applyProtection="1">
      <alignment horizontal="center" vertical="center" shrinkToFit="1"/>
    </xf>
    <xf numFmtId="0" fontId="10" fillId="8" borderId="9" xfId="0" applyFont="1" applyFill="1" applyBorder="1" applyAlignment="1" applyProtection="1">
      <alignment horizontal="center" vertical="center" shrinkToFit="1"/>
    </xf>
    <xf numFmtId="38" fontId="10" fillId="8" borderId="9" xfId="1" applyFont="1" applyFill="1" applyBorder="1" applyAlignment="1" applyProtection="1">
      <alignment horizontal="center" vertical="center" shrinkToFit="1"/>
    </xf>
    <xf numFmtId="0" fontId="10" fillId="8" borderId="7" xfId="1" applyNumberFormat="1" applyFont="1" applyFill="1" applyBorder="1" applyAlignment="1" applyProtection="1">
      <alignment horizontal="center" vertical="center" shrinkToFit="1"/>
    </xf>
    <xf numFmtId="0" fontId="10" fillId="8" borderId="8" xfId="1" applyNumberFormat="1" applyFont="1" applyFill="1" applyBorder="1" applyAlignment="1" applyProtection="1">
      <alignment horizontal="center" vertical="center" shrinkToFit="1"/>
    </xf>
    <xf numFmtId="0" fontId="10" fillId="8" borderId="9" xfId="1" applyNumberFormat="1" applyFont="1" applyFill="1" applyBorder="1" applyAlignment="1" applyProtection="1">
      <alignment horizontal="center" vertical="center" shrinkToFit="1"/>
    </xf>
    <xf numFmtId="188" fontId="10" fillId="8" borderId="7" xfId="1" applyNumberFormat="1" applyFont="1" applyFill="1" applyBorder="1" applyAlignment="1" applyProtection="1">
      <alignment horizontal="center" vertical="center" shrinkToFit="1"/>
    </xf>
    <xf numFmtId="188" fontId="10" fillId="8" borderId="8" xfId="1" applyNumberFormat="1" applyFont="1" applyFill="1" applyBorder="1" applyAlignment="1" applyProtection="1">
      <alignment horizontal="center" vertical="center" shrinkToFit="1"/>
    </xf>
    <xf numFmtId="188" fontId="10" fillId="8" borderId="9" xfId="1" applyNumberFormat="1" applyFont="1" applyFill="1" applyBorder="1" applyAlignment="1" applyProtection="1">
      <alignment horizontal="center" vertical="center" shrinkToFit="1"/>
    </xf>
    <xf numFmtId="0" fontId="7" fillId="0" borderId="22" xfId="0" applyFont="1" applyFill="1" applyBorder="1" applyAlignment="1" applyProtection="1">
      <alignment horizontal="center" vertical="center"/>
    </xf>
    <xf numFmtId="0" fontId="7" fillId="0" borderId="23" xfId="0" applyFont="1" applyFill="1" applyBorder="1" applyAlignment="1" applyProtection="1">
      <alignment horizontal="center" vertical="center"/>
    </xf>
    <xf numFmtId="0" fontId="7" fillId="0" borderId="24" xfId="0" applyFont="1" applyFill="1" applyBorder="1" applyAlignment="1" applyProtection="1">
      <alignment horizontal="center" vertical="center"/>
    </xf>
    <xf numFmtId="0" fontId="8" fillId="0" borderId="22" xfId="0" applyFont="1" applyFill="1" applyBorder="1" applyAlignment="1" applyProtection="1">
      <alignment horizontal="center" vertical="center"/>
    </xf>
    <xf numFmtId="0" fontId="8" fillId="0" borderId="23" xfId="0" applyFont="1" applyFill="1" applyBorder="1" applyAlignment="1" applyProtection="1">
      <alignment horizontal="center" vertical="center"/>
    </xf>
    <xf numFmtId="0" fontId="8" fillId="0" borderId="24" xfId="0" applyFont="1" applyFill="1" applyBorder="1" applyAlignment="1" applyProtection="1">
      <alignment horizontal="center" vertical="center"/>
    </xf>
    <xf numFmtId="0" fontId="8" fillId="0" borderId="2" xfId="0" applyFont="1" applyBorder="1" applyAlignment="1" applyProtection="1">
      <alignment vertical="center" wrapText="1"/>
    </xf>
    <xf numFmtId="0" fontId="7" fillId="0" borderId="2" xfId="0" applyFont="1" applyBorder="1" applyProtection="1">
      <alignment vertical="center"/>
    </xf>
    <xf numFmtId="178" fontId="10" fillId="8" borderId="7" xfId="1" applyNumberFormat="1" applyFont="1" applyFill="1" applyBorder="1" applyAlignment="1" applyProtection="1">
      <alignment horizontal="center" vertical="center" shrinkToFit="1"/>
    </xf>
    <xf numFmtId="178" fontId="10" fillId="8" borderId="8" xfId="1" applyNumberFormat="1" applyFont="1" applyFill="1" applyBorder="1" applyAlignment="1" applyProtection="1">
      <alignment horizontal="center" vertical="center" shrinkToFit="1"/>
    </xf>
    <xf numFmtId="178" fontId="10" fillId="8" borderId="9" xfId="1" applyNumberFormat="1" applyFont="1" applyFill="1" applyBorder="1" applyAlignment="1" applyProtection="1">
      <alignment horizontal="center" vertical="center" shrinkToFit="1"/>
    </xf>
    <xf numFmtId="49" fontId="8" fillId="5" borderId="7" xfId="0" applyNumberFormat="1" applyFont="1" applyFill="1" applyBorder="1" applyAlignment="1" applyProtection="1">
      <alignment horizontal="center" vertical="center"/>
    </xf>
    <xf numFmtId="49" fontId="8" fillId="5" borderId="8" xfId="0" applyNumberFormat="1" applyFont="1" applyFill="1" applyBorder="1" applyAlignment="1" applyProtection="1">
      <alignment horizontal="center" vertical="center"/>
    </xf>
    <xf numFmtId="49" fontId="8" fillId="5" borderId="9" xfId="0" applyNumberFormat="1" applyFont="1" applyFill="1" applyBorder="1" applyAlignment="1" applyProtection="1">
      <alignment horizontal="center" vertical="center"/>
    </xf>
    <xf numFmtId="0" fontId="10" fillId="8" borderId="7" xfId="0" applyFont="1" applyFill="1" applyBorder="1" applyAlignment="1" applyProtection="1">
      <alignment horizontal="left" vertical="center" wrapText="1"/>
    </xf>
    <xf numFmtId="0" fontId="10" fillId="8" borderId="8" xfId="0" applyFont="1" applyFill="1" applyBorder="1" applyAlignment="1" applyProtection="1">
      <alignment horizontal="left" vertical="center" wrapText="1"/>
    </xf>
    <xf numFmtId="0" fontId="10" fillId="8" borderId="9" xfId="0" applyFont="1" applyFill="1" applyBorder="1" applyAlignment="1" applyProtection="1">
      <alignment horizontal="left" vertical="center" wrapText="1"/>
    </xf>
    <xf numFmtId="0" fontId="10" fillId="8" borderId="7" xfId="0" applyNumberFormat="1" applyFont="1" applyFill="1" applyBorder="1" applyAlignment="1" applyProtection="1">
      <alignment horizontal="center" vertical="center" wrapText="1"/>
    </xf>
    <xf numFmtId="0" fontId="10" fillId="8" borderId="8" xfId="0" applyNumberFormat="1" applyFont="1" applyFill="1" applyBorder="1" applyAlignment="1" applyProtection="1">
      <alignment horizontal="center" vertical="center" wrapText="1"/>
    </xf>
    <xf numFmtId="0" fontId="10" fillId="8" borderId="9" xfId="0" applyNumberFormat="1" applyFont="1" applyFill="1" applyBorder="1" applyAlignment="1" applyProtection="1">
      <alignment horizontal="center" vertical="center" wrapText="1"/>
    </xf>
    <xf numFmtId="0" fontId="10" fillId="8" borderId="1" xfId="0" applyNumberFormat="1" applyFont="1" applyFill="1" applyBorder="1" applyAlignment="1" applyProtection="1">
      <alignment horizontal="center" vertical="center"/>
    </xf>
    <xf numFmtId="0" fontId="10" fillId="8" borderId="2" xfId="0" applyNumberFormat="1" applyFont="1" applyFill="1" applyBorder="1" applyAlignment="1" applyProtection="1">
      <alignment horizontal="center" vertical="center"/>
    </xf>
    <xf numFmtId="0" fontId="10" fillId="8" borderId="3" xfId="0" applyNumberFormat="1" applyFont="1" applyFill="1" applyBorder="1" applyAlignment="1" applyProtection="1">
      <alignment horizontal="center" vertical="center"/>
    </xf>
    <xf numFmtId="0" fontId="8" fillId="8" borderId="10" xfId="0" applyFont="1" applyFill="1" applyBorder="1" applyAlignment="1" applyProtection="1">
      <alignment horizontal="center" vertical="center" shrinkToFit="1"/>
    </xf>
    <xf numFmtId="0" fontId="0" fillId="8" borderId="10" xfId="0" applyFill="1" applyBorder="1" applyAlignment="1" applyProtection="1">
      <alignment horizontal="center" vertical="center"/>
    </xf>
    <xf numFmtId="0" fontId="10" fillId="8" borderId="10" xfId="0" applyFont="1" applyFill="1" applyBorder="1" applyAlignment="1" applyProtection="1">
      <alignment vertical="center"/>
    </xf>
    <xf numFmtId="0" fontId="10" fillId="0" borderId="150" xfId="0" applyFont="1" applyBorder="1" applyAlignment="1" applyProtection="1">
      <alignment horizontal="center" vertical="center"/>
    </xf>
    <xf numFmtId="0" fontId="10" fillId="0" borderId="151" xfId="0" applyFont="1" applyBorder="1" applyAlignment="1" applyProtection="1">
      <alignment horizontal="center" vertical="center"/>
    </xf>
    <xf numFmtId="0" fontId="10" fillId="0" borderId="152" xfId="0" applyFont="1" applyBorder="1" applyAlignment="1" applyProtection="1">
      <alignment horizontal="center" vertical="center"/>
    </xf>
    <xf numFmtId="0" fontId="10" fillId="0" borderId="153" xfId="0" applyFont="1" applyBorder="1" applyAlignment="1" applyProtection="1">
      <alignment horizontal="center" vertical="center"/>
    </xf>
    <xf numFmtId="0" fontId="10" fillId="0" borderId="154" xfId="0" applyFont="1" applyBorder="1" applyAlignment="1" applyProtection="1">
      <alignment horizontal="center" vertical="center"/>
    </xf>
    <xf numFmtId="0" fontId="10" fillId="0" borderId="155" xfId="0" applyFont="1" applyBorder="1" applyAlignment="1" applyProtection="1">
      <alignment horizontal="center" vertical="center"/>
    </xf>
    <xf numFmtId="38" fontId="10" fillId="0" borderId="150" xfId="1" applyFont="1" applyFill="1" applyBorder="1" applyAlignment="1" applyProtection="1">
      <alignment vertical="center"/>
    </xf>
    <xf numFmtId="38" fontId="10" fillId="0" borderId="151" xfId="1" applyFont="1" applyFill="1" applyBorder="1" applyAlignment="1" applyProtection="1">
      <alignment vertical="center"/>
    </xf>
    <xf numFmtId="38" fontId="10" fillId="0" borderId="152" xfId="1" applyFont="1" applyFill="1" applyBorder="1" applyAlignment="1" applyProtection="1">
      <alignment vertical="center"/>
    </xf>
    <xf numFmtId="0" fontId="52" fillId="5" borderId="10" xfId="0" applyNumberFormat="1" applyFont="1" applyFill="1" applyBorder="1" applyAlignment="1" applyProtection="1">
      <alignment horizontal="center" vertical="center"/>
    </xf>
    <xf numFmtId="0" fontId="52" fillId="5" borderId="10" xfId="0" applyNumberFormat="1" applyFont="1" applyFill="1" applyBorder="1" applyAlignment="1" applyProtection="1">
      <alignment horizontal="center" vertical="center" wrapText="1"/>
    </xf>
    <xf numFmtId="0" fontId="95" fillId="0" borderId="10" xfId="0" applyFont="1" applyBorder="1" applyAlignment="1" applyProtection="1">
      <alignment horizontal="left" vertical="center"/>
    </xf>
    <xf numFmtId="0" fontId="95" fillId="0" borderId="10" xfId="0" applyFont="1" applyBorder="1" applyAlignment="1" applyProtection="1">
      <alignment horizontal="left" vertical="center" wrapText="1"/>
    </xf>
    <xf numFmtId="38" fontId="10" fillId="8" borderId="71" xfId="1" applyFont="1" applyFill="1" applyBorder="1" applyAlignment="1" applyProtection="1">
      <alignment vertical="center"/>
    </xf>
    <xf numFmtId="38" fontId="10" fillId="8" borderId="80" xfId="1" applyFont="1" applyFill="1" applyBorder="1" applyAlignment="1" applyProtection="1">
      <alignment vertical="center"/>
    </xf>
    <xf numFmtId="38" fontId="10" fillId="8" borderId="48" xfId="1" applyFont="1" applyFill="1" applyBorder="1" applyAlignment="1" applyProtection="1">
      <alignment vertical="center"/>
    </xf>
    <xf numFmtId="49" fontId="12" fillId="0" borderId="10" xfId="0" applyNumberFormat="1" applyFont="1" applyBorder="1" applyAlignment="1" applyProtection="1">
      <alignment horizontal="center" vertical="center"/>
    </xf>
    <xf numFmtId="0" fontId="12" fillId="0" borderId="7" xfId="0" applyFont="1" applyBorder="1" applyAlignment="1" applyProtection="1">
      <alignment horizontal="center" vertical="center"/>
    </xf>
    <xf numFmtId="0" fontId="12" fillId="0" borderId="8" xfId="0" applyFont="1" applyBorder="1" applyAlignment="1" applyProtection="1">
      <alignment horizontal="center" vertical="center"/>
    </xf>
    <xf numFmtId="0" fontId="12" fillId="0" borderId="9" xfId="0" applyFont="1" applyBorder="1" applyAlignment="1" applyProtection="1">
      <alignment horizontal="center" vertical="center"/>
    </xf>
    <xf numFmtId="180" fontId="12" fillId="0" borderId="69" xfId="0" applyNumberFormat="1" applyFont="1" applyBorder="1" applyAlignment="1" applyProtection="1">
      <alignment vertical="center" textRotation="255"/>
    </xf>
    <xf numFmtId="180" fontId="0" fillId="0" borderId="70" xfId="0" applyNumberFormat="1" applyBorder="1" applyAlignment="1" applyProtection="1">
      <alignment vertical="center" textRotation="255"/>
    </xf>
    <xf numFmtId="180" fontId="0" fillId="0" borderId="78" xfId="0" applyNumberFormat="1" applyBorder="1" applyAlignment="1" applyProtection="1">
      <alignment vertical="center" textRotation="255"/>
    </xf>
    <xf numFmtId="180" fontId="0" fillId="0" borderId="79" xfId="0" applyNumberFormat="1" applyBorder="1" applyAlignment="1" applyProtection="1">
      <alignment vertical="center" textRotation="255"/>
    </xf>
    <xf numFmtId="180" fontId="0" fillId="0" borderId="71" xfId="0" applyNumberFormat="1" applyBorder="1" applyAlignment="1" applyProtection="1">
      <alignment vertical="center" textRotation="255"/>
    </xf>
    <xf numFmtId="180" fontId="0" fillId="0" borderId="48" xfId="0" applyNumberFormat="1" applyBorder="1" applyAlignment="1" applyProtection="1">
      <alignment vertical="center" textRotation="255"/>
    </xf>
    <xf numFmtId="49" fontId="12" fillId="0" borderId="69" xfId="0" applyNumberFormat="1" applyFont="1" applyBorder="1" applyAlignment="1" applyProtection="1">
      <alignment horizontal="center" vertical="center"/>
    </xf>
    <xf numFmtId="49" fontId="12" fillId="0" borderId="93" xfId="0" applyNumberFormat="1" applyFont="1" applyBorder="1" applyAlignment="1" applyProtection="1">
      <alignment horizontal="center" vertical="center"/>
    </xf>
    <xf numFmtId="49" fontId="12" fillId="0" borderId="70" xfId="0" applyNumberFormat="1" applyFont="1" applyBorder="1" applyAlignment="1" applyProtection="1">
      <alignment horizontal="center" vertical="center"/>
    </xf>
    <xf numFmtId="38" fontId="10" fillId="8" borderId="69" xfId="1" applyFont="1" applyFill="1" applyBorder="1" applyAlignment="1" applyProtection="1">
      <alignment vertical="center"/>
    </xf>
    <xf numFmtId="38" fontId="10" fillId="8" borderId="93" xfId="1" applyFont="1" applyFill="1" applyBorder="1" applyAlignment="1" applyProtection="1">
      <alignment vertical="center"/>
    </xf>
    <xf numFmtId="38" fontId="10" fillId="8" borderId="70" xfId="1" applyFont="1" applyFill="1" applyBorder="1" applyAlignment="1" applyProtection="1">
      <alignment vertical="center"/>
    </xf>
    <xf numFmtId="38" fontId="10" fillId="8" borderId="69" xfId="1" applyFont="1" applyFill="1" applyBorder="1" applyAlignment="1" applyProtection="1">
      <alignment horizontal="center" vertical="center"/>
    </xf>
    <xf numFmtId="38" fontId="10" fillId="8" borderId="93" xfId="1" applyFont="1" applyFill="1" applyBorder="1" applyAlignment="1" applyProtection="1">
      <alignment horizontal="center" vertical="center"/>
    </xf>
    <xf numFmtId="38" fontId="10" fillId="8" borderId="70" xfId="1" applyFont="1" applyFill="1" applyBorder="1" applyAlignment="1" applyProtection="1">
      <alignment horizontal="center" vertical="center"/>
    </xf>
    <xf numFmtId="38" fontId="10" fillId="8" borderId="78" xfId="1" applyFont="1" applyFill="1" applyBorder="1" applyAlignment="1" applyProtection="1">
      <alignment horizontal="center" vertical="center"/>
    </xf>
    <xf numFmtId="38" fontId="10" fillId="8" borderId="77" xfId="1" applyFont="1" applyFill="1" applyBorder="1" applyAlignment="1" applyProtection="1">
      <alignment horizontal="center" vertical="center"/>
    </xf>
    <xf numFmtId="38" fontId="10" fillId="8" borderId="79" xfId="1" applyFont="1" applyFill="1" applyBorder="1" applyAlignment="1" applyProtection="1">
      <alignment horizontal="center" vertical="center"/>
    </xf>
    <xf numFmtId="49" fontId="12" fillId="0" borderId="78" xfId="0" applyNumberFormat="1" applyFont="1" applyBorder="1" applyAlignment="1" applyProtection="1">
      <alignment horizontal="center" vertical="center"/>
    </xf>
    <xf numFmtId="49" fontId="12" fillId="0" borderId="77" xfId="0" applyNumberFormat="1" applyFont="1" applyBorder="1" applyAlignment="1" applyProtection="1">
      <alignment horizontal="center" vertical="center"/>
    </xf>
    <xf numFmtId="49" fontId="12" fillId="0" borderId="79" xfId="0" applyNumberFormat="1" applyFont="1" applyBorder="1" applyAlignment="1" applyProtection="1">
      <alignment horizontal="center" vertical="center"/>
    </xf>
    <xf numFmtId="38" fontId="10" fillId="8" borderId="78" xfId="1" applyFont="1" applyFill="1" applyBorder="1" applyAlignment="1" applyProtection="1">
      <alignment vertical="center"/>
    </xf>
    <xf numFmtId="38" fontId="10" fillId="8" borderId="77" xfId="1" applyFont="1" applyFill="1" applyBorder="1" applyAlignment="1" applyProtection="1">
      <alignment vertical="center"/>
    </xf>
    <xf numFmtId="38" fontId="10" fillId="8" borderId="79" xfId="1" applyFont="1" applyFill="1" applyBorder="1" applyAlignment="1" applyProtection="1">
      <alignment vertical="center"/>
    </xf>
    <xf numFmtId="49" fontId="12" fillId="0" borderId="71" xfId="0" applyNumberFormat="1" applyFont="1" applyBorder="1" applyAlignment="1" applyProtection="1">
      <alignment horizontal="center" vertical="center"/>
    </xf>
    <xf numFmtId="49" fontId="12" fillId="0" borderId="80" xfId="0" applyNumberFormat="1" applyFont="1" applyBorder="1" applyAlignment="1" applyProtection="1">
      <alignment horizontal="center" vertical="center"/>
    </xf>
    <xf numFmtId="49" fontId="12" fillId="0" borderId="48" xfId="0" applyNumberFormat="1" applyFont="1" applyBorder="1" applyAlignment="1" applyProtection="1">
      <alignment horizontal="center" vertical="center"/>
    </xf>
    <xf numFmtId="0" fontId="12" fillId="0" borderId="69" xfId="0" applyFont="1" applyBorder="1" applyAlignment="1" applyProtection="1">
      <alignment vertical="center" textRotation="255"/>
    </xf>
    <xf numFmtId="0" fontId="0" fillId="0" borderId="70" xfId="0" applyBorder="1" applyAlignment="1" applyProtection="1">
      <alignment vertical="center" textRotation="255"/>
    </xf>
    <xf numFmtId="0" fontId="0" fillId="0" borderId="78" xfId="0" applyBorder="1" applyAlignment="1" applyProtection="1">
      <alignment vertical="center" textRotation="255"/>
    </xf>
    <xf numFmtId="0" fontId="0" fillId="0" borderId="79" xfId="0" applyBorder="1" applyAlignment="1" applyProtection="1">
      <alignment vertical="center" textRotation="255"/>
    </xf>
    <xf numFmtId="0" fontId="0" fillId="0" borderId="71" xfId="0" applyBorder="1" applyAlignment="1" applyProtection="1">
      <alignment vertical="center" textRotation="255"/>
    </xf>
    <xf numFmtId="0" fontId="0" fillId="0" borderId="48" xfId="0" applyBorder="1" applyAlignment="1" applyProtection="1">
      <alignment vertical="center" textRotation="255"/>
    </xf>
    <xf numFmtId="38" fontId="49" fillId="9" borderId="7" xfId="1" applyFont="1" applyFill="1" applyBorder="1" applyAlignment="1" applyProtection="1">
      <alignment horizontal="center" vertical="center" shrinkToFit="1"/>
      <protection locked="0"/>
    </xf>
    <xf numFmtId="38" fontId="49" fillId="9" borderId="9" xfId="1" applyFont="1" applyFill="1" applyBorder="1" applyAlignment="1" applyProtection="1">
      <alignment horizontal="center" vertical="center" shrinkToFit="1"/>
      <protection locked="0"/>
    </xf>
    <xf numFmtId="185" fontId="49" fillId="0" borderId="23" xfId="43" applyNumberFormat="1" applyFont="1" applyFill="1" applyBorder="1" applyAlignment="1" applyProtection="1">
      <alignment horizontal="center" vertical="center" shrinkToFit="1"/>
    </xf>
    <xf numFmtId="185" fontId="49" fillId="0" borderId="24" xfId="43" applyNumberFormat="1" applyFont="1" applyFill="1" applyBorder="1" applyAlignment="1" applyProtection="1">
      <alignment horizontal="center" vertical="center" shrinkToFit="1"/>
    </xf>
    <xf numFmtId="49" fontId="49" fillId="9" borderId="7" xfId="42" applyNumberFormat="1" applyFont="1" applyFill="1" applyBorder="1" applyAlignment="1" applyProtection="1">
      <alignment horizontal="left" vertical="center"/>
      <protection locked="0"/>
    </xf>
    <xf numFmtId="49" fontId="49" fillId="9" borderId="8" xfId="42" applyNumberFormat="1" applyFont="1" applyFill="1" applyBorder="1" applyAlignment="1" applyProtection="1">
      <alignment horizontal="left" vertical="center"/>
      <protection locked="0"/>
    </xf>
    <xf numFmtId="49" fontId="49" fillId="9" borderId="9" xfId="42" applyNumberFormat="1" applyFont="1" applyFill="1" applyBorder="1" applyAlignment="1" applyProtection="1">
      <alignment horizontal="left" vertical="center"/>
      <protection locked="0"/>
    </xf>
    <xf numFmtId="0" fontId="81" fillId="4" borderId="1" xfId="42" applyFont="1" applyFill="1" applyBorder="1" applyAlignment="1" applyProtection="1">
      <alignment horizontal="left" vertical="center"/>
    </xf>
    <xf numFmtId="0" fontId="81" fillId="4" borderId="2" xfId="42" applyFont="1" applyFill="1" applyBorder="1" applyAlignment="1" applyProtection="1">
      <alignment horizontal="left" vertical="center"/>
    </xf>
    <xf numFmtId="0" fontId="49" fillId="4" borderId="15" xfId="42" applyFont="1" applyFill="1" applyBorder="1" applyAlignment="1" applyProtection="1">
      <alignment horizontal="center" vertical="center"/>
    </xf>
    <xf numFmtId="49" fontId="49" fillId="9" borderId="7" xfId="42" applyNumberFormat="1" applyFont="1" applyFill="1" applyBorder="1" applyAlignment="1" applyProtection="1">
      <alignment horizontal="left" vertical="center" shrinkToFit="1"/>
      <protection locked="0"/>
    </xf>
    <xf numFmtId="49" fontId="49" fillId="9" borderId="8" xfId="42" applyNumberFormat="1" applyFont="1" applyFill="1" applyBorder="1" applyAlignment="1" applyProtection="1">
      <alignment horizontal="left" vertical="center" shrinkToFit="1"/>
      <protection locked="0"/>
    </xf>
    <xf numFmtId="49" fontId="49" fillId="9" borderId="9" xfId="42" applyNumberFormat="1" applyFont="1" applyFill="1" applyBorder="1" applyAlignment="1" applyProtection="1">
      <alignment horizontal="left" vertical="center" shrinkToFit="1"/>
      <protection locked="0"/>
    </xf>
    <xf numFmtId="49" fontId="49" fillId="9" borderId="10" xfId="42" applyNumberFormat="1" applyFont="1" applyFill="1" applyBorder="1" applyAlignment="1" applyProtection="1">
      <alignment horizontal="left" vertical="center"/>
      <protection locked="0"/>
    </xf>
    <xf numFmtId="49" fontId="49" fillId="16" borderId="10" xfId="42" applyNumberFormat="1" applyFont="1" applyFill="1" applyBorder="1" applyAlignment="1" applyProtection="1">
      <alignment horizontal="left" vertical="center" shrinkToFit="1"/>
    </xf>
    <xf numFmtId="49" fontId="49" fillId="16" borderId="10" xfId="42" applyNumberFormat="1" applyFont="1" applyFill="1" applyBorder="1" applyAlignment="1" applyProtection="1">
      <alignment horizontal="left" vertical="center" shrinkToFit="1"/>
      <protection locked="0"/>
    </xf>
    <xf numFmtId="0" fontId="80" fillId="16" borderId="10" xfId="41" applyFont="1" applyFill="1" applyBorder="1" applyAlignment="1" applyProtection="1">
      <alignment horizontal="center" vertical="center" textRotation="255"/>
    </xf>
    <xf numFmtId="186" fontId="49" fillId="11" borderId="7" xfId="42" applyNumberFormat="1" applyFont="1" applyFill="1" applyBorder="1" applyAlignment="1" applyProtection="1">
      <alignment horizontal="center" vertical="center" shrinkToFit="1"/>
      <protection locked="0"/>
    </xf>
    <xf numFmtId="186" fontId="49" fillId="11" borderId="8" xfId="42" applyNumberFormat="1" applyFont="1" applyFill="1" applyBorder="1" applyAlignment="1" applyProtection="1">
      <alignment horizontal="center" vertical="center" shrinkToFit="1"/>
      <protection locked="0"/>
    </xf>
    <xf numFmtId="186" fontId="49" fillId="11" borderId="9" xfId="42" applyNumberFormat="1" applyFont="1" applyFill="1" applyBorder="1" applyAlignment="1" applyProtection="1">
      <alignment horizontal="center" vertical="center" shrinkToFit="1"/>
      <protection locked="0"/>
    </xf>
    <xf numFmtId="0" fontId="49" fillId="16" borderId="7" xfId="42" applyFont="1" applyFill="1" applyBorder="1" applyAlignment="1" applyProtection="1">
      <alignment horizontal="center" vertical="center"/>
    </xf>
    <xf numFmtId="0" fontId="49" fillId="16" borderId="8" xfId="42" applyFont="1" applyFill="1" applyBorder="1" applyAlignment="1" applyProtection="1">
      <alignment horizontal="center" vertical="center"/>
    </xf>
    <xf numFmtId="0" fontId="49" fillId="16" borderId="9" xfId="42" applyFont="1" applyFill="1" applyBorder="1" applyAlignment="1" applyProtection="1">
      <alignment horizontal="center" vertical="center"/>
    </xf>
    <xf numFmtId="38" fontId="49" fillId="9" borderId="7" xfId="43" applyFont="1" applyFill="1" applyBorder="1" applyAlignment="1" applyProtection="1">
      <alignment horizontal="center" vertical="center" shrinkToFit="1"/>
      <protection locked="0"/>
    </xf>
    <xf numFmtId="38" fontId="49" fillId="9" borderId="8" xfId="43" applyFont="1" applyFill="1" applyBorder="1" applyAlignment="1" applyProtection="1">
      <alignment horizontal="center" vertical="center" shrinkToFit="1"/>
      <protection locked="0"/>
    </xf>
    <xf numFmtId="38" fontId="49" fillId="9" borderId="9" xfId="43" applyFont="1" applyFill="1" applyBorder="1" applyAlignment="1" applyProtection="1">
      <alignment horizontal="center" vertical="center" shrinkToFit="1"/>
      <protection locked="0"/>
    </xf>
    <xf numFmtId="0" fontId="49" fillId="4" borderId="13" xfId="42" applyFont="1" applyFill="1" applyBorder="1" applyAlignment="1" applyProtection="1">
      <alignment horizontal="left" vertical="center"/>
    </xf>
    <xf numFmtId="0" fontId="49" fillId="4" borderId="14" xfId="42" applyFont="1" applyFill="1" applyBorder="1" applyAlignment="1" applyProtection="1">
      <alignment horizontal="left" vertical="center"/>
    </xf>
    <xf numFmtId="49" fontId="49" fillId="16" borderId="10" xfId="42" applyNumberFormat="1" applyFont="1" applyFill="1" applyBorder="1" applyAlignment="1" applyProtection="1">
      <alignment horizontal="center" vertical="center"/>
    </xf>
    <xf numFmtId="49" fontId="49" fillId="9" borderId="7" xfId="42" applyNumberFormat="1" applyFont="1" applyFill="1" applyBorder="1" applyAlignment="1" applyProtection="1">
      <alignment horizontal="center" vertical="center" shrinkToFit="1"/>
      <protection locked="0"/>
    </xf>
    <xf numFmtId="49" fontId="49" fillId="9" borderId="9" xfId="42" applyNumberFormat="1" applyFont="1" applyFill="1" applyBorder="1" applyAlignment="1" applyProtection="1">
      <alignment horizontal="center" vertical="center" shrinkToFit="1"/>
      <protection locked="0"/>
    </xf>
    <xf numFmtId="49" fontId="49" fillId="9" borderId="8" xfId="42" applyNumberFormat="1" applyFont="1" applyFill="1" applyBorder="1" applyAlignment="1" applyProtection="1">
      <alignment horizontal="center" vertical="center" shrinkToFit="1"/>
      <protection locked="0"/>
    </xf>
    <xf numFmtId="49" fontId="49" fillId="9" borderId="7" xfId="42" applyNumberFormat="1" applyFont="1" applyFill="1" applyBorder="1" applyAlignment="1" applyProtection="1">
      <alignment horizontal="center" vertical="center" wrapText="1"/>
      <protection locked="0"/>
    </xf>
    <xf numFmtId="49" fontId="49" fillId="9" borderId="8" xfId="42" applyNumberFormat="1" applyFont="1" applyFill="1" applyBorder="1" applyAlignment="1" applyProtection="1">
      <alignment horizontal="center" vertical="center" wrapText="1"/>
      <protection locked="0"/>
    </xf>
    <xf numFmtId="49" fontId="49" fillId="9" borderId="9" xfId="42" applyNumberFormat="1" applyFont="1" applyFill="1" applyBorder="1" applyAlignment="1" applyProtection="1">
      <alignment horizontal="center" vertical="center" wrapText="1"/>
      <protection locked="0"/>
    </xf>
    <xf numFmtId="0" fontId="49" fillId="0" borderId="10" xfId="42" applyFont="1" applyFill="1" applyBorder="1" applyAlignment="1" applyProtection="1">
      <alignment horizontal="left" vertical="center"/>
    </xf>
    <xf numFmtId="0" fontId="80" fillId="16" borderId="13" xfId="41" applyFont="1" applyFill="1" applyBorder="1" applyAlignment="1" applyProtection="1">
      <alignment horizontal="center" vertical="center" textRotation="255"/>
    </xf>
    <xf numFmtId="0" fontId="80" fillId="16" borderId="15" xfId="41" applyFont="1" applyFill="1" applyBorder="1" applyAlignment="1" applyProtection="1">
      <alignment horizontal="center" vertical="center" textRotation="255"/>
    </xf>
    <xf numFmtId="0" fontId="80" fillId="16" borderId="14" xfId="41" applyFont="1" applyFill="1" applyBorder="1" applyAlignment="1" applyProtection="1">
      <alignment horizontal="center" vertical="center" textRotation="255"/>
    </xf>
    <xf numFmtId="49" fontId="49" fillId="16" borderId="7" xfId="42" applyNumberFormat="1" applyFont="1" applyFill="1" applyBorder="1" applyAlignment="1" applyProtection="1">
      <alignment horizontal="left" vertical="center" shrinkToFit="1"/>
    </xf>
    <xf numFmtId="49" fontId="49" fillId="16" borderId="8" xfId="42" applyNumberFormat="1" applyFont="1" applyFill="1" applyBorder="1" applyAlignment="1" applyProtection="1">
      <alignment horizontal="left" vertical="center" shrinkToFit="1"/>
    </xf>
    <xf numFmtId="49" fontId="49" fillId="16" borderId="9" xfId="42" applyNumberFormat="1" applyFont="1" applyFill="1" applyBorder="1" applyAlignment="1" applyProtection="1">
      <alignment horizontal="left" vertical="center" shrinkToFit="1"/>
    </xf>
    <xf numFmtId="0" fontId="81" fillId="4" borderId="13" xfId="42" applyFont="1" applyFill="1" applyBorder="1" applyAlignment="1" applyProtection="1">
      <alignment horizontal="left" vertical="center"/>
    </xf>
    <xf numFmtId="0" fontId="81" fillId="4" borderId="10" xfId="42" applyFont="1" applyFill="1" applyBorder="1" applyAlignment="1" applyProtection="1">
      <alignment horizontal="left" vertical="center"/>
    </xf>
    <xf numFmtId="49" fontId="49" fillId="9" borderId="10" xfId="42" applyNumberFormat="1" applyFont="1" applyFill="1" applyBorder="1" applyAlignment="1" applyProtection="1">
      <alignment horizontal="left" vertical="center" shrinkToFit="1"/>
      <protection locked="0"/>
    </xf>
    <xf numFmtId="0" fontId="49" fillId="16" borderId="10" xfId="42" applyFont="1" applyFill="1" applyBorder="1" applyAlignment="1" applyProtection="1">
      <alignment horizontal="center" vertical="center"/>
    </xf>
    <xf numFmtId="38" fontId="49" fillId="9" borderId="10" xfId="43" applyFont="1" applyFill="1" applyBorder="1" applyAlignment="1" applyProtection="1">
      <alignment horizontal="center" vertical="center" shrinkToFit="1"/>
      <protection locked="0"/>
    </xf>
    <xf numFmtId="0" fontId="49" fillId="4" borderId="10" xfId="42" applyFont="1" applyFill="1" applyBorder="1" applyAlignment="1" applyProtection="1">
      <alignment horizontal="left" vertical="center"/>
    </xf>
    <xf numFmtId="49" fontId="49" fillId="9" borderId="10" xfId="42" applyNumberFormat="1" applyFont="1" applyFill="1" applyBorder="1" applyAlignment="1" applyProtection="1">
      <alignment horizontal="center" vertical="center" shrinkToFit="1"/>
      <protection locked="0"/>
    </xf>
    <xf numFmtId="49" fontId="49" fillId="9" borderId="10" xfId="42" applyNumberFormat="1" applyFont="1" applyFill="1" applyBorder="1" applyAlignment="1" applyProtection="1">
      <alignment horizontal="center" vertical="center" wrapText="1"/>
      <protection locked="0"/>
    </xf>
    <xf numFmtId="49" fontId="49" fillId="9" borderId="7" xfId="38" applyNumberFormat="1" applyFont="1" applyFill="1" applyBorder="1" applyAlignment="1" applyProtection="1">
      <alignment horizontal="left" vertical="center" shrinkToFit="1"/>
      <protection locked="0"/>
    </xf>
    <xf numFmtId="0" fontId="49" fillId="4" borderId="14" xfId="42" applyFont="1" applyFill="1" applyBorder="1" applyAlignment="1" applyProtection="1">
      <alignment horizontal="center" vertical="center"/>
    </xf>
    <xf numFmtId="49" fontId="49" fillId="9" borderId="102" xfId="44" applyNumberFormat="1" applyFont="1" applyFill="1" applyBorder="1" applyAlignment="1" applyProtection="1">
      <alignment horizontal="left" vertical="center" shrinkToFit="1"/>
      <protection locked="0"/>
    </xf>
    <xf numFmtId="49" fontId="49" fillId="9" borderId="103" xfId="44" applyNumberFormat="1" applyFont="1" applyFill="1" applyBorder="1" applyAlignment="1" applyProtection="1">
      <alignment horizontal="left" vertical="center" shrinkToFit="1"/>
      <protection locked="0"/>
    </xf>
    <xf numFmtId="0" fontId="49" fillId="4" borderId="0" xfId="42" applyFont="1" applyFill="1" applyBorder="1" applyAlignment="1" applyProtection="1">
      <alignment horizontal="center" vertical="center"/>
    </xf>
    <xf numFmtId="0" fontId="78" fillId="16" borderId="13" xfId="41" applyFont="1" applyFill="1" applyBorder="1" applyAlignment="1" applyProtection="1">
      <alignment horizontal="center" vertical="center" wrapText="1"/>
    </xf>
    <xf numFmtId="0" fontId="78" fillId="16" borderId="15" xfId="41" applyFont="1" applyFill="1" applyBorder="1" applyAlignment="1" applyProtection="1">
      <alignment horizontal="center" vertical="center" wrapText="1"/>
    </xf>
    <xf numFmtId="0" fontId="78" fillId="16" borderId="14" xfId="41" applyFont="1" applyFill="1" applyBorder="1" applyAlignment="1" applyProtection="1">
      <alignment horizontal="center" vertical="center" wrapText="1"/>
    </xf>
    <xf numFmtId="0" fontId="49" fillId="0" borderId="1" xfId="41" applyFont="1" applyBorder="1" applyAlignment="1" applyProtection="1">
      <alignment horizontal="left" vertical="center" wrapText="1"/>
    </xf>
    <xf numFmtId="0" fontId="49" fillId="0" borderId="2" xfId="41" applyFont="1" applyBorder="1" applyAlignment="1" applyProtection="1">
      <alignment horizontal="left" vertical="center" wrapText="1"/>
    </xf>
    <xf numFmtId="0" fontId="49" fillId="0" borderId="3" xfId="41" applyFont="1" applyBorder="1" applyAlignment="1" applyProtection="1">
      <alignment horizontal="left" vertical="center" wrapText="1"/>
    </xf>
    <xf numFmtId="0" fontId="49" fillId="0" borderId="11" xfId="41" applyFont="1" applyBorder="1" applyAlignment="1" applyProtection="1">
      <alignment horizontal="left" vertical="center" wrapText="1"/>
    </xf>
    <xf numFmtId="0" fontId="49" fillId="0" borderId="0" xfId="41" applyFont="1" applyBorder="1" applyAlignment="1" applyProtection="1">
      <alignment horizontal="left" vertical="center" wrapText="1"/>
    </xf>
    <xf numFmtId="0" fontId="49" fillId="0" borderId="12" xfId="41" applyFont="1" applyBorder="1" applyAlignment="1" applyProtection="1">
      <alignment horizontal="left" vertical="center" wrapText="1"/>
    </xf>
    <xf numFmtId="0" fontId="49" fillId="0" borderId="4" xfId="41" applyFont="1" applyBorder="1" applyAlignment="1" applyProtection="1">
      <alignment horizontal="left" vertical="center" wrapText="1"/>
    </xf>
    <xf numFmtId="0" fontId="49" fillId="0" borderId="5" xfId="41" applyFont="1" applyBorder="1" applyAlignment="1" applyProtection="1">
      <alignment horizontal="left" vertical="center" wrapText="1"/>
    </xf>
    <xf numFmtId="0" fontId="49" fillId="0" borderId="6" xfId="41" applyFont="1" applyBorder="1" applyAlignment="1" applyProtection="1">
      <alignment horizontal="left" vertical="center" wrapText="1"/>
    </xf>
    <xf numFmtId="0" fontId="49" fillId="11" borderId="13" xfId="42" applyNumberFormat="1" applyFont="1" applyFill="1" applyBorder="1" applyAlignment="1" applyProtection="1">
      <alignment horizontal="center" vertical="center"/>
      <protection locked="0"/>
    </xf>
    <xf numFmtId="0" fontId="49" fillId="11" borderId="15" xfId="42" applyNumberFormat="1" applyFont="1" applyFill="1" applyBorder="1" applyAlignment="1" applyProtection="1">
      <alignment horizontal="center" vertical="center"/>
      <protection locked="0"/>
    </xf>
    <xf numFmtId="0" fontId="49" fillId="11" borderId="14" xfId="42" applyNumberFormat="1" applyFont="1" applyFill="1" applyBorder="1" applyAlignment="1" applyProtection="1">
      <alignment horizontal="center" vertical="center"/>
      <protection locked="0"/>
    </xf>
    <xf numFmtId="0" fontId="78" fillId="16" borderId="10" xfId="41" applyFont="1" applyFill="1" applyBorder="1" applyAlignment="1" applyProtection="1">
      <alignment horizontal="center" vertical="center" wrapText="1"/>
    </xf>
    <xf numFmtId="0" fontId="78" fillId="16" borderId="10" xfId="41" applyFont="1" applyFill="1" applyBorder="1" applyAlignment="1" applyProtection="1">
      <alignment horizontal="center" vertical="center"/>
    </xf>
    <xf numFmtId="0" fontId="49" fillId="0" borderId="10" xfId="41" applyFont="1" applyBorder="1" applyAlignment="1" applyProtection="1">
      <alignment horizontal="center" vertical="center"/>
    </xf>
    <xf numFmtId="0" fontId="49" fillId="9" borderId="109" xfId="42" applyNumberFormat="1" applyFont="1" applyFill="1" applyBorder="1" applyAlignment="1" applyProtection="1">
      <alignment horizontal="center" vertical="center" shrinkToFit="1"/>
      <protection locked="0"/>
    </xf>
    <xf numFmtId="0" fontId="49" fillId="9" borderId="105" xfId="42" applyNumberFormat="1" applyFont="1" applyFill="1" applyBorder="1" applyAlignment="1" applyProtection="1">
      <alignment horizontal="center" vertical="center" shrinkToFit="1"/>
      <protection locked="0"/>
    </xf>
    <xf numFmtId="0" fontId="49" fillId="9" borderId="9" xfId="42" applyNumberFormat="1" applyFont="1" applyFill="1" applyBorder="1" applyAlignment="1" applyProtection="1">
      <alignment horizontal="center" vertical="center" wrapText="1"/>
      <protection locked="0"/>
    </xf>
    <xf numFmtId="0" fontId="49" fillId="9" borderId="10" xfId="42" applyNumberFormat="1" applyFont="1" applyFill="1" applyBorder="1" applyAlignment="1" applyProtection="1">
      <alignment horizontal="center" vertical="center" wrapText="1"/>
      <protection locked="0"/>
    </xf>
    <xf numFmtId="0" fontId="49" fillId="9" borderId="106" xfId="42" applyNumberFormat="1" applyFont="1" applyFill="1" applyBorder="1" applyAlignment="1" applyProtection="1">
      <alignment horizontal="center" vertical="center" shrinkToFit="1"/>
      <protection locked="0"/>
    </xf>
    <xf numFmtId="0" fontId="49" fillId="9" borderId="113" xfId="42" applyNumberFormat="1" applyFont="1" applyFill="1" applyBorder="1" applyAlignment="1" applyProtection="1">
      <alignment horizontal="center" vertical="center" shrinkToFit="1"/>
      <protection locked="0"/>
    </xf>
    <xf numFmtId="0" fontId="49" fillId="9" borderId="136" xfId="42" applyNumberFormat="1" applyFont="1" applyFill="1" applyBorder="1" applyAlignment="1" applyProtection="1">
      <alignment horizontal="center" vertical="center" shrinkToFit="1"/>
      <protection locked="0"/>
    </xf>
    <xf numFmtId="0" fontId="49" fillId="9" borderId="104" xfId="42" applyNumberFormat="1" applyFont="1" applyFill="1" applyBorder="1" applyAlignment="1" applyProtection="1">
      <alignment horizontal="center" vertical="center" shrinkToFit="1"/>
      <protection locked="0"/>
    </xf>
    <xf numFmtId="0" fontId="49" fillId="9" borderId="122" xfId="42" applyNumberFormat="1" applyFont="1" applyFill="1" applyBorder="1" applyAlignment="1" applyProtection="1">
      <alignment horizontal="center" vertical="center" shrinkToFit="1"/>
      <protection locked="0"/>
    </xf>
    <xf numFmtId="0" fontId="49" fillId="9" borderId="123" xfId="42" applyNumberFormat="1" applyFont="1" applyFill="1" applyBorder="1" applyAlignment="1" applyProtection="1">
      <alignment horizontal="center" vertical="center" shrinkToFit="1"/>
      <protection locked="0"/>
    </xf>
    <xf numFmtId="0" fontId="49" fillId="9" borderId="124" xfId="42" applyNumberFormat="1" applyFont="1" applyFill="1" applyBorder="1" applyAlignment="1" applyProtection="1">
      <alignment horizontal="center" vertical="center" shrinkToFit="1"/>
      <protection locked="0"/>
    </xf>
    <xf numFmtId="0" fontId="49" fillId="0" borderId="22" xfId="41" applyFont="1" applyBorder="1" applyAlignment="1" applyProtection="1">
      <alignment horizontal="center" vertical="center"/>
    </xf>
    <xf numFmtId="0" fontId="49" fillId="0" borderId="23" xfId="41" applyFont="1" applyBorder="1" applyAlignment="1" applyProtection="1">
      <alignment horizontal="center" vertical="center"/>
    </xf>
    <xf numFmtId="0" fontId="49" fillId="0" borderId="24" xfId="41" applyFont="1" applyBorder="1" applyAlignment="1" applyProtection="1">
      <alignment horizontal="center" vertical="center"/>
    </xf>
    <xf numFmtId="0" fontId="49" fillId="0" borderId="0" xfId="41" applyFont="1" applyBorder="1" applyAlignment="1" applyProtection="1">
      <alignment horizontal="left" vertical="center"/>
    </xf>
    <xf numFmtId="0" fontId="49" fillId="0" borderId="147" xfId="41" applyFont="1" applyBorder="1" applyAlignment="1" applyProtection="1">
      <alignment horizontal="left" vertical="center"/>
    </xf>
    <xf numFmtId="0" fontId="49" fillId="9" borderId="112" xfId="41" applyFont="1" applyFill="1" applyBorder="1" applyAlignment="1" applyProtection="1">
      <alignment horizontal="center" vertical="center"/>
      <protection locked="0"/>
    </xf>
    <xf numFmtId="0" fontId="49" fillId="9" borderId="138" xfId="41" applyFont="1" applyFill="1" applyBorder="1" applyAlignment="1" applyProtection="1">
      <alignment horizontal="center" vertical="center"/>
      <protection locked="0"/>
    </xf>
    <xf numFmtId="0" fontId="49" fillId="9" borderId="137" xfId="41" applyFont="1" applyFill="1" applyBorder="1" applyAlignment="1" applyProtection="1">
      <alignment horizontal="center" vertical="center"/>
      <protection locked="0"/>
    </xf>
    <xf numFmtId="0" fontId="49" fillId="9" borderId="148" xfId="41" applyFont="1" applyFill="1" applyBorder="1" applyAlignment="1" applyProtection="1">
      <alignment horizontal="center" vertical="center"/>
      <protection locked="0"/>
    </xf>
    <xf numFmtId="0" fontId="78" fillId="0" borderId="4" xfId="41" applyFont="1" applyBorder="1" applyAlignment="1" applyProtection="1">
      <alignment horizontal="left" vertical="center" wrapText="1"/>
    </xf>
    <xf numFmtId="0" fontId="78" fillId="0" borderId="5" xfId="41" applyFont="1" applyBorder="1" applyAlignment="1" applyProtection="1">
      <alignment horizontal="left" vertical="center" wrapText="1"/>
    </xf>
    <xf numFmtId="0" fontId="78" fillId="0" borderId="6" xfId="41" applyFont="1" applyBorder="1" applyAlignment="1" applyProtection="1">
      <alignment horizontal="left" vertical="center" wrapText="1"/>
    </xf>
    <xf numFmtId="0" fontId="49" fillId="0" borderId="7" xfId="41" applyFont="1" applyBorder="1" applyAlignment="1" applyProtection="1">
      <alignment horizontal="left" vertical="center" wrapText="1"/>
    </xf>
    <xf numFmtId="0" fontId="49" fillId="0" borderId="8" xfId="41" applyFont="1" applyBorder="1" applyAlignment="1" applyProtection="1">
      <alignment horizontal="left" vertical="center" wrapText="1"/>
    </xf>
    <xf numFmtId="0" fontId="49" fillId="0" borderId="9" xfId="41" applyFont="1" applyBorder="1" applyAlignment="1" applyProtection="1">
      <alignment horizontal="left" vertical="center" wrapText="1"/>
    </xf>
    <xf numFmtId="0" fontId="49" fillId="0" borderId="7" xfId="41" applyFont="1" applyFill="1" applyBorder="1" applyAlignment="1" applyProtection="1">
      <alignment horizontal="left" vertical="center" wrapText="1"/>
    </xf>
    <xf numFmtId="0" fontId="49" fillId="0" borderId="8" xfId="41" applyFont="1" applyFill="1" applyBorder="1" applyAlignment="1" applyProtection="1">
      <alignment horizontal="left" vertical="center" wrapText="1"/>
    </xf>
    <xf numFmtId="0" fontId="49" fillId="0" borderId="9" xfId="41" applyFont="1" applyFill="1" applyBorder="1" applyAlignment="1" applyProtection="1">
      <alignment horizontal="left" vertical="center" wrapText="1"/>
    </xf>
    <xf numFmtId="0" fontId="49" fillId="0" borderId="7" xfId="41" applyFont="1" applyBorder="1" applyAlignment="1" applyProtection="1">
      <alignment horizontal="center" vertical="center"/>
    </xf>
    <xf numFmtId="0" fontId="49" fillId="0" borderId="9" xfId="41" applyFont="1" applyBorder="1" applyAlignment="1" applyProtection="1">
      <alignment horizontal="center" vertical="center"/>
    </xf>
    <xf numFmtId="0" fontId="50" fillId="0" borderId="0" xfId="0" applyFont="1" applyBorder="1" applyAlignment="1" applyProtection="1">
      <alignment vertical="center" wrapText="1"/>
    </xf>
    <xf numFmtId="0" fontId="49" fillId="0" borderId="0" xfId="0" applyFont="1" applyBorder="1" applyProtection="1">
      <alignment vertical="center"/>
    </xf>
    <xf numFmtId="0" fontId="78" fillId="9" borderId="10" xfId="41" applyFont="1" applyFill="1" applyBorder="1" applyAlignment="1" applyProtection="1">
      <alignment horizontal="center" vertical="center"/>
      <protection locked="0"/>
    </xf>
    <xf numFmtId="0" fontId="78" fillId="16" borderId="107" xfId="41" applyFont="1" applyFill="1" applyBorder="1" applyAlignment="1" applyProtection="1">
      <alignment horizontal="left" vertical="center" wrapText="1"/>
    </xf>
    <xf numFmtId="0" fontId="78" fillId="16" borderId="107" xfId="41" applyFont="1" applyFill="1" applyBorder="1" applyAlignment="1" applyProtection="1">
      <alignment horizontal="left" vertical="center"/>
    </xf>
    <xf numFmtId="0" fontId="78" fillId="9" borderId="107" xfId="41" applyFont="1" applyFill="1" applyBorder="1" applyAlignment="1" applyProtection="1">
      <alignment horizontal="left" vertical="center"/>
      <protection locked="0"/>
    </xf>
    <xf numFmtId="0" fontId="78" fillId="16" borderId="106" xfId="41" applyFont="1" applyFill="1" applyBorder="1" applyAlignment="1" applyProtection="1">
      <alignment horizontal="left" vertical="center"/>
    </xf>
    <xf numFmtId="0" fontId="78" fillId="16" borderId="105" xfId="41" applyFont="1" applyFill="1" applyBorder="1" applyAlignment="1" applyProtection="1">
      <alignment horizontal="left" vertical="center"/>
    </xf>
    <xf numFmtId="0" fontId="78" fillId="9" borderId="107" xfId="41" applyFont="1" applyFill="1" applyBorder="1" applyAlignment="1" applyProtection="1">
      <alignment horizontal="left" vertical="center" wrapText="1"/>
      <protection locked="0"/>
    </xf>
    <xf numFmtId="0" fontId="78" fillId="16" borderId="10" xfId="41" applyFont="1" applyFill="1" applyBorder="1" applyAlignment="1" applyProtection="1">
      <alignment horizontal="left" vertical="center" wrapText="1"/>
    </xf>
    <xf numFmtId="0" fontId="78" fillId="9" borderId="13" xfId="41" applyFont="1" applyFill="1" applyBorder="1" applyAlignment="1" applyProtection="1">
      <alignment horizontal="center" vertical="center"/>
      <protection locked="0"/>
    </xf>
    <xf numFmtId="0" fontId="78" fillId="0" borderId="0" xfId="41" applyFont="1" applyFill="1" applyBorder="1" applyAlignment="1" applyProtection="1">
      <alignment horizontal="left" vertical="center"/>
    </xf>
    <xf numFmtId="0" fontId="78" fillId="16" borderId="107" xfId="41" applyFont="1" applyFill="1" applyBorder="1" applyAlignment="1" applyProtection="1">
      <alignment horizontal="left" vertical="top" wrapText="1"/>
    </xf>
    <xf numFmtId="0" fontId="78" fillId="16" borderId="128" xfId="41" applyFont="1" applyFill="1" applyBorder="1" applyAlignment="1" applyProtection="1">
      <alignment horizontal="left" vertical="top" wrapText="1"/>
    </xf>
    <xf numFmtId="0" fontId="78" fillId="4" borderId="110" xfId="42" applyFont="1" applyFill="1" applyBorder="1" applyAlignment="1" applyProtection="1">
      <alignment horizontal="left" vertical="center"/>
    </xf>
    <xf numFmtId="0" fontId="78" fillId="4" borderId="112" xfId="42" applyFont="1" applyFill="1" applyBorder="1" applyAlignment="1" applyProtection="1">
      <alignment horizontal="left" vertical="center"/>
    </xf>
    <xf numFmtId="0" fontId="78" fillId="9" borderId="106" xfId="42" applyNumberFormat="1" applyFont="1" applyFill="1" applyBorder="1" applyAlignment="1" applyProtection="1">
      <alignment horizontal="center" vertical="center" shrinkToFit="1"/>
      <protection locked="0"/>
    </xf>
    <xf numFmtId="0" fontId="78" fillId="9" borderId="105" xfId="42" applyNumberFormat="1" applyFont="1" applyFill="1" applyBorder="1" applyAlignment="1" applyProtection="1">
      <alignment horizontal="center" vertical="center" shrinkToFit="1"/>
      <protection locked="0"/>
    </xf>
    <xf numFmtId="0" fontId="78" fillId="9" borderId="109" xfId="42" applyNumberFormat="1" applyFont="1" applyFill="1" applyBorder="1" applyAlignment="1" applyProtection="1">
      <alignment horizontal="center" vertical="center" shrinkToFit="1"/>
      <protection locked="0"/>
    </xf>
    <xf numFmtId="0" fontId="78" fillId="9" borderId="131" xfId="42" applyNumberFormat="1" applyFont="1" applyFill="1" applyBorder="1" applyAlignment="1" applyProtection="1">
      <alignment horizontal="center" vertical="center" shrinkToFit="1"/>
      <protection locked="0"/>
    </xf>
    <xf numFmtId="0" fontId="78" fillId="9" borderId="123" xfId="42" applyNumberFormat="1" applyFont="1" applyFill="1" applyBorder="1" applyAlignment="1" applyProtection="1">
      <alignment horizontal="center" vertical="center" shrinkToFit="1"/>
      <protection locked="0"/>
    </xf>
    <xf numFmtId="0" fontId="78" fillId="9" borderId="129" xfId="42" applyNumberFormat="1" applyFont="1" applyFill="1" applyBorder="1" applyAlignment="1" applyProtection="1">
      <alignment horizontal="center" vertical="center" shrinkToFit="1"/>
      <protection locked="0"/>
    </xf>
    <xf numFmtId="0" fontId="78" fillId="16" borderId="7" xfId="41" applyFont="1" applyFill="1" applyBorder="1" applyAlignment="1" applyProtection="1">
      <alignment horizontal="center" vertical="center"/>
    </xf>
    <xf numFmtId="0" fontId="78" fillId="16" borderId="9" xfId="41" applyFont="1" applyFill="1" applyBorder="1" applyAlignment="1" applyProtection="1">
      <alignment horizontal="center" vertical="center"/>
    </xf>
    <xf numFmtId="0" fontId="78" fillId="16" borderId="111" xfId="41" applyFont="1" applyFill="1" applyBorder="1" applyAlignment="1" applyProtection="1">
      <alignment horizontal="left" vertical="center" wrapText="1"/>
    </xf>
    <xf numFmtId="49" fontId="78" fillId="0" borderId="101" xfId="42" applyNumberFormat="1" applyFont="1" applyFill="1" applyBorder="1" applyAlignment="1" applyProtection="1">
      <alignment horizontal="center" vertical="center" shrinkToFit="1"/>
    </xf>
    <xf numFmtId="0" fontId="78" fillId="11" borderId="135" xfId="42" applyNumberFormat="1" applyFont="1" applyFill="1" applyBorder="1" applyAlignment="1" applyProtection="1">
      <alignment horizontal="center" vertical="center" shrinkToFit="1"/>
      <protection locked="0"/>
    </xf>
    <xf numFmtId="0" fontId="78" fillId="11" borderId="5" xfId="42" applyNumberFormat="1" applyFont="1" applyFill="1" applyBorder="1" applyAlignment="1" applyProtection="1">
      <alignment horizontal="center" vertical="center" shrinkToFit="1"/>
      <protection locked="0"/>
    </xf>
    <xf numFmtId="0" fontId="78" fillId="11" borderId="6" xfId="42" applyNumberFormat="1" applyFont="1" applyFill="1" applyBorder="1" applyAlignment="1" applyProtection="1">
      <alignment horizontal="center" vertical="center" shrinkToFit="1"/>
      <protection locked="0"/>
    </xf>
    <xf numFmtId="188" fontId="78" fillId="9" borderId="10" xfId="42" applyNumberFormat="1" applyFont="1" applyFill="1" applyBorder="1" applyAlignment="1" applyProtection="1">
      <alignment horizontal="center" vertical="center" wrapText="1"/>
      <protection locked="0"/>
    </xf>
    <xf numFmtId="188" fontId="78" fillId="9" borderId="7" xfId="42" applyNumberFormat="1" applyFont="1" applyFill="1" applyBorder="1" applyAlignment="1" applyProtection="1">
      <alignment horizontal="center" vertical="center" wrapText="1"/>
      <protection locked="0"/>
    </xf>
    <xf numFmtId="38" fontId="78" fillId="8" borderId="10" xfId="1" applyNumberFormat="1" applyFont="1" applyFill="1" applyBorder="1" applyAlignment="1" applyProtection="1">
      <alignment horizontal="center" vertical="center" wrapText="1"/>
    </xf>
    <xf numFmtId="38" fontId="78" fillId="8" borderId="7" xfId="1" applyNumberFormat="1" applyFont="1" applyFill="1" applyBorder="1" applyAlignment="1" applyProtection="1">
      <alignment horizontal="center" vertical="center" wrapText="1"/>
    </xf>
    <xf numFmtId="188" fontId="78" fillId="9" borderId="10" xfId="1" applyNumberFormat="1" applyFont="1" applyFill="1" applyBorder="1" applyAlignment="1" applyProtection="1">
      <alignment horizontal="center" vertical="center" wrapText="1"/>
      <protection locked="0"/>
    </xf>
    <xf numFmtId="188" fontId="78" fillId="9" borderId="7" xfId="1" applyNumberFormat="1" applyFont="1" applyFill="1" applyBorder="1" applyAlignment="1" applyProtection="1">
      <alignment horizontal="center" vertical="center" wrapText="1"/>
      <protection locked="0"/>
    </xf>
    <xf numFmtId="38" fontId="7" fillId="6" borderId="37" xfId="37" applyFont="1" applyFill="1" applyBorder="1" applyAlignment="1" applyProtection="1">
      <alignment horizontal="center" vertical="center" shrinkToFit="1"/>
    </xf>
    <xf numFmtId="38" fontId="7" fillId="6" borderId="87" xfId="37" applyFont="1" applyFill="1" applyBorder="1" applyAlignment="1" applyProtection="1">
      <alignment horizontal="center" vertical="center" shrinkToFit="1"/>
    </xf>
    <xf numFmtId="0" fontId="7" fillId="11" borderId="13" xfId="0" applyFont="1" applyFill="1" applyBorder="1" applyAlignment="1" applyProtection="1">
      <alignment horizontal="center" vertical="center" wrapText="1"/>
      <protection locked="0"/>
    </xf>
    <xf numFmtId="0" fontId="7" fillId="11" borderId="15" xfId="0" applyFont="1" applyFill="1" applyBorder="1" applyAlignment="1" applyProtection="1">
      <alignment horizontal="center" vertical="center" wrapText="1"/>
      <protection locked="0"/>
    </xf>
    <xf numFmtId="0" fontId="7" fillId="11" borderId="25" xfId="0" applyFont="1" applyFill="1" applyBorder="1" applyAlignment="1" applyProtection="1">
      <alignment horizontal="center" vertical="center" wrapText="1"/>
      <protection locked="0"/>
    </xf>
    <xf numFmtId="0" fontId="34" fillId="0" borderId="0" xfId="0" applyFont="1" applyAlignment="1" applyProtection="1">
      <alignment horizontal="center" vertical="center"/>
    </xf>
    <xf numFmtId="0" fontId="40" fillId="0" borderId="0" xfId="0" applyFont="1" applyProtection="1">
      <alignment vertical="center"/>
    </xf>
    <xf numFmtId="0" fontId="7" fillId="0" borderId="29" xfId="0" applyFont="1" applyBorder="1" applyAlignment="1" applyProtection="1">
      <alignment horizontal="center" vertical="center" wrapText="1"/>
    </xf>
    <xf numFmtId="0" fontId="7" fillId="0" borderId="96" xfId="0" applyFont="1" applyBorder="1" applyAlignment="1" applyProtection="1">
      <alignment horizontal="center" vertical="center" wrapText="1"/>
    </xf>
    <xf numFmtId="0" fontId="7" fillId="0" borderId="30" xfId="0" applyFont="1" applyBorder="1" applyAlignment="1" applyProtection="1">
      <alignment horizontal="center" vertical="center" wrapText="1"/>
    </xf>
    <xf numFmtId="0" fontId="7" fillId="0" borderId="14" xfId="0" applyFont="1" applyBorder="1" applyAlignment="1" applyProtection="1">
      <alignment horizontal="center" vertical="center" wrapText="1"/>
    </xf>
    <xf numFmtId="0" fontId="7" fillId="0" borderId="94" xfId="0" applyFont="1" applyBorder="1" applyAlignment="1" applyProtection="1">
      <alignment horizontal="center" vertical="center" wrapText="1"/>
    </xf>
    <xf numFmtId="0" fontId="7" fillId="0" borderId="95" xfId="0" applyFont="1" applyBorder="1" applyAlignment="1" applyProtection="1">
      <alignment horizontal="center" vertical="center" wrapText="1"/>
    </xf>
    <xf numFmtId="0" fontId="2" fillId="0" borderId="94" xfId="0" applyFont="1" applyBorder="1" applyAlignment="1" applyProtection="1">
      <alignment horizontal="center" vertical="center" wrapText="1"/>
    </xf>
    <xf numFmtId="0" fontId="2" fillId="0" borderId="95" xfId="0" applyFont="1" applyBorder="1" applyAlignment="1" applyProtection="1">
      <alignment horizontal="center" vertical="center" wrapText="1"/>
    </xf>
    <xf numFmtId="38" fontId="7" fillId="6" borderId="43" xfId="37" applyFont="1" applyFill="1" applyBorder="1" applyAlignment="1" applyProtection="1">
      <alignment horizontal="center" vertical="center" shrinkToFit="1"/>
    </xf>
    <xf numFmtId="6" fontId="7" fillId="6" borderId="37" xfId="16" applyFont="1" applyFill="1" applyBorder="1" applyAlignment="1" applyProtection="1">
      <alignment horizontal="center" vertical="center" shrinkToFit="1"/>
    </xf>
    <xf numFmtId="6" fontId="7" fillId="6" borderId="43" xfId="16" applyFont="1" applyFill="1" applyBorder="1" applyAlignment="1" applyProtection="1">
      <alignment horizontal="center" vertical="center" shrinkToFit="1"/>
    </xf>
    <xf numFmtId="6" fontId="7" fillId="6" borderId="87" xfId="16" applyFont="1" applyFill="1" applyBorder="1" applyAlignment="1" applyProtection="1">
      <alignment horizontal="center" vertical="center" shrinkToFit="1"/>
    </xf>
    <xf numFmtId="0" fontId="7" fillId="8" borderId="13" xfId="0" applyFont="1" applyFill="1" applyBorder="1" applyAlignment="1" applyProtection="1">
      <alignment horizontal="center" vertical="center" wrapText="1"/>
    </xf>
    <xf numFmtId="0" fontId="7" fillId="8" borderId="15" xfId="0" applyFont="1" applyFill="1" applyBorder="1" applyAlignment="1" applyProtection="1">
      <alignment horizontal="center" vertical="center" wrapText="1"/>
    </xf>
    <xf numFmtId="0" fontId="7" fillId="8" borderId="25" xfId="0" applyFont="1" applyFill="1" applyBorder="1" applyAlignment="1" applyProtection="1">
      <alignment horizontal="center" vertical="center" wrapText="1"/>
    </xf>
    <xf numFmtId="0" fontId="49" fillId="0" borderId="10" xfId="50" applyFont="1" applyFill="1" applyBorder="1" applyAlignment="1" applyProtection="1">
      <alignment horizontal="center" vertical="center" wrapText="1"/>
    </xf>
    <xf numFmtId="0" fontId="49" fillId="0" borderId="7" xfId="50" applyFont="1" applyFill="1" applyBorder="1" applyAlignment="1" applyProtection="1">
      <alignment horizontal="center" vertical="center" wrapText="1"/>
    </xf>
    <xf numFmtId="0" fontId="49" fillId="0" borderId="8" xfId="50" applyFont="1" applyFill="1" applyBorder="1" applyAlignment="1" applyProtection="1">
      <alignment horizontal="center" vertical="center" wrapText="1"/>
    </xf>
    <xf numFmtId="0" fontId="49" fillId="0" borderId="9" xfId="50" applyFont="1" applyFill="1" applyBorder="1" applyAlignment="1" applyProtection="1">
      <alignment horizontal="center" vertical="center" wrapText="1"/>
    </xf>
    <xf numFmtId="0" fontId="96" fillId="0" borderId="0" xfId="46" applyFont="1" applyAlignment="1" applyProtection="1">
      <alignment horizontal="center" vertical="center"/>
    </xf>
    <xf numFmtId="0" fontId="49" fillId="16" borderId="7" xfId="46" applyFont="1" applyFill="1" applyBorder="1" applyAlignment="1" applyProtection="1">
      <alignment horizontal="center" vertical="center" wrapText="1"/>
    </xf>
    <xf numFmtId="0" fontId="49" fillId="16" borderId="17" xfId="46" applyFont="1" applyFill="1" applyBorder="1" applyAlignment="1" applyProtection="1">
      <alignment horizontal="center" vertical="center" wrapText="1"/>
    </xf>
    <xf numFmtId="0" fontId="7" fillId="8" borderId="10" xfId="48" applyFont="1" applyFill="1" applyBorder="1" applyAlignment="1" applyProtection="1">
      <alignment horizontal="center" vertical="center" wrapText="1" shrinkToFit="1"/>
    </xf>
    <xf numFmtId="0" fontId="96" fillId="0" borderId="0" xfId="41" applyFont="1" applyBorder="1" applyAlignment="1" applyProtection="1">
      <alignment horizontal="center" vertical="center" wrapText="1"/>
    </xf>
    <xf numFmtId="0" fontId="51" fillId="0" borderId="10" xfId="50" applyFont="1" applyFill="1" applyBorder="1" applyAlignment="1" applyProtection="1">
      <alignment horizontal="center" vertical="center" wrapText="1"/>
    </xf>
    <xf numFmtId="38" fontId="49" fillId="0" borderId="15" xfId="51" applyFont="1" applyFill="1" applyBorder="1" applyAlignment="1" applyProtection="1">
      <alignment horizontal="center" vertical="center"/>
    </xf>
    <xf numFmtId="38" fontId="49" fillId="0" borderId="14" xfId="51" applyFont="1" applyFill="1" applyBorder="1" applyAlignment="1" applyProtection="1">
      <alignment horizontal="center" vertical="center"/>
    </xf>
    <xf numFmtId="0" fontId="49" fillId="0" borderId="13" xfId="50" applyFont="1" applyFill="1" applyBorder="1" applyAlignment="1" applyProtection="1">
      <alignment horizontal="center" vertical="center" wrapText="1"/>
    </xf>
    <xf numFmtId="0" fontId="49" fillId="0" borderId="15" xfId="50" applyFont="1" applyFill="1" applyBorder="1" applyAlignment="1" applyProtection="1">
      <alignment horizontal="center" vertical="center" wrapText="1"/>
    </xf>
    <xf numFmtId="0" fontId="49" fillId="0" borderId="7" xfId="50" applyFont="1" applyFill="1" applyBorder="1" applyAlignment="1" applyProtection="1">
      <alignment horizontal="left" vertical="center" wrapText="1" indent="1"/>
    </xf>
    <xf numFmtId="0" fontId="49" fillId="0" borderId="8" xfId="50" applyFont="1" applyFill="1" applyBorder="1" applyAlignment="1" applyProtection="1">
      <alignment horizontal="left" vertical="center" wrapText="1" indent="1"/>
    </xf>
    <xf numFmtId="0" fontId="49" fillId="0" borderId="9" xfId="50" applyFont="1" applyFill="1" applyBorder="1" applyAlignment="1" applyProtection="1">
      <alignment horizontal="left" vertical="center" wrapText="1" indent="1"/>
    </xf>
    <xf numFmtId="0" fontId="49" fillId="0" borderId="8" xfId="46" applyFont="1" applyFill="1" applyBorder="1" applyAlignment="1" applyProtection="1">
      <alignment horizontal="left" vertical="center" wrapText="1" indent="1"/>
    </xf>
    <xf numFmtId="0" fontId="49" fillId="0" borderId="9" xfId="46" applyFont="1" applyFill="1" applyBorder="1" applyAlignment="1" applyProtection="1">
      <alignment horizontal="left" vertical="center" wrapText="1" indent="1"/>
    </xf>
    <xf numFmtId="0" fontId="49" fillId="0" borderId="1" xfId="50" applyFont="1" applyFill="1" applyBorder="1" applyAlignment="1" applyProtection="1">
      <alignment horizontal="left" vertical="center" wrapText="1" indent="1"/>
    </xf>
    <xf numFmtId="0" fontId="49" fillId="0" borderId="2" xfId="50" applyFont="1" applyFill="1" applyBorder="1" applyAlignment="1" applyProtection="1">
      <alignment horizontal="left" vertical="center" wrapText="1" indent="1"/>
    </xf>
    <xf numFmtId="0" fontId="49" fillId="0" borderId="1" xfId="50" applyFont="1" applyFill="1" applyBorder="1" applyAlignment="1" applyProtection="1">
      <alignment horizontal="left" vertical="center" wrapText="1"/>
    </xf>
    <xf numFmtId="0" fontId="49" fillId="0" borderId="2" xfId="50" applyFont="1" applyFill="1" applyBorder="1" applyAlignment="1" applyProtection="1">
      <alignment horizontal="left" vertical="center" wrapText="1"/>
    </xf>
    <xf numFmtId="0" fontId="49" fillId="0" borderId="3" xfId="50" applyFont="1" applyFill="1" applyBorder="1" applyAlignment="1" applyProtection="1">
      <alignment horizontal="left" vertical="center" wrapText="1"/>
    </xf>
    <xf numFmtId="0" fontId="49" fillId="0" borderId="11" xfId="50" applyFont="1" applyFill="1" applyBorder="1" applyAlignment="1" applyProtection="1">
      <alignment horizontal="left" vertical="center" wrapText="1"/>
    </xf>
    <xf numFmtId="0" fontId="49" fillId="0" borderId="0" xfId="50" applyFont="1" applyFill="1" applyBorder="1" applyAlignment="1" applyProtection="1">
      <alignment horizontal="left" vertical="center" wrapText="1"/>
    </xf>
    <xf numFmtId="0" fontId="49" fillId="0" borderId="12" xfId="50" applyFont="1" applyFill="1" applyBorder="1" applyAlignment="1" applyProtection="1">
      <alignment horizontal="left" vertical="center" wrapText="1"/>
    </xf>
    <xf numFmtId="0" fontId="78" fillId="9" borderId="10" xfId="50" applyFont="1" applyFill="1" applyBorder="1" applyAlignment="1" applyProtection="1">
      <alignment horizontal="center" vertical="center" wrapText="1"/>
      <protection locked="0"/>
    </xf>
    <xf numFmtId="0" fontId="78" fillId="9" borderId="7" xfId="50" applyFont="1" applyFill="1" applyBorder="1" applyAlignment="1" applyProtection="1">
      <alignment horizontal="center" vertical="center" wrapText="1"/>
      <protection locked="0"/>
    </xf>
    <xf numFmtId="0" fontId="78" fillId="9" borderId="8" xfId="50" applyFont="1" applyFill="1" applyBorder="1" applyAlignment="1" applyProtection="1">
      <alignment horizontal="center" vertical="center" wrapText="1"/>
      <protection locked="0"/>
    </xf>
    <xf numFmtId="0" fontId="78" fillId="9" borderId="9" xfId="50" applyFont="1" applyFill="1" applyBorder="1" applyAlignment="1" applyProtection="1">
      <alignment horizontal="center" vertical="center" wrapText="1"/>
      <protection locked="0"/>
    </xf>
    <xf numFmtId="0" fontId="97" fillId="9" borderId="7" xfId="50" applyFont="1" applyFill="1" applyBorder="1" applyAlignment="1" applyProtection="1">
      <alignment horizontal="center" vertical="center" wrapText="1"/>
      <protection locked="0"/>
    </xf>
    <xf numFmtId="0" fontId="97" fillId="9" borderId="8" xfId="50" applyFont="1" applyFill="1" applyBorder="1" applyAlignment="1" applyProtection="1">
      <alignment horizontal="center" vertical="center" wrapText="1"/>
      <protection locked="0"/>
    </xf>
    <xf numFmtId="0" fontId="97" fillId="9" borderId="9" xfId="50" applyFont="1" applyFill="1" applyBorder="1" applyAlignment="1" applyProtection="1">
      <alignment horizontal="center" vertical="center" wrapText="1"/>
      <protection locked="0"/>
    </xf>
    <xf numFmtId="0" fontId="10" fillId="9" borderId="4" xfId="1" applyNumberFormat="1" applyFont="1" applyFill="1" applyBorder="1" applyAlignment="1" applyProtection="1">
      <alignment horizontal="center" vertical="center" wrapText="1"/>
      <protection locked="0"/>
    </xf>
    <xf numFmtId="0" fontId="10" fillId="9" borderId="6" xfId="1" applyNumberFormat="1" applyFont="1" applyFill="1" applyBorder="1" applyAlignment="1" applyProtection="1">
      <alignment horizontal="center" vertical="center" wrapText="1"/>
      <protection locked="0"/>
    </xf>
    <xf numFmtId="0" fontId="6" fillId="0" borderId="0" xfId="0" applyFont="1" applyProtection="1">
      <alignment vertical="center"/>
    </xf>
    <xf numFmtId="0" fontId="2" fillId="0" borderId="13" xfId="0" applyFont="1" applyBorder="1" applyAlignment="1" applyProtection="1">
      <alignment horizontal="center" vertical="center" wrapText="1"/>
    </xf>
    <xf numFmtId="0" fontId="2" fillId="0" borderId="25" xfId="0" applyFont="1" applyBorder="1" applyAlignment="1" applyProtection="1">
      <alignment horizontal="center" vertical="center"/>
    </xf>
    <xf numFmtId="0" fontId="2" fillId="0" borderId="13" xfId="0" applyFont="1" applyBorder="1" applyAlignment="1" applyProtection="1">
      <alignment horizontal="center" vertical="center"/>
    </xf>
    <xf numFmtId="0" fontId="7" fillId="0" borderId="7" xfId="0" applyFont="1" applyBorder="1" applyAlignment="1" applyProtection="1">
      <alignment horizontal="center" vertical="center"/>
    </xf>
    <xf numFmtId="0" fontId="7" fillId="0" borderId="8" xfId="0" applyFont="1" applyBorder="1" applyAlignment="1" applyProtection="1">
      <alignment horizontal="center" vertical="center"/>
    </xf>
    <xf numFmtId="0" fontId="7" fillId="0" borderId="9" xfId="0" applyFont="1" applyBorder="1" applyAlignment="1" applyProtection="1">
      <alignment horizontal="center" vertical="center"/>
    </xf>
    <xf numFmtId="0" fontId="6" fillId="0" borderId="8" xfId="0" applyFont="1" applyBorder="1" applyAlignment="1" applyProtection="1">
      <alignment horizontal="center" vertical="center"/>
    </xf>
    <xf numFmtId="0" fontId="7" fillId="0" borderId="20" xfId="0" applyFont="1" applyBorder="1" applyAlignment="1" applyProtection="1">
      <alignment horizontal="center" vertical="center"/>
    </xf>
    <xf numFmtId="0" fontId="7" fillId="0" borderId="92" xfId="0" applyFont="1" applyBorder="1" applyAlignment="1" applyProtection="1">
      <alignment horizontal="center" vertical="center"/>
    </xf>
    <xf numFmtId="0" fontId="6" fillId="0" borderId="9" xfId="0" applyFont="1" applyBorder="1" applyAlignment="1" applyProtection="1">
      <alignment horizontal="center" vertical="center"/>
    </xf>
    <xf numFmtId="0" fontId="6" fillId="0" borderId="9" xfId="0" applyFont="1" applyBorder="1" applyProtection="1">
      <alignment vertical="center"/>
    </xf>
    <xf numFmtId="0" fontId="7" fillId="0" borderId="0" xfId="0" applyFont="1" applyAlignment="1" applyProtection="1">
      <alignment horizontal="left" vertical="center" wrapText="1" shrinkToFit="1"/>
    </xf>
    <xf numFmtId="0" fontId="6" fillId="0" borderId="0" xfId="0" applyFont="1" applyAlignment="1" applyProtection="1">
      <alignment vertical="center" wrapText="1" shrinkToFit="1"/>
    </xf>
    <xf numFmtId="0" fontId="35" fillId="0" borderId="9" xfId="0" applyFont="1" applyBorder="1" applyAlignment="1" applyProtection="1">
      <alignment horizontal="center" vertical="center"/>
    </xf>
    <xf numFmtId="0" fontId="35" fillId="0" borderId="8" xfId="0" applyFont="1" applyBorder="1" applyAlignment="1" applyProtection="1">
      <alignment horizontal="center" vertical="center"/>
    </xf>
    <xf numFmtId="0" fontId="7" fillId="9" borderId="10" xfId="0" applyFont="1" applyFill="1" applyBorder="1" applyAlignment="1" applyProtection="1">
      <alignment horizontal="left" vertical="center" shrinkToFit="1"/>
      <protection locked="0"/>
    </xf>
    <xf numFmtId="0" fontId="35" fillId="9" borderId="10" xfId="0" applyFont="1" applyFill="1" applyBorder="1" applyAlignment="1" applyProtection="1">
      <alignment vertical="center" shrinkToFit="1"/>
      <protection locked="0"/>
    </xf>
    <xf numFmtId="0" fontId="35" fillId="9" borderId="10" xfId="0" applyFont="1" applyFill="1" applyBorder="1" applyAlignment="1" applyProtection="1">
      <alignment horizontal="left" vertical="center" shrinkToFit="1"/>
      <protection locked="0"/>
    </xf>
    <xf numFmtId="0" fontId="7" fillId="9" borderId="13" xfId="0" applyFont="1" applyFill="1" applyBorder="1" applyAlignment="1" applyProtection="1">
      <alignment horizontal="left" vertical="center" shrinkToFit="1"/>
      <protection locked="0"/>
    </xf>
    <xf numFmtId="0" fontId="35" fillId="9" borderId="13" xfId="0" applyFont="1" applyFill="1" applyBorder="1" applyAlignment="1" applyProtection="1">
      <alignment vertical="center" shrinkToFit="1"/>
      <protection locked="0"/>
    </xf>
    <xf numFmtId="0" fontId="35" fillId="9" borderId="13" xfId="0" applyFont="1" applyFill="1" applyBorder="1" applyAlignment="1" applyProtection="1">
      <alignment horizontal="left" vertical="center" shrinkToFit="1"/>
      <protection locked="0"/>
    </xf>
    <xf numFmtId="0" fontId="10" fillId="0" borderId="18" xfId="0" applyFont="1" applyBorder="1" applyAlignment="1" applyProtection="1">
      <alignment horizontal="right" vertical="center"/>
    </xf>
    <xf numFmtId="0" fontId="36" fillId="0" borderId="19" xfId="0" applyFont="1" applyBorder="1" applyAlignment="1" applyProtection="1">
      <alignment horizontal="right" vertical="center"/>
    </xf>
    <xf numFmtId="0" fontId="2" fillId="10" borderId="27" xfId="0" applyFont="1" applyFill="1" applyBorder="1" applyProtection="1">
      <alignment vertical="center"/>
    </xf>
    <xf numFmtId="0" fontId="6" fillId="10" borderId="27" xfId="0" applyFont="1" applyFill="1" applyBorder="1" applyProtection="1">
      <alignment vertical="center"/>
    </xf>
    <xf numFmtId="0" fontId="7" fillId="0" borderId="0" xfId="0" applyFont="1" applyAlignment="1" applyProtection="1">
      <alignment horizontal="left" vertical="center" shrinkToFit="1"/>
    </xf>
    <xf numFmtId="0" fontId="6" fillId="0" borderId="0" xfId="0" applyFont="1" applyAlignment="1" applyProtection="1">
      <alignment vertical="center" shrinkToFit="1"/>
    </xf>
    <xf numFmtId="0" fontId="7" fillId="9" borderId="7" xfId="0" applyFont="1" applyFill="1" applyBorder="1" applyAlignment="1" applyProtection="1">
      <alignment vertical="top" wrapText="1"/>
      <protection locked="0"/>
    </xf>
    <xf numFmtId="0" fontId="7" fillId="9" borderId="8" xfId="0" applyFont="1" applyFill="1" applyBorder="1" applyAlignment="1" applyProtection="1">
      <alignment vertical="top" wrapText="1"/>
      <protection locked="0"/>
    </xf>
    <xf numFmtId="0" fontId="7" fillId="9" borderId="9" xfId="0" applyFont="1" applyFill="1" applyBorder="1" applyAlignment="1" applyProtection="1">
      <alignment vertical="top" wrapText="1"/>
      <protection locked="0"/>
    </xf>
    <xf numFmtId="0" fontId="7" fillId="9" borderId="7" xfId="0" applyFont="1" applyFill="1" applyBorder="1" applyAlignment="1" applyProtection="1">
      <alignment horizontal="left" vertical="center" shrinkToFit="1"/>
      <protection locked="0"/>
    </xf>
    <xf numFmtId="0" fontId="35" fillId="9" borderId="9" xfId="0" applyFont="1" applyFill="1" applyBorder="1" applyAlignment="1" applyProtection="1">
      <alignment vertical="center" shrinkToFit="1"/>
      <protection locked="0"/>
    </xf>
    <xf numFmtId="0" fontId="7" fillId="9" borderId="8" xfId="0" applyFont="1" applyFill="1" applyBorder="1" applyAlignment="1" applyProtection="1">
      <alignment horizontal="left" vertical="center" shrinkToFit="1"/>
      <protection locked="0"/>
    </xf>
    <xf numFmtId="0" fontId="7" fillId="9" borderId="9" xfId="0" applyFont="1" applyFill="1" applyBorder="1" applyAlignment="1" applyProtection="1">
      <alignment horizontal="left" vertical="center" shrinkToFit="1"/>
      <protection locked="0"/>
    </xf>
    <xf numFmtId="0" fontId="35" fillId="9" borderId="8" xfId="0" applyFont="1" applyFill="1" applyBorder="1" applyAlignment="1" applyProtection="1">
      <alignment horizontal="left" vertical="center" shrinkToFit="1"/>
      <protection locked="0"/>
    </xf>
    <xf numFmtId="0" fontId="35" fillId="0" borderId="9" xfId="0" applyFont="1" applyBorder="1" applyAlignment="1" applyProtection="1">
      <alignment horizontal="left" vertical="center" shrinkToFit="1"/>
      <protection locked="0"/>
    </xf>
    <xf numFmtId="0" fontId="7" fillId="9" borderId="1" xfId="0" applyFont="1" applyFill="1" applyBorder="1" applyAlignment="1" applyProtection="1">
      <alignment horizontal="left" vertical="center" shrinkToFit="1"/>
      <protection locked="0"/>
    </xf>
    <xf numFmtId="0" fontId="35" fillId="9" borderId="3" xfId="0" applyFont="1" applyFill="1" applyBorder="1" applyAlignment="1" applyProtection="1">
      <alignment vertical="center" shrinkToFit="1"/>
      <protection locked="0"/>
    </xf>
    <xf numFmtId="0" fontId="7" fillId="10" borderId="22" xfId="0" applyFont="1" applyFill="1" applyBorder="1" applyProtection="1">
      <alignment vertical="center"/>
    </xf>
    <xf numFmtId="0" fontId="6" fillId="10" borderId="23" xfId="0" applyFont="1" applyFill="1" applyBorder="1" applyProtection="1">
      <alignment vertical="center"/>
    </xf>
    <xf numFmtId="0" fontId="6" fillId="0" borderId="24" xfId="0" applyFont="1" applyBorder="1" applyProtection="1">
      <alignment vertical="center"/>
    </xf>
    <xf numFmtId="0" fontId="33" fillId="0" borderId="0" xfId="0" applyFont="1" applyProtection="1">
      <alignment vertical="center"/>
    </xf>
    <xf numFmtId="0" fontId="7" fillId="0" borderId="0" xfId="0" applyFont="1" applyBorder="1" applyAlignment="1">
      <alignment horizontal="left" vertical="center" wrapText="1"/>
    </xf>
    <xf numFmtId="0" fontId="10" fillId="9" borderId="0" xfId="0" applyFont="1" applyFill="1" applyBorder="1" applyAlignment="1" applyProtection="1">
      <alignment horizontal="center" vertical="center" wrapText="1"/>
      <protection locked="0"/>
    </xf>
    <xf numFmtId="0" fontId="10" fillId="9" borderId="1" xfId="0" applyFont="1" applyFill="1" applyBorder="1" applyAlignment="1" applyProtection="1">
      <alignment horizontal="left" vertical="top" wrapText="1"/>
      <protection locked="0"/>
    </xf>
    <xf numFmtId="0" fontId="10" fillId="9" borderId="2" xfId="0" applyFont="1" applyFill="1" applyBorder="1" applyAlignment="1" applyProtection="1">
      <alignment horizontal="left" vertical="top" wrapText="1"/>
      <protection locked="0"/>
    </xf>
    <xf numFmtId="0" fontId="10" fillId="9" borderId="3" xfId="0" applyFont="1" applyFill="1" applyBorder="1" applyAlignment="1" applyProtection="1">
      <alignment horizontal="left" vertical="top" wrapText="1"/>
      <protection locked="0"/>
    </xf>
    <xf numFmtId="0" fontId="10" fillId="9" borderId="11" xfId="0" applyFont="1" applyFill="1" applyBorder="1" applyAlignment="1" applyProtection="1">
      <alignment horizontal="left" vertical="top" wrapText="1"/>
      <protection locked="0"/>
    </xf>
    <xf numFmtId="0" fontId="10" fillId="9" borderId="0" xfId="0" applyFont="1" applyFill="1" applyAlignment="1" applyProtection="1">
      <alignment horizontal="left" vertical="top" wrapText="1"/>
      <protection locked="0"/>
    </xf>
    <xf numFmtId="0" fontId="10" fillId="9" borderId="12" xfId="0" applyFont="1" applyFill="1" applyBorder="1" applyAlignment="1" applyProtection="1">
      <alignment horizontal="left" vertical="top" wrapText="1"/>
      <protection locked="0"/>
    </xf>
    <xf numFmtId="0" fontId="10" fillId="9" borderId="4" xfId="0" applyFont="1" applyFill="1" applyBorder="1" applyAlignment="1" applyProtection="1">
      <alignment horizontal="left" vertical="top" wrapText="1"/>
      <protection locked="0"/>
    </xf>
    <xf numFmtId="0" fontId="10" fillId="9" borderId="5" xfId="0" applyFont="1" applyFill="1" applyBorder="1" applyAlignment="1" applyProtection="1">
      <alignment horizontal="left" vertical="top" wrapText="1"/>
      <protection locked="0"/>
    </xf>
    <xf numFmtId="0" fontId="10" fillId="9" borderId="6" xfId="0" applyFont="1" applyFill="1" applyBorder="1" applyAlignment="1" applyProtection="1">
      <alignment horizontal="left" vertical="top" wrapText="1"/>
      <protection locked="0"/>
    </xf>
    <xf numFmtId="0" fontId="2" fillId="0" borderId="5" xfId="0" applyFont="1" applyBorder="1" applyAlignment="1" applyProtection="1">
      <alignment horizontal="left" vertical="top" wrapText="1"/>
    </xf>
    <xf numFmtId="0" fontId="12" fillId="0" borderId="5" xfId="0" applyFont="1" applyBorder="1" applyAlignment="1" applyProtection="1">
      <alignment horizontal="left" vertical="top" wrapText="1"/>
    </xf>
    <xf numFmtId="0" fontId="12" fillId="9" borderId="7" xfId="0" applyFont="1" applyFill="1" applyBorder="1" applyAlignment="1" applyProtection="1">
      <alignment horizontal="left" vertical="top" wrapText="1"/>
      <protection locked="0"/>
    </xf>
    <xf numFmtId="0" fontId="12" fillId="9" borderId="8" xfId="0" applyFont="1" applyFill="1" applyBorder="1" applyAlignment="1" applyProtection="1">
      <alignment horizontal="left" vertical="top" wrapText="1"/>
      <protection locked="0"/>
    </xf>
    <xf numFmtId="0" fontId="12" fillId="9" borderId="9" xfId="0" applyFont="1" applyFill="1" applyBorder="1" applyAlignment="1" applyProtection="1">
      <alignment horizontal="left" vertical="top" wrapText="1"/>
      <protection locked="0"/>
    </xf>
    <xf numFmtId="0" fontId="49" fillId="0" borderId="5" xfId="0" applyFont="1" applyBorder="1" applyAlignment="1" applyProtection="1">
      <alignment horizontal="left" vertical="center" wrapText="1"/>
    </xf>
    <xf numFmtId="0" fontId="7" fillId="0" borderId="10" xfId="0" applyFont="1" applyBorder="1" applyAlignment="1" applyProtection="1">
      <alignment horizontal="left" vertical="center" wrapText="1"/>
    </xf>
    <xf numFmtId="0" fontId="10" fillId="9" borderId="7" xfId="0" applyFont="1" applyFill="1" applyBorder="1" applyAlignment="1" applyProtection="1">
      <alignment horizontal="center" vertical="center" wrapText="1"/>
      <protection locked="0"/>
    </xf>
    <xf numFmtId="0" fontId="10" fillId="9" borderId="9" xfId="0" applyFont="1" applyFill="1" applyBorder="1" applyAlignment="1" applyProtection="1">
      <alignment horizontal="center" vertical="center" wrapText="1"/>
      <protection locked="0"/>
    </xf>
    <xf numFmtId="0" fontId="8" fillId="0" borderId="5" xfId="0" applyFont="1" applyBorder="1" applyAlignment="1" applyProtection="1">
      <alignment horizontal="left" vertical="center" wrapText="1"/>
    </xf>
    <xf numFmtId="0" fontId="7" fillId="0" borderId="0" xfId="0" applyFont="1" applyAlignment="1" applyProtection="1">
      <alignment horizontal="left" vertical="center" wrapText="1"/>
    </xf>
    <xf numFmtId="0" fontId="6" fillId="0" borderId="0" xfId="0" applyFont="1" applyAlignment="1" applyProtection="1">
      <alignment horizontal="center" vertical="center"/>
    </xf>
    <xf numFmtId="0" fontId="12" fillId="0" borderId="15" xfId="0" applyFont="1" applyBorder="1" applyAlignment="1" applyProtection="1">
      <alignment horizontal="center" vertical="center"/>
    </xf>
    <xf numFmtId="0" fontId="12" fillId="0" borderId="71" xfId="0" applyFont="1" applyBorder="1" applyAlignment="1" applyProtection="1">
      <alignment horizontal="center" vertical="center"/>
    </xf>
    <xf numFmtId="0" fontId="6" fillId="0" borderId="48" xfId="0" applyFont="1" applyBorder="1" applyAlignment="1" applyProtection="1">
      <alignment horizontal="center" vertical="center"/>
    </xf>
    <xf numFmtId="0" fontId="12" fillId="0" borderId="69" xfId="0" applyFont="1" applyBorder="1" applyAlignment="1" applyProtection="1">
      <alignment horizontal="center" vertical="center"/>
    </xf>
    <xf numFmtId="0" fontId="6" fillId="0" borderId="70" xfId="0" applyFont="1" applyBorder="1" applyAlignment="1" applyProtection="1">
      <alignment horizontal="center" vertical="center"/>
    </xf>
    <xf numFmtId="182" fontId="10" fillId="9" borderId="7" xfId="0" applyNumberFormat="1" applyFont="1" applyFill="1" applyBorder="1" applyAlignment="1" applyProtection="1">
      <alignment horizontal="left" vertical="center" wrapText="1"/>
      <protection locked="0"/>
    </xf>
    <xf numFmtId="182" fontId="92" fillId="9" borderId="9" xfId="0" applyNumberFormat="1" applyFont="1" applyFill="1" applyBorder="1" applyAlignment="1" applyProtection="1">
      <alignment horizontal="left" vertical="center" wrapText="1"/>
      <protection locked="0"/>
    </xf>
    <xf numFmtId="0" fontId="7" fillId="11" borderId="13" xfId="0" applyFont="1" applyFill="1" applyBorder="1" applyAlignment="1" applyProtection="1">
      <alignment horizontal="center" vertical="center"/>
      <protection locked="0"/>
    </xf>
    <xf numFmtId="0" fontId="7" fillId="11" borderId="14" xfId="0" applyFont="1" applyFill="1" applyBorder="1" applyAlignment="1" applyProtection="1">
      <alignment horizontal="center" vertical="center"/>
      <protection locked="0"/>
    </xf>
    <xf numFmtId="0" fontId="49" fillId="0" borderId="10" xfId="0" applyFont="1" applyBorder="1" applyAlignment="1" applyProtection="1">
      <alignment horizontal="left" vertical="center" wrapText="1"/>
    </xf>
    <xf numFmtId="0" fontId="2" fillId="0" borderId="1" xfId="19" applyFont="1" applyBorder="1" applyAlignment="1" applyProtection="1">
      <alignment horizontal="center" vertical="center" wrapText="1" shrinkToFit="1"/>
    </xf>
    <xf numFmtId="0" fontId="2" fillId="0" borderId="2" xfId="19" applyFont="1" applyBorder="1" applyAlignment="1" applyProtection="1">
      <alignment horizontal="center" vertical="center" wrapText="1" shrinkToFit="1"/>
    </xf>
    <xf numFmtId="0" fontId="2" fillId="0" borderId="3" xfId="19" applyFont="1" applyBorder="1" applyAlignment="1" applyProtection="1">
      <alignment horizontal="center" vertical="center" wrapText="1" shrinkToFit="1"/>
    </xf>
    <xf numFmtId="0" fontId="2" fillId="0" borderId="4" xfId="19" applyFont="1" applyBorder="1" applyAlignment="1" applyProtection="1">
      <alignment horizontal="center" vertical="center" wrapText="1" shrinkToFit="1"/>
    </xf>
    <xf numFmtId="0" fontId="2" fillId="0" borderId="5" xfId="19" applyFont="1" applyBorder="1" applyAlignment="1" applyProtection="1">
      <alignment horizontal="center" vertical="center" wrapText="1" shrinkToFit="1"/>
    </xf>
    <xf numFmtId="0" fontId="2" fillId="0" borderId="6" xfId="19" applyFont="1" applyBorder="1" applyAlignment="1" applyProtection="1">
      <alignment horizontal="center" vertical="center" wrapText="1" shrinkToFit="1"/>
    </xf>
    <xf numFmtId="0" fontId="2" fillId="0" borderId="7" xfId="19" applyFont="1" applyBorder="1" applyAlignment="1" applyProtection="1">
      <alignment horizontal="left" vertical="center"/>
    </xf>
    <xf numFmtId="0" fontId="2" fillId="0" borderId="9" xfId="19" applyFont="1" applyBorder="1" applyAlignment="1" applyProtection="1">
      <alignment horizontal="left" vertical="center"/>
    </xf>
    <xf numFmtId="0" fontId="78" fillId="0" borderId="2" xfId="19" applyFont="1" applyBorder="1" applyAlignment="1" applyProtection="1">
      <alignment horizontal="left" vertical="center" shrinkToFit="1"/>
    </xf>
    <xf numFmtId="178" fontId="2" fillId="9" borderId="4" xfId="19" applyNumberFormat="1" applyFont="1" applyFill="1" applyBorder="1" applyAlignment="1" applyProtection="1">
      <alignment horizontal="center" vertical="center" shrinkToFit="1"/>
      <protection locked="0"/>
    </xf>
    <xf numFmtId="178" fontId="2" fillId="9" borderId="5" xfId="19" applyNumberFormat="1" applyFont="1" applyFill="1" applyBorder="1" applyAlignment="1" applyProtection="1">
      <alignment horizontal="center" vertical="center" shrinkToFit="1"/>
      <protection locked="0"/>
    </xf>
    <xf numFmtId="178" fontId="2" fillId="9" borderId="6" xfId="19" applyNumberFormat="1" applyFont="1" applyFill="1" applyBorder="1" applyAlignment="1" applyProtection="1">
      <alignment horizontal="center" vertical="center" shrinkToFit="1"/>
      <protection locked="0"/>
    </xf>
    <xf numFmtId="178" fontId="2" fillId="9" borderId="10" xfId="19" applyNumberFormat="1" applyFont="1" applyFill="1" applyBorder="1" applyAlignment="1" applyProtection="1">
      <alignment horizontal="center" vertical="center" shrinkToFit="1"/>
      <protection locked="0"/>
    </xf>
    <xf numFmtId="178" fontId="2" fillId="9" borderId="7" xfId="19" applyNumberFormat="1" applyFont="1" applyFill="1" applyBorder="1" applyAlignment="1" applyProtection="1">
      <alignment horizontal="center" vertical="center" shrinkToFit="1"/>
      <protection locked="0"/>
    </xf>
    <xf numFmtId="178" fontId="2" fillId="9" borderId="8" xfId="19" applyNumberFormat="1" applyFont="1" applyFill="1" applyBorder="1" applyAlignment="1" applyProtection="1">
      <alignment horizontal="center" vertical="center" shrinkToFit="1"/>
      <protection locked="0"/>
    </xf>
    <xf numFmtId="178" fontId="2" fillId="9" borderId="9" xfId="19" applyNumberFormat="1" applyFont="1" applyFill="1" applyBorder="1" applyAlignment="1" applyProtection="1">
      <alignment horizontal="center" vertical="center" shrinkToFit="1"/>
      <protection locked="0"/>
    </xf>
    <xf numFmtId="0" fontId="2" fillId="0" borderId="10" xfId="19" applyFont="1" applyBorder="1" applyAlignment="1" applyProtection="1">
      <alignment horizontal="left" vertical="center" shrinkToFit="1"/>
    </xf>
    <xf numFmtId="0" fontId="2" fillId="0" borderId="8" xfId="19" applyFont="1" applyBorder="1" applyAlignment="1" applyProtection="1">
      <alignment horizontal="left" vertical="center" shrinkToFit="1"/>
    </xf>
    <xf numFmtId="0" fontId="2" fillId="0" borderId="9" xfId="19" applyFont="1" applyBorder="1" applyAlignment="1" applyProtection="1">
      <alignment horizontal="left" vertical="center" shrinkToFit="1"/>
    </xf>
    <xf numFmtId="178" fontId="2" fillId="9" borderId="71" xfId="19" applyNumberFormat="1" applyFont="1" applyFill="1" applyBorder="1" applyAlignment="1" applyProtection="1">
      <alignment horizontal="center" vertical="center" shrinkToFit="1"/>
      <protection locked="0"/>
    </xf>
    <xf numFmtId="178" fontId="2" fillId="9" borderId="80" xfId="19" applyNumberFormat="1" applyFont="1" applyFill="1" applyBorder="1" applyAlignment="1" applyProtection="1">
      <alignment horizontal="center" vertical="center" shrinkToFit="1"/>
      <protection locked="0"/>
    </xf>
    <xf numFmtId="178" fontId="2" fillId="9" borderId="48" xfId="19" applyNumberFormat="1" applyFont="1" applyFill="1" applyBorder="1" applyAlignment="1" applyProtection="1">
      <alignment horizontal="center" vertical="center" shrinkToFit="1"/>
      <protection locked="0"/>
    </xf>
    <xf numFmtId="178" fontId="2" fillId="11" borderId="69" xfId="19" applyNumberFormat="1" applyFont="1" applyFill="1" applyBorder="1" applyAlignment="1" applyProtection="1">
      <alignment horizontal="center" vertical="center" shrinkToFit="1"/>
      <protection locked="0"/>
    </xf>
    <xf numFmtId="178" fontId="2" fillId="11" borderId="93" xfId="19" applyNumberFormat="1" applyFont="1" applyFill="1" applyBorder="1" applyAlignment="1" applyProtection="1">
      <alignment horizontal="center" vertical="center" shrinkToFit="1"/>
      <protection locked="0"/>
    </xf>
    <xf numFmtId="178" fontId="2" fillId="11" borderId="70" xfId="19" applyNumberFormat="1" applyFont="1" applyFill="1" applyBorder="1" applyAlignment="1" applyProtection="1">
      <alignment horizontal="center" vertical="center" shrinkToFit="1"/>
      <protection locked="0"/>
    </xf>
    <xf numFmtId="178" fontId="2" fillId="11" borderId="74" xfId="19" applyNumberFormat="1" applyFont="1" applyFill="1" applyBorder="1" applyAlignment="1" applyProtection="1">
      <alignment horizontal="center" vertical="center" shrinkToFit="1"/>
      <protection locked="0"/>
    </xf>
    <xf numFmtId="178" fontId="2" fillId="11" borderId="75" xfId="19" applyNumberFormat="1" applyFont="1" applyFill="1" applyBorder="1" applyAlignment="1" applyProtection="1">
      <alignment horizontal="center" vertical="center" shrinkToFit="1"/>
      <protection locked="0"/>
    </xf>
    <xf numFmtId="178" fontId="2" fillId="11" borderId="76" xfId="19" applyNumberFormat="1" applyFont="1" applyFill="1" applyBorder="1" applyAlignment="1" applyProtection="1">
      <alignment horizontal="center" vertical="center" shrinkToFit="1"/>
      <protection locked="0"/>
    </xf>
    <xf numFmtId="178" fontId="2" fillId="9" borderId="126" xfId="19" applyNumberFormat="1" applyFont="1" applyFill="1" applyBorder="1" applyAlignment="1" applyProtection="1">
      <alignment horizontal="center" vertical="center" shrinkToFit="1"/>
      <protection locked="0"/>
    </xf>
    <xf numFmtId="178" fontId="2" fillId="9" borderId="125" xfId="19" applyNumberFormat="1" applyFont="1" applyFill="1" applyBorder="1" applyAlignment="1" applyProtection="1">
      <alignment horizontal="center" vertical="center" shrinkToFit="1"/>
      <protection locked="0"/>
    </xf>
    <xf numFmtId="178" fontId="2" fillId="9" borderId="127" xfId="19" applyNumberFormat="1" applyFont="1" applyFill="1" applyBorder="1" applyAlignment="1" applyProtection="1">
      <alignment horizontal="center" vertical="center" shrinkToFit="1"/>
      <protection locked="0"/>
    </xf>
    <xf numFmtId="178" fontId="2" fillId="11" borderId="78" xfId="19" applyNumberFormat="1" applyFont="1" applyFill="1" applyBorder="1" applyAlignment="1" applyProtection="1">
      <alignment horizontal="center" vertical="center" shrinkToFit="1"/>
      <protection locked="0"/>
    </xf>
    <xf numFmtId="178" fontId="2" fillId="11" borderId="77" xfId="19" applyNumberFormat="1" applyFont="1" applyFill="1" applyBorder="1" applyAlignment="1" applyProtection="1">
      <alignment horizontal="center" vertical="center" shrinkToFit="1"/>
      <protection locked="0"/>
    </xf>
    <xf numFmtId="178" fontId="2" fillId="11" borderId="79" xfId="19" applyNumberFormat="1" applyFont="1" applyFill="1" applyBorder="1" applyAlignment="1" applyProtection="1">
      <alignment horizontal="center" vertical="center" shrinkToFit="1"/>
      <protection locked="0"/>
    </xf>
    <xf numFmtId="178" fontId="2" fillId="11" borderId="126" xfId="19" applyNumberFormat="1" applyFont="1" applyFill="1" applyBorder="1" applyAlignment="1" applyProtection="1">
      <alignment horizontal="center" vertical="center" shrinkToFit="1"/>
      <protection locked="0"/>
    </xf>
    <xf numFmtId="178" fontId="2" fillId="11" borderId="125" xfId="19" applyNumberFormat="1" applyFont="1" applyFill="1" applyBorder="1" applyAlignment="1" applyProtection="1">
      <alignment horizontal="center" vertical="center" shrinkToFit="1"/>
      <protection locked="0"/>
    </xf>
    <xf numFmtId="178" fontId="2" fillId="11" borderId="127" xfId="19" applyNumberFormat="1" applyFont="1" applyFill="1" applyBorder="1" applyAlignment="1" applyProtection="1">
      <alignment horizontal="center" vertical="center" shrinkToFit="1"/>
      <protection locked="0"/>
    </xf>
    <xf numFmtId="178" fontId="2" fillId="11" borderId="1" xfId="19" applyNumberFormat="1" applyFont="1" applyFill="1" applyBorder="1" applyAlignment="1" applyProtection="1">
      <alignment horizontal="center" vertical="center" shrinkToFit="1"/>
      <protection locked="0"/>
    </xf>
    <xf numFmtId="178" fontId="2" fillId="11" borderId="2" xfId="19" applyNumberFormat="1" applyFont="1" applyFill="1" applyBorder="1" applyAlignment="1" applyProtection="1">
      <alignment horizontal="center" vertical="center" shrinkToFit="1"/>
      <protection locked="0"/>
    </xf>
    <xf numFmtId="178" fontId="2" fillId="11" borderId="3" xfId="19" applyNumberFormat="1" applyFont="1" applyFill="1" applyBorder="1" applyAlignment="1" applyProtection="1">
      <alignment horizontal="center" vertical="center" shrinkToFit="1"/>
      <protection locked="0"/>
    </xf>
    <xf numFmtId="0" fontId="2" fillId="0" borderId="71" xfId="19" applyFont="1" applyBorder="1" applyAlignment="1" applyProtection="1">
      <alignment horizontal="left" vertical="center" wrapText="1" shrinkToFit="1"/>
    </xf>
    <xf numFmtId="0" fontId="2" fillId="0" borderId="48" xfId="19" applyFont="1" applyBorder="1" applyAlignment="1" applyProtection="1">
      <alignment horizontal="left" vertical="center" wrapText="1" shrinkToFit="1"/>
    </xf>
    <xf numFmtId="0" fontId="2" fillId="0" borderId="10" xfId="19" applyFont="1" applyBorder="1" applyAlignment="1" applyProtection="1">
      <alignment horizontal="left" vertical="center" wrapText="1" shrinkToFit="1"/>
    </xf>
    <xf numFmtId="0" fontId="78" fillId="0" borderId="10" xfId="19" applyFont="1" applyBorder="1" applyAlignment="1" applyProtection="1">
      <alignment horizontal="left" vertical="center" shrinkToFit="1"/>
    </xf>
    <xf numFmtId="0" fontId="2" fillId="0" borderId="13" xfId="19" applyFont="1" applyBorder="1" applyAlignment="1" applyProtection="1">
      <alignment horizontal="center" vertical="center" wrapText="1" shrinkToFit="1"/>
    </xf>
    <xf numFmtId="0" fontId="2" fillId="0" borderId="15" xfId="19" applyFont="1" applyBorder="1" applyAlignment="1" applyProtection="1">
      <alignment horizontal="center" vertical="center" wrapText="1" shrinkToFit="1"/>
    </xf>
    <xf numFmtId="0" fontId="2" fillId="0" borderId="14" xfId="19" applyFont="1" applyBorder="1" applyAlignment="1" applyProtection="1">
      <alignment horizontal="center" vertical="center" wrapText="1" shrinkToFit="1"/>
    </xf>
    <xf numFmtId="0" fontId="78" fillId="0" borderId="69" xfId="19" applyFont="1" applyBorder="1" applyAlignment="1" applyProtection="1">
      <alignment vertical="center" wrapText="1" shrinkToFit="1"/>
    </xf>
    <xf numFmtId="0" fontId="78" fillId="0" borderId="70" xfId="19" applyFont="1" applyBorder="1" applyAlignment="1" applyProtection="1">
      <alignment vertical="center" wrapText="1" shrinkToFit="1"/>
    </xf>
    <xf numFmtId="0" fontId="2" fillId="0" borderId="78" xfId="19" applyFont="1" applyBorder="1" applyAlignment="1" applyProtection="1">
      <alignment vertical="center" wrapText="1" shrinkToFit="1"/>
    </xf>
    <xf numFmtId="0" fontId="6" fillId="0" borderId="79" xfId="0" applyFont="1" applyBorder="1" applyAlignment="1" applyProtection="1">
      <alignment vertical="center" wrapText="1" shrinkToFit="1"/>
    </xf>
    <xf numFmtId="0" fontId="1" fillId="0" borderId="70" xfId="0" applyFont="1" applyBorder="1" applyAlignment="1" applyProtection="1">
      <alignment vertical="center" wrapText="1" shrinkToFit="1"/>
    </xf>
    <xf numFmtId="0" fontId="7" fillId="12" borderId="2" xfId="19" applyFont="1" applyFill="1" applyBorder="1" applyAlignment="1" applyProtection="1">
      <alignment horizontal="center" vertical="center"/>
    </xf>
    <xf numFmtId="0" fontId="7" fillId="12" borderId="3" xfId="19" applyFont="1" applyFill="1" applyBorder="1" applyAlignment="1" applyProtection="1">
      <alignment horizontal="center" vertical="center"/>
    </xf>
    <xf numFmtId="0" fontId="7" fillId="12" borderId="0" xfId="19" applyFont="1" applyFill="1" applyAlignment="1" applyProtection="1">
      <alignment horizontal="center" vertical="center"/>
    </xf>
    <xf numFmtId="0" fontId="7" fillId="12" borderId="12" xfId="19" applyFont="1" applyFill="1" applyBorder="1" applyAlignment="1" applyProtection="1">
      <alignment horizontal="center" vertical="center"/>
    </xf>
    <xf numFmtId="0" fontId="7" fillId="12" borderId="5" xfId="19" applyFont="1" applyFill="1" applyBorder="1" applyAlignment="1" applyProtection="1">
      <alignment horizontal="center" vertical="center"/>
    </xf>
    <xf numFmtId="0" fontId="7" fillId="12" borderId="6" xfId="19" applyFont="1" applyFill="1" applyBorder="1" applyAlignment="1" applyProtection="1">
      <alignment horizontal="center" vertical="center"/>
    </xf>
    <xf numFmtId="178" fontId="2" fillId="8" borderId="10" xfId="19" applyNumberFormat="1" applyFont="1" applyFill="1" applyBorder="1" applyAlignment="1" applyProtection="1">
      <alignment horizontal="center" vertical="center" shrinkToFit="1"/>
    </xf>
    <xf numFmtId="0" fontId="8" fillId="0" borderId="13" xfId="19" applyFont="1" applyBorder="1" applyAlignment="1" applyProtection="1">
      <alignment horizontal="center" vertical="center" wrapText="1" shrinkToFit="1"/>
    </xf>
    <xf numFmtId="0" fontId="8" fillId="0" borderId="15" xfId="19" applyFont="1" applyBorder="1" applyAlignment="1" applyProtection="1">
      <alignment horizontal="center" vertical="center" wrapText="1" shrinkToFit="1"/>
    </xf>
    <xf numFmtId="0" fontId="2" fillId="0" borderId="69" xfId="19" applyFont="1" applyBorder="1" applyAlignment="1" applyProtection="1">
      <alignment vertical="center" wrapText="1" shrinkToFit="1"/>
    </xf>
    <xf numFmtId="0" fontId="6" fillId="0" borderId="70" xfId="0" applyFont="1" applyBorder="1" applyAlignment="1" applyProtection="1">
      <alignment vertical="center" wrapText="1" shrinkToFit="1"/>
    </xf>
    <xf numFmtId="0" fontId="2" fillId="0" borderId="71" xfId="19" applyFont="1" applyFill="1" applyBorder="1" applyAlignment="1" applyProtection="1">
      <alignment horizontal="left" vertical="center" wrapText="1" shrinkToFit="1"/>
    </xf>
    <xf numFmtId="0" fontId="2" fillId="0" borderId="48" xfId="19" applyFont="1" applyFill="1" applyBorder="1" applyAlignment="1" applyProtection="1">
      <alignment horizontal="left" vertical="center" wrapText="1" shrinkToFit="1"/>
    </xf>
    <xf numFmtId="0" fontId="12" fillId="0" borderId="4" xfId="19" applyFont="1" applyBorder="1" applyAlignment="1" applyProtection="1">
      <alignment horizontal="center" vertical="center" wrapText="1"/>
    </xf>
    <xf numFmtId="0" fontId="12" fillId="0" borderId="5" xfId="19" applyFont="1" applyBorder="1" applyAlignment="1" applyProtection="1">
      <alignment horizontal="center" vertical="center" wrapText="1"/>
    </xf>
    <xf numFmtId="0" fontId="12" fillId="0" borderId="6" xfId="19" applyFont="1" applyBorder="1" applyAlignment="1" applyProtection="1">
      <alignment horizontal="center" vertical="center" wrapText="1"/>
    </xf>
    <xf numFmtId="0" fontId="2" fillId="0" borderId="7" xfId="19" applyFont="1" applyBorder="1" applyAlignment="1" applyProtection="1">
      <alignment horizontal="left" vertical="center" indent="3" shrinkToFit="1"/>
    </xf>
    <xf numFmtId="0" fontId="2" fillId="0" borderId="8" xfId="19" applyFont="1" applyBorder="1" applyAlignment="1" applyProtection="1">
      <alignment horizontal="left" vertical="center" indent="3" shrinkToFit="1"/>
    </xf>
    <xf numFmtId="0" fontId="2" fillId="0" borderId="9" xfId="19" applyFont="1" applyBorder="1" applyAlignment="1" applyProtection="1">
      <alignment horizontal="left" vertical="center" indent="3" shrinkToFit="1"/>
    </xf>
    <xf numFmtId="0" fontId="12" fillId="0" borderId="1" xfId="19" applyFont="1" applyBorder="1" applyAlignment="1" applyProtection="1">
      <alignment horizontal="center" vertical="center" wrapText="1"/>
    </xf>
    <xf numFmtId="0" fontId="12" fillId="0" borderId="2" xfId="19" applyFont="1" applyBorder="1" applyAlignment="1" applyProtection="1">
      <alignment horizontal="center" vertical="center" wrapText="1"/>
    </xf>
    <xf numFmtId="0" fontId="12" fillId="0" borderId="3" xfId="19" applyFont="1" applyBorder="1" applyAlignment="1" applyProtection="1">
      <alignment horizontal="center" vertical="center" wrapText="1"/>
    </xf>
    <xf numFmtId="178" fontId="2" fillId="11" borderId="7" xfId="19" applyNumberFormat="1" applyFont="1" applyFill="1" applyBorder="1" applyAlignment="1" applyProtection="1">
      <alignment horizontal="center" vertical="center" shrinkToFit="1"/>
      <protection locked="0"/>
    </xf>
    <xf numFmtId="178" fontId="2" fillId="11" borderId="8" xfId="19" applyNumberFormat="1" applyFont="1" applyFill="1" applyBorder="1" applyAlignment="1" applyProtection="1">
      <alignment horizontal="center" vertical="center" shrinkToFit="1"/>
      <protection locked="0"/>
    </xf>
    <xf numFmtId="178" fontId="2" fillId="11" borderId="9" xfId="19" applyNumberFormat="1" applyFont="1" applyFill="1" applyBorder="1" applyAlignment="1" applyProtection="1">
      <alignment horizontal="center" vertical="center" shrinkToFit="1"/>
      <protection locked="0"/>
    </xf>
    <xf numFmtId="0" fontId="34" fillId="0" borderId="0" xfId="19" applyFont="1" applyAlignment="1" applyProtection="1">
      <alignment horizontal="center" vertical="center"/>
    </xf>
    <xf numFmtId="180" fontId="10" fillId="4" borderId="7" xfId="0" applyNumberFormat="1" applyFont="1" applyFill="1" applyBorder="1" applyAlignment="1" applyProtection="1">
      <alignment horizontal="center" vertical="center" wrapText="1"/>
    </xf>
    <xf numFmtId="180" fontId="10" fillId="4" borderId="8" xfId="0" applyNumberFormat="1" applyFont="1" applyFill="1" applyBorder="1" applyAlignment="1" applyProtection="1">
      <alignment horizontal="center" vertical="center" wrapText="1"/>
    </xf>
    <xf numFmtId="180" fontId="0" fillId="0" borderId="8" xfId="0" applyNumberFormat="1" applyBorder="1" applyAlignment="1" applyProtection="1">
      <alignment horizontal="center" vertical="center" wrapText="1"/>
    </xf>
    <xf numFmtId="180" fontId="0" fillId="0" borderId="9" xfId="0" applyNumberFormat="1" applyBorder="1" applyAlignment="1" applyProtection="1">
      <alignment horizontal="center" vertical="center" wrapText="1"/>
    </xf>
    <xf numFmtId="0" fontId="12" fillId="0" borderId="7" xfId="19" applyFont="1" applyBorder="1" applyAlignment="1" applyProtection="1">
      <alignment horizontal="center" vertical="center" wrapText="1"/>
    </xf>
    <xf numFmtId="0" fontId="12" fillId="0" borderId="8" xfId="19" applyFont="1" applyBorder="1" applyAlignment="1" applyProtection="1">
      <alignment horizontal="center" vertical="center" wrapText="1"/>
    </xf>
    <xf numFmtId="0" fontId="12" fillId="0" borderId="9" xfId="19" applyFont="1" applyBorder="1" applyAlignment="1" applyProtection="1">
      <alignment horizontal="center" vertical="center" wrapText="1"/>
    </xf>
    <xf numFmtId="0" fontId="33" fillId="0" borderId="0" xfId="0" applyFont="1" applyAlignment="1">
      <alignment vertical="center" wrapText="1"/>
    </xf>
    <xf numFmtId="0" fontId="33" fillId="0" borderId="0" xfId="0" applyFont="1">
      <alignment vertical="center"/>
    </xf>
    <xf numFmtId="0" fontId="50" fillId="0" borderId="5" xfId="30" applyFont="1" applyBorder="1" applyAlignment="1">
      <alignment vertical="center" wrapText="1"/>
    </xf>
    <xf numFmtId="0" fontId="76" fillId="0" borderId="5" xfId="0" applyFont="1" applyBorder="1">
      <alignment vertical="center"/>
    </xf>
    <xf numFmtId="0" fontId="49" fillId="9" borderId="7" xfId="30" applyFont="1" applyFill="1" applyBorder="1" applyAlignment="1" applyProtection="1">
      <alignment vertical="top"/>
      <protection locked="0"/>
    </xf>
    <xf numFmtId="0" fontId="0" fillId="9" borderId="8" xfId="0" applyFill="1" applyBorder="1" applyAlignment="1" applyProtection="1">
      <alignment vertical="top"/>
      <protection locked="0"/>
    </xf>
    <xf numFmtId="0" fontId="0" fillId="9" borderId="9" xfId="0" applyFill="1" applyBorder="1" applyAlignment="1" applyProtection="1">
      <alignment vertical="top"/>
      <protection locked="0"/>
    </xf>
    <xf numFmtId="0" fontId="49" fillId="0" borderId="0" xfId="30" applyFont="1" applyAlignment="1">
      <alignment vertical="center" wrapText="1"/>
    </xf>
    <xf numFmtId="0" fontId="19" fillId="0" borderId="0" xfId="30" applyAlignment="1">
      <alignment vertical="center" wrapText="1"/>
    </xf>
    <xf numFmtId="178" fontId="12" fillId="9" borderId="0" xfId="39" applyNumberFormat="1" applyFont="1" applyFill="1" applyAlignment="1" applyProtection="1">
      <alignment horizontal="right" vertical="center"/>
      <protection locked="0"/>
    </xf>
    <xf numFmtId="0" fontId="12" fillId="9" borderId="0" xfId="30" applyFont="1" applyFill="1" applyAlignment="1" applyProtection="1">
      <alignment horizontal="left" vertical="center" wrapText="1" shrinkToFit="1"/>
      <protection locked="0"/>
    </xf>
    <xf numFmtId="0" fontId="20" fillId="9" borderId="0" xfId="30" applyFont="1" applyFill="1" applyAlignment="1" applyProtection="1">
      <alignment horizontal="left" vertical="center" wrapText="1" shrinkToFit="1"/>
      <protection locked="0"/>
    </xf>
    <xf numFmtId="0" fontId="69" fillId="0" borderId="0" xfId="30" applyFont="1" applyAlignment="1">
      <alignment horizontal="center" vertical="center"/>
    </xf>
    <xf numFmtId="0" fontId="19" fillId="0" borderId="0" xfId="30">
      <alignment vertical="center"/>
    </xf>
    <xf numFmtId="0" fontId="77" fillId="0" borderId="0" xfId="30" applyFont="1" applyAlignment="1" applyProtection="1">
      <alignment vertical="top" wrapText="1"/>
    </xf>
    <xf numFmtId="178" fontId="77" fillId="9" borderId="0" xfId="39" applyNumberFormat="1" applyFont="1" applyFill="1" applyAlignment="1" applyProtection="1">
      <alignment horizontal="right" vertical="center"/>
      <protection locked="0"/>
    </xf>
    <xf numFmtId="0" fontId="69" fillId="0" borderId="0" xfId="30" applyFont="1" applyAlignment="1" applyProtection="1">
      <alignment horizontal="center" vertical="center"/>
    </xf>
    <xf numFmtId="0" fontId="19" fillId="0" borderId="0" xfId="30" applyProtection="1">
      <alignment vertical="center"/>
    </xf>
    <xf numFmtId="0" fontId="49" fillId="0" borderId="0" xfId="30" applyFont="1" applyAlignment="1" applyProtection="1">
      <alignment vertical="center" wrapText="1"/>
    </xf>
    <xf numFmtId="0" fontId="19" fillId="0" borderId="0" xfId="30" applyAlignment="1" applyProtection="1">
      <alignment vertical="center" wrapText="1"/>
    </xf>
    <xf numFmtId="0" fontId="49" fillId="0" borderId="0" xfId="30" applyFont="1" applyAlignment="1" applyProtection="1">
      <alignment horizontal="center" vertical="center"/>
    </xf>
    <xf numFmtId="0" fontId="12" fillId="9" borderId="0" xfId="30" applyFont="1" applyFill="1" applyAlignment="1" applyProtection="1">
      <alignment horizontal="left" vertical="center" wrapText="1"/>
      <protection locked="0"/>
    </xf>
    <xf numFmtId="0" fontId="36" fillId="9" borderId="0" xfId="0" applyFont="1" applyFill="1" applyAlignment="1" applyProtection="1">
      <alignment horizontal="left" vertical="center" wrapText="1"/>
      <protection locked="0"/>
    </xf>
    <xf numFmtId="0" fontId="12" fillId="9" borderId="0" xfId="30" applyFont="1" applyFill="1" applyAlignment="1" applyProtection="1">
      <alignment horizontal="left" vertical="center" shrinkToFit="1"/>
      <protection locked="0"/>
    </xf>
    <xf numFmtId="0" fontId="36" fillId="9" borderId="0" xfId="0" applyFont="1" applyFill="1" applyAlignment="1" applyProtection="1">
      <alignment horizontal="left" vertical="center" shrinkToFit="1"/>
      <protection locked="0"/>
    </xf>
    <xf numFmtId="0" fontId="49" fillId="0" borderId="10" xfId="30" applyFont="1" applyBorder="1" applyAlignment="1" applyProtection="1">
      <alignment horizontal="center" vertical="center"/>
    </xf>
    <xf numFmtId="0" fontId="49" fillId="9" borderId="10" xfId="30" applyFont="1" applyFill="1" applyBorder="1" applyAlignment="1" applyProtection="1">
      <alignment vertical="center" shrinkToFit="1"/>
      <protection locked="0"/>
    </xf>
    <xf numFmtId="38" fontId="49" fillId="9" borderId="10" xfId="1" applyFont="1" applyFill="1" applyBorder="1" applyAlignment="1" applyProtection="1">
      <alignment vertical="center" shrinkToFit="1"/>
      <protection locked="0"/>
    </xf>
    <xf numFmtId="0" fontId="86" fillId="0" borderId="0" xfId="47" applyFont="1" applyAlignment="1" applyProtection="1">
      <alignment horizontal="left" vertical="center" wrapText="1" shrinkToFit="1"/>
    </xf>
    <xf numFmtId="178" fontId="77" fillId="9" borderId="5" xfId="39" applyNumberFormat="1" applyFont="1" applyFill="1" applyBorder="1" applyAlignment="1" applyProtection="1">
      <alignment horizontal="right" vertical="center"/>
      <protection locked="0"/>
    </xf>
    <xf numFmtId="0" fontId="89" fillId="0" borderId="0" xfId="47" applyFont="1" applyAlignment="1" applyProtection="1">
      <alignment horizontal="center" vertical="center" wrapText="1"/>
    </xf>
    <xf numFmtId="0" fontId="89" fillId="0" borderId="0" xfId="47" applyFont="1" applyAlignment="1" applyProtection="1">
      <alignment horizontal="center" vertical="center"/>
    </xf>
    <xf numFmtId="0" fontId="86" fillId="9" borderId="7" xfId="47" applyFont="1" applyFill="1" applyBorder="1" applyAlignment="1" applyProtection="1">
      <alignment horizontal="center" vertical="center" wrapText="1" shrinkToFit="1"/>
      <protection locked="0"/>
    </xf>
    <xf numFmtId="0" fontId="86" fillId="9" borderId="8" xfId="47" applyFont="1" applyFill="1" applyBorder="1" applyAlignment="1" applyProtection="1">
      <alignment horizontal="center" vertical="center" wrapText="1" shrinkToFit="1"/>
      <protection locked="0"/>
    </xf>
    <xf numFmtId="0" fontId="86" fillId="9" borderId="9" xfId="47" applyFont="1" applyFill="1" applyBorder="1" applyAlignment="1" applyProtection="1">
      <alignment horizontal="center" vertical="center" wrapText="1" shrinkToFit="1"/>
      <protection locked="0"/>
    </xf>
    <xf numFmtId="0" fontId="86" fillId="9" borderId="7" xfId="47" applyFont="1" applyFill="1" applyBorder="1" applyAlignment="1" applyProtection="1">
      <alignment horizontal="left" vertical="center" wrapText="1" shrinkToFit="1"/>
      <protection locked="0"/>
    </xf>
    <xf numFmtId="0" fontId="86" fillId="9" borderId="8" xfId="47" applyFont="1" applyFill="1" applyBorder="1" applyAlignment="1" applyProtection="1">
      <alignment horizontal="left" vertical="center" wrapText="1" shrinkToFit="1"/>
      <protection locked="0"/>
    </xf>
    <xf numFmtId="0" fontId="86" fillId="9" borderId="9" xfId="47" applyFont="1" applyFill="1" applyBorder="1" applyAlignment="1" applyProtection="1">
      <alignment horizontal="left" vertical="center" wrapText="1" shrinkToFit="1"/>
      <protection locked="0"/>
    </xf>
  </cellXfs>
  <cellStyles count="52">
    <cellStyle name="20% - アクセント 1 2" xfId="5" xr:uid="{00000000-0005-0000-0000-000000000000}"/>
    <cellStyle name="パーセント 2" xfId="6" xr:uid="{00000000-0005-0000-0000-000001000000}"/>
    <cellStyle name="ハイパーリンク" xfId="38" builtinId="8"/>
    <cellStyle name="ハイパーリンク 2" xfId="7" xr:uid="{00000000-0005-0000-0000-000002000000}"/>
    <cellStyle name="ハイパーリンク 3" xfId="8" xr:uid="{00000000-0005-0000-0000-000003000000}"/>
    <cellStyle name="メモ 2" xfId="44" xr:uid="{42BFCE15-4E17-4F96-A3DA-F68F2E15CC2A}"/>
    <cellStyle name="悪い 2" xfId="9" xr:uid="{00000000-0005-0000-0000-000004000000}"/>
    <cellStyle name="桁区切り" xfId="1" builtinId="6"/>
    <cellStyle name="桁区切り 2" xfId="10" xr:uid="{00000000-0005-0000-0000-000006000000}"/>
    <cellStyle name="桁区切り 2 10" xfId="37" xr:uid="{FF82D914-D191-4244-95CC-E08CC82B3A9F}"/>
    <cellStyle name="桁区切り 2 2" xfId="11" xr:uid="{00000000-0005-0000-0000-000007000000}"/>
    <cellStyle name="桁区切り 2 2 2" xfId="12" xr:uid="{00000000-0005-0000-0000-000008000000}"/>
    <cellStyle name="桁区切り 3" xfId="13" xr:uid="{00000000-0005-0000-0000-000009000000}"/>
    <cellStyle name="桁区切り 3 2" xfId="14" xr:uid="{00000000-0005-0000-0000-00000A000000}"/>
    <cellStyle name="桁区切り 3 3" xfId="4" xr:uid="{00000000-0005-0000-0000-00000B000000}"/>
    <cellStyle name="桁区切り 4" xfId="15" xr:uid="{00000000-0005-0000-0000-00000C000000}"/>
    <cellStyle name="桁区切り 5" xfId="43" xr:uid="{6FB132CB-4279-4B18-A178-85C6CB3D32E3}"/>
    <cellStyle name="桁区切り 5 2" xfId="49" xr:uid="{EF227FCB-E36A-40B3-BAB3-7F93499733B6}"/>
    <cellStyle name="桁区切り 6" xfId="51" xr:uid="{21B80D4C-447B-469B-87FA-0F83219A40F2}"/>
    <cellStyle name="通貨 2" xfId="16" xr:uid="{00000000-0005-0000-0000-00000E000000}"/>
    <cellStyle name="通貨 3" xfId="17" xr:uid="{00000000-0005-0000-0000-00000F000000}"/>
    <cellStyle name="通貨 4" xfId="18" xr:uid="{00000000-0005-0000-0000-000010000000}"/>
    <cellStyle name="標準" xfId="0" builtinId="0"/>
    <cellStyle name="標準 10" xfId="46" xr:uid="{4A3A8E72-CD2D-460E-B058-63189E92D0CA}"/>
    <cellStyle name="標準 2" xfId="2" xr:uid="{00000000-0005-0000-0000-000012000000}"/>
    <cellStyle name="標準 2 2" xfId="19" xr:uid="{00000000-0005-0000-0000-000013000000}"/>
    <cellStyle name="標準 2 2 2" xfId="20" xr:uid="{00000000-0005-0000-0000-000014000000}"/>
    <cellStyle name="標準 2 2 2 2" xfId="42" xr:uid="{7DEFDDA1-EC48-44D6-A6C3-904CC794D9D5}"/>
    <cellStyle name="標準 2 2 2 2 2" xfId="50" xr:uid="{0F4AB4DB-AD51-4F76-815C-961AD49B6D1A}"/>
    <cellStyle name="標準 2 2 3" xfId="40" xr:uid="{B46A93A6-F445-4E1C-B9E5-AAD1F78A3ABB}"/>
    <cellStyle name="標準 2 2_130418_MEMS交付申請（篠崎記入）" xfId="21" xr:uid="{00000000-0005-0000-0000-000015000000}"/>
    <cellStyle name="標準 2 3" xfId="22" xr:uid="{00000000-0005-0000-0000-000016000000}"/>
    <cellStyle name="標準 2 3 2" xfId="23" xr:uid="{00000000-0005-0000-0000-000017000000}"/>
    <cellStyle name="標準 2 3_130418_MEMS交付申請（篠崎記入）" xfId="24" xr:uid="{00000000-0005-0000-0000-000018000000}"/>
    <cellStyle name="標準 2 4" xfId="25" xr:uid="{00000000-0005-0000-0000-000019000000}"/>
    <cellStyle name="標準 2 5" xfId="26" xr:uid="{00000000-0005-0000-0000-00001A000000}"/>
    <cellStyle name="標準 2 5 2" xfId="39" xr:uid="{D80C3975-26DB-46F7-BA0B-B85F32C1B794}"/>
    <cellStyle name="標準 2 6" xfId="27" xr:uid="{00000000-0005-0000-0000-00001B000000}"/>
    <cellStyle name="標準 2_130418_MEMS交付申請（篠崎記入）" xfId="28" xr:uid="{00000000-0005-0000-0000-00001C000000}"/>
    <cellStyle name="標準 3" xfId="29" xr:uid="{00000000-0005-0000-0000-00001D000000}"/>
    <cellStyle name="標準 3 2" xfId="3" xr:uid="{00000000-0005-0000-0000-00001E000000}"/>
    <cellStyle name="標準 3 3" xfId="30" xr:uid="{00000000-0005-0000-0000-00001F000000}"/>
    <cellStyle name="標準 4" xfId="31" xr:uid="{00000000-0005-0000-0000-000020000000}"/>
    <cellStyle name="標準 4 2" xfId="41" xr:uid="{DDA35D46-FFE8-4069-BC4E-FD55694FB9AD}"/>
    <cellStyle name="標準 5" xfId="32" xr:uid="{00000000-0005-0000-0000-000021000000}"/>
    <cellStyle name="標準 5 2" xfId="48" xr:uid="{FFB6EF1C-F958-421B-AD64-6B58FDC05D5C}"/>
    <cellStyle name="標準 6" xfId="33" xr:uid="{00000000-0005-0000-0000-000022000000}"/>
    <cellStyle name="標準 7" xfId="34" xr:uid="{00000000-0005-0000-0000-000023000000}"/>
    <cellStyle name="標準 7 2" xfId="35" xr:uid="{00000000-0005-0000-0000-000024000000}"/>
    <cellStyle name="標準 7 3" xfId="45" xr:uid="{1FE64627-A006-42BA-B72D-13B512B493EC}"/>
    <cellStyle name="標準 8" xfId="36" xr:uid="{00000000-0005-0000-0000-000025000000}"/>
    <cellStyle name="標準 9" xfId="47" xr:uid="{C0703203-CFF9-461C-8E97-22D6F848C421}"/>
  </cellStyles>
  <dxfs count="12">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colors>
    <mruColors>
      <color rgb="FF0000FF"/>
      <color rgb="FFFFFF99"/>
      <color rgb="FFCCFFFF"/>
      <color rgb="FFFFFFCC"/>
      <color rgb="FFFDEADA"/>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756920</xdr:colOff>
      <xdr:row>17</xdr:row>
      <xdr:rowOff>38100</xdr:rowOff>
    </xdr:from>
    <xdr:to>
      <xdr:col>1</xdr:col>
      <xdr:colOff>756920</xdr:colOff>
      <xdr:row>24</xdr:row>
      <xdr:rowOff>123190</xdr:rowOff>
    </xdr:to>
    <xdr:cxnSp macro="">
      <xdr:nvCxnSpPr>
        <xdr:cNvPr id="2" name="Line 43">
          <a:extLst>
            <a:ext uri="{FF2B5EF4-FFF2-40B4-BE49-F238E27FC236}">
              <a16:creationId xmlns:a16="http://schemas.microsoft.com/office/drawing/2014/main" id="{00000000-0008-0000-0900-000002000000}"/>
            </a:ext>
          </a:extLst>
        </xdr:cNvPr>
        <xdr:cNvCxnSpPr>
          <a:cxnSpLocks noChangeShapeType="1"/>
        </xdr:cNvCxnSpPr>
      </xdr:nvCxnSpPr>
      <xdr:spPr bwMode="auto">
        <a:xfrm>
          <a:off x="956945" y="5086350"/>
          <a:ext cx="0" cy="1675765"/>
        </a:xfrm>
        <a:prstGeom prst="line">
          <a:avLst/>
        </a:prstGeom>
        <a:noFill/>
        <a:ln w="19050">
          <a:solidFill>
            <a:srgbClr val="FF0000"/>
          </a:solidFill>
          <a:prstDash val="dash"/>
          <a:round/>
          <a:headEnd/>
          <a:tailEnd/>
        </a:ln>
        <a:extLst>
          <a:ext uri="{909E8E84-426E-40DD-AFC4-6F175D3DCCD1}">
            <a14:hiddenFill xmlns:a14="http://schemas.microsoft.com/office/drawing/2010/main">
              <a:noFill/>
            </a14:hiddenFill>
          </a:ext>
        </a:extLst>
      </xdr:spPr>
    </xdr:cxnSp>
    <xdr:clientData/>
  </xdr:twoCellAnchor>
  <xdr:twoCellAnchor>
    <xdr:from>
      <xdr:col>1</xdr:col>
      <xdr:colOff>9525</xdr:colOff>
      <xdr:row>15</xdr:row>
      <xdr:rowOff>38100</xdr:rowOff>
    </xdr:from>
    <xdr:to>
      <xdr:col>2</xdr:col>
      <xdr:colOff>53915</xdr:colOff>
      <xdr:row>17</xdr:row>
      <xdr:rowOff>635</xdr:rowOff>
    </xdr:to>
    <xdr:sp macro="" textlink="">
      <xdr:nvSpPr>
        <xdr:cNvPr id="3" name="Text Box 27">
          <a:extLst>
            <a:ext uri="{FF2B5EF4-FFF2-40B4-BE49-F238E27FC236}">
              <a16:creationId xmlns:a16="http://schemas.microsoft.com/office/drawing/2014/main" id="{00000000-0008-0000-0900-000003000000}"/>
            </a:ext>
          </a:extLst>
        </xdr:cNvPr>
        <xdr:cNvSpPr txBox="1">
          <a:spLocks noChangeArrowheads="1"/>
        </xdr:cNvSpPr>
      </xdr:nvSpPr>
      <xdr:spPr bwMode="auto">
        <a:xfrm>
          <a:off x="209550" y="4724400"/>
          <a:ext cx="1225490" cy="324485"/>
        </a:xfrm>
        <a:prstGeom prst="rect">
          <a:avLst/>
        </a:prstGeom>
        <a:solidFill>
          <a:srgbClr val="FFFFFF"/>
        </a:solidFill>
        <a:ln w="9525">
          <a:solidFill>
            <a:srgbClr val="000000"/>
          </a:solidFill>
          <a:miter lim="800000"/>
          <a:headEnd/>
          <a:tailEnd/>
        </a:ln>
      </xdr:spPr>
      <xdr:txBody>
        <a:bodyPr rot="0" vert="horz" wrap="square" lIns="74295" tIns="8890" rIns="74295" bIns="8890" anchor="ctr" anchorCtr="0" upright="1">
          <a:noAutofit/>
        </a:bodyPr>
        <a:lstStyle/>
        <a:p>
          <a:pPr algn="ctr"/>
          <a:r>
            <a:rPr lang="ja-JP" altLang="en-US" sz="900" u="sng" kern="100">
              <a:effectLst/>
              <a:latin typeface="Century" panose="02040604050505020304" pitchFamily="18" charset="0"/>
              <a:ea typeface="ＭＳ 明朝" panose="02020609040205080304" pitchFamily="17" charset="-128"/>
              <a:cs typeface="Times New Roman" panose="02020603050405020304" pitchFamily="18" charset="0"/>
            </a:rPr>
            <a:t>申請</a:t>
          </a:r>
          <a:r>
            <a:rPr lang="ja-JP" sz="900" u="sng" kern="100">
              <a:effectLst/>
              <a:latin typeface="Century" panose="02040604050505020304" pitchFamily="18" charset="0"/>
              <a:ea typeface="ＭＳ 明朝" panose="02020609040205080304" pitchFamily="17" charset="-128"/>
              <a:cs typeface="Times New Roman" panose="02020603050405020304" pitchFamily="18" charset="0"/>
            </a:rPr>
            <a:t>者</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2</xdr:col>
      <xdr:colOff>266700</xdr:colOff>
      <xdr:row>16</xdr:row>
      <xdr:rowOff>28575</xdr:rowOff>
    </xdr:from>
    <xdr:to>
      <xdr:col>3</xdr:col>
      <xdr:colOff>8890</xdr:colOff>
      <xdr:row>17</xdr:row>
      <xdr:rowOff>114300</xdr:rowOff>
    </xdr:to>
    <xdr:sp macro="" textlink="">
      <xdr:nvSpPr>
        <xdr:cNvPr id="4" name="Text Box 40">
          <a:extLst>
            <a:ext uri="{FF2B5EF4-FFF2-40B4-BE49-F238E27FC236}">
              <a16:creationId xmlns:a16="http://schemas.microsoft.com/office/drawing/2014/main" id="{00000000-0008-0000-0900-000004000000}"/>
            </a:ext>
          </a:extLst>
        </xdr:cNvPr>
        <xdr:cNvSpPr txBox="1">
          <a:spLocks noChangeArrowheads="1"/>
        </xdr:cNvSpPr>
      </xdr:nvSpPr>
      <xdr:spPr bwMode="auto">
        <a:xfrm>
          <a:off x="1647825" y="4895850"/>
          <a:ext cx="923290" cy="26670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rot="0" vert="horz" wrap="square" lIns="74295" tIns="8890" rIns="74295" bIns="8890" anchor="t" anchorCtr="0" upright="1">
          <a:noAutofit/>
        </a:bodyPr>
        <a:lstStyle/>
        <a:p>
          <a:pPr algn="l"/>
          <a:r>
            <a:rPr lang="ja-JP" sz="900" kern="100">
              <a:effectLst/>
              <a:latin typeface="Century" panose="02040604050505020304" pitchFamily="18" charset="0"/>
              <a:ea typeface="ＭＳ 明朝" panose="02020609040205080304" pitchFamily="17" charset="-128"/>
              <a:cs typeface="Times New Roman" panose="02020603050405020304" pitchFamily="18" charset="0"/>
            </a:rPr>
            <a:t>委託先</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3</xdr:col>
      <xdr:colOff>228600</xdr:colOff>
      <xdr:row>16</xdr:row>
      <xdr:rowOff>28575</xdr:rowOff>
    </xdr:from>
    <xdr:to>
      <xdr:col>4</xdr:col>
      <xdr:colOff>400050</xdr:colOff>
      <xdr:row>17</xdr:row>
      <xdr:rowOff>114300</xdr:rowOff>
    </xdr:to>
    <xdr:sp macro="" textlink="">
      <xdr:nvSpPr>
        <xdr:cNvPr id="5" name="Text Box 41">
          <a:extLst>
            <a:ext uri="{FF2B5EF4-FFF2-40B4-BE49-F238E27FC236}">
              <a16:creationId xmlns:a16="http://schemas.microsoft.com/office/drawing/2014/main" id="{00000000-0008-0000-0900-000005000000}"/>
            </a:ext>
          </a:extLst>
        </xdr:cNvPr>
        <xdr:cNvSpPr txBox="1">
          <a:spLocks noChangeArrowheads="1"/>
        </xdr:cNvSpPr>
      </xdr:nvSpPr>
      <xdr:spPr bwMode="auto">
        <a:xfrm>
          <a:off x="2790825" y="4895850"/>
          <a:ext cx="1352550" cy="26670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rot="0" vert="horz" wrap="square" lIns="74295" tIns="8890" rIns="74295" bIns="8890" anchor="t" anchorCtr="0" upright="1">
          <a:noAutofit/>
        </a:bodyPr>
        <a:lstStyle/>
        <a:p>
          <a:pPr algn="l"/>
          <a:r>
            <a:rPr lang="ja-JP" sz="900" kern="100">
              <a:effectLst/>
              <a:latin typeface="Century" panose="02040604050505020304" pitchFamily="18" charset="0"/>
              <a:ea typeface="ＭＳ 明朝" panose="02020609040205080304" pitchFamily="17" charset="-128"/>
              <a:cs typeface="Times New Roman" panose="02020603050405020304" pitchFamily="18" charset="0"/>
            </a:rPr>
            <a:t>（再委託先）</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4</xdr:col>
      <xdr:colOff>752475</xdr:colOff>
      <xdr:row>16</xdr:row>
      <xdr:rowOff>28575</xdr:rowOff>
    </xdr:from>
    <xdr:to>
      <xdr:col>5</xdr:col>
      <xdr:colOff>847725</xdr:colOff>
      <xdr:row>17</xdr:row>
      <xdr:rowOff>114300</xdr:rowOff>
    </xdr:to>
    <xdr:sp macro="" textlink="">
      <xdr:nvSpPr>
        <xdr:cNvPr id="6" name="Text Box 42">
          <a:extLst>
            <a:ext uri="{FF2B5EF4-FFF2-40B4-BE49-F238E27FC236}">
              <a16:creationId xmlns:a16="http://schemas.microsoft.com/office/drawing/2014/main" id="{00000000-0008-0000-0900-000006000000}"/>
            </a:ext>
          </a:extLst>
        </xdr:cNvPr>
        <xdr:cNvSpPr txBox="1">
          <a:spLocks noChangeArrowheads="1"/>
        </xdr:cNvSpPr>
      </xdr:nvSpPr>
      <xdr:spPr bwMode="auto">
        <a:xfrm>
          <a:off x="4495800" y="4895850"/>
          <a:ext cx="1724025" cy="26670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rot="0" vert="horz" wrap="square" lIns="74295" tIns="8890" rIns="74295" bIns="8890" anchor="t" anchorCtr="0" upright="1">
          <a:noAutofit/>
        </a:bodyPr>
        <a:lstStyle/>
        <a:p>
          <a:pPr algn="l"/>
          <a:r>
            <a:rPr lang="ja-JP" sz="900" kern="100">
              <a:effectLst/>
              <a:latin typeface="Century" panose="02040604050505020304" pitchFamily="18" charset="0"/>
              <a:ea typeface="ＭＳ 明朝" panose="02020609040205080304" pitchFamily="17" charset="-128"/>
              <a:cs typeface="Times New Roman" panose="02020603050405020304" pitchFamily="18" charset="0"/>
            </a:rPr>
            <a:t>（再々委託先）</a:t>
          </a:r>
          <a:endParaRPr lang="ja-JP" sz="1050" kern="100">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1</xdr:col>
      <xdr:colOff>853440</xdr:colOff>
      <xdr:row>18</xdr:row>
      <xdr:rowOff>10159</xdr:rowOff>
    </xdr:from>
    <xdr:to>
      <xdr:col>2</xdr:col>
      <xdr:colOff>1076325</xdr:colOff>
      <xdr:row>20</xdr:row>
      <xdr:rowOff>37468</xdr:rowOff>
    </xdr:to>
    <xdr:sp macro="" textlink="">
      <xdr:nvSpPr>
        <xdr:cNvPr id="7" name="Text Box 28">
          <a:extLst>
            <a:ext uri="{FF2B5EF4-FFF2-40B4-BE49-F238E27FC236}">
              <a16:creationId xmlns:a16="http://schemas.microsoft.com/office/drawing/2014/main" id="{00000000-0008-0000-0900-000007000000}"/>
            </a:ext>
          </a:extLst>
        </xdr:cNvPr>
        <xdr:cNvSpPr txBox="1">
          <a:spLocks noChangeArrowheads="1"/>
        </xdr:cNvSpPr>
      </xdr:nvSpPr>
      <xdr:spPr bwMode="auto">
        <a:xfrm>
          <a:off x="1053465" y="5239384"/>
          <a:ext cx="1403985" cy="389259"/>
        </a:xfrm>
        <a:prstGeom prst="rect">
          <a:avLst/>
        </a:prstGeom>
        <a:solidFill>
          <a:srgbClr val="FFFF99"/>
        </a:solidFill>
        <a:ln w="9525">
          <a:solidFill>
            <a:srgbClr val="000000"/>
          </a:solidFill>
          <a:miter lim="800000"/>
          <a:headEnd/>
          <a:tailEnd/>
        </a:ln>
      </xdr:spPr>
      <xdr:txBody>
        <a:bodyPr rot="0" vert="horz" wrap="square" lIns="74295" tIns="8890" rIns="74295" bIns="8890" anchor="ctr" anchorCtr="0" upright="1">
          <a:noAutofit/>
        </a:bodyPr>
        <a:lstStyle/>
        <a:p>
          <a:pPr algn="l"/>
          <a:endParaRPr lang="en-US" altLang="ja-JP" sz="900" kern="100">
            <a:solidFill>
              <a:sysClr val="windowText" lastClr="000000"/>
            </a:solidFill>
            <a:effectLst/>
            <a:latin typeface="Century" panose="02040604050505020304" pitchFamily="18" charset="0"/>
            <a:ea typeface="ＭＳ 明朝" panose="02020609040205080304" pitchFamily="17" charset="-128"/>
            <a:cs typeface="Times New Roman" panose="02020603050405020304" pitchFamily="18" charset="0"/>
          </a:endParaRPr>
        </a:p>
      </xdr:txBody>
    </xdr:sp>
    <xdr:clientData/>
  </xdr:twoCellAnchor>
  <xdr:twoCellAnchor>
    <xdr:from>
      <xdr:col>5</xdr:col>
      <xdr:colOff>759460</xdr:colOff>
      <xdr:row>17</xdr:row>
      <xdr:rowOff>38100</xdr:rowOff>
    </xdr:from>
    <xdr:to>
      <xdr:col>5</xdr:col>
      <xdr:colOff>762000</xdr:colOff>
      <xdr:row>24</xdr:row>
      <xdr:rowOff>142875</xdr:rowOff>
    </xdr:to>
    <xdr:cxnSp macro="">
      <xdr:nvCxnSpPr>
        <xdr:cNvPr id="8" name="Line 46">
          <a:extLst>
            <a:ext uri="{FF2B5EF4-FFF2-40B4-BE49-F238E27FC236}">
              <a16:creationId xmlns:a16="http://schemas.microsoft.com/office/drawing/2014/main" id="{00000000-0008-0000-0900-000008000000}"/>
            </a:ext>
          </a:extLst>
        </xdr:cNvPr>
        <xdr:cNvCxnSpPr>
          <a:cxnSpLocks noChangeShapeType="1"/>
        </xdr:cNvCxnSpPr>
      </xdr:nvCxnSpPr>
      <xdr:spPr bwMode="auto">
        <a:xfrm>
          <a:off x="6131560" y="5086350"/>
          <a:ext cx="2540" cy="1695450"/>
        </a:xfrm>
        <a:prstGeom prst="line">
          <a:avLst/>
        </a:prstGeom>
        <a:noFill/>
        <a:ln w="19050">
          <a:solidFill>
            <a:srgbClr val="FF0000"/>
          </a:solidFill>
          <a:prstDash val="dash"/>
          <a:round/>
          <a:headEnd/>
          <a:tailEnd/>
        </a:ln>
        <a:extLst>
          <a:ext uri="{909E8E84-426E-40DD-AFC4-6F175D3DCCD1}">
            <a14:hiddenFill xmlns:a14="http://schemas.microsoft.com/office/drawing/2010/main">
              <a:noFill/>
            </a14:hiddenFill>
          </a:ext>
        </a:extLst>
      </xdr:spPr>
    </xdr:cxnSp>
    <xdr:clientData/>
  </xdr:twoCellAnchor>
  <xdr:twoCellAnchor>
    <xdr:from>
      <xdr:col>3</xdr:col>
      <xdr:colOff>149227</xdr:colOff>
      <xdr:row>17</xdr:row>
      <xdr:rowOff>66675</xdr:rowOff>
    </xdr:from>
    <xdr:to>
      <xdr:col>3</xdr:col>
      <xdr:colOff>152400</xdr:colOff>
      <xdr:row>24</xdr:row>
      <xdr:rowOff>133350</xdr:rowOff>
    </xdr:to>
    <xdr:cxnSp macro="">
      <xdr:nvCxnSpPr>
        <xdr:cNvPr id="9" name="Line 44">
          <a:extLst>
            <a:ext uri="{FF2B5EF4-FFF2-40B4-BE49-F238E27FC236}">
              <a16:creationId xmlns:a16="http://schemas.microsoft.com/office/drawing/2014/main" id="{00000000-0008-0000-0900-000009000000}"/>
            </a:ext>
          </a:extLst>
        </xdr:cNvPr>
        <xdr:cNvCxnSpPr>
          <a:cxnSpLocks noChangeShapeType="1"/>
        </xdr:cNvCxnSpPr>
      </xdr:nvCxnSpPr>
      <xdr:spPr bwMode="auto">
        <a:xfrm>
          <a:off x="2711452" y="5114925"/>
          <a:ext cx="3173" cy="1657350"/>
        </a:xfrm>
        <a:prstGeom prst="line">
          <a:avLst/>
        </a:prstGeom>
        <a:noFill/>
        <a:ln w="19050">
          <a:solidFill>
            <a:srgbClr val="FF0000"/>
          </a:solidFill>
          <a:prstDash val="dash"/>
          <a:round/>
          <a:headEnd/>
          <a:tailEnd/>
        </a:ln>
        <a:extLst>
          <a:ext uri="{909E8E84-426E-40DD-AFC4-6F175D3DCCD1}">
            <a14:hiddenFill xmlns:a14="http://schemas.microsoft.com/office/drawing/2010/main">
              <a:noFill/>
            </a14:hiddenFill>
          </a:ext>
        </a:extLst>
      </xdr:spPr>
    </xdr:cxnSp>
    <xdr:clientData/>
  </xdr:twoCellAnchor>
  <xdr:twoCellAnchor>
    <xdr:from>
      <xdr:col>2</xdr:col>
      <xdr:colOff>1076325</xdr:colOff>
      <xdr:row>19</xdr:row>
      <xdr:rowOff>23814</xdr:rowOff>
    </xdr:from>
    <xdr:to>
      <xdr:col>3</xdr:col>
      <xdr:colOff>253365</xdr:colOff>
      <xdr:row>19</xdr:row>
      <xdr:rowOff>23814</xdr:rowOff>
    </xdr:to>
    <xdr:cxnSp macro="">
      <xdr:nvCxnSpPr>
        <xdr:cNvPr id="10" name="Line 39">
          <a:extLst>
            <a:ext uri="{FF2B5EF4-FFF2-40B4-BE49-F238E27FC236}">
              <a16:creationId xmlns:a16="http://schemas.microsoft.com/office/drawing/2014/main" id="{00000000-0008-0000-0900-00000A000000}"/>
            </a:ext>
          </a:extLst>
        </xdr:cNvPr>
        <xdr:cNvCxnSpPr>
          <a:cxnSpLocks noChangeShapeType="1"/>
          <a:stCxn id="7" idx="3"/>
          <a:endCxn id="14" idx="1"/>
        </xdr:cNvCxnSpPr>
      </xdr:nvCxnSpPr>
      <xdr:spPr bwMode="auto">
        <a:xfrm>
          <a:off x="2457450" y="5434014"/>
          <a:ext cx="35814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4</xdr:col>
      <xdr:colOff>673100</xdr:colOff>
      <xdr:row>17</xdr:row>
      <xdr:rowOff>38100</xdr:rowOff>
    </xdr:from>
    <xdr:to>
      <xdr:col>4</xdr:col>
      <xdr:colOff>676275</xdr:colOff>
      <xdr:row>24</xdr:row>
      <xdr:rowOff>152400</xdr:rowOff>
    </xdr:to>
    <xdr:cxnSp macro="">
      <xdr:nvCxnSpPr>
        <xdr:cNvPr id="11" name="Line 45">
          <a:extLst>
            <a:ext uri="{FF2B5EF4-FFF2-40B4-BE49-F238E27FC236}">
              <a16:creationId xmlns:a16="http://schemas.microsoft.com/office/drawing/2014/main" id="{00000000-0008-0000-0900-00000B000000}"/>
            </a:ext>
          </a:extLst>
        </xdr:cNvPr>
        <xdr:cNvCxnSpPr>
          <a:cxnSpLocks noChangeShapeType="1"/>
        </xdr:cNvCxnSpPr>
      </xdr:nvCxnSpPr>
      <xdr:spPr bwMode="auto">
        <a:xfrm>
          <a:off x="4416425" y="5086350"/>
          <a:ext cx="3175" cy="1704975"/>
        </a:xfrm>
        <a:prstGeom prst="line">
          <a:avLst/>
        </a:prstGeom>
        <a:noFill/>
        <a:ln w="19050">
          <a:solidFill>
            <a:srgbClr val="FF0000"/>
          </a:solidFill>
          <a:prstDash val="dash"/>
          <a:round/>
          <a:headEnd/>
          <a:tailEnd/>
        </a:ln>
        <a:extLst>
          <a:ext uri="{909E8E84-426E-40DD-AFC4-6F175D3DCCD1}">
            <a14:hiddenFill xmlns:a14="http://schemas.microsoft.com/office/drawing/2010/main">
              <a:noFill/>
            </a14:hiddenFill>
          </a:ext>
        </a:extLst>
      </xdr:spPr>
    </xdr:cxnSp>
    <xdr:clientData/>
  </xdr:twoCellAnchor>
  <xdr:twoCellAnchor>
    <xdr:from>
      <xdr:col>1</xdr:col>
      <xdr:colOff>231745</xdr:colOff>
      <xdr:row>17</xdr:row>
      <xdr:rowOff>634</xdr:rowOff>
    </xdr:from>
    <xdr:to>
      <xdr:col>1</xdr:col>
      <xdr:colOff>882015</xdr:colOff>
      <xdr:row>23</xdr:row>
      <xdr:rowOff>108270</xdr:rowOff>
    </xdr:to>
    <xdr:cxnSp macro="">
      <xdr:nvCxnSpPr>
        <xdr:cNvPr id="12" name="コネクタ: カギ線 11">
          <a:extLst>
            <a:ext uri="{FF2B5EF4-FFF2-40B4-BE49-F238E27FC236}">
              <a16:creationId xmlns:a16="http://schemas.microsoft.com/office/drawing/2014/main" id="{00000000-0008-0000-0900-00000C000000}"/>
            </a:ext>
          </a:extLst>
        </xdr:cNvPr>
        <xdr:cNvCxnSpPr>
          <a:cxnSpLocks/>
          <a:endCxn id="13" idx="1"/>
        </xdr:cNvCxnSpPr>
      </xdr:nvCxnSpPr>
      <xdr:spPr>
        <a:xfrm rot="16200000" flipH="1">
          <a:off x="-1763" y="5482417"/>
          <a:ext cx="1517336" cy="650270"/>
        </a:xfrm>
        <a:prstGeom prst="bentConnector2">
          <a:avLst/>
        </a:prstGeom>
        <a:ln w="12700"/>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882015</xdr:colOff>
      <xdr:row>22</xdr:row>
      <xdr:rowOff>418465</xdr:rowOff>
    </xdr:from>
    <xdr:to>
      <xdr:col>2</xdr:col>
      <xdr:colOff>1104900</xdr:colOff>
      <xdr:row>24</xdr:row>
      <xdr:rowOff>121924</xdr:rowOff>
    </xdr:to>
    <xdr:sp macro="" textlink="">
      <xdr:nvSpPr>
        <xdr:cNvPr id="13" name="Text Box 28">
          <a:extLst>
            <a:ext uri="{FF2B5EF4-FFF2-40B4-BE49-F238E27FC236}">
              <a16:creationId xmlns:a16="http://schemas.microsoft.com/office/drawing/2014/main" id="{00000000-0008-0000-0900-00000D000000}"/>
            </a:ext>
          </a:extLst>
        </xdr:cNvPr>
        <xdr:cNvSpPr txBox="1">
          <a:spLocks noChangeArrowheads="1"/>
        </xdr:cNvSpPr>
      </xdr:nvSpPr>
      <xdr:spPr bwMode="auto">
        <a:xfrm>
          <a:off x="1082040" y="6371590"/>
          <a:ext cx="1403985" cy="389259"/>
        </a:xfrm>
        <a:prstGeom prst="rect">
          <a:avLst/>
        </a:prstGeom>
        <a:solidFill>
          <a:srgbClr val="FFFF99"/>
        </a:solidFill>
        <a:ln w="9525">
          <a:solidFill>
            <a:srgbClr val="000000"/>
          </a:solidFill>
          <a:miter lim="800000"/>
          <a:headEnd/>
          <a:tailEnd/>
        </a:ln>
      </xdr:spPr>
      <xdr:txBody>
        <a:bodyPr rot="0" vert="horz" wrap="square" lIns="74295" tIns="8890" rIns="74295" bIns="8890" anchor="ctr" anchorCtr="0" upright="1">
          <a:noAutofit/>
        </a:bodyPr>
        <a:lstStyle/>
        <a:p>
          <a:endParaRPr lang="en-US" altLang="ja-JP" sz="900">
            <a:solidFill>
              <a:sysClr val="windowText" lastClr="000000"/>
            </a:solidFill>
            <a:effectLst/>
            <a:latin typeface="ＭＳ 明朝" panose="02020609040205080304" pitchFamily="17" charset="-128"/>
            <a:ea typeface="ＭＳ 明朝" panose="02020609040205080304" pitchFamily="17" charset="-128"/>
          </a:endParaRPr>
        </a:p>
      </xdr:txBody>
    </xdr:sp>
    <xdr:clientData/>
  </xdr:twoCellAnchor>
  <xdr:twoCellAnchor>
    <xdr:from>
      <xdr:col>3</xdr:col>
      <xdr:colOff>253365</xdr:colOff>
      <xdr:row>18</xdr:row>
      <xdr:rowOff>10159</xdr:rowOff>
    </xdr:from>
    <xdr:to>
      <xdr:col>4</xdr:col>
      <xdr:colOff>476250</xdr:colOff>
      <xdr:row>20</xdr:row>
      <xdr:rowOff>37468</xdr:rowOff>
    </xdr:to>
    <xdr:sp macro="" textlink="">
      <xdr:nvSpPr>
        <xdr:cNvPr id="14" name="Text Box 28">
          <a:extLst>
            <a:ext uri="{FF2B5EF4-FFF2-40B4-BE49-F238E27FC236}">
              <a16:creationId xmlns:a16="http://schemas.microsoft.com/office/drawing/2014/main" id="{00000000-0008-0000-0900-00000E000000}"/>
            </a:ext>
          </a:extLst>
        </xdr:cNvPr>
        <xdr:cNvSpPr txBox="1">
          <a:spLocks noChangeArrowheads="1"/>
        </xdr:cNvSpPr>
      </xdr:nvSpPr>
      <xdr:spPr bwMode="auto">
        <a:xfrm>
          <a:off x="2815590" y="5239384"/>
          <a:ext cx="1403985" cy="389259"/>
        </a:xfrm>
        <a:prstGeom prst="rect">
          <a:avLst/>
        </a:prstGeom>
        <a:solidFill>
          <a:srgbClr val="FFFF99"/>
        </a:solidFill>
        <a:ln w="9525">
          <a:solidFill>
            <a:srgbClr val="000000"/>
          </a:solidFill>
          <a:miter lim="800000"/>
          <a:headEnd/>
          <a:tailEnd/>
        </a:ln>
      </xdr:spPr>
      <xdr:txBody>
        <a:bodyPr rot="0" vert="horz" wrap="square" lIns="74295" tIns="8890" rIns="74295" bIns="8890" anchor="ctr" anchorCtr="0" upright="1">
          <a:noAutofit/>
        </a:bodyPr>
        <a:lstStyle/>
        <a:p>
          <a:endParaRPr lang="en-US" altLang="ja-JP" sz="900">
            <a:solidFill>
              <a:sysClr val="windowText" lastClr="000000"/>
            </a:solidFill>
            <a:effectLst/>
            <a:latin typeface="ＭＳ 明朝" panose="02020609040205080304" pitchFamily="17" charset="-128"/>
            <a:ea typeface="ＭＳ 明朝" panose="02020609040205080304" pitchFamily="17" charset="-128"/>
            <a:cs typeface="+mn-cs"/>
          </a:endParaRPr>
        </a:p>
      </xdr:txBody>
    </xdr:sp>
    <xdr:clientData/>
  </xdr:twoCellAnchor>
  <xdr:twoCellAnchor>
    <xdr:from>
      <xdr:col>3</xdr:col>
      <xdr:colOff>253365</xdr:colOff>
      <xdr:row>21</xdr:row>
      <xdr:rowOff>132715</xdr:rowOff>
    </xdr:from>
    <xdr:to>
      <xdr:col>4</xdr:col>
      <xdr:colOff>476250</xdr:colOff>
      <xdr:row>22</xdr:row>
      <xdr:rowOff>340999</xdr:rowOff>
    </xdr:to>
    <xdr:sp macro="" textlink="">
      <xdr:nvSpPr>
        <xdr:cNvPr id="15" name="Text Box 28">
          <a:extLst>
            <a:ext uri="{FF2B5EF4-FFF2-40B4-BE49-F238E27FC236}">
              <a16:creationId xmlns:a16="http://schemas.microsoft.com/office/drawing/2014/main" id="{00000000-0008-0000-0900-00000F000000}"/>
            </a:ext>
          </a:extLst>
        </xdr:cNvPr>
        <xdr:cNvSpPr txBox="1">
          <a:spLocks noChangeArrowheads="1"/>
        </xdr:cNvSpPr>
      </xdr:nvSpPr>
      <xdr:spPr bwMode="auto">
        <a:xfrm>
          <a:off x="2815590" y="5904865"/>
          <a:ext cx="1403985" cy="389259"/>
        </a:xfrm>
        <a:prstGeom prst="rect">
          <a:avLst/>
        </a:prstGeom>
        <a:solidFill>
          <a:srgbClr val="FFFF99"/>
        </a:solidFill>
        <a:ln w="9525">
          <a:solidFill>
            <a:srgbClr val="000000"/>
          </a:solidFill>
          <a:miter lim="800000"/>
          <a:headEnd/>
          <a:tailEnd/>
        </a:ln>
      </xdr:spPr>
      <xdr:txBody>
        <a:bodyPr rot="0" vert="horz" wrap="square" lIns="74295" tIns="8890" rIns="74295" bIns="8890" anchor="ctr" anchorCtr="0" upright="1">
          <a:noAutofit/>
        </a:bodyPr>
        <a:lstStyle/>
        <a:p>
          <a:endParaRPr lang="en-US" altLang="ja-JP" sz="900">
            <a:solidFill>
              <a:sysClr val="windowText" lastClr="000000"/>
            </a:solidFill>
            <a:effectLst/>
            <a:latin typeface="ＭＳ 明朝" panose="02020609040205080304" pitchFamily="17" charset="-128"/>
            <a:ea typeface="ＭＳ 明朝" panose="02020609040205080304" pitchFamily="17" charset="-128"/>
          </a:endParaRPr>
        </a:p>
        <a:p>
          <a:endParaRPr lang="ja-JP" altLang="ja-JP" sz="900">
            <a:solidFill>
              <a:sysClr val="windowText" lastClr="000000"/>
            </a:solidFill>
            <a:effectLst/>
            <a:latin typeface="ＭＳ 明朝" panose="02020609040205080304" pitchFamily="17" charset="-128"/>
            <a:ea typeface="ＭＳ 明朝" panose="02020609040205080304" pitchFamily="17" charset="-128"/>
          </a:endParaRPr>
        </a:p>
      </xdr:txBody>
    </xdr:sp>
    <xdr:clientData/>
  </xdr:twoCellAnchor>
  <xdr:twoCellAnchor>
    <xdr:from>
      <xdr:col>4</xdr:col>
      <xdr:colOff>834390</xdr:colOff>
      <xdr:row>18</xdr:row>
      <xdr:rowOff>10159</xdr:rowOff>
    </xdr:from>
    <xdr:to>
      <xdr:col>5</xdr:col>
      <xdr:colOff>609600</xdr:colOff>
      <xdr:row>20</xdr:row>
      <xdr:rowOff>37468</xdr:rowOff>
    </xdr:to>
    <xdr:sp macro="" textlink="">
      <xdr:nvSpPr>
        <xdr:cNvPr id="16" name="Text Box 28">
          <a:extLst>
            <a:ext uri="{FF2B5EF4-FFF2-40B4-BE49-F238E27FC236}">
              <a16:creationId xmlns:a16="http://schemas.microsoft.com/office/drawing/2014/main" id="{00000000-0008-0000-0900-000010000000}"/>
            </a:ext>
          </a:extLst>
        </xdr:cNvPr>
        <xdr:cNvSpPr txBox="1">
          <a:spLocks noChangeArrowheads="1"/>
        </xdr:cNvSpPr>
      </xdr:nvSpPr>
      <xdr:spPr bwMode="auto">
        <a:xfrm>
          <a:off x="4577715" y="5239384"/>
          <a:ext cx="1403985" cy="389259"/>
        </a:xfrm>
        <a:prstGeom prst="rect">
          <a:avLst/>
        </a:prstGeom>
        <a:solidFill>
          <a:srgbClr val="FFFF99"/>
        </a:solidFill>
        <a:ln w="9525">
          <a:solidFill>
            <a:srgbClr val="000000"/>
          </a:solidFill>
          <a:miter lim="800000"/>
          <a:headEnd/>
          <a:tailEnd/>
        </a:ln>
      </xdr:spPr>
      <xdr:txBody>
        <a:bodyPr rot="0" vert="horz" wrap="square" lIns="74295" tIns="8890" rIns="74295" bIns="8890" anchor="ctr" anchorCtr="0" upright="1">
          <a:noAutofit/>
        </a:bodyPr>
        <a:lstStyle/>
        <a:p>
          <a:endParaRPr lang="en-US" altLang="ja-JP" sz="900">
            <a:solidFill>
              <a:sysClr val="windowText" lastClr="000000"/>
            </a:solidFill>
            <a:effectLst/>
            <a:latin typeface="ＭＳ 明朝" panose="02020609040205080304" pitchFamily="17" charset="-128"/>
            <a:ea typeface="ＭＳ 明朝" panose="02020609040205080304" pitchFamily="17" charset="-128"/>
            <a:cs typeface="+mn-cs"/>
          </a:endParaRPr>
        </a:p>
        <a:p>
          <a:endParaRPr lang="ja-JP" altLang="ja-JP" sz="900">
            <a:solidFill>
              <a:sysClr val="windowText" lastClr="000000"/>
            </a:solidFill>
            <a:effectLst/>
            <a:latin typeface="ＭＳ 明朝" panose="02020609040205080304" pitchFamily="17" charset="-128"/>
            <a:ea typeface="ＭＳ 明朝" panose="02020609040205080304" pitchFamily="17" charset="-128"/>
            <a:cs typeface="+mn-cs"/>
          </a:endParaRPr>
        </a:p>
      </xdr:txBody>
    </xdr:sp>
    <xdr:clientData/>
  </xdr:twoCellAnchor>
  <xdr:twoCellAnchor>
    <xdr:from>
      <xdr:col>4</xdr:col>
      <xdr:colOff>487680</xdr:colOff>
      <xdr:row>19</xdr:row>
      <xdr:rowOff>19526</xdr:rowOff>
    </xdr:from>
    <xdr:to>
      <xdr:col>4</xdr:col>
      <xdr:colOff>834390</xdr:colOff>
      <xdr:row>19</xdr:row>
      <xdr:rowOff>23814</xdr:rowOff>
    </xdr:to>
    <xdr:cxnSp macro="">
      <xdr:nvCxnSpPr>
        <xdr:cNvPr id="17" name="Line 39">
          <a:extLst>
            <a:ext uri="{FF2B5EF4-FFF2-40B4-BE49-F238E27FC236}">
              <a16:creationId xmlns:a16="http://schemas.microsoft.com/office/drawing/2014/main" id="{00000000-0008-0000-0900-000011000000}"/>
            </a:ext>
          </a:extLst>
        </xdr:cNvPr>
        <xdr:cNvCxnSpPr>
          <a:cxnSpLocks noChangeShapeType="1"/>
          <a:endCxn id="16" idx="1"/>
        </xdr:cNvCxnSpPr>
      </xdr:nvCxnSpPr>
      <xdr:spPr bwMode="auto">
        <a:xfrm>
          <a:off x="4231005" y="5429726"/>
          <a:ext cx="346710" cy="4288"/>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3</xdr:col>
      <xdr:colOff>47625</xdr:colOff>
      <xdr:row>19</xdr:row>
      <xdr:rowOff>19050</xdr:rowOff>
    </xdr:from>
    <xdr:to>
      <xdr:col>3</xdr:col>
      <xdr:colOff>253365</xdr:colOff>
      <xdr:row>22</xdr:row>
      <xdr:rowOff>136845</xdr:rowOff>
    </xdr:to>
    <xdr:cxnSp macro="">
      <xdr:nvCxnSpPr>
        <xdr:cNvPr id="18" name="コネクタ: カギ線 17">
          <a:extLst>
            <a:ext uri="{FF2B5EF4-FFF2-40B4-BE49-F238E27FC236}">
              <a16:creationId xmlns:a16="http://schemas.microsoft.com/office/drawing/2014/main" id="{00000000-0008-0000-0900-000012000000}"/>
            </a:ext>
          </a:extLst>
        </xdr:cNvPr>
        <xdr:cNvCxnSpPr>
          <a:cxnSpLocks/>
        </xdr:cNvCxnSpPr>
      </xdr:nvCxnSpPr>
      <xdr:spPr>
        <a:xfrm rot="16200000" flipH="1">
          <a:off x="2382360" y="5656740"/>
          <a:ext cx="660720" cy="205740"/>
        </a:xfrm>
        <a:prstGeom prst="bentConnector2">
          <a:avLst/>
        </a:prstGeom>
        <a:ln w="12700"/>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215266</xdr:colOff>
      <xdr:row>19</xdr:row>
      <xdr:rowOff>23814</xdr:rowOff>
    </xdr:from>
    <xdr:to>
      <xdr:col>1</xdr:col>
      <xdr:colOff>853440</xdr:colOff>
      <xdr:row>19</xdr:row>
      <xdr:rowOff>23815</xdr:rowOff>
    </xdr:to>
    <xdr:cxnSp macro="">
      <xdr:nvCxnSpPr>
        <xdr:cNvPr id="19" name="Line 39">
          <a:extLst>
            <a:ext uri="{FF2B5EF4-FFF2-40B4-BE49-F238E27FC236}">
              <a16:creationId xmlns:a16="http://schemas.microsoft.com/office/drawing/2014/main" id="{00000000-0008-0000-0900-000013000000}"/>
            </a:ext>
          </a:extLst>
        </xdr:cNvPr>
        <xdr:cNvCxnSpPr>
          <a:cxnSpLocks noChangeShapeType="1"/>
          <a:stCxn id="7" idx="1"/>
        </xdr:cNvCxnSpPr>
      </xdr:nvCxnSpPr>
      <xdr:spPr bwMode="auto">
        <a:xfrm flipH="1">
          <a:off x="415291" y="5434014"/>
          <a:ext cx="638174" cy="1"/>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wsDr>
</file>

<file path=xl/drawings/drawing2.xml><?xml version="1.0" encoding="utf-8"?>
<xdr:wsDr xmlns:xdr="http://schemas.openxmlformats.org/drawingml/2006/spreadsheetDrawing" xmlns:a="http://schemas.openxmlformats.org/drawingml/2006/main">
  <xdr:twoCellAnchor>
    <xdr:from>
      <xdr:col>21</xdr:col>
      <xdr:colOff>409287</xdr:colOff>
      <xdr:row>3</xdr:row>
      <xdr:rowOff>94095</xdr:rowOff>
    </xdr:from>
    <xdr:to>
      <xdr:col>26</xdr:col>
      <xdr:colOff>255300</xdr:colOff>
      <xdr:row>7</xdr:row>
      <xdr:rowOff>9814</xdr:rowOff>
    </xdr:to>
    <xdr:sp macro="" textlink="">
      <xdr:nvSpPr>
        <xdr:cNvPr id="3" name="吹き出し: 四角形 2">
          <a:extLst>
            <a:ext uri="{FF2B5EF4-FFF2-40B4-BE49-F238E27FC236}">
              <a16:creationId xmlns:a16="http://schemas.microsoft.com/office/drawing/2014/main" id="{5CDFE7DE-5850-42EB-AF1D-7149532B8C5C}"/>
            </a:ext>
          </a:extLst>
        </xdr:cNvPr>
        <xdr:cNvSpPr/>
      </xdr:nvSpPr>
      <xdr:spPr>
        <a:xfrm>
          <a:off x="22078662" y="713220"/>
          <a:ext cx="3120232" cy="1582594"/>
        </a:xfrm>
        <a:prstGeom prst="wedgeRectCallout">
          <a:avLst>
            <a:gd name="adj1" fmla="val -62904"/>
            <a:gd name="adj2" fmla="val 62090"/>
          </a:avLst>
        </a:prstGeom>
        <a:solidFill>
          <a:schemeClr val="bg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50">
              <a:solidFill>
                <a:sysClr val="windowText" lastClr="000000"/>
              </a:solidFill>
              <a:latin typeface="Meiryo UI" panose="020B0604030504040204" pitchFamily="50" charset="-128"/>
              <a:ea typeface="Meiryo UI" panose="020B0604030504040204" pitchFamily="50" charset="-128"/>
            </a:rPr>
            <a:t>補助事業経費の区分（設計費、設備費、工事費）</a:t>
          </a:r>
          <a:endParaRPr kumimoji="1" lang="en-US" altLang="ja-JP" sz="100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050">
              <a:solidFill>
                <a:sysClr val="windowText" lastClr="000000"/>
              </a:solidFill>
              <a:latin typeface="Meiryo UI" panose="020B0604030504040204" pitchFamily="50" charset="-128"/>
              <a:ea typeface="Meiryo UI" panose="020B0604030504040204" pitchFamily="50" charset="-128"/>
            </a:rPr>
            <a:t>ごとに</a:t>
          </a:r>
          <a:r>
            <a:rPr kumimoji="1" lang="en-US" altLang="ja-JP" sz="1050">
              <a:solidFill>
                <a:sysClr val="windowText" lastClr="000000"/>
              </a:solidFill>
              <a:latin typeface="Meiryo UI" panose="020B0604030504040204" pitchFamily="50" charset="-128"/>
              <a:ea typeface="Meiryo UI" panose="020B0604030504040204" pitchFamily="50" charset="-128"/>
            </a:rPr>
            <a:t>3</a:t>
          </a:r>
          <a:r>
            <a:rPr kumimoji="1" lang="ja-JP" altLang="en-US" sz="1050">
              <a:solidFill>
                <a:sysClr val="windowText" lastClr="000000"/>
              </a:solidFill>
              <a:latin typeface="Meiryo UI" panose="020B0604030504040204" pitchFamily="50" charset="-128"/>
              <a:ea typeface="Meiryo UI" panose="020B0604030504040204" pitchFamily="50" charset="-128"/>
            </a:rPr>
            <a:t>者から見積を取得した場合は、＋ボタンを押して、列を増やし記載すること。</a:t>
          </a:r>
          <a:endParaRPr kumimoji="1" lang="en-US" altLang="ja-JP" sz="105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050">
              <a:solidFill>
                <a:schemeClr val="tx1"/>
              </a:solidFill>
              <a:latin typeface="Meiryo UI" panose="020B0604030504040204" pitchFamily="50" charset="-128"/>
              <a:ea typeface="Meiryo UI" panose="020B0604030504040204" pitchFamily="50" charset="-128"/>
            </a:rPr>
            <a:t>＊</a:t>
          </a:r>
          <a:r>
            <a:rPr kumimoji="1" lang="ja-JP" altLang="en-US" sz="1050">
              <a:solidFill>
                <a:sysClr val="windowText" lastClr="000000"/>
              </a:solidFill>
              <a:latin typeface="Meiryo UI" panose="020B0604030504040204" pitchFamily="50" charset="-128"/>
              <a:ea typeface="Meiryo UI" panose="020B0604030504040204" pitchFamily="50" charset="-128"/>
            </a:rPr>
            <a:t>更に追加の際は申請者側で列を追加し記載すること。</a:t>
          </a:r>
          <a:endParaRPr kumimoji="1" lang="en-US" altLang="ja-JP" sz="1050">
            <a:solidFill>
              <a:sysClr val="windowText" lastClr="000000"/>
            </a:solidFill>
            <a:latin typeface="Meiryo UI" panose="020B0604030504040204" pitchFamily="50" charset="-128"/>
            <a:ea typeface="Meiryo UI" panose="020B0604030504040204" pitchFamily="50" charset="-128"/>
          </a:endParaRPr>
        </a:p>
        <a:p>
          <a:pPr algn="l"/>
          <a:r>
            <a:rPr kumimoji="1" lang="ja-JP" altLang="en-US" sz="1050">
              <a:solidFill>
                <a:sysClr val="windowText" lastClr="000000"/>
              </a:solidFill>
              <a:latin typeface="Meiryo UI" panose="020B0604030504040204" pitchFamily="50" charset="-128"/>
              <a:ea typeface="Meiryo UI" panose="020B0604030504040204" pitchFamily="50" charset="-128"/>
            </a:rPr>
            <a:t>＊１つの経費区分で３者以上の見積りを取った場合でも申請者側で選択した３者のみ記載すること。</a:t>
          </a:r>
        </a:p>
      </xdr:txBody>
    </xdr:sp>
    <xdr:clientData fPrintsWithSheet="0"/>
  </xdr:twoCellAnchor>
  <xdr:twoCellAnchor>
    <xdr:from>
      <xdr:col>21</xdr:col>
      <xdr:colOff>149225</xdr:colOff>
      <xdr:row>8</xdr:row>
      <xdr:rowOff>8731</xdr:rowOff>
    </xdr:from>
    <xdr:to>
      <xdr:col>46</xdr:col>
      <xdr:colOff>0</xdr:colOff>
      <xdr:row>21</xdr:row>
      <xdr:rowOff>372268</xdr:rowOff>
    </xdr:to>
    <xdr:grpSp>
      <xdr:nvGrpSpPr>
        <xdr:cNvPr id="14" name="グループ化 13">
          <a:extLst>
            <a:ext uri="{FF2B5EF4-FFF2-40B4-BE49-F238E27FC236}">
              <a16:creationId xmlns:a16="http://schemas.microsoft.com/office/drawing/2014/main" id="{875F2BCC-2CB8-AC98-25A0-B61C5AB8A5E6}"/>
            </a:ext>
          </a:extLst>
        </xdr:cNvPr>
        <xdr:cNvGrpSpPr/>
      </xdr:nvGrpSpPr>
      <xdr:grpSpPr>
        <a:xfrm>
          <a:off x="8412163" y="2500312"/>
          <a:ext cx="16221868" cy="4953000"/>
          <a:chOff x="22024181" y="3259137"/>
          <a:chExt cx="15959931" cy="4527552"/>
        </a:xfrm>
      </xdr:grpSpPr>
      <xdr:pic>
        <xdr:nvPicPr>
          <xdr:cNvPr id="12" name="図 11">
            <a:extLst>
              <a:ext uri="{FF2B5EF4-FFF2-40B4-BE49-F238E27FC236}">
                <a16:creationId xmlns:a16="http://schemas.microsoft.com/office/drawing/2014/main" id="{43304211-8734-4DCB-8EFB-A22841B3751A}"/>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2024181" y="3262313"/>
            <a:ext cx="15959931" cy="4524376"/>
          </a:xfrm>
          <a:prstGeom prst="rect">
            <a:avLst/>
          </a:prstGeom>
          <a:ln w="38100">
            <a:solidFill>
              <a:schemeClr val="tx1"/>
            </a:solidFill>
          </a:ln>
        </xdr:spPr>
      </xdr:pic>
      <xdr:sp macro="" textlink="">
        <xdr:nvSpPr>
          <xdr:cNvPr id="13" name="テキスト ボックス 12">
            <a:extLst>
              <a:ext uri="{FF2B5EF4-FFF2-40B4-BE49-F238E27FC236}">
                <a16:creationId xmlns:a16="http://schemas.microsoft.com/office/drawing/2014/main" id="{0AEFDF59-2591-4F9F-8BA1-FFC09D28572D}"/>
              </a:ext>
            </a:extLst>
          </xdr:cNvPr>
          <xdr:cNvSpPr txBox="1"/>
        </xdr:nvSpPr>
        <xdr:spPr>
          <a:xfrm>
            <a:off x="22029736" y="3259137"/>
            <a:ext cx="990600" cy="375444"/>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600" b="1" kern="1200">
                <a:solidFill>
                  <a:srgbClr val="FF0000"/>
                </a:solidFill>
              </a:rPr>
              <a:t>記入例</a:t>
            </a:r>
            <a:endParaRPr kumimoji="1" lang="en-US" altLang="ja-JP" sz="1600" b="1" kern="1200">
              <a:solidFill>
                <a:srgbClr val="FF0000"/>
              </a:solidFill>
            </a:endParaRPr>
          </a:p>
        </xdr:txBody>
      </xdr:sp>
    </xdr:grp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139700</xdr:colOff>
          <xdr:row>15</xdr:row>
          <xdr:rowOff>114300</xdr:rowOff>
        </xdr:from>
        <xdr:to>
          <xdr:col>2</xdr:col>
          <xdr:colOff>158750</xdr:colOff>
          <xdr:row>17</xdr:row>
          <xdr:rowOff>101600</xdr:rowOff>
        </xdr:to>
        <xdr:sp macro="" textlink="">
          <xdr:nvSpPr>
            <xdr:cNvPr id="21505" name="Check Box 1" hidden="1">
              <a:extLst>
                <a:ext uri="{63B3BB69-23CF-44E3-9099-C40C66FF867C}">
                  <a14:compatExt spid="_x0000_s21505"/>
                </a:ext>
                <a:ext uri="{FF2B5EF4-FFF2-40B4-BE49-F238E27FC236}">
                  <a16:creationId xmlns:a16="http://schemas.microsoft.com/office/drawing/2014/main" id="{00000000-0008-0000-1000-000001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139700</xdr:colOff>
          <xdr:row>22</xdr:row>
          <xdr:rowOff>146050</xdr:rowOff>
        </xdr:from>
        <xdr:to>
          <xdr:col>2</xdr:col>
          <xdr:colOff>158750</xdr:colOff>
          <xdr:row>24</xdr:row>
          <xdr:rowOff>50800</xdr:rowOff>
        </xdr:to>
        <xdr:sp macro="" textlink="">
          <xdr:nvSpPr>
            <xdr:cNvPr id="21506" name="Check Box 2" hidden="1">
              <a:extLst>
                <a:ext uri="{63B3BB69-23CF-44E3-9099-C40C66FF867C}">
                  <a14:compatExt spid="_x0000_s21506"/>
                </a:ext>
                <a:ext uri="{FF2B5EF4-FFF2-40B4-BE49-F238E27FC236}">
                  <a16:creationId xmlns:a16="http://schemas.microsoft.com/office/drawing/2014/main" id="{00000000-0008-0000-1000-000002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146050</xdr:colOff>
          <xdr:row>21</xdr:row>
          <xdr:rowOff>82550</xdr:rowOff>
        </xdr:from>
        <xdr:to>
          <xdr:col>2</xdr:col>
          <xdr:colOff>158750</xdr:colOff>
          <xdr:row>21</xdr:row>
          <xdr:rowOff>457200</xdr:rowOff>
        </xdr:to>
        <xdr:sp macro="" textlink="">
          <xdr:nvSpPr>
            <xdr:cNvPr id="21507" name="Check Box 3" hidden="1">
              <a:extLst>
                <a:ext uri="{63B3BB69-23CF-44E3-9099-C40C66FF867C}">
                  <a14:compatExt spid="_x0000_s21507"/>
                </a:ext>
                <a:ext uri="{FF2B5EF4-FFF2-40B4-BE49-F238E27FC236}">
                  <a16:creationId xmlns:a16="http://schemas.microsoft.com/office/drawing/2014/main" id="{00000000-0008-0000-1000-000003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17.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D93B32-CD73-427C-AC59-E445A99F7C5A}">
  <sheetPr codeName="Sheet2"/>
  <dimension ref="A1:X97"/>
  <sheetViews>
    <sheetView topLeftCell="L1" workbookViewId="0">
      <selection activeCell="T2" sqref="T2"/>
    </sheetView>
  </sheetViews>
  <sheetFormatPr defaultRowHeight="13" x14ac:dyDescent="0.2"/>
  <cols>
    <col min="8" max="8" width="20.26953125" bestFit="1" customWidth="1"/>
    <col min="9" max="9" width="24" bestFit="1" customWidth="1"/>
    <col min="10" max="10" width="27.08984375" bestFit="1" customWidth="1"/>
    <col min="11" max="11" width="15.26953125" bestFit="1" customWidth="1"/>
    <col min="12" max="12" width="36.36328125" bestFit="1" customWidth="1"/>
    <col min="13" max="13" width="14.1796875" bestFit="1" customWidth="1"/>
    <col min="14" max="14" width="12.54296875" bestFit="1" customWidth="1"/>
    <col min="15" max="15" width="32.26953125" bestFit="1" customWidth="1"/>
    <col min="16" max="16" width="9.54296875" style="77" bestFit="1" customWidth="1"/>
    <col min="17" max="17" width="11.7265625" style="77" bestFit="1" customWidth="1"/>
    <col min="18" max="19" width="8.7265625" style="77"/>
    <col min="20" max="20" width="16.90625" bestFit="1" customWidth="1"/>
  </cols>
  <sheetData>
    <row r="1" spans="1:24" x14ac:dyDescent="0.2">
      <c r="A1" t="s">
        <v>207</v>
      </c>
      <c r="B1" t="s">
        <v>126</v>
      </c>
      <c r="C1" t="s">
        <v>128</v>
      </c>
      <c r="D1" t="s">
        <v>129</v>
      </c>
      <c r="E1" t="s">
        <v>133</v>
      </c>
      <c r="F1" t="s">
        <v>136</v>
      </c>
      <c r="G1" t="s">
        <v>141</v>
      </c>
      <c r="H1" t="s">
        <v>146</v>
      </c>
      <c r="I1" t="s">
        <v>151</v>
      </c>
      <c r="J1" t="s">
        <v>152</v>
      </c>
      <c r="K1" t="s">
        <v>205</v>
      </c>
      <c r="L1" t="s">
        <v>227</v>
      </c>
      <c r="M1" t="s">
        <v>254</v>
      </c>
      <c r="N1" t="s">
        <v>261</v>
      </c>
      <c r="O1" t="s">
        <v>283</v>
      </c>
      <c r="P1" s="77" t="s">
        <v>434</v>
      </c>
      <c r="Q1" s="77" t="s">
        <v>435</v>
      </c>
      <c r="R1" s="77" t="s">
        <v>436</v>
      </c>
      <c r="S1" s="77" t="s">
        <v>437</v>
      </c>
      <c r="T1" t="s">
        <v>483</v>
      </c>
      <c r="V1" t="s">
        <v>530</v>
      </c>
      <c r="W1" t="s">
        <v>531</v>
      </c>
      <c r="X1" t="s">
        <v>532</v>
      </c>
    </row>
    <row r="2" spans="1:24" ht="13.5" x14ac:dyDescent="0.2">
      <c r="A2" t="s">
        <v>208</v>
      </c>
      <c r="B2" t="s">
        <v>22</v>
      </c>
      <c r="C2" t="s">
        <v>127</v>
      </c>
      <c r="D2" t="s">
        <v>130</v>
      </c>
      <c r="E2" t="s">
        <v>134</v>
      </c>
      <c r="F2" t="s">
        <v>137</v>
      </c>
      <c r="G2" t="s">
        <v>142</v>
      </c>
      <c r="H2" t="s">
        <v>147</v>
      </c>
      <c r="I2" t="s">
        <v>301</v>
      </c>
      <c r="J2" t="s">
        <v>156</v>
      </c>
      <c r="K2" t="s">
        <v>158</v>
      </c>
      <c r="L2" t="s">
        <v>230</v>
      </c>
      <c r="M2" t="s">
        <v>257</v>
      </c>
      <c r="N2" t="s">
        <v>258</v>
      </c>
      <c r="O2" t="s">
        <v>284</v>
      </c>
      <c r="P2" s="77" t="s">
        <v>438</v>
      </c>
      <c r="Q2" s="77" t="s">
        <v>439</v>
      </c>
      <c r="R2" s="77" t="s">
        <v>440</v>
      </c>
      <c r="S2" s="78" t="s">
        <v>441</v>
      </c>
      <c r="T2" s="79" t="s">
        <v>484</v>
      </c>
      <c r="V2">
        <v>1930</v>
      </c>
      <c r="W2">
        <v>1</v>
      </c>
      <c r="X2">
        <v>1</v>
      </c>
    </row>
    <row r="3" spans="1:24" x14ac:dyDescent="0.2">
      <c r="A3" t="s">
        <v>209</v>
      </c>
      <c r="B3" t="s">
        <v>149</v>
      </c>
      <c r="C3" t="s">
        <v>118</v>
      </c>
      <c r="D3" t="s">
        <v>131</v>
      </c>
      <c r="E3" t="s">
        <v>135</v>
      </c>
      <c r="F3" t="s">
        <v>138</v>
      </c>
      <c r="G3" t="s">
        <v>143</v>
      </c>
      <c r="H3" t="s">
        <v>148</v>
      </c>
      <c r="I3" t="s">
        <v>302</v>
      </c>
      <c r="J3" t="s">
        <v>153</v>
      </c>
      <c r="K3" t="s">
        <v>159</v>
      </c>
      <c r="L3" t="s">
        <v>231</v>
      </c>
      <c r="M3" t="s">
        <v>255</v>
      </c>
      <c r="N3" t="s">
        <v>259</v>
      </c>
      <c r="O3" t="s">
        <v>285</v>
      </c>
      <c r="P3" s="77" t="s">
        <v>442</v>
      </c>
      <c r="Q3" s="77" t="s">
        <v>443</v>
      </c>
      <c r="R3" s="77" t="s">
        <v>444</v>
      </c>
      <c r="T3" s="79" t="s">
        <v>482</v>
      </c>
      <c r="V3">
        <v>1931</v>
      </c>
      <c r="W3">
        <v>2</v>
      </c>
      <c r="X3">
        <v>2</v>
      </c>
    </row>
    <row r="4" spans="1:24" x14ac:dyDescent="0.2">
      <c r="B4" t="s">
        <v>150</v>
      </c>
      <c r="D4" t="s">
        <v>132</v>
      </c>
      <c r="F4" t="s">
        <v>139</v>
      </c>
      <c r="G4" t="s">
        <v>144</v>
      </c>
      <c r="I4" t="s">
        <v>303</v>
      </c>
      <c r="J4" t="s">
        <v>157</v>
      </c>
      <c r="K4" t="s">
        <v>160</v>
      </c>
      <c r="L4" t="s">
        <v>232</v>
      </c>
      <c r="M4" t="s">
        <v>256</v>
      </c>
      <c r="N4" t="s">
        <v>260</v>
      </c>
      <c r="O4" t="s">
        <v>286</v>
      </c>
      <c r="T4" s="79" t="s">
        <v>485</v>
      </c>
      <c r="V4">
        <v>1932</v>
      </c>
      <c r="W4">
        <v>3</v>
      </c>
      <c r="X4">
        <v>3</v>
      </c>
    </row>
    <row r="5" spans="1:24" x14ac:dyDescent="0.2">
      <c r="F5" t="s">
        <v>140</v>
      </c>
      <c r="G5" t="s">
        <v>145</v>
      </c>
      <c r="I5" t="s">
        <v>153</v>
      </c>
      <c r="J5" t="s">
        <v>155</v>
      </c>
      <c r="K5" t="s">
        <v>161</v>
      </c>
      <c r="L5" t="s">
        <v>233</v>
      </c>
      <c r="M5" t="s">
        <v>269</v>
      </c>
      <c r="O5" t="s">
        <v>287</v>
      </c>
      <c r="T5" s="79" t="s">
        <v>481</v>
      </c>
      <c r="V5">
        <v>1933</v>
      </c>
      <c r="W5">
        <v>4</v>
      </c>
      <c r="X5">
        <v>4</v>
      </c>
    </row>
    <row r="6" spans="1:24" x14ac:dyDescent="0.2">
      <c r="I6" t="s">
        <v>154</v>
      </c>
      <c r="J6" t="s">
        <v>115</v>
      </c>
      <c r="K6" t="s">
        <v>162</v>
      </c>
      <c r="L6" t="s">
        <v>234</v>
      </c>
      <c r="M6" t="s">
        <v>270</v>
      </c>
      <c r="O6" t="s">
        <v>288</v>
      </c>
      <c r="T6" s="79" t="s">
        <v>486</v>
      </c>
      <c r="V6">
        <v>1934</v>
      </c>
      <c r="W6">
        <v>5</v>
      </c>
      <c r="X6">
        <v>5</v>
      </c>
    </row>
    <row r="7" spans="1:24" x14ac:dyDescent="0.2">
      <c r="I7" t="s">
        <v>304</v>
      </c>
      <c r="K7" t="s">
        <v>163</v>
      </c>
      <c r="L7" t="s">
        <v>235</v>
      </c>
      <c r="M7" t="s">
        <v>271</v>
      </c>
      <c r="O7" t="s">
        <v>289</v>
      </c>
      <c r="T7" s="79" t="s">
        <v>487</v>
      </c>
      <c r="V7">
        <v>1935</v>
      </c>
      <c r="W7">
        <v>6</v>
      </c>
      <c r="X7">
        <v>6</v>
      </c>
    </row>
    <row r="8" spans="1:24" x14ac:dyDescent="0.2">
      <c r="I8" t="s">
        <v>115</v>
      </c>
      <c r="K8" t="s">
        <v>164</v>
      </c>
      <c r="L8" t="s">
        <v>236</v>
      </c>
      <c r="O8" t="s">
        <v>290</v>
      </c>
      <c r="T8" s="79" t="s">
        <v>488</v>
      </c>
      <c r="V8">
        <v>1936</v>
      </c>
      <c r="W8">
        <v>7</v>
      </c>
      <c r="X8">
        <v>7</v>
      </c>
    </row>
    <row r="9" spans="1:24" x14ac:dyDescent="0.2">
      <c r="K9" t="s">
        <v>165</v>
      </c>
      <c r="L9" t="s">
        <v>237</v>
      </c>
      <c r="O9" t="s">
        <v>291</v>
      </c>
      <c r="T9" s="79" t="s">
        <v>489</v>
      </c>
      <c r="V9">
        <v>1937</v>
      </c>
      <c r="W9">
        <v>8</v>
      </c>
      <c r="X9">
        <v>8</v>
      </c>
    </row>
    <row r="10" spans="1:24" x14ac:dyDescent="0.2">
      <c r="K10" t="s">
        <v>166</v>
      </c>
      <c r="L10" t="s">
        <v>238</v>
      </c>
      <c r="O10" t="s">
        <v>292</v>
      </c>
      <c r="T10" s="79" t="s">
        <v>490</v>
      </c>
      <c r="V10">
        <v>1938</v>
      </c>
      <c r="W10">
        <v>9</v>
      </c>
      <c r="X10">
        <v>9</v>
      </c>
    </row>
    <row r="11" spans="1:24" x14ac:dyDescent="0.2">
      <c r="K11" t="s">
        <v>167</v>
      </c>
      <c r="L11" t="s">
        <v>239</v>
      </c>
      <c r="O11" t="s">
        <v>299</v>
      </c>
      <c r="T11" s="79" t="s">
        <v>491</v>
      </c>
      <c r="V11">
        <v>1939</v>
      </c>
      <c r="W11">
        <v>10</v>
      </c>
      <c r="X11">
        <v>10</v>
      </c>
    </row>
    <row r="12" spans="1:24" x14ac:dyDescent="0.2">
      <c r="K12" t="s">
        <v>168</v>
      </c>
      <c r="L12" t="s">
        <v>240</v>
      </c>
      <c r="T12" s="79" t="s">
        <v>492</v>
      </c>
      <c r="V12">
        <v>1940</v>
      </c>
      <c r="W12">
        <v>11</v>
      </c>
      <c r="X12">
        <v>11</v>
      </c>
    </row>
    <row r="13" spans="1:24" x14ac:dyDescent="0.2">
      <c r="K13" t="s">
        <v>169</v>
      </c>
      <c r="L13" t="s">
        <v>321</v>
      </c>
      <c r="T13" s="79" t="s">
        <v>493</v>
      </c>
      <c r="V13">
        <v>1941</v>
      </c>
      <c r="W13">
        <v>12</v>
      </c>
      <c r="X13">
        <v>12</v>
      </c>
    </row>
    <row r="14" spans="1:24" x14ac:dyDescent="0.2">
      <c r="K14" t="s">
        <v>170</v>
      </c>
      <c r="L14" t="s">
        <v>241</v>
      </c>
      <c r="T14" s="79" t="s">
        <v>494</v>
      </c>
      <c r="V14">
        <v>1942</v>
      </c>
      <c r="X14">
        <v>13</v>
      </c>
    </row>
    <row r="15" spans="1:24" x14ac:dyDescent="0.2">
      <c r="K15" t="s">
        <v>171</v>
      </c>
      <c r="L15" t="s">
        <v>242</v>
      </c>
      <c r="T15" s="79" t="s">
        <v>495</v>
      </c>
      <c r="V15">
        <v>1943</v>
      </c>
      <c r="X15">
        <v>14</v>
      </c>
    </row>
    <row r="16" spans="1:24" x14ac:dyDescent="0.2">
      <c r="K16" t="s">
        <v>172</v>
      </c>
      <c r="L16" t="s">
        <v>243</v>
      </c>
      <c r="T16" s="79" t="s">
        <v>496</v>
      </c>
      <c r="V16">
        <v>1944</v>
      </c>
      <c r="X16">
        <v>15</v>
      </c>
    </row>
    <row r="17" spans="11:24" x14ac:dyDescent="0.2">
      <c r="K17" t="s">
        <v>173</v>
      </c>
      <c r="L17" t="s">
        <v>244</v>
      </c>
      <c r="T17" s="79" t="s">
        <v>497</v>
      </c>
      <c r="V17">
        <v>1945</v>
      </c>
      <c r="X17">
        <v>16</v>
      </c>
    </row>
    <row r="18" spans="11:24" x14ac:dyDescent="0.2">
      <c r="K18" t="s">
        <v>174</v>
      </c>
      <c r="L18" t="s">
        <v>245</v>
      </c>
      <c r="T18" s="79" t="s">
        <v>498</v>
      </c>
      <c r="V18">
        <v>1946</v>
      </c>
      <c r="X18">
        <v>17</v>
      </c>
    </row>
    <row r="19" spans="11:24" x14ac:dyDescent="0.2">
      <c r="K19" t="s">
        <v>175</v>
      </c>
      <c r="L19" t="s">
        <v>246</v>
      </c>
      <c r="T19" s="79" t="s">
        <v>499</v>
      </c>
      <c r="V19">
        <v>1947</v>
      </c>
      <c r="X19">
        <v>18</v>
      </c>
    </row>
    <row r="20" spans="11:24" x14ac:dyDescent="0.2">
      <c r="K20" t="s">
        <v>176</v>
      </c>
      <c r="L20" t="s">
        <v>247</v>
      </c>
      <c r="T20" s="79" t="s">
        <v>500</v>
      </c>
      <c r="V20">
        <v>1948</v>
      </c>
      <c r="X20">
        <v>19</v>
      </c>
    </row>
    <row r="21" spans="11:24" x14ac:dyDescent="0.2">
      <c r="K21" t="s">
        <v>177</v>
      </c>
      <c r="L21" t="s">
        <v>248</v>
      </c>
      <c r="T21" s="79" t="s">
        <v>501</v>
      </c>
      <c r="V21">
        <v>1949</v>
      </c>
      <c r="X21">
        <v>20</v>
      </c>
    </row>
    <row r="22" spans="11:24" x14ac:dyDescent="0.2">
      <c r="K22" t="s">
        <v>178</v>
      </c>
      <c r="T22" s="79" t="s">
        <v>502</v>
      </c>
      <c r="V22">
        <v>1950</v>
      </c>
      <c r="X22">
        <v>21</v>
      </c>
    </row>
    <row r="23" spans="11:24" x14ac:dyDescent="0.2">
      <c r="K23" t="s">
        <v>179</v>
      </c>
      <c r="T23" s="79" t="s">
        <v>503</v>
      </c>
      <c r="V23">
        <v>1951</v>
      </c>
      <c r="X23">
        <v>22</v>
      </c>
    </row>
    <row r="24" spans="11:24" x14ac:dyDescent="0.2">
      <c r="K24" t="s">
        <v>180</v>
      </c>
      <c r="T24" s="79" t="s">
        <v>504</v>
      </c>
      <c r="V24">
        <v>1952</v>
      </c>
      <c r="X24">
        <v>23</v>
      </c>
    </row>
    <row r="25" spans="11:24" x14ac:dyDescent="0.2">
      <c r="K25" t="s">
        <v>181</v>
      </c>
      <c r="T25" s="79" t="s">
        <v>505</v>
      </c>
      <c r="V25">
        <v>1953</v>
      </c>
      <c r="X25">
        <v>24</v>
      </c>
    </row>
    <row r="26" spans="11:24" x14ac:dyDescent="0.2">
      <c r="K26" t="s">
        <v>182</v>
      </c>
      <c r="T26" s="79" t="s">
        <v>506</v>
      </c>
      <c r="V26">
        <v>1954</v>
      </c>
      <c r="X26">
        <v>25</v>
      </c>
    </row>
    <row r="27" spans="11:24" x14ac:dyDescent="0.2">
      <c r="K27" t="s">
        <v>183</v>
      </c>
      <c r="T27" s="79" t="s">
        <v>507</v>
      </c>
      <c r="V27">
        <v>1955</v>
      </c>
      <c r="X27">
        <v>26</v>
      </c>
    </row>
    <row r="28" spans="11:24" x14ac:dyDescent="0.2">
      <c r="K28" t="s">
        <v>184</v>
      </c>
      <c r="T28" s="79" t="s">
        <v>508</v>
      </c>
      <c r="V28">
        <v>1956</v>
      </c>
      <c r="X28">
        <v>27</v>
      </c>
    </row>
    <row r="29" spans="11:24" x14ac:dyDescent="0.2">
      <c r="K29" t="s">
        <v>185</v>
      </c>
      <c r="T29" s="79" t="s">
        <v>509</v>
      </c>
      <c r="V29">
        <v>1957</v>
      </c>
      <c r="X29">
        <v>28</v>
      </c>
    </row>
    <row r="30" spans="11:24" x14ac:dyDescent="0.2">
      <c r="K30" t="s">
        <v>186</v>
      </c>
      <c r="T30" s="79" t="s">
        <v>510</v>
      </c>
      <c r="V30">
        <v>1958</v>
      </c>
      <c r="X30">
        <v>29</v>
      </c>
    </row>
    <row r="31" spans="11:24" x14ac:dyDescent="0.2">
      <c r="K31" t="s">
        <v>187</v>
      </c>
      <c r="T31" s="79" t="s">
        <v>511</v>
      </c>
      <c r="V31">
        <v>1959</v>
      </c>
      <c r="X31">
        <v>30</v>
      </c>
    </row>
    <row r="32" spans="11:24" x14ac:dyDescent="0.2">
      <c r="K32" t="s">
        <v>188</v>
      </c>
      <c r="T32" s="79" t="s">
        <v>512</v>
      </c>
      <c r="V32">
        <v>1960</v>
      </c>
      <c r="X32">
        <v>31</v>
      </c>
    </row>
    <row r="33" spans="11:22" x14ac:dyDescent="0.2">
      <c r="K33" t="s">
        <v>189</v>
      </c>
      <c r="T33" s="79" t="s">
        <v>513</v>
      </c>
      <c r="V33">
        <v>1961</v>
      </c>
    </row>
    <row r="34" spans="11:22" x14ac:dyDescent="0.2">
      <c r="K34" t="s">
        <v>190</v>
      </c>
      <c r="T34" s="79" t="s">
        <v>514</v>
      </c>
      <c r="V34">
        <v>1962</v>
      </c>
    </row>
    <row r="35" spans="11:22" x14ac:dyDescent="0.2">
      <c r="K35" t="s">
        <v>191</v>
      </c>
      <c r="T35" s="79" t="s">
        <v>515</v>
      </c>
      <c r="V35">
        <v>1963</v>
      </c>
    </row>
    <row r="36" spans="11:22" x14ac:dyDescent="0.2">
      <c r="K36" t="s">
        <v>192</v>
      </c>
      <c r="T36" s="79" t="s">
        <v>516</v>
      </c>
      <c r="V36">
        <v>1964</v>
      </c>
    </row>
    <row r="37" spans="11:22" x14ac:dyDescent="0.2">
      <c r="K37" t="s">
        <v>193</v>
      </c>
      <c r="T37" s="79" t="s">
        <v>517</v>
      </c>
      <c r="V37">
        <v>1965</v>
      </c>
    </row>
    <row r="38" spans="11:22" x14ac:dyDescent="0.2">
      <c r="K38" t="s">
        <v>194</v>
      </c>
      <c r="T38" s="79" t="s">
        <v>518</v>
      </c>
      <c r="V38">
        <v>1966</v>
      </c>
    </row>
    <row r="39" spans="11:22" x14ac:dyDescent="0.2">
      <c r="K39" t="s">
        <v>195</v>
      </c>
      <c r="T39" s="79" t="s">
        <v>519</v>
      </c>
      <c r="V39">
        <v>1967</v>
      </c>
    </row>
    <row r="40" spans="11:22" x14ac:dyDescent="0.2">
      <c r="K40" t="s">
        <v>196</v>
      </c>
      <c r="T40" s="79" t="s">
        <v>520</v>
      </c>
      <c r="V40">
        <v>1968</v>
      </c>
    </row>
    <row r="41" spans="11:22" x14ac:dyDescent="0.2">
      <c r="K41" t="s">
        <v>197</v>
      </c>
      <c r="T41" s="79" t="s">
        <v>521</v>
      </c>
      <c r="V41">
        <v>1969</v>
      </c>
    </row>
    <row r="42" spans="11:22" x14ac:dyDescent="0.2">
      <c r="K42" t="s">
        <v>198</v>
      </c>
      <c r="T42" s="79" t="s">
        <v>522</v>
      </c>
      <c r="V42">
        <v>1970</v>
      </c>
    </row>
    <row r="43" spans="11:22" x14ac:dyDescent="0.2">
      <c r="K43" t="s">
        <v>199</v>
      </c>
      <c r="T43" s="79" t="s">
        <v>523</v>
      </c>
      <c r="V43">
        <v>1971</v>
      </c>
    </row>
    <row r="44" spans="11:22" x14ac:dyDescent="0.2">
      <c r="K44" t="s">
        <v>200</v>
      </c>
      <c r="T44" s="79" t="s">
        <v>524</v>
      </c>
      <c r="V44">
        <v>1972</v>
      </c>
    </row>
    <row r="45" spans="11:22" x14ac:dyDescent="0.2">
      <c r="K45" t="s">
        <v>201</v>
      </c>
      <c r="T45" s="79" t="s">
        <v>525</v>
      </c>
      <c r="V45">
        <v>1973</v>
      </c>
    </row>
    <row r="46" spans="11:22" x14ac:dyDescent="0.2">
      <c r="K46" t="s">
        <v>202</v>
      </c>
      <c r="T46" s="79" t="s">
        <v>526</v>
      </c>
      <c r="V46">
        <v>1974</v>
      </c>
    </row>
    <row r="47" spans="11:22" x14ac:dyDescent="0.2">
      <c r="K47" t="s">
        <v>203</v>
      </c>
      <c r="T47" s="79" t="s">
        <v>527</v>
      </c>
      <c r="V47">
        <v>1975</v>
      </c>
    </row>
    <row r="48" spans="11:22" x14ac:dyDescent="0.2">
      <c r="K48" t="s">
        <v>204</v>
      </c>
      <c r="T48" s="79" t="s">
        <v>528</v>
      </c>
      <c r="V48">
        <v>1976</v>
      </c>
    </row>
    <row r="49" spans="20:22" x14ac:dyDescent="0.2">
      <c r="T49" s="79" t="s">
        <v>529</v>
      </c>
      <c r="V49">
        <v>1977</v>
      </c>
    </row>
    <row r="50" spans="20:22" x14ac:dyDescent="0.2">
      <c r="T50" s="79" t="s">
        <v>578</v>
      </c>
      <c r="V50">
        <v>1978</v>
      </c>
    </row>
    <row r="51" spans="20:22" x14ac:dyDescent="0.2">
      <c r="T51" s="79" t="s">
        <v>579</v>
      </c>
      <c r="V51">
        <v>1979</v>
      </c>
    </row>
    <row r="52" spans="20:22" x14ac:dyDescent="0.2">
      <c r="T52" s="79" t="s">
        <v>580</v>
      </c>
      <c r="V52">
        <v>1980</v>
      </c>
    </row>
    <row r="53" spans="20:22" x14ac:dyDescent="0.2">
      <c r="T53" s="79" t="s">
        <v>588</v>
      </c>
      <c r="V53">
        <v>1981</v>
      </c>
    </row>
    <row r="54" spans="20:22" x14ac:dyDescent="0.2">
      <c r="T54" s="79" t="s">
        <v>589</v>
      </c>
      <c r="V54">
        <v>1982</v>
      </c>
    </row>
    <row r="55" spans="20:22" x14ac:dyDescent="0.2">
      <c r="T55" s="79" t="s">
        <v>581</v>
      </c>
      <c r="V55">
        <v>1983</v>
      </c>
    </row>
    <row r="56" spans="20:22" x14ac:dyDescent="0.2">
      <c r="T56" s="79" t="s">
        <v>590</v>
      </c>
      <c r="V56">
        <v>1984</v>
      </c>
    </row>
    <row r="57" spans="20:22" x14ac:dyDescent="0.2">
      <c r="T57" s="79" t="s">
        <v>591</v>
      </c>
      <c r="V57">
        <v>1985</v>
      </c>
    </row>
    <row r="58" spans="20:22" x14ac:dyDescent="0.2">
      <c r="T58" s="79" t="s">
        <v>582</v>
      </c>
      <c r="V58">
        <v>1986</v>
      </c>
    </row>
    <row r="59" spans="20:22" x14ac:dyDescent="0.2">
      <c r="T59" s="79" t="s">
        <v>592</v>
      </c>
      <c r="V59">
        <v>1987</v>
      </c>
    </row>
    <row r="60" spans="20:22" x14ac:dyDescent="0.2">
      <c r="T60" s="79" t="s">
        <v>593</v>
      </c>
      <c r="V60">
        <v>1988</v>
      </c>
    </row>
    <row r="61" spans="20:22" x14ac:dyDescent="0.2">
      <c r="T61" s="79" t="s">
        <v>583</v>
      </c>
      <c r="V61">
        <v>1989</v>
      </c>
    </row>
    <row r="62" spans="20:22" x14ac:dyDescent="0.2">
      <c r="T62" s="79" t="s">
        <v>594</v>
      </c>
      <c r="V62">
        <v>1990</v>
      </c>
    </row>
    <row r="63" spans="20:22" x14ac:dyDescent="0.2">
      <c r="T63" s="79" t="s">
        <v>595</v>
      </c>
      <c r="V63">
        <v>1991</v>
      </c>
    </row>
    <row r="64" spans="20:22" x14ac:dyDescent="0.2">
      <c r="T64" s="79" t="s">
        <v>584</v>
      </c>
      <c r="V64">
        <v>1992</v>
      </c>
    </row>
    <row r="65" spans="20:22" x14ac:dyDescent="0.2">
      <c r="T65" s="79" t="s">
        <v>596</v>
      </c>
      <c r="V65">
        <v>1993</v>
      </c>
    </row>
    <row r="66" spans="20:22" x14ac:dyDescent="0.2">
      <c r="T66" s="79" t="s">
        <v>597</v>
      </c>
      <c r="V66">
        <v>1994</v>
      </c>
    </row>
    <row r="67" spans="20:22" x14ac:dyDescent="0.2">
      <c r="T67" s="79" t="s">
        <v>585</v>
      </c>
      <c r="V67">
        <v>1995</v>
      </c>
    </row>
    <row r="68" spans="20:22" x14ac:dyDescent="0.2">
      <c r="T68" s="79" t="s">
        <v>598</v>
      </c>
      <c r="V68">
        <v>1996</v>
      </c>
    </row>
    <row r="69" spans="20:22" x14ac:dyDescent="0.2">
      <c r="T69" s="79" t="s">
        <v>599</v>
      </c>
      <c r="V69">
        <v>1997</v>
      </c>
    </row>
    <row r="70" spans="20:22" x14ac:dyDescent="0.2">
      <c r="T70" s="79" t="s">
        <v>586</v>
      </c>
      <c r="V70">
        <v>1998</v>
      </c>
    </row>
    <row r="71" spans="20:22" x14ac:dyDescent="0.2">
      <c r="T71" s="79" t="s">
        <v>600</v>
      </c>
      <c r="V71">
        <v>1999</v>
      </c>
    </row>
    <row r="72" spans="20:22" x14ac:dyDescent="0.2">
      <c r="T72" s="79" t="s">
        <v>601</v>
      </c>
      <c r="V72">
        <v>2000</v>
      </c>
    </row>
    <row r="73" spans="20:22" x14ac:dyDescent="0.2">
      <c r="T73" s="79" t="s">
        <v>587</v>
      </c>
      <c r="V73">
        <v>2001</v>
      </c>
    </row>
    <row r="74" spans="20:22" x14ac:dyDescent="0.2">
      <c r="T74" s="79" t="s">
        <v>602</v>
      </c>
      <c r="V74">
        <v>2002</v>
      </c>
    </row>
    <row r="75" spans="20:22" x14ac:dyDescent="0.2">
      <c r="T75" s="79" t="s">
        <v>603</v>
      </c>
      <c r="V75">
        <v>2003</v>
      </c>
    </row>
    <row r="76" spans="20:22" x14ac:dyDescent="0.2">
      <c r="T76" s="79" t="s">
        <v>604</v>
      </c>
      <c r="V76">
        <v>2004</v>
      </c>
    </row>
    <row r="77" spans="20:22" x14ac:dyDescent="0.2">
      <c r="T77" s="79" t="s">
        <v>605</v>
      </c>
      <c r="V77">
        <v>2005</v>
      </c>
    </row>
    <row r="78" spans="20:22" x14ac:dyDescent="0.2">
      <c r="T78" s="79" t="s">
        <v>606</v>
      </c>
      <c r="V78">
        <v>2006</v>
      </c>
    </row>
    <row r="79" spans="20:22" x14ac:dyDescent="0.2">
      <c r="T79" s="79" t="s">
        <v>607</v>
      </c>
      <c r="V79">
        <v>2007</v>
      </c>
    </row>
    <row r="80" spans="20:22" x14ac:dyDescent="0.2">
      <c r="T80" s="79" t="s">
        <v>608</v>
      </c>
      <c r="V80">
        <v>2008</v>
      </c>
    </row>
    <row r="81" spans="20:22" x14ac:dyDescent="0.2">
      <c r="T81" s="79" t="s">
        <v>609</v>
      </c>
      <c r="V81">
        <v>2009</v>
      </c>
    </row>
    <row r="82" spans="20:22" x14ac:dyDescent="0.2">
      <c r="T82" s="79" t="s">
        <v>610</v>
      </c>
      <c r="V82">
        <v>2010</v>
      </c>
    </row>
    <row r="83" spans="20:22" x14ac:dyDescent="0.2">
      <c r="T83" s="79" t="s">
        <v>611</v>
      </c>
      <c r="V83">
        <v>2011</v>
      </c>
    </row>
    <row r="84" spans="20:22" x14ac:dyDescent="0.2">
      <c r="T84" s="79" t="s">
        <v>612</v>
      </c>
      <c r="V84">
        <v>2012</v>
      </c>
    </row>
    <row r="85" spans="20:22" x14ac:dyDescent="0.2">
      <c r="T85" s="79" t="s">
        <v>613</v>
      </c>
      <c r="V85">
        <v>2013</v>
      </c>
    </row>
    <row r="86" spans="20:22" x14ac:dyDescent="0.2">
      <c r="V86">
        <v>2014</v>
      </c>
    </row>
    <row r="87" spans="20:22" x14ac:dyDescent="0.2">
      <c r="V87">
        <v>2015</v>
      </c>
    </row>
    <row r="88" spans="20:22" x14ac:dyDescent="0.2">
      <c r="V88">
        <v>2016</v>
      </c>
    </row>
    <row r="89" spans="20:22" x14ac:dyDescent="0.2">
      <c r="V89">
        <v>2017</v>
      </c>
    </row>
    <row r="90" spans="20:22" x14ac:dyDescent="0.2">
      <c r="V90">
        <v>2018</v>
      </c>
    </row>
    <row r="91" spans="20:22" x14ac:dyDescent="0.2">
      <c r="V91">
        <v>2019</v>
      </c>
    </row>
    <row r="92" spans="20:22" x14ac:dyDescent="0.2">
      <c r="V92">
        <v>2020</v>
      </c>
    </row>
    <row r="93" spans="20:22" x14ac:dyDescent="0.2">
      <c r="V93">
        <v>2021</v>
      </c>
    </row>
    <row r="94" spans="20:22" x14ac:dyDescent="0.2">
      <c r="V94">
        <v>2022</v>
      </c>
    </row>
    <row r="95" spans="20:22" x14ac:dyDescent="0.2">
      <c r="V95">
        <v>2023</v>
      </c>
    </row>
    <row r="96" spans="20:22" x14ac:dyDescent="0.2">
      <c r="V96">
        <v>2024</v>
      </c>
    </row>
    <row r="97" spans="22:22" x14ac:dyDescent="0.2">
      <c r="V97">
        <v>2025</v>
      </c>
    </row>
  </sheetData>
  <phoneticPr fontId="3"/>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67B7E1-D601-4C1D-9345-BC2968BF3A66}">
  <sheetPr codeName="Sheet4">
    <pageSetUpPr fitToPage="1"/>
  </sheetPr>
  <dimension ref="A1:U35"/>
  <sheetViews>
    <sheetView showGridLines="0" view="pageBreakPreview" zoomScale="80" zoomScaleNormal="100" zoomScaleSheetLayoutView="80" workbookViewId="0"/>
  </sheetViews>
  <sheetFormatPr defaultRowHeight="15" x14ac:dyDescent="0.2"/>
  <cols>
    <col min="1" max="1" width="2.453125" style="283" customWidth="1"/>
    <col min="2" max="2" width="22.81640625" style="283" customWidth="1"/>
    <col min="3" max="3" width="6.54296875" style="283" customWidth="1"/>
    <col min="4" max="4" width="27.81640625" style="283" customWidth="1"/>
    <col min="5" max="5" width="15.81640625" style="283" customWidth="1"/>
    <col min="6" max="6" width="13.26953125" style="283" customWidth="1"/>
    <col min="7" max="7" width="12.453125" style="283" customWidth="1"/>
    <col min="8" max="9" width="15.81640625" style="283" customWidth="1"/>
    <col min="10" max="10" width="13.26953125" style="283" customWidth="1"/>
    <col min="11" max="12" width="15.1796875" style="283" customWidth="1"/>
    <col min="13" max="13" width="15.08984375" style="283" customWidth="1"/>
    <col min="14" max="14" width="2.81640625" style="283" customWidth="1"/>
    <col min="15" max="15" width="60.81640625" style="283" customWidth="1"/>
    <col min="16" max="16384" width="8.7265625" style="283"/>
  </cols>
  <sheetData>
    <row r="1" spans="1:21" s="121" customFormat="1" ht="20.5" customHeight="1" x14ac:dyDescent="0.35">
      <c r="A1" s="552" t="s">
        <v>840</v>
      </c>
      <c r="B1" s="280"/>
      <c r="C1" s="279"/>
      <c r="D1" s="279"/>
      <c r="E1" s="317"/>
      <c r="F1" s="317"/>
      <c r="G1" s="318"/>
      <c r="H1" s="318"/>
      <c r="I1" s="319"/>
      <c r="J1" s="319"/>
      <c r="K1" s="319"/>
      <c r="L1" s="319"/>
      <c r="M1" s="279"/>
      <c r="N1" s="279"/>
      <c r="O1" s="279"/>
      <c r="P1" s="275"/>
      <c r="Q1" s="279"/>
      <c r="R1" s="279"/>
      <c r="S1" s="279"/>
      <c r="T1" s="279"/>
      <c r="U1" s="279"/>
    </row>
    <row r="3" spans="1:21" ht="49" customHeight="1" x14ac:dyDescent="0.2">
      <c r="B3" s="961" t="s">
        <v>408</v>
      </c>
      <c r="C3" s="963" t="s">
        <v>409</v>
      </c>
      <c r="D3" s="963"/>
      <c r="E3" s="963" t="s">
        <v>410</v>
      </c>
      <c r="F3" s="963"/>
      <c r="G3" s="963" t="s">
        <v>411</v>
      </c>
      <c r="H3" s="963"/>
      <c r="I3" s="963"/>
      <c r="J3" s="320" t="s">
        <v>568</v>
      </c>
      <c r="K3" s="321" t="s">
        <v>569</v>
      </c>
      <c r="L3" s="321" t="s">
        <v>809</v>
      </c>
      <c r="M3" s="320" t="s">
        <v>479</v>
      </c>
    </row>
    <row r="4" spans="1:21" ht="27.5" customHeight="1" x14ac:dyDescent="0.2">
      <c r="B4" s="961"/>
      <c r="C4" s="978" t="s">
        <v>415</v>
      </c>
      <c r="D4" s="979"/>
      <c r="E4" s="980"/>
      <c r="F4" s="981"/>
      <c r="G4" s="980"/>
      <c r="H4" s="982"/>
      <c r="I4" s="983"/>
      <c r="J4" s="329"/>
      <c r="K4" s="322"/>
      <c r="L4" s="118"/>
      <c r="M4" s="330"/>
    </row>
    <row r="5" spans="1:21" ht="28" customHeight="1" x14ac:dyDescent="0.2">
      <c r="B5" s="962"/>
      <c r="D5" s="323" t="s">
        <v>412</v>
      </c>
      <c r="E5" s="964"/>
      <c r="F5" s="965"/>
      <c r="G5" s="968"/>
      <c r="H5" s="964"/>
      <c r="I5" s="964"/>
      <c r="J5" s="99"/>
      <c r="K5" s="118"/>
      <c r="L5" s="118"/>
      <c r="M5" s="331"/>
      <c r="O5" s="324" t="s">
        <v>571</v>
      </c>
    </row>
    <row r="6" spans="1:21" ht="28" customHeight="1" x14ac:dyDescent="0.2">
      <c r="B6" s="962"/>
      <c r="D6" s="323" t="s">
        <v>413</v>
      </c>
      <c r="E6" s="964"/>
      <c r="F6" s="965"/>
      <c r="G6" s="968"/>
      <c r="H6" s="964"/>
      <c r="I6" s="964"/>
      <c r="J6" s="99"/>
      <c r="K6" s="118"/>
      <c r="L6" s="118"/>
      <c r="M6" s="331"/>
    </row>
    <row r="7" spans="1:21" ht="28" customHeight="1" x14ac:dyDescent="0.2">
      <c r="B7" s="962"/>
      <c r="D7" s="323" t="s">
        <v>803</v>
      </c>
      <c r="E7" s="964"/>
      <c r="F7" s="965"/>
      <c r="G7" s="968"/>
      <c r="H7" s="964"/>
      <c r="I7" s="969"/>
      <c r="J7" s="99"/>
      <c r="K7" s="118"/>
      <c r="L7" s="118"/>
      <c r="M7" s="331"/>
    </row>
    <row r="8" spans="1:21" ht="28" customHeight="1" x14ac:dyDescent="0.2">
      <c r="B8" s="962"/>
      <c r="D8" s="323" t="s">
        <v>414</v>
      </c>
      <c r="E8" s="964"/>
      <c r="F8" s="965"/>
      <c r="G8" s="968"/>
      <c r="H8" s="964"/>
      <c r="I8" s="964"/>
      <c r="J8" s="99"/>
      <c r="K8" s="325"/>
      <c r="L8" s="118"/>
      <c r="M8" s="331"/>
    </row>
    <row r="9" spans="1:21" ht="28" customHeight="1" x14ac:dyDescent="0.2">
      <c r="B9" s="962"/>
      <c r="D9" s="323" t="s">
        <v>807</v>
      </c>
      <c r="E9" s="964"/>
      <c r="F9" s="965"/>
      <c r="G9" s="968"/>
      <c r="H9" s="964"/>
      <c r="I9" s="964"/>
      <c r="J9" s="99"/>
      <c r="K9" s="118"/>
      <c r="L9" s="118"/>
      <c r="M9" s="331"/>
    </row>
    <row r="10" spans="1:21" ht="28" customHeight="1" x14ac:dyDescent="0.2">
      <c r="B10" s="962"/>
      <c r="D10" s="323" t="s">
        <v>811</v>
      </c>
      <c r="E10" s="970"/>
      <c r="F10" s="971"/>
      <c r="G10" s="972"/>
      <c r="H10" s="973"/>
      <c r="I10" s="974"/>
      <c r="J10" s="99"/>
      <c r="K10" s="118"/>
      <c r="L10" s="118"/>
      <c r="M10" s="331"/>
    </row>
    <row r="11" spans="1:21" ht="28" customHeight="1" x14ac:dyDescent="0.2">
      <c r="B11" s="962"/>
      <c r="D11" s="323" t="s">
        <v>570</v>
      </c>
      <c r="E11" s="970"/>
      <c r="F11" s="971"/>
      <c r="G11" s="972"/>
      <c r="H11" s="973"/>
      <c r="I11" s="974"/>
      <c r="J11" s="99"/>
      <c r="K11" s="118"/>
      <c r="L11" s="325"/>
      <c r="M11" s="331"/>
    </row>
    <row r="12" spans="1:21" ht="28" customHeight="1" x14ac:dyDescent="0.2">
      <c r="B12" s="962"/>
      <c r="D12" s="323" t="s">
        <v>115</v>
      </c>
      <c r="E12" s="970"/>
      <c r="F12" s="971"/>
      <c r="G12" s="972"/>
      <c r="H12" s="973"/>
      <c r="I12" s="974"/>
      <c r="J12" s="99"/>
      <c r="K12" s="118"/>
      <c r="L12" s="325"/>
      <c r="M12" s="331"/>
    </row>
    <row r="13" spans="1:21" ht="28" customHeight="1" x14ac:dyDescent="0.2">
      <c r="B13" s="962"/>
      <c r="C13" s="993" t="s">
        <v>416</v>
      </c>
      <c r="D13" s="994"/>
      <c r="E13" s="966"/>
      <c r="F13" s="967"/>
      <c r="G13" s="967"/>
      <c r="H13" s="967"/>
      <c r="I13" s="967"/>
      <c r="J13" s="967"/>
      <c r="K13" s="967"/>
      <c r="L13" s="967"/>
      <c r="M13" s="967"/>
    </row>
    <row r="14" spans="1:21" ht="28" customHeight="1" x14ac:dyDescent="0.2">
      <c r="B14" s="962"/>
      <c r="C14" s="993" t="s">
        <v>417</v>
      </c>
      <c r="D14" s="994"/>
      <c r="E14" s="580"/>
      <c r="F14" s="326" t="s">
        <v>418</v>
      </c>
      <c r="G14" s="320" t="s">
        <v>419</v>
      </c>
      <c r="H14" s="579"/>
      <c r="I14" s="327" t="s">
        <v>420</v>
      </c>
      <c r="J14" s="975"/>
      <c r="K14" s="976"/>
      <c r="L14" s="976"/>
      <c r="M14" s="977"/>
    </row>
    <row r="15" spans="1:21" ht="28" customHeight="1" x14ac:dyDescent="0.2">
      <c r="B15" s="328" t="s">
        <v>480</v>
      </c>
      <c r="C15" s="993" t="s">
        <v>421</v>
      </c>
      <c r="D15" s="994"/>
      <c r="E15" s="104"/>
      <c r="F15" s="984" t="s">
        <v>445</v>
      </c>
      <c r="G15" s="985"/>
      <c r="H15" s="986"/>
      <c r="I15" s="119"/>
      <c r="J15" s="975"/>
      <c r="K15" s="976"/>
      <c r="L15" s="976"/>
      <c r="M15" s="977"/>
    </row>
    <row r="16" spans="1:21" ht="62" customHeight="1" x14ac:dyDescent="0.2">
      <c r="B16" s="946" t="s">
        <v>789</v>
      </c>
      <c r="C16" s="987" t="s">
        <v>790</v>
      </c>
      <c r="D16" s="988"/>
      <c r="E16" s="988"/>
      <c r="F16" s="988"/>
      <c r="G16" s="988"/>
      <c r="H16" s="988"/>
      <c r="I16" s="988"/>
      <c r="J16" s="988"/>
      <c r="K16" s="988"/>
      <c r="L16" s="989"/>
      <c r="M16" s="103"/>
    </row>
    <row r="17" spans="2:13" ht="62" customHeight="1" x14ac:dyDescent="0.2">
      <c r="B17" s="947"/>
      <c r="C17" s="987" t="s">
        <v>791</v>
      </c>
      <c r="D17" s="988"/>
      <c r="E17" s="988"/>
      <c r="F17" s="988"/>
      <c r="G17" s="988"/>
      <c r="H17" s="988"/>
      <c r="I17" s="988"/>
      <c r="J17" s="988"/>
      <c r="K17" s="988"/>
      <c r="L17" s="989"/>
      <c r="M17" s="103"/>
    </row>
    <row r="18" spans="2:13" ht="62" customHeight="1" x14ac:dyDescent="0.2">
      <c r="B18" s="946" t="s">
        <v>842</v>
      </c>
      <c r="C18" s="987" t="s">
        <v>844</v>
      </c>
      <c r="D18" s="988"/>
      <c r="E18" s="988"/>
      <c r="F18" s="988"/>
      <c r="G18" s="988"/>
      <c r="H18" s="988"/>
      <c r="I18" s="988"/>
      <c r="J18" s="988"/>
      <c r="K18" s="988"/>
      <c r="L18" s="989"/>
      <c r="M18" s="103"/>
    </row>
    <row r="19" spans="2:13" ht="62" customHeight="1" x14ac:dyDescent="0.2">
      <c r="B19" s="947"/>
      <c r="C19" s="987" t="s">
        <v>845</v>
      </c>
      <c r="D19" s="988"/>
      <c r="E19" s="988"/>
      <c r="F19" s="988"/>
      <c r="G19" s="988"/>
      <c r="H19" s="988"/>
      <c r="I19" s="988"/>
      <c r="J19" s="988"/>
      <c r="K19" s="988"/>
      <c r="L19" s="989"/>
      <c r="M19" s="103"/>
    </row>
    <row r="20" spans="2:13" ht="62" customHeight="1" x14ac:dyDescent="0.2">
      <c r="B20" s="948"/>
      <c r="C20" s="987" t="s">
        <v>792</v>
      </c>
      <c r="D20" s="988"/>
      <c r="E20" s="988"/>
      <c r="F20" s="988"/>
      <c r="G20" s="988"/>
      <c r="H20" s="988"/>
      <c r="I20" s="988"/>
      <c r="J20" s="988"/>
      <c r="K20" s="988"/>
      <c r="L20" s="989"/>
      <c r="M20" s="103"/>
    </row>
    <row r="21" spans="2:13" ht="62" customHeight="1" x14ac:dyDescent="0.2">
      <c r="B21" s="946" t="s">
        <v>787</v>
      </c>
      <c r="C21" s="987" t="s">
        <v>873</v>
      </c>
      <c r="D21" s="988"/>
      <c r="E21" s="988"/>
      <c r="F21" s="988"/>
      <c r="G21" s="988"/>
      <c r="H21" s="988"/>
      <c r="I21" s="988"/>
      <c r="J21" s="988"/>
      <c r="K21" s="988"/>
      <c r="L21" s="989"/>
      <c r="M21" s="119"/>
    </row>
    <row r="22" spans="2:13" ht="62" customHeight="1" x14ac:dyDescent="0.2">
      <c r="B22" s="947"/>
      <c r="C22" s="990" t="s">
        <v>874</v>
      </c>
      <c r="D22" s="991"/>
      <c r="E22" s="991"/>
      <c r="F22" s="991"/>
      <c r="G22" s="991"/>
      <c r="H22" s="991"/>
      <c r="I22" s="991"/>
      <c r="J22" s="991"/>
      <c r="K22" s="991"/>
      <c r="L22" s="992"/>
      <c r="M22" s="119"/>
    </row>
    <row r="23" spans="2:13" ht="62" customHeight="1" x14ac:dyDescent="0.2">
      <c r="B23" s="948"/>
      <c r="C23" s="990" t="s">
        <v>875</v>
      </c>
      <c r="D23" s="991"/>
      <c r="E23" s="991"/>
      <c r="F23" s="991"/>
      <c r="G23" s="991"/>
      <c r="H23" s="991"/>
      <c r="I23" s="991"/>
      <c r="J23" s="991"/>
      <c r="K23" s="991"/>
      <c r="L23" s="992"/>
      <c r="M23" s="119"/>
    </row>
    <row r="24" spans="2:13" ht="62" customHeight="1" x14ac:dyDescent="0.2">
      <c r="B24" s="946" t="s">
        <v>788</v>
      </c>
      <c r="C24" s="949" t="s">
        <v>857</v>
      </c>
      <c r="D24" s="950"/>
      <c r="E24" s="950"/>
      <c r="F24" s="950"/>
      <c r="G24" s="950"/>
      <c r="H24" s="950"/>
      <c r="I24" s="950"/>
      <c r="J24" s="950"/>
      <c r="K24" s="950"/>
      <c r="L24" s="951"/>
      <c r="M24" s="958"/>
    </row>
    <row r="25" spans="2:13" ht="62" customHeight="1" x14ac:dyDescent="0.2">
      <c r="B25" s="947"/>
      <c r="C25" s="952"/>
      <c r="D25" s="953"/>
      <c r="E25" s="953"/>
      <c r="F25" s="953"/>
      <c r="G25" s="953"/>
      <c r="H25" s="953"/>
      <c r="I25" s="953"/>
      <c r="J25" s="953"/>
      <c r="K25" s="953"/>
      <c r="L25" s="954"/>
      <c r="M25" s="959"/>
    </row>
    <row r="26" spans="2:13" ht="62" customHeight="1" x14ac:dyDescent="0.2">
      <c r="B26" s="948"/>
      <c r="C26" s="955"/>
      <c r="D26" s="956"/>
      <c r="E26" s="956"/>
      <c r="F26" s="956"/>
      <c r="G26" s="956"/>
      <c r="H26" s="956"/>
      <c r="I26" s="956"/>
      <c r="J26" s="956"/>
      <c r="K26" s="956"/>
      <c r="L26" s="957"/>
      <c r="M26" s="960"/>
    </row>
    <row r="27" spans="2:13" ht="30" customHeight="1" x14ac:dyDescent="0.2">
      <c r="B27" s="946" t="s">
        <v>847</v>
      </c>
      <c r="C27" s="949" t="s">
        <v>876</v>
      </c>
      <c r="D27" s="950"/>
      <c r="E27" s="950"/>
      <c r="F27" s="950"/>
      <c r="G27" s="950"/>
      <c r="H27" s="950"/>
      <c r="I27" s="950"/>
      <c r="J27" s="950"/>
      <c r="K27" s="950"/>
      <c r="L27" s="951"/>
      <c r="M27" s="958"/>
    </row>
    <row r="28" spans="2:13" ht="30" customHeight="1" x14ac:dyDescent="0.2">
      <c r="B28" s="947"/>
      <c r="C28" s="952"/>
      <c r="D28" s="953"/>
      <c r="E28" s="953"/>
      <c r="F28" s="953"/>
      <c r="G28" s="953"/>
      <c r="H28" s="953"/>
      <c r="I28" s="953"/>
      <c r="J28" s="953"/>
      <c r="K28" s="953"/>
      <c r="L28" s="954"/>
      <c r="M28" s="959"/>
    </row>
    <row r="29" spans="2:13" ht="30" customHeight="1" x14ac:dyDescent="0.2">
      <c r="B29" s="948"/>
      <c r="C29" s="955"/>
      <c r="D29" s="956"/>
      <c r="E29" s="956"/>
      <c r="F29" s="956"/>
      <c r="G29" s="956"/>
      <c r="H29" s="956"/>
      <c r="I29" s="956"/>
      <c r="J29" s="956"/>
      <c r="K29" s="956"/>
      <c r="L29" s="957"/>
      <c r="M29" s="960"/>
    </row>
    <row r="30" spans="2:13" ht="30" customHeight="1" x14ac:dyDescent="0.2">
      <c r="B30" s="946" t="s">
        <v>846</v>
      </c>
      <c r="C30" s="949" t="s">
        <v>848</v>
      </c>
      <c r="D30" s="950"/>
      <c r="E30" s="950"/>
      <c r="F30" s="950"/>
      <c r="G30" s="950"/>
      <c r="H30" s="950"/>
      <c r="I30" s="950"/>
      <c r="J30" s="950"/>
      <c r="K30" s="950"/>
      <c r="L30" s="951"/>
      <c r="M30" s="958"/>
    </row>
    <row r="31" spans="2:13" ht="30" customHeight="1" x14ac:dyDescent="0.2">
      <c r="B31" s="947"/>
      <c r="C31" s="952"/>
      <c r="D31" s="953"/>
      <c r="E31" s="953"/>
      <c r="F31" s="953"/>
      <c r="G31" s="953"/>
      <c r="H31" s="953"/>
      <c r="I31" s="953"/>
      <c r="J31" s="953"/>
      <c r="K31" s="953"/>
      <c r="L31" s="954"/>
      <c r="M31" s="959"/>
    </row>
    <row r="32" spans="2:13" ht="30" customHeight="1" x14ac:dyDescent="0.2">
      <c r="B32" s="948"/>
      <c r="C32" s="955"/>
      <c r="D32" s="956"/>
      <c r="E32" s="956"/>
      <c r="F32" s="956"/>
      <c r="G32" s="956"/>
      <c r="H32" s="956"/>
      <c r="I32" s="956"/>
      <c r="J32" s="956"/>
      <c r="K32" s="956"/>
      <c r="L32" s="957"/>
      <c r="M32" s="960"/>
    </row>
    <row r="33" spans="2:13" ht="30" customHeight="1" x14ac:dyDescent="0.2">
      <c r="B33" s="946" t="s">
        <v>851</v>
      </c>
      <c r="C33" s="949" t="s">
        <v>849</v>
      </c>
      <c r="D33" s="950"/>
      <c r="E33" s="950"/>
      <c r="F33" s="950"/>
      <c r="G33" s="950"/>
      <c r="H33" s="950"/>
      <c r="I33" s="950"/>
      <c r="J33" s="950"/>
      <c r="K33" s="950"/>
      <c r="L33" s="951"/>
      <c r="M33" s="958"/>
    </row>
    <row r="34" spans="2:13" ht="30" customHeight="1" x14ac:dyDescent="0.2">
      <c r="B34" s="947"/>
      <c r="C34" s="952"/>
      <c r="D34" s="953"/>
      <c r="E34" s="953"/>
      <c r="F34" s="953"/>
      <c r="G34" s="953"/>
      <c r="H34" s="953"/>
      <c r="I34" s="953"/>
      <c r="J34" s="953"/>
      <c r="K34" s="953"/>
      <c r="L34" s="954"/>
      <c r="M34" s="959"/>
    </row>
    <row r="35" spans="2:13" ht="30" customHeight="1" x14ac:dyDescent="0.2">
      <c r="B35" s="948"/>
      <c r="C35" s="955"/>
      <c r="D35" s="956"/>
      <c r="E35" s="956"/>
      <c r="F35" s="956"/>
      <c r="G35" s="956"/>
      <c r="H35" s="956"/>
      <c r="I35" s="956"/>
      <c r="J35" s="956"/>
      <c r="K35" s="956"/>
      <c r="L35" s="957"/>
      <c r="M35" s="960"/>
    </row>
  </sheetData>
  <sheetProtection algorithmName="SHA-512" hashValue="JLOBgjYnsr2iy9CfvpJaHcV4DRNNW5890sHz6ZnViUkuYv0C+UGCqfvnefg/9p98n+u3H17sC4apnI/+qkw+dw==" saltValue="XDnN45/h/Xr6/8e15I1zBg==" spinCount="100000" sheet="1" formatColumns="0" formatRows="0"/>
  <mergeCells count="53">
    <mergeCell ref="C3:D3"/>
    <mergeCell ref="C15:D15"/>
    <mergeCell ref="C13:D13"/>
    <mergeCell ref="C14:D14"/>
    <mergeCell ref="G3:I3"/>
    <mergeCell ref="G5:I5"/>
    <mergeCell ref="G6:I6"/>
    <mergeCell ref="G8:I8"/>
    <mergeCell ref="G12:I12"/>
    <mergeCell ref="E10:F10"/>
    <mergeCell ref="G10:I10"/>
    <mergeCell ref="E11:F11"/>
    <mergeCell ref="M24:M26"/>
    <mergeCell ref="F15:H15"/>
    <mergeCell ref="B21:B23"/>
    <mergeCell ref="B24:B26"/>
    <mergeCell ref="B16:B17"/>
    <mergeCell ref="B18:B20"/>
    <mergeCell ref="J15:M15"/>
    <mergeCell ref="C16:L16"/>
    <mergeCell ref="C17:L17"/>
    <mergeCell ref="C18:L18"/>
    <mergeCell ref="C19:L19"/>
    <mergeCell ref="C20:L20"/>
    <mergeCell ref="C21:L21"/>
    <mergeCell ref="C22:L22"/>
    <mergeCell ref="C23:L23"/>
    <mergeCell ref="C24:L26"/>
    <mergeCell ref="B3:B14"/>
    <mergeCell ref="E3:F3"/>
    <mergeCell ref="E5:F5"/>
    <mergeCell ref="E6:F6"/>
    <mergeCell ref="E8:F8"/>
    <mergeCell ref="E13:M13"/>
    <mergeCell ref="E7:F7"/>
    <mergeCell ref="G7:I7"/>
    <mergeCell ref="E9:F9"/>
    <mergeCell ref="G9:I9"/>
    <mergeCell ref="E12:F12"/>
    <mergeCell ref="G11:I11"/>
    <mergeCell ref="J14:M14"/>
    <mergeCell ref="C4:D4"/>
    <mergeCell ref="E4:F4"/>
    <mergeCell ref="G4:I4"/>
    <mergeCell ref="B33:B35"/>
    <mergeCell ref="C33:L35"/>
    <mergeCell ref="M33:M35"/>
    <mergeCell ref="B27:B29"/>
    <mergeCell ref="M27:M29"/>
    <mergeCell ref="B30:B32"/>
    <mergeCell ref="M30:M32"/>
    <mergeCell ref="C30:L32"/>
    <mergeCell ref="C27:L29"/>
  </mergeCells>
  <phoneticPr fontId="3"/>
  <dataValidations count="4">
    <dataValidation type="whole" operator="greaterThanOrEqual" allowBlank="1" showInputMessage="1" showErrorMessage="1" sqref="H14" xr:uid="{3877F2BF-0DDB-4BC8-87E2-BA4B4C3C907D}">
      <formula1>0</formula1>
    </dataValidation>
    <dataValidation type="list" allowBlank="1" showInputMessage="1" showErrorMessage="1" sqref="M16:M35" xr:uid="{CE07679D-2240-45F9-A27B-E675ED2861AC}">
      <formula1>有無チェック</formula1>
    </dataValidation>
    <dataValidation type="list" allowBlank="1" showInputMessage="1" showErrorMessage="1" sqref="I15 E15" xr:uid="{56D4683D-39FC-485F-9F6B-9DB35B6CEB2C}">
      <formula1>チェック</formula1>
    </dataValidation>
    <dataValidation type="decimal" operator="greaterThanOrEqual" allowBlank="1" showInputMessage="1" showErrorMessage="1" sqref="E14" xr:uid="{AC673E83-D71D-4285-81EA-FD6AD0EE7A6B}">
      <formula1>0</formula1>
    </dataValidation>
  </dataValidations>
  <pageMargins left="0.51181102362204722" right="0.51181102362204722" top="0.55118110236220474" bottom="0.55118110236220474" header="0.31496062992125984" footer="0.31496062992125984"/>
  <pageSetup paperSize="9" scale="48" orientation="portrait" r:id="rId1"/>
  <colBreaks count="2" manualBreakCount="2">
    <brk id="10" max="35" man="1"/>
    <brk id="12" max="3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1DFB2E-3A5A-44C6-AEA9-EEA31513AA07}">
  <sheetPr codeName="Sheet18">
    <pageSetUpPr fitToPage="1"/>
  </sheetPr>
  <dimension ref="A1:AO27"/>
  <sheetViews>
    <sheetView showGridLines="0" view="pageBreakPreview" zoomScale="90" zoomScaleNormal="100" zoomScaleSheetLayoutView="90" workbookViewId="0"/>
  </sheetViews>
  <sheetFormatPr defaultRowHeight="15" x14ac:dyDescent="0.2"/>
  <cols>
    <col min="1" max="1" width="2.36328125" style="258" customWidth="1"/>
    <col min="2" max="2" width="9.36328125" style="258" customWidth="1"/>
    <col min="3" max="3" width="17.08984375" style="258" customWidth="1"/>
    <col min="4" max="5" width="22.08984375" style="258" customWidth="1"/>
    <col min="6" max="8" width="22.453125" style="258" customWidth="1"/>
    <col min="9" max="9" width="15.81640625" style="258" customWidth="1"/>
    <col min="10" max="10" width="2.6328125" style="258" customWidth="1"/>
    <col min="11" max="16384" width="8.7265625" style="258"/>
  </cols>
  <sheetData>
    <row r="1" spans="1:18" s="121" customFormat="1" ht="20.5" customHeight="1" x14ac:dyDescent="0.35">
      <c r="A1" s="273" t="s">
        <v>841</v>
      </c>
      <c r="B1" s="332"/>
      <c r="C1" s="275"/>
      <c r="D1" s="333"/>
      <c r="E1" s="334"/>
      <c r="F1" s="278"/>
      <c r="G1" s="278"/>
      <c r="H1" s="335"/>
      <c r="I1" s="278"/>
      <c r="J1" s="279"/>
      <c r="K1" s="279"/>
      <c r="L1" s="279"/>
      <c r="M1" s="275"/>
      <c r="N1" s="279"/>
      <c r="O1" s="279"/>
      <c r="P1" s="279"/>
      <c r="Q1" s="279"/>
      <c r="R1" s="279"/>
    </row>
    <row r="2" spans="1:18" ht="10.5" customHeight="1" x14ac:dyDescent="0.2">
      <c r="B2" s="336"/>
      <c r="C2" s="336"/>
    </row>
    <row r="3" spans="1:18" ht="44" customHeight="1" x14ac:dyDescent="0.2">
      <c r="B3" s="999" t="s">
        <v>422</v>
      </c>
      <c r="C3" s="999"/>
      <c r="D3" s="1000"/>
      <c r="E3" s="1000"/>
      <c r="F3" s="1000"/>
      <c r="G3" s="1000"/>
      <c r="H3" s="1000"/>
      <c r="I3" s="1000"/>
    </row>
    <row r="4" spans="1:18" ht="80" customHeight="1" x14ac:dyDescent="0.2">
      <c r="B4" s="1001" t="s">
        <v>423</v>
      </c>
      <c r="C4" s="1002"/>
      <c r="D4" s="1003"/>
      <c r="E4" s="1003"/>
      <c r="F4" s="1003"/>
      <c r="G4" s="1003"/>
      <c r="H4" s="1003"/>
      <c r="I4" s="1003"/>
    </row>
    <row r="5" spans="1:18" ht="30" customHeight="1" x14ac:dyDescent="0.2">
      <c r="B5" s="998" t="s">
        <v>424</v>
      </c>
      <c r="C5" s="998"/>
      <c r="D5" s="337" t="s">
        <v>810</v>
      </c>
      <c r="E5" s="87"/>
      <c r="F5" s="338" t="s">
        <v>575</v>
      </c>
      <c r="G5" s="89"/>
      <c r="H5" s="339" t="s">
        <v>425</v>
      </c>
      <c r="I5" s="340"/>
    </row>
    <row r="6" spans="1:18" ht="30" customHeight="1" x14ac:dyDescent="0.2">
      <c r="B6" s="1007" t="s">
        <v>426</v>
      </c>
      <c r="C6" s="1007"/>
      <c r="D6" s="1009" t="s">
        <v>427</v>
      </c>
      <c r="E6" s="341" t="s">
        <v>399</v>
      </c>
      <c r="F6" s="101"/>
      <c r="G6" s="341" t="s">
        <v>478</v>
      </c>
      <c r="H6" s="1011"/>
      <c r="I6" s="1012"/>
    </row>
    <row r="7" spans="1:18" ht="30" customHeight="1" x14ac:dyDescent="0.2">
      <c r="B7" s="1007"/>
      <c r="C7" s="1007"/>
      <c r="D7" s="1010"/>
      <c r="E7" s="342" t="s">
        <v>428</v>
      </c>
      <c r="F7" s="1011"/>
      <c r="G7" s="1013"/>
      <c r="H7" s="1013"/>
      <c r="I7" s="1012"/>
    </row>
    <row r="8" spans="1:18" ht="38.5" customHeight="1" x14ac:dyDescent="0.2">
      <c r="B8" s="1007"/>
      <c r="C8" s="1007"/>
      <c r="D8" s="337" t="s">
        <v>429</v>
      </c>
      <c r="E8" s="1011"/>
      <c r="F8" s="1013"/>
      <c r="G8" s="1013"/>
      <c r="H8" s="1013"/>
      <c r="I8" s="1012"/>
    </row>
    <row r="9" spans="1:18" ht="38.5" customHeight="1" x14ac:dyDescent="0.2">
      <c r="B9" s="1007"/>
      <c r="C9" s="1007"/>
      <c r="D9" s="337" t="s">
        <v>430</v>
      </c>
      <c r="E9" s="1011"/>
      <c r="F9" s="1013"/>
      <c r="G9" s="1013"/>
      <c r="H9" s="1013"/>
      <c r="I9" s="1012"/>
    </row>
    <row r="10" spans="1:18" ht="38.5" customHeight="1" x14ac:dyDescent="0.2">
      <c r="B10" s="1007"/>
      <c r="C10" s="1007"/>
      <c r="D10" s="337" t="s">
        <v>431</v>
      </c>
      <c r="E10" s="1011"/>
      <c r="F10" s="1013"/>
      <c r="G10" s="1013"/>
      <c r="H10" s="1013"/>
      <c r="I10" s="1012"/>
    </row>
    <row r="11" spans="1:18" ht="38.5" customHeight="1" x14ac:dyDescent="0.2">
      <c r="B11" s="1007"/>
      <c r="C11" s="1007"/>
      <c r="D11" s="337" t="s">
        <v>432</v>
      </c>
      <c r="E11" s="1014"/>
      <c r="F11" s="1015"/>
      <c r="G11" s="1015"/>
      <c r="H11" s="1015"/>
      <c r="I11" s="1016"/>
    </row>
    <row r="12" spans="1:18" ht="38.5" customHeight="1" x14ac:dyDescent="0.2">
      <c r="B12" s="1008"/>
      <c r="C12" s="1008"/>
      <c r="D12" s="343" t="s">
        <v>433</v>
      </c>
      <c r="E12" s="1021"/>
      <c r="F12" s="1022"/>
      <c r="G12" s="1022"/>
      <c r="H12" s="1022"/>
      <c r="I12" s="1023"/>
    </row>
    <row r="13" spans="1:18" ht="38.5" customHeight="1" x14ac:dyDescent="0.2">
      <c r="B13" s="1004" t="s">
        <v>755</v>
      </c>
      <c r="C13" s="1004"/>
      <c r="D13" s="1024"/>
      <c r="E13" s="1024"/>
      <c r="F13" s="1025"/>
      <c r="G13" s="1020"/>
      <c r="H13" s="1020"/>
      <c r="I13" s="1020"/>
    </row>
    <row r="14" spans="1:18" ht="38.5" customHeight="1" x14ac:dyDescent="0.2">
      <c r="B14" s="1004" t="s">
        <v>782</v>
      </c>
      <c r="C14" s="1004"/>
      <c r="D14" s="1026">
        <f>MAX(D20:I20)</f>
        <v>0</v>
      </c>
      <c r="E14" s="1026"/>
      <c r="F14" s="1027"/>
      <c r="G14" s="1020"/>
      <c r="H14" s="1020"/>
      <c r="I14" s="1020"/>
    </row>
    <row r="15" spans="1:18" ht="38.5" customHeight="1" x14ac:dyDescent="0.2">
      <c r="B15" s="1004" t="s">
        <v>754</v>
      </c>
      <c r="C15" s="1004"/>
      <c r="D15" s="1028"/>
      <c r="E15" s="1028"/>
      <c r="F15" s="1029"/>
      <c r="G15" s="1020"/>
      <c r="H15" s="1020"/>
      <c r="I15" s="1020"/>
    </row>
    <row r="16" spans="1:18" ht="38.5" customHeight="1" x14ac:dyDescent="0.2">
      <c r="B16" s="1004" t="s">
        <v>783</v>
      </c>
      <c r="C16" s="1004"/>
      <c r="D16" s="1026">
        <f>SUM(D21:I21)-F21</f>
        <v>0</v>
      </c>
      <c r="E16" s="1026"/>
      <c r="F16" s="1027"/>
      <c r="G16" s="1020"/>
      <c r="H16" s="1020"/>
      <c r="I16" s="1020"/>
    </row>
    <row r="17" spans="1:41" s="344" customFormat="1" ht="25" customHeight="1" x14ac:dyDescent="0.2">
      <c r="B17" s="1006"/>
      <c r="C17" s="1006"/>
      <c r="D17" s="345"/>
      <c r="E17" s="346"/>
      <c r="F17" s="347"/>
      <c r="G17" s="348"/>
      <c r="H17" s="347"/>
      <c r="I17" s="349"/>
    </row>
    <row r="18" spans="1:41" s="350" customFormat="1" ht="38.5" customHeight="1" x14ac:dyDescent="0.2">
      <c r="B18" s="1004"/>
      <c r="C18" s="1004"/>
      <c r="D18" s="351" t="s">
        <v>777</v>
      </c>
      <c r="E18" s="352" t="s">
        <v>778</v>
      </c>
      <c r="F18" s="351" t="s">
        <v>779</v>
      </c>
      <c r="G18" s="353" t="s">
        <v>780</v>
      </c>
      <c r="H18" s="1017" t="s">
        <v>781</v>
      </c>
      <c r="I18" s="1018"/>
    </row>
    <row r="19" spans="1:41" s="350" customFormat="1" ht="38.5" customHeight="1" x14ac:dyDescent="0.2">
      <c r="B19" s="1019" t="s">
        <v>775</v>
      </c>
      <c r="C19" s="1019"/>
      <c r="D19" s="369"/>
      <c r="E19" s="370"/>
      <c r="F19" s="354"/>
      <c r="G19" s="355"/>
      <c r="H19" s="997"/>
      <c r="I19" s="997"/>
    </row>
    <row r="20" spans="1:41" s="350" customFormat="1" ht="38.5" customHeight="1" x14ac:dyDescent="0.2">
      <c r="B20" s="998" t="s">
        <v>114</v>
      </c>
      <c r="C20" s="998"/>
      <c r="D20" s="371"/>
      <c r="E20" s="371"/>
      <c r="F20" s="371"/>
      <c r="G20" s="371"/>
      <c r="H20" s="997"/>
      <c r="I20" s="997"/>
    </row>
    <row r="21" spans="1:41" s="350" customFormat="1" ht="38.5" customHeight="1" x14ac:dyDescent="0.2">
      <c r="B21" s="998" t="s">
        <v>446</v>
      </c>
      <c r="C21" s="998"/>
      <c r="D21" s="371"/>
      <c r="E21" s="371"/>
      <c r="F21" s="371"/>
      <c r="G21" s="371"/>
      <c r="H21" s="1005"/>
      <c r="I21" s="1005"/>
    </row>
    <row r="22" spans="1:41" s="350" customFormat="1" ht="38.5" customHeight="1" x14ac:dyDescent="0.2">
      <c r="B22" s="998" t="s">
        <v>776</v>
      </c>
      <c r="C22" s="998"/>
      <c r="D22" s="102"/>
      <c r="E22" s="102"/>
      <c r="F22" s="372"/>
      <c r="G22" s="102"/>
      <c r="H22" s="997"/>
      <c r="I22" s="997"/>
    </row>
    <row r="23" spans="1:41" s="344" customFormat="1" ht="25" customHeight="1" x14ac:dyDescent="0.2">
      <c r="B23" s="356"/>
      <c r="C23" s="356"/>
      <c r="D23" s="357"/>
      <c r="E23" s="358"/>
      <c r="F23" s="359"/>
      <c r="G23" s="349"/>
      <c r="H23" s="357"/>
      <c r="I23" s="357"/>
    </row>
    <row r="24" spans="1:41" s="361" customFormat="1" ht="30.5" customHeight="1" x14ac:dyDescent="0.2">
      <c r="A24" s="360"/>
      <c r="B24" s="995" t="s">
        <v>872</v>
      </c>
      <c r="C24" s="996"/>
      <c r="D24" s="996"/>
      <c r="E24" s="996"/>
      <c r="F24" s="996"/>
      <c r="G24" s="996"/>
      <c r="H24" s="996"/>
      <c r="I24" s="996"/>
      <c r="J24" s="996"/>
      <c r="K24" s="996"/>
      <c r="L24" s="996"/>
      <c r="M24" s="996"/>
      <c r="N24" s="996"/>
      <c r="O24" s="996"/>
      <c r="P24" s="996"/>
      <c r="Q24" s="996"/>
      <c r="R24" s="996"/>
      <c r="S24" s="996"/>
      <c r="T24" s="996"/>
      <c r="U24" s="996"/>
      <c r="V24" s="996"/>
      <c r="W24" s="996"/>
      <c r="X24" s="996"/>
      <c r="Y24" s="996"/>
      <c r="Z24" s="996"/>
      <c r="AA24" s="996"/>
      <c r="AB24" s="996"/>
      <c r="AC24" s="996"/>
      <c r="AD24" s="996"/>
      <c r="AE24" s="996"/>
      <c r="AF24" s="996"/>
      <c r="AG24" s="996"/>
      <c r="AH24" s="996"/>
      <c r="AI24" s="996"/>
      <c r="AJ24" s="996"/>
      <c r="AK24" s="996"/>
      <c r="AL24" s="996"/>
      <c r="AM24" s="996"/>
      <c r="AN24" s="996"/>
      <c r="AO24" s="996"/>
    </row>
    <row r="25" spans="1:41" s="361" customFormat="1" ht="16.5" customHeight="1" x14ac:dyDescent="0.2">
      <c r="A25" s="360"/>
      <c r="B25" s="259" t="s">
        <v>327</v>
      </c>
      <c r="H25" s="362"/>
    </row>
    <row r="26" spans="1:41" s="361" customFormat="1" ht="16.5" customHeight="1" x14ac:dyDescent="0.2">
      <c r="A26" s="360"/>
      <c r="B26" s="259" t="s">
        <v>295</v>
      </c>
      <c r="C26" s="363"/>
      <c r="D26" s="363"/>
      <c r="E26" s="364"/>
      <c r="F26" s="364"/>
      <c r="G26" s="364"/>
      <c r="H26" s="364"/>
      <c r="I26" s="364"/>
      <c r="J26" s="364"/>
      <c r="K26" s="364"/>
      <c r="L26" s="364"/>
      <c r="M26" s="364"/>
      <c r="N26" s="364"/>
      <c r="O26" s="364"/>
      <c r="P26" s="364"/>
      <c r="Q26" s="364"/>
      <c r="R26" s="364"/>
      <c r="S26" s="364"/>
      <c r="T26" s="364"/>
      <c r="U26" s="364"/>
      <c r="V26" s="364"/>
      <c r="W26" s="364"/>
      <c r="AI26" s="365"/>
      <c r="AJ26" s="366"/>
      <c r="AK26" s="366"/>
      <c r="AL26" s="367"/>
      <c r="AM26" s="368"/>
      <c r="AN26" s="368"/>
    </row>
    <row r="27" spans="1:41" x14ac:dyDescent="0.2">
      <c r="B27" s="259" t="s">
        <v>833</v>
      </c>
    </row>
  </sheetData>
  <sheetProtection algorithmName="SHA-512" hashValue="DLTYd9CxDyJYiOIsyAykghdqLwk9yklajLqe3fazs4Lkz3w4y6lTwLKBaD2oczZoc1oKSKCdkS2O/L5MP36r1g==" saltValue="fOCdFH7WoybaMDHwvFQ/eg==" spinCount="100000" sheet="1" formatColumns="0" formatRows="0"/>
  <dataConsolidate/>
  <mergeCells count="35">
    <mergeCell ref="B13:C13"/>
    <mergeCell ref="B16:C16"/>
    <mergeCell ref="B14:C14"/>
    <mergeCell ref="B15:C15"/>
    <mergeCell ref="D13:F13"/>
    <mergeCell ref="D14:F14"/>
    <mergeCell ref="D15:F15"/>
    <mergeCell ref="D16:F16"/>
    <mergeCell ref="B18:C18"/>
    <mergeCell ref="H20:I20"/>
    <mergeCell ref="H21:I21"/>
    <mergeCell ref="B17:C17"/>
    <mergeCell ref="B6:C12"/>
    <mergeCell ref="D6:D7"/>
    <mergeCell ref="H6:I6"/>
    <mergeCell ref="F7:I7"/>
    <mergeCell ref="E8:I8"/>
    <mergeCell ref="E9:I9"/>
    <mergeCell ref="E10:I10"/>
    <mergeCell ref="E11:I11"/>
    <mergeCell ref="H18:I18"/>
    <mergeCell ref="B19:C19"/>
    <mergeCell ref="G13:I16"/>
    <mergeCell ref="E12:I12"/>
    <mergeCell ref="B3:C3"/>
    <mergeCell ref="D3:I3"/>
    <mergeCell ref="B4:C4"/>
    <mergeCell ref="D4:I4"/>
    <mergeCell ref="B5:C5"/>
    <mergeCell ref="B24:AO24"/>
    <mergeCell ref="H19:I19"/>
    <mergeCell ref="H22:I22"/>
    <mergeCell ref="B20:C20"/>
    <mergeCell ref="B21:C21"/>
    <mergeCell ref="B22:C22"/>
  </mergeCells>
  <phoneticPr fontId="3"/>
  <dataValidations count="7">
    <dataValidation type="decimal" operator="greaterThanOrEqual" allowBlank="1" showInputMessage="1" showErrorMessage="1" sqref="G5 D20:G21 H20:I21" xr:uid="{679A82C4-0B7D-4607-87B4-6218041F9779}">
      <formula1>0</formula1>
    </dataValidation>
    <dataValidation type="list" allowBlank="1" showInputMessage="1" showErrorMessage="1" sqref="E5" xr:uid="{A999955B-7B67-4196-A100-9ABFC29E809E}">
      <formula1>有無チェック</formula1>
    </dataValidation>
    <dataValidation imeMode="fullKatakana" allowBlank="1" showInputMessage="1" showErrorMessage="1" sqref="E6" xr:uid="{4DAD1277-2126-4E1D-820D-A6B2517463A5}"/>
    <dataValidation type="list" allowBlank="1" showInputMessage="1" showErrorMessage="1" sqref="D19" xr:uid="{2810DFE9-CC4E-40BC-B2D5-616A4A1D2EB2}">
      <formula1>卸電力市場</formula1>
    </dataValidation>
    <dataValidation type="whole" operator="greaterThanOrEqual" allowBlank="1" showInputMessage="1" showErrorMessage="1" sqref="E22 G19 G22" xr:uid="{60CEC810-D5E8-48C3-BA3A-8A4AE30642F7}">
      <formula1>0</formula1>
    </dataValidation>
    <dataValidation type="list" imeMode="fullKatakana" allowBlank="1" showInputMessage="1" showErrorMessage="1" sqref="E12" xr:uid="{03D35623-ABA1-4FC6-B6A5-52734B01CFC0}">
      <formula1>一般送配電事業者</formula1>
    </dataValidation>
    <dataValidation type="list" allowBlank="1" showInputMessage="1" showErrorMessage="1" sqref="E19" xr:uid="{87ABCD60-B60B-469B-9ACF-F8A5A157DBDF}">
      <formula1>需給調整市場</formula1>
    </dataValidation>
  </dataValidations>
  <pageMargins left="0.51181102362204722" right="0.51181102362204722" top="0.55118110236220474" bottom="0.55118110236220474" header="0.31496062992125984" footer="0.31496062992125984"/>
  <pageSetup paperSize="9" scale="5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686756-B5A4-4937-91FC-BF995F68FD04}">
  <sheetPr codeName="Sheet12">
    <pageSetUpPr fitToPage="1"/>
  </sheetPr>
  <dimension ref="A1:Q95"/>
  <sheetViews>
    <sheetView view="pageBreakPreview" topLeftCell="A37" zoomScale="90" zoomScaleNormal="85" zoomScaleSheetLayoutView="90" workbookViewId="0"/>
  </sheetViews>
  <sheetFormatPr defaultColWidth="9" defaultRowHeight="13" x14ac:dyDescent="0.2"/>
  <cols>
    <col min="1" max="1" width="17.453125" style="375" customWidth="1"/>
    <col min="2" max="2" width="14.36328125" style="375" customWidth="1"/>
    <col min="3" max="5" width="23.6328125" style="375" customWidth="1"/>
    <col min="6" max="6" width="8.7265625" style="406" customWidth="1"/>
    <col min="7" max="7" width="14.36328125" style="375" customWidth="1"/>
    <col min="8" max="8" width="15" style="375" customWidth="1"/>
    <col min="9" max="11" width="9" style="375"/>
    <col min="12" max="12" width="9.1796875" style="375" customWidth="1"/>
    <col min="13" max="13" width="9" style="375" hidden="1" customWidth="1"/>
    <col min="14" max="17" width="14.7265625" style="375" hidden="1" customWidth="1"/>
    <col min="18" max="16384" width="9" style="375"/>
  </cols>
  <sheetData>
    <row r="1" spans="1:17" ht="18.75" customHeight="1" x14ac:dyDescent="0.2">
      <c r="A1" s="210" t="s">
        <v>834</v>
      </c>
      <c r="B1" s="153"/>
      <c r="C1" s="153"/>
      <c r="D1" s="153"/>
      <c r="E1" s="153"/>
      <c r="F1" s="373"/>
      <c r="G1" s="153"/>
      <c r="H1" s="374"/>
      <c r="I1" s="153"/>
    </row>
    <row r="2" spans="1:17" ht="22.5" customHeight="1" x14ac:dyDescent="0.2">
      <c r="A2" s="1035" t="s">
        <v>734</v>
      </c>
      <c r="B2" s="1035"/>
      <c r="C2" s="1036"/>
      <c r="D2" s="1036"/>
      <c r="E2" s="1036"/>
      <c r="F2" s="1036"/>
      <c r="G2" s="1036"/>
      <c r="H2" s="1036"/>
      <c r="I2" s="153"/>
    </row>
    <row r="3" spans="1:17" ht="9.75" customHeight="1" x14ac:dyDescent="0.2">
      <c r="A3" s="376"/>
      <c r="B3" s="377"/>
      <c r="C3" s="377"/>
      <c r="D3" s="377"/>
      <c r="E3" s="377"/>
      <c r="F3" s="377"/>
      <c r="G3" s="377"/>
      <c r="H3" s="377"/>
      <c r="I3" s="153"/>
    </row>
    <row r="4" spans="1:17" ht="18" customHeight="1" thickBot="1" x14ac:dyDescent="0.25">
      <c r="A4" s="378">
        <v>2025</v>
      </c>
      <c r="B4" s="153"/>
      <c r="C4" s="153"/>
      <c r="D4" s="153"/>
      <c r="E4" s="153"/>
      <c r="F4" s="373"/>
      <c r="G4" s="153"/>
      <c r="H4" s="214" t="s">
        <v>63</v>
      </c>
      <c r="I4" s="153"/>
    </row>
    <row r="5" spans="1:17" ht="22.5" customHeight="1" x14ac:dyDescent="0.2">
      <c r="A5" s="379" t="s">
        <v>64</v>
      </c>
      <c r="B5" s="1043" t="s">
        <v>70</v>
      </c>
      <c r="C5" s="380" t="s">
        <v>65</v>
      </c>
      <c r="D5" s="1037" t="s">
        <v>66</v>
      </c>
      <c r="E5" s="1038"/>
      <c r="F5" s="1039" t="s">
        <v>67</v>
      </c>
      <c r="G5" s="1039" t="s">
        <v>68</v>
      </c>
      <c r="H5" s="1041" t="s">
        <v>335</v>
      </c>
      <c r="I5" s="153"/>
    </row>
    <row r="6" spans="1:17" ht="22.5" customHeight="1" x14ac:dyDescent="0.2">
      <c r="A6" s="381" t="s">
        <v>69</v>
      </c>
      <c r="B6" s="1044"/>
      <c r="C6" s="382" t="s">
        <v>336</v>
      </c>
      <c r="D6" s="383" t="s">
        <v>336</v>
      </c>
      <c r="E6" s="384" t="s">
        <v>71</v>
      </c>
      <c r="F6" s="1040"/>
      <c r="G6" s="1040"/>
      <c r="H6" s="1042"/>
      <c r="I6" s="153"/>
      <c r="N6" s="375" t="s">
        <v>219</v>
      </c>
      <c r="O6" s="40">
        <f>IF(OR('1-1申請概要書（蓄電システム）'!G188=TRUE,'1-1申請概要書（蓄電システム）'!H188=TRUE,F7="2/3以内")=TRUE,2000000000,IF(F7="1/3以内",1000000000,4000000000))</f>
        <v>4000000000</v>
      </c>
    </row>
    <row r="7" spans="1:17" ht="26.25" customHeight="1" x14ac:dyDescent="0.2">
      <c r="A7" s="385" t="s">
        <v>337</v>
      </c>
      <c r="B7" s="386" t="s">
        <v>753</v>
      </c>
      <c r="C7" s="14"/>
      <c r="D7" s="15"/>
      <c r="E7" s="96"/>
      <c r="F7" s="1032"/>
      <c r="G7" s="1030"/>
      <c r="H7" s="3"/>
      <c r="I7" s="153"/>
    </row>
    <row r="8" spans="1:17" ht="26.25" customHeight="1" x14ac:dyDescent="0.2">
      <c r="A8" s="387"/>
      <c r="B8" s="388" t="s">
        <v>761</v>
      </c>
      <c r="C8" s="16"/>
      <c r="D8" s="17"/>
      <c r="E8" s="97"/>
      <c r="F8" s="1033"/>
      <c r="G8" s="1031"/>
      <c r="H8" s="4"/>
      <c r="I8" s="153"/>
      <c r="N8" s="375" t="s">
        <v>339</v>
      </c>
      <c r="O8" s="375" t="s">
        <v>343</v>
      </c>
      <c r="P8" s="375" t="s">
        <v>344</v>
      </c>
      <c r="Q8" s="375" t="s">
        <v>347</v>
      </c>
    </row>
    <row r="9" spans="1:17" ht="26.25" customHeight="1" x14ac:dyDescent="0.2">
      <c r="A9" s="389" t="s">
        <v>73</v>
      </c>
      <c r="B9" s="390"/>
      <c r="C9" s="18">
        <f>SUM(C7:C8)</f>
        <v>0</v>
      </c>
      <c r="D9" s="19">
        <f>SUM(D7:D8)</f>
        <v>0</v>
      </c>
      <c r="E9" s="391"/>
      <c r="F9" s="1033"/>
      <c r="G9" s="20">
        <f>Q13</f>
        <v>0</v>
      </c>
      <c r="H9" s="5"/>
      <c r="I9" s="153"/>
      <c r="M9" s="375" t="s">
        <v>345</v>
      </c>
      <c r="N9" s="40" t="s">
        <v>340</v>
      </c>
      <c r="O9" s="40">
        <f>D78</f>
        <v>0</v>
      </c>
      <c r="P9" s="40">
        <f>INT(IF($F$7="1/2以内",O9/2,IF($F$7="1/3以内",O9/3,O9*2/3)))</f>
        <v>0</v>
      </c>
      <c r="Q9" s="40">
        <f>P9-P22</f>
        <v>0</v>
      </c>
    </row>
    <row r="10" spans="1:17" ht="26.25" customHeight="1" x14ac:dyDescent="0.2">
      <c r="A10" s="385" t="s">
        <v>72</v>
      </c>
      <c r="B10" s="386" t="s">
        <v>762</v>
      </c>
      <c r="C10" s="14"/>
      <c r="D10" s="17"/>
      <c r="E10" s="96"/>
      <c r="F10" s="1033"/>
      <c r="G10" s="1030"/>
      <c r="H10" s="3"/>
      <c r="I10" s="153"/>
      <c r="N10" s="40" t="s">
        <v>341</v>
      </c>
      <c r="O10" s="40">
        <f>D84</f>
        <v>0</v>
      </c>
      <c r="P10" s="40">
        <f>INT(IF($F$7="1/2以内",O10/2,IF($F$7="1/3以内",O10/3,O10*2/3)))</f>
        <v>0</v>
      </c>
      <c r="Q10" s="40">
        <f>P10-P23</f>
        <v>0</v>
      </c>
    </row>
    <row r="11" spans="1:17" ht="26.25" customHeight="1" x14ac:dyDescent="0.2">
      <c r="A11" s="387"/>
      <c r="B11" s="392" t="s">
        <v>763</v>
      </c>
      <c r="C11" s="16"/>
      <c r="D11" s="17"/>
      <c r="E11" s="97"/>
      <c r="F11" s="1033"/>
      <c r="G11" s="1045"/>
      <c r="H11" s="4"/>
      <c r="I11" s="153"/>
      <c r="N11" s="40" t="s">
        <v>342</v>
      </c>
      <c r="O11" s="40">
        <f>D91</f>
        <v>0</v>
      </c>
      <c r="P11" s="40">
        <f>INT(IF($F$7="1/2以内",O11/2,IF($F$7="1/3以内",O11/3,O11*2/3)))</f>
        <v>0</v>
      </c>
      <c r="Q11" s="40">
        <f>P11-P24</f>
        <v>0</v>
      </c>
    </row>
    <row r="12" spans="1:17" ht="26.25" customHeight="1" x14ac:dyDescent="0.2">
      <c r="A12" s="387"/>
      <c r="B12" s="392" t="s">
        <v>764</v>
      </c>
      <c r="C12" s="16"/>
      <c r="D12" s="17"/>
      <c r="E12" s="97"/>
      <c r="F12" s="1033"/>
      <c r="G12" s="1045"/>
      <c r="H12" s="4"/>
      <c r="I12" s="153"/>
      <c r="M12" s="375" t="s">
        <v>346</v>
      </c>
      <c r="N12" s="375" t="s">
        <v>339</v>
      </c>
      <c r="O12" s="375" t="s">
        <v>343</v>
      </c>
      <c r="P12" s="375" t="s">
        <v>344</v>
      </c>
      <c r="Q12" s="40" t="s">
        <v>348</v>
      </c>
    </row>
    <row r="13" spans="1:17" ht="26.25" customHeight="1" x14ac:dyDescent="0.2">
      <c r="A13" s="387"/>
      <c r="B13" s="388" t="s">
        <v>765</v>
      </c>
      <c r="C13" s="16"/>
      <c r="D13" s="17"/>
      <c r="E13" s="97"/>
      <c r="F13" s="1033"/>
      <c r="G13" s="1045"/>
      <c r="H13" s="4"/>
      <c r="I13" s="153"/>
      <c r="M13" s="393">
        <f>A4</f>
        <v>2025</v>
      </c>
      <c r="N13" s="40" t="s">
        <v>340</v>
      </c>
      <c r="O13" s="40">
        <f>D78</f>
        <v>0</v>
      </c>
      <c r="P13" s="40">
        <f>INT(IF($F$7="1/2以内",D9/2,IF($F$7="1/3以内",D9/3,D9*2/3)))</f>
        <v>0</v>
      </c>
      <c r="Q13" s="40">
        <f>P13</f>
        <v>0</v>
      </c>
    </row>
    <row r="14" spans="1:17" ht="26.25" customHeight="1" x14ac:dyDescent="0.2">
      <c r="A14" s="387"/>
      <c r="B14" s="388" t="s">
        <v>766</v>
      </c>
      <c r="C14" s="16"/>
      <c r="D14" s="17"/>
      <c r="E14" s="97"/>
      <c r="F14" s="1033"/>
      <c r="G14" s="1031"/>
      <c r="H14" s="4"/>
      <c r="I14" s="153"/>
      <c r="N14" s="40" t="s">
        <v>341</v>
      </c>
      <c r="O14" s="40">
        <f>D84</f>
        <v>0</v>
      </c>
      <c r="P14" s="40">
        <f>INT(IF($F$7="1/2以内",D15/2,IF($F$7="1/3以内",D15/3,D15*2/3)))</f>
        <v>0</v>
      </c>
      <c r="Q14" s="40">
        <f>P14</f>
        <v>0</v>
      </c>
    </row>
    <row r="15" spans="1:17" ht="26.25" customHeight="1" x14ac:dyDescent="0.2">
      <c r="A15" s="389" t="s">
        <v>73</v>
      </c>
      <c r="B15" s="390"/>
      <c r="C15" s="18">
        <f>SUM(C10:C14)</f>
        <v>0</v>
      </c>
      <c r="D15" s="19">
        <f>SUM(D10:D14)</f>
        <v>0</v>
      </c>
      <c r="E15" s="391"/>
      <c r="F15" s="1033"/>
      <c r="G15" s="20">
        <f>Q14</f>
        <v>0</v>
      </c>
      <c r="H15" s="5"/>
      <c r="I15" s="153"/>
      <c r="N15" s="40" t="s">
        <v>342</v>
      </c>
      <c r="O15" s="40">
        <f>D91</f>
        <v>0</v>
      </c>
      <c r="P15" s="40">
        <f>INT(IF($F$7="1/2以内",D22/2,IF($F$7="1/3以内",D22/3,D22*2/3)))</f>
        <v>0</v>
      </c>
      <c r="Q15" s="40">
        <f>P15</f>
        <v>0</v>
      </c>
    </row>
    <row r="16" spans="1:17" ht="26.25" customHeight="1" x14ac:dyDescent="0.2">
      <c r="A16" s="385" t="s">
        <v>24</v>
      </c>
      <c r="B16" s="386" t="s">
        <v>767</v>
      </c>
      <c r="C16" s="14"/>
      <c r="D16" s="15"/>
      <c r="E16" s="96"/>
      <c r="F16" s="1033"/>
      <c r="G16" s="1046"/>
      <c r="H16" s="3"/>
      <c r="I16" s="153"/>
      <c r="M16" s="393">
        <f>A27</f>
        <v>2026</v>
      </c>
      <c r="N16" s="40" t="s">
        <v>340</v>
      </c>
      <c r="O16" s="40"/>
      <c r="P16" s="40">
        <f>INT(IF($F$7="1/2以内",D32/2,IF($F$7="1/3以内",D32/3,D32*2/3)))</f>
        <v>0</v>
      </c>
      <c r="Q16" s="40">
        <f>IF(AND(P16&lt;&gt;0,P19=0),P16+Q9,P16)</f>
        <v>0</v>
      </c>
    </row>
    <row r="17" spans="1:17" ht="26.25" customHeight="1" x14ac:dyDescent="0.2">
      <c r="A17" s="394"/>
      <c r="B17" s="392" t="s">
        <v>768</v>
      </c>
      <c r="C17" s="16"/>
      <c r="D17" s="17"/>
      <c r="E17" s="97"/>
      <c r="F17" s="1033"/>
      <c r="G17" s="1047"/>
      <c r="H17" s="4"/>
      <c r="I17" s="153"/>
      <c r="N17" s="40" t="s">
        <v>341</v>
      </c>
      <c r="O17" s="40"/>
      <c r="P17" s="40">
        <f>INT(IF($F$7="1/2以内",D38/2,IF($F$7="1/3以内",D38/3,D38*2/3)))</f>
        <v>0</v>
      </c>
      <c r="Q17" s="40">
        <f>IF(AND(P17&lt;&gt;0,P20=0),P17+Q10,P17)</f>
        <v>0</v>
      </c>
    </row>
    <row r="18" spans="1:17" ht="26.25" customHeight="1" x14ac:dyDescent="0.2">
      <c r="A18" s="394"/>
      <c r="B18" s="392" t="s">
        <v>769</v>
      </c>
      <c r="C18" s="16"/>
      <c r="D18" s="17"/>
      <c r="E18" s="97"/>
      <c r="F18" s="1033"/>
      <c r="G18" s="1047"/>
      <c r="H18" s="4"/>
      <c r="I18" s="153"/>
      <c r="N18" s="40" t="s">
        <v>342</v>
      </c>
      <c r="O18" s="40"/>
      <c r="P18" s="40">
        <f>INT(IF($F$7="1/2以内",D45/2,IF($F$7="1/3以内",D45/3,D45*2/3)))</f>
        <v>0</v>
      </c>
      <c r="Q18" s="40">
        <f>IF(AND(P18&lt;&gt;0,P21=0),P18+Q11,P18)</f>
        <v>0</v>
      </c>
    </row>
    <row r="19" spans="1:17" ht="26.25" customHeight="1" x14ac:dyDescent="0.2">
      <c r="A19" s="394"/>
      <c r="B19" s="392" t="s">
        <v>770</v>
      </c>
      <c r="C19" s="16"/>
      <c r="D19" s="17"/>
      <c r="E19" s="97"/>
      <c r="F19" s="1033"/>
      <c r="G19" s="1047"/>
      <c r="H19" s="4"/>
      <c r="I19" s="153"/>
      <c r="M19" s="393">
        <f>A50</f>
        <v>2027</v>
      </c>
      <c r="N19" s="40" t="s">
        <v>340</v>
      </c>
      <c r="O19" s="40"/>
      <c r="P19" s="40">
        <f>INT(IF($F$7="1/2以内",D55/2,IF($F$7="1/3以内",D55/3,D55*2/3)))</f>
        <v>0</v>
      </c>
      <c r="Q19" s="40">
        <f>IF(P19&lt;&gt;0,P19+Q9,P19)</f>
        <v>0</v>
      </c>
    </row>
    <row r="20" spans="1:17" ht="26.25" customHeight="1" x14ac:dyDescent="0.2">
      <c r="A20" s="394"/>
      <c r="B20" s="392" t="s">
        <v>771</v>
      </c>
      <c r="C20" s="16"/>
      <c r="D20" s="17"/>
      <c r="E20" s="97"/>
      <c r="F20" s="1033"/>
      <c r="G20" s="1047"/>
      <c r="H20" s="4"/>
      <c r="I20" s="153"/>
      <c r="N20" s="40" t="s">
        <v>341</v>
      </c>
      <c r="O20" s="40"/>
      <c r="P20" s="40">
        <f>INT(IF($F$7="1/2以内",D61/2,IF($F$7="1/3以内",D61/3,D61*2/3)))</f>
        <v>0</v>
      </c>
      <c r="Q20" s="40">
        <f>IF(P20&lt;&gt;0,P20+Q10,P20)</f>
        <v>0</v>
      </c>
    </row>
    <row r="21" spans="1:17" ht="26.25" customHeight="1" x14ac:dyDescent="0.2">
      <c r="A21" s="387"/>
      <c r="B21" s="395" t="s">
        <v>772</v>
      </c>
      <c r="C21" s="21"/>
      <c r="D21" s="39"/>
      <c r="E21" s="98"/>
      <c r="F21" s="1033"/>
      <c r="G21" s="1048"/>
      <c r="H21" s="4"/>
      <c r="I21" s="153"/>
      <c r="N21" s="40" t="s">
        <v>342</v>
      </c>
      <c r="O21" s="40"/>
      <c r="P21" s="40">
        <f>INT(IF($F$7="1/2以内",D68/2,IF($F$7="1/3以内",D68/3,D68*2/3)))</f>
        <v>0</v>
      </c>
      <c r="Q21" s="40">
        <f>IF(P21&lt;&gt;0,P21+Q11,P21)</f>
        <v>0</v>
      </c>
    </row>
    <row r="22" spans="1:17" ht="26.25" customHeight="1" thickBot="1" x14ac:dyDescent="0.25">
      <c r="A22" s="396" t="s">
        <v>73</v>
      </c>
      <c r="B22" s="397"/>
      <c r="C22" s="22">
        <f>SUM(C16:C21)</f>
        <v>0</v>
      </c>
      <c r="D22" s="23">
        <f>SUM(D16:D21)</f>
        <v>0</v>
      </c>
      <c r="E22" s="398"/>
      <c r="F22" s="1034"/>
      <c r="G22" s="20">
        <f>Q15</f>
        <v>0</v>
      </c>
      <c r="H22" s="6"/>
      <c r="I22" s="153"/>
      <c r="M22" s="375" t="s">
        <v>338</v>
      </c>
      <c r="N22" s="40" t="s">
        <v>340</v>
      </c>
      <c r="O22" s="40"/>
      <c r="P22" s="40">
        <f>SUM(P13,P16,P19)</f>
        <v>0</v>
      </c>
      <c r="Q22" s="40"/>
    </row>
    <row r="23" spans="1:17" ht="26.25" customHeight="1" thickTop="1" thickBot="1" x14ac:dyDescent="0.25">
      <c r="A23" s="399" t="s">
        <v>11</v>
      </c>
      <c r="B23" s="400"/>
      <c r="C23" s="24">
        <f>SUM(C9,C15,C22)</f>
        <v>0</v>
      </c>
      <c r="D23" s="25">
        <f>SUM(D9,D15,D22)</f>
        <v>0</v>
      </c>
      <c r="E23" s="401"/>
      <c r="F23" s="401"/>
      <c r="G23" s="26">
        <f>SUM(G9,G15,G22)</f>
        <v>0</v>
      </c>
      <c r="H23" s="7"/>
      <c r="I23" s="153"/>
      <c r="N23" s="40" t="s">
        <v>341</v>
      </c>
      <c r="O23" s="40"/>
      <c r="P23" s="40">
        <f>SUM(P14,P17,P20)</f>
        <v>0</v>
      </c>
      <c r="Q23" s="40"/>
    </row>
    <row r="24" spans="1:17" ht="26.25" customHeight="1" thickTop="1" thickBot="1" x14ac:dyDescent="0.25">
      <c r="A24" s="394" t="s">
        <v>74</v>
      </c>
      <c r="B24" s="38"/>
      <c r="C24" s="27"/>
      <c r="D24" s="8"/>
      <c r="E24" s="9"/>
      <c r="F24" s="9"/>
      <c r="G24" s="10"/>
      <c r="H24" s="402"/>
      <c r="I24" s="153"/>
      <c r="N24" s="40" t="s">
        <v>342</v>
      </c>
      <c r="O24" s="40"/>
      <c r="P24" s="40">
        <f>SUM(P15,P18,P21)</f>
        <v>0</v>
      </c>
      <c r="Q24" s="40"/>
    </row>
    <row r="25" spans="1:17" ht="26.25" customHeight="1" thickBot="1" x14ac:dyDescent="0.25">
      <c r="A25" s="403" t="s">
        <v>75</v>
      </c>
      <c r="B25" s="404"/>
      <c r="C25" s="28">
        <f>SUM(C23,C24)</f>
        <v>0</v>
      </c>
      <c r="D25" s="29">
        <f>D23</f>
        <v>0</v>
      </c>
      <c r="E25" s="405"/>
      <c r="F25" s="405"/>
      <c r="G25" s="11">
        <f>G23</f>
        <v>0</v>
      </c>
      <c r="H25" s="12"/>
      <c r="I25" s="153"/>
    </row>
    <row r="26" spans="1:17" ht="19.5" customHeight="1" x14ac:dyDescent="0.2">
      <c r="A26" s="153"/>
      <c r="G26" s="407" t="str">
        <f>IF($G$94&gt;$O$6,"補助金の総額が補助上限額を超過しています。","")</f>
        <v/>
      </c>
      <c r="H26" s="408"/>
      <c r="I26" s="408"/>
    </row>
    <row r="27" spans="1:17" ht="18" customHeight="1" thickBot="1" x14ac:dyDescent="0.25">
      <c r="A27" s="378">
        <f>A4+1</f>
        <v>2026</v>
      </c>
      <c r="B27" s="153"/>
      <c r="C27" s="153"/>
      <c r="D27" s="153"/>
      <c r="E27" s="153"/>
      <c r="F27" s="373"/>
      <c r="G27" s="153"/>
      <c r="H27" s="214" t="s">
        <v>63</v>
      </c>
    </row>
    <row r="28" spans="1:17" ht="18" customHeight="1" x14ac:dyDescent="0.2">
      <c r="A28" s="379" t="s">
        <v>64</v>
      </c>
      <c r="B28" s="1043" t="s">
        <v>70</v>
      </c>
      <c r="C28" s="380" t="s">
        <v>65</v>
      </c>
      <c r="D28" s="1037" t="s">
        <v>66</v>
      </c>
      <c r="E28" s="1038"/>
      <c r="F28" s="1039" t="s">
        <v>67</v>
      </c>
      <c r="G28" s="1039" t="s">
        <v>68</v>
      </c>
      <c r="H28" s="1041" t="s">
        <v>335</v>
      </c>
    </row>
    <row r="29" spans="1:17" ht="18" customHeight="1" x14ac:dyDescent="0.2">
      <c r="A29" s="381" t="s">
        <v>69</v>
      </c>
      <c r="B29" s="1044"/>
      <c r="C29" s="382" t="s">
        <v>336</v>
      </c>
      <c r="D29" s="383" t="s">
        <v>336</v>
      </c>
      <c r="E29" s="384" t="s">
        <v>71</v>
      </c>
      <c r="F29" s="1040"/>
      <c r="G29" s="1040"/>
      <c r="H29" s="1042"/>
    </row>
    <row r="30" spans="1:17" ht="27" customHeight="1" x14ac:dyDescent="0.2">
      <c r="A30" s="385" t="s">
        <v>337</v>
      </c>
      <c r="B30" s="409" t="str">
        <f>B7</f>
        <v>①実施設計費</v>
      </c>
      <c r="C30" s="14"/>
      <c r="D30" s="15"/>
      <c r="E30" s="96"/>
      <c r="F30" s="1049">
        <f>$F$7</f>
        <v>0</v>
      </c>
      <c r="G30" s="1030"/>
      <c r="H30" s="3"/>
    </row>
    <row r="31" spans="1:17" ht="27" customHeight="1" x14ac:dyDescent="0.2">
      <c r="A31" s="387"/>
      <c r="B31" s="410" t="str">
        <f>B8</f>
        <v>②その他</v>
      </c>
      <c r="C31" s="16"/>
      <c r="D31" s="17"/>
      <c r="E31" s="97"/>
      <c r="F31" s="1050"/>
      <c r="G31" s="1031"/>
      <c r="H31" s="4"/>
    </row>
    <row r="32" spans="1:17" ht="27" customHeight="1" x14ac:dyDescent="0.2">
      <c r="A32" s="389" t="s">
        <v>73</v>
      </c>
      <c r="B32" s="390"/>
      <c r="C32" s="18">
        <f>SUM(C30:C31)</f>
        <v>0</v>
      </c>
      <c r="D32" s="19">
        <f>SUM(D30:D31)</f>
        <v>0</v>
      </c>
      <c r="E32" s="391"/>
      <c r="F32" s="1050"/>
      <c r="G32" s="20">
        <f>Q16</f>
        <v>0</v>
      </c>
      <c r="H32" s="5"/>
    </row>
    <row r="33" spans="1:8" ht="27" customHeight="1" x14ac:dyDescent="0.2">
      <c r="A33" s="385" t="s">
        <v>72</v>
      </c>
      <c r="B33" s="409" t="str">
        <f>B10</f>
        <v>①電池システム</v>
      </c>
      <c r="C33" s="14"/>
      <c r="D33" s="15"/>
      <c r="E33" s="96"/>
      <c r="F33" s="1050"/>
      <c r="G33" s="1030"/>
      <c r="H33" s="3"/>
    </row>
    <row r="34" spans="1:8" ht="27" customHeight="1" x14ac:dyDescent="0.2">
      <c r="A34" s="387"/>
      <c r="B34" s="411" t="str">
        <f>B11</f>
        <v>②電力変換装置</v>
      </c>
      <c r="C34" s="16"/>
      <c r="D34" s="17"/>
      <c r="E34" s="97"/>
      <c r="F34" s="1050"/>
      <c r="G34" s="1045"/>
      <c r="H34" s="4"/>
    </row>
    <row r="35" spans="1:8" ht="27" customHeight="1" x14ac:dyDescent="0.2">
      <c r="A35" s="387"/>
      <c r="B35" s="411" t="str">
        <f>B12</f>
        <v>③蓄電システム制御装置</v>
      </c>
      <c r="C35" s="16"/>
      <c r="D35" s="17"/>
      <c r="E35" s="97"/>
      <c r="F35" s="1050"/>
      <c r="G35" s="1045"/>
      <c r="H35" s="4"/>
    </row>
    <row r="36" spans="1:8" ht="27" customHeight="1" x14ac:dyDescent="0.2">
      <c r="A36" s="387"/>
      <c r="B36" s="411" t="str">
        <f>B13</f>
        <v>➃付帯設備</v>
      </c>
      <c r="C36" s="16"/>
      <c r="D36" s="17"/>
      <c r="E36" s="97"/>
      <c r="F36" s="1050"/>
      <c r="G36" s="1045"/>
      <c r="H36" s="4"/>
    </row>
    <row r="37" spans="1:8" ht="27" customHeight="1" x14ac:dyDescent="0.2">
      <c r="A37" s="387"/>
      <c r="B37" s="410" t="str">
        <f>B14</f>
        <v>⑤その他</v>
      </c>
      <c r="C37" s="16"/>
      <c r="D37" s="17"/>
      <c r="E37" s="97"/>
      <c r="F37" s="1050"/>
      <c r="G37" s="1031"/>
      <c r="H37" s="4"/>
    </row>
    <row r="38" spans="1:8" ht="27" customHeight="1" x14ac:dyDescent="0.2">
      <c r="A38" s="389" t="s">
        <v>73</v>
      </c>
      <c r="B38" s="390"/>
      <c r="C38" s="18">
        <f>SUM(C33:C37)</f>
        <v>0</v>
      </c>
      <c r="D38" s="19">
        <f>SUM(D33:D37)</f>
        <v>0</v>
      </c>
      <c r="E38" s="391"/>
      <c r="F38" s="1050"/>
      <c r="G38" s="20">
        <f>Q17</f>
        <v>0</v>
      </c>
      <c r="H38" s="5"/>
    </row>
    <row r="39" spans="1:8" ht="27" customHeight="1" x14ac:dyDescent="0.2">
      <c r="A39" s="385" t="s">
        <v>24</v>
      </c>
      <c r="B39" s="409" t="str">
        <f t="shared" ref="B39:B44" si="0">B16</f>
        <v>①基礎工事</v>
      </c>
      <c r="C39" s="514"/>
      <c r="D39" s="15"/>
      <c r="E39" s="96"/>
      <c r="F39" s="1050"/>
      <c r="G39" s="1046"/>
      <c r="H39" s="3"/>
    </row>
    <row r="40" spans="1:8" ht="27" customHeight="1" x14ac:dyDescent="0.2">
      <c r="A40" s="394"/>
      <c r="B40" s="411" t="str">
        <f t="shared" si="0"/>
        <v>②据付工事</v>
      </c>
      <c r="C40" s="515"/>
      <c r="D40" s="17"/>
      <c r="E40" s="97"/>
      <c r="F40" s="1050"/>
      <c r="G40" s="1047"/>
      <c r="H40" s="4"/>
    </row>
    <row r="41" spans="1:8" ht="27" customHeight="1" x14ac:dyDescent="0.2">
      <c r="A41" s="394"/>
      <c r="B41" s="411" t="str">
        <f t="shared" si="0"/>
        <v>③電気工事</v>
      </c>
      <c r="C41" s="16"/>
      <c r="D41" s="17"/>
      <c r="E41" s="97"/>
      <c r="F41" s="1050"/>
      <c r="G41" s="1047"/>
      <c r="H41" s="4"/>
    </row>
    <row r="42" spans="1:8" ht="27" customHeight="1" x14ac:dyDescent="0.2">
      <c r="A42" s="394"/>
      <c r="B42" s="411" t="str">
        <f t="shared" si="0"/>
        <v>➃附帯工事</v>
      </c>
      <c r="C42" s="16"/>
      <c r="D42" s="17"/>
      <c r="E42" s="97"/>
      <c r="F42" s="1050"/>
      <c r="G42" s="1047"/>
      <c r="H42" s="4"/>
    </row>
    <row r="43" spans="1:8" ht="27" customHeight="1" x14ac:dyDescent="0.2">
      <c r="A43" s="394"/>
      <c r="B43" s="411" t="str">
        <f t="shared" si="0"/>
        <v>⑤試運転調整</v>
      </c>
      <c r="C43" s="16"/>
      <c r="D43" s="17"/>
      <c r="E43" s="97"/>
      <c r="F43" s="1050"/>
      <c r="G43" s="1047"/>
      <c r="H43" s="4"/>
    </row>
    <row r="44" spans="1:8" ht="27" customHeight="1" x14ac:dyDescent="0.2">
      <c r="A44" s="387"/>
      <c r="B44" s="410" t="str">
        <f t="shared" si="0"/>
        <v>⑥その他</v>
      </c>
      <c r="C44" s="21"/>
      <c r="D44" s="39"/>
      <c r="E44" s="98"/>
      <c r="F44" s="1050"/>
      <c r="G44" s="1048"/>
      <c r="H44" s="4"/>
    </row>
    <row r="45" spans="1:8" ht="27" customHeight="1" thickBot="1" x14ac:dyDescent="0.25">
      <c r="A45" s="396" t="s">
        <v>73</v>
      </c>
      <c r="B45" s="397"/>
      <c r="C45" s="22">
        <f>SUM(C39:C44)</f>
        <v>0</v>
      </c>
      <c r="D45" s="23">
        <f>SUM(D39:D44)</f>
        <v>0</v>
      </c>
      <c r="E45" s="412"/>
      <c r="F45" s="1051"/>
      <c r="G45" s="20">
        <f>Q18</f>
        <v>0</v>
      </c>
      <c r="H45" s="6"/>
    </row>
    <row r="46" spans="1:8" ht="27" customHeight="1" thickTop="1" thickBot="1" x14ac:dyDescent="0.25">
      <c r="A46" s="399" t="s">
        <v>11</v>
      </c>
      <c r="B46" s="400"/>
      <c r="C46" s="24">
        <f>SUM(C32,C38,C45)</f>
        <v>0</v>
      </c>
      <c r="D46" s="25">
        <f>SUM(D32,D38,D45)</f>
        <v>0</v>
      </c>
      <c r="E46" s="413"/>
      <c r="F46" s="401"/>
      <c r="G46" s="26">
        <f>SUM(G32,G38,G45)</f>
        <v>0</v>
      </c>
      <c r="H46" s="7"/>
    </row>
    <row r="47" spans="1:8" ht="27" customHeight="1" thickTop="1" thickBot="1" x14ac:dyDescent="0.25">
      <c r="A47" s="394" t="s">
        <v>74</v>
      </c>
      <c r="B47" s="38"/>
      <c r="C47" s="27"/>
      <c r="D47" s="8"/>
      <c r="E47" s="9"/>
      <c r="F47" s="9"/>
      <c r="G47" s="10"/>
      <c r="H47" s="402"/>
    </row>
    <row r="48" spans="1:8" ht="27" customHeight="1" thickBot="1" x14ac:dyDescent="0.25">
      <c r="A48" s="403" t="s">
        <v>75</v>
      </c>
      <c r="B48" s="404"/>
      <c r="C48" s="28">
        <f>SUM(C46,C47)</f>
        <v>0</v>
      </c>
      <c r="D48" s="29">
        <f>D46</f>
        <v>0</v>
      </c>
      <c r="E48" s="414"/>
      <c r="F48" s="405"/>
      <c r="G48" s="11">
        <f>G46</f>
        <v>0</v>
      </c>
      <c r="H48" s="12"/>
    </row>
    <row r="49" spans="1:9" ht="19.5" customHeight="1" x14ac:dyDescent="0.2">
      <c r="G49" s="407" t="str">
        <f>IF($G$94&gt;$O$6,"補助金の総額が補助上限額を超過しています。","")</f>
        <v/>
      </c>
      <c r="H49" s="408"/>
      <c r="I49" s="408"/>
    </row>
    <row r="50" spans="1:9" ht="18" customHeight="1" thickBot="1" x14ac:dyDescent="0.25">
      <c r="A50" s="378">
        <f>A27+1</f>
        <v>2027</v>
      </c>
      <c r="B50" s="153"/>
      <c r="C50" s="153"/>
      <c r="D50" s="153"/>
      <c r="E50" s="153"/>
      <c r="F50" s="373"/>
      <c r="G50" s="153"/>
      <c r="H50" s="214" t="s">
        <v>63</v>
      </c>
    </row>
    <row r="51" spans="1:9" ht="18" customHeight="1" x14ac:dyDescent="0.2">
      <c r="A51" s="379" t="s">
        <v>64</v>
      </c>
      <c r="B51" s="415"/>
      <c r="C51" s="380" t="s">
        <v>65</v>
      </c>
      <c r="D51" s="1037" t="s">
        <v>66</v>
      </c>
      <c r="E51" s="1038"/>
      <c r="F51" s="1039" t="s">
        <v>67</v>
      </c>
      <c r="G51" s="1039" t="s">
        <v>68</v>
      </c>
      <c r="H51" s="1041" t="s">
        <v>335</v>
      </c>
    </row>
    <row r="52" spans="1:9" ht="18" customHeight="1" x14ac:dyDescent="0.2">
      <c r="A52" s="381" t="s">
        <v>69</v>
      </c>
      <c r="B52" s="384" t="s">
        <v>70</v>
      </c>
      <c r="C52" s="382" t="s">
        <v>336</v>
      </c>
      <c r="D52" s="383" t="s">
        <v>336</v>
      </c>
      <c r="E52" s="384" t="s">
        <v>71</v>
      </c>
      <c r="F52" s="1040"/>
      <c r="G52" s="1040"/>
      <c r="H52" s="1042"/>
    </row>
    <row r="53" spans="1:9" ht="27" customHeight="1" x14ac:dyDescent="0.2">
      <c r="A53" s="385" t="s">
        <v>337</v>
      </c>
      <c r="B53" s="409" t="str">
        <f>B30</f>
        <v>①実施設計費</v>
      </c>
      <c r="C53" s="14"/>
      <c r="D53" s="15"/>
      <c r="E53" s="96"/>
      <c r="F53" s="1049">
        <f>$F$7</f>
        <v>0</v>
      </c>
      <c r="G53" s="1030"/>
      <c r="H53" s="3"/>
    </row>
    <row r="54" spans="1:9" ht="27" customHeight="1" x14ac:dyDescent="0.2">
      <c r="A54" s="387"/>
      <c r="B54" s="410" t="str">
        <f>B31</f>
        <v>②その他</v>
      </c>
      <c r="C54" s="16"/>
      <c r="D54" s="17"/>
      <c r="E54" s="97"/>
      <c r="F54" s="1050"/>
      <c r="G54" s="1031"/>
      <c r="H54" s="4"/>
    </row>
    <row r="55" spans="1:9" ht="27" customHeight="1" x14ac:dyDescent="0.2">
      <c r="A55" s="389" t="s">
        <v>73</v>
      </c>
      <c r="B55" s="390"/>
      <c r="C55" s="18">
        <f>SUM(C53:C54)</f>
        <v>0</v>
      </c>
      <c r="D55" s="19">
        <f>SUM(D53:D54)</f>
        <v>0</v>
      </c>
      <c r="E55" s="391"/>
      <c r="F55" s="1050"/>
      <c r="G55" s="20">
        <f>Q19</f>
        <v>0</v>
      </c>
      <c r="H55" s="5"/>
    </row>
    <row r="56" spans="1:9" ht="27" customHeight="1" x14ac:dyDescent="0.2">
      <c r="A56" s="385" t="s">
        <v>72</v>
      </c>
      <c r="B56" s="409" t="str">
        <f>B33</f>
        <v>①電池システム</v>
      </c>
      <c r="C56" s="14"/>
      <c r="D56" s="15"/>
      <c r="E56" s="96"/>
      <c r="F56" s="1050"/>
      <c r="G56" s="1030"/>
      <c r="H56" s="3"/>
    </row>
    <row r="57" spans="1:9" ht="27" customHeight="1" x14ac:dyDescent="0.2">
      <c r="A57" s="387"/>
      <c r="B57" s="411" t="str">
        <f>B34</f>
        <v>②電力変換装置</v>
      </c>
      <c r="C57" s="16"/>
      <c r="D57" s="17"/>
      <c r="E57" s="97"/>
      <c r="F57" s="1050"/>
      <c r="G57" s="1045"/>
      <c r="H57" s="4"/>
    </row>
    <row r="58" spans="1:9" ht="27" customHeight="1" x14ac:dyDescent="0.2">
      <c r="A58" s="387"/>
      <c r="B58" s="411" t="str">
        <f>B35</f>
        <v>③蓄電システム制御装置</v>
      </c>
      <c r="C58" s="16"/>
      <c r="D58" s="17"/>
      <c r="E58" s="97"/>
      <c r="F58" s="1050"/>
      <c r="G58" s="1045"/>
      <c r="H58" s="4"/>
    </row>
    <row r="59" spans="1:9" ht="27" customHeight="1" x14ac:dyDescent="0.2">
      <c r="A59" s="387"/>
      <c r="B59" s="411" t="str">
        <f>B36</f>
        <v>➃付帯設備</v>
      </c>
      <c r="C59" s="16"/>
      <c r="D59" s="17"/>
      <c r="E59" s="97"/>
      <c r="F59" s="1050"/>
      <c r="G59" s="1045"/>
      <c r="H59" s="4"/>
    </row>
    <row r="60" spans="1:9" ht="27" customHeight="1" x14ac:dyDescent="0.2">
      <c r="A60" s="387"/>
      <c r="B60" s="410" t="str">
        <f>B37</f>
        <v>⑤その他</v>
      </c>
      <c r="C60" s="16"/>
      <c r="D60" s="17"/>
      <c r="E60" s="97"/>
      <c r="F60" s="1050"/>
      <c r="G60" s="1031"/>
      <c r="H60" s="4"/>
    </row>
    <row r="61" spans="1:9" ht="27" customHeight="1" x14ac:dyDescent="0.2">
      <c r="A61" s="389" t="s">
        <v>73</v>
      </c>
      <c r="B61" s="390"/>
      <c r="C61" s="18">
        <f>SUM(C56:C60)</f>
        <v>0</v>
      </c>
      <c r="D61" s="19">
        <f>SUM(D56:D60)</f>
        <v>0</v>
      </c>
      <c r="E61" s="391"/>
      <c r="F61" s="1050"/>
      <c r="G61" s="20">
        <f>Q20</f>
        <v>0</v>
      </c>
      <c r="H61" s="5"/>
    </row>
    <row r="62" spans="1:9" ht="27" customHeight="1" x14ac:dyDescent="0.2">
      <c r="A62" s="385" t="s">
        <v>24</v>
      </c>
      <c r="B62" s="409" t="str">
        <f t="shared" ref="B62:B67" si="1">B39</f>
        <v>①基礎工事</v>
      </c>
      <c r="C62" s="14"/>
      <c r="D62" s="15"/>
      <c r="E62" s="96"/>
      <c r="F62" s="1050"/>
      <c r="G62" s="1046"/>
      <c r="H62" s="3"/>
    </row>
    <row r="63" spans="1:9" ht="27" customHeight="1" x14ac:dyDescent="0.2">
      <c r="A63" s="394"/>
      <c r="B63" s="411" t="str">
        <f t="shared" si="1"/>
        <v>②据付工事</v>
      </c>
      <c r="C63" s="16"/>
      <c r="D63" s="17"/>
      <c r="E63" s="97"/>
      <c r="F63" s="1050"/>
      <c r="G63" s="1047"/>
      <c r="H63" s="4"/>
    </row>
    <row r="64" spans="1:9" ht="27" customHeight="1" x14ac:dyDescent="0.2">
      <c r="A64" s="394"/>
      <c r="B64" s="411" t="str">
        <f t="shared" si="1"/>
        <v>③電気工事</v>
      </c>
      <c r="C64" s="16"/>
      <c r="D64" s="17"/>
      <c r="E64" s="97"/>
      <c r="F64" s="1050"/>
      <c r="G64" s="1047"/>
      <c r="H64" s="4"/>
    </row>
    <row r="65" spans="1:9" ht="27" customHeight="1" x14ac:dyDescent="0.2">
      <c r="A65" s="394"/>
      <c r="B65" s="411" t="str">
        <f t="shared" si="1"/>
        <v>➃附帯工事</v>
      </c>
      <c r="C65" s="16"/>
      <c r="D65" s="17"/>
      <c r="E65" s="97"/>
      <c r="F65" s="1050"/>
      <c r="G65" s="1047"/>
      <c r="H65" s="4"/>
    </row>
    <row r="66" spans="1:9" ht="27" customHeight="1" x14ac:dyDescent="0.2">
      <c r="A66" s="394"/>
      <c r="B66" s="411" t="str">
        <f t="shared" si="1"/>
        <v>⑤試運転調整</v>
      </c>
      <c r="C66" s="16"/>
      <c r="D66" s="17"/>
      <c r="E66" s="97"/>
      <c r="F66" s="1050"/>
      <c r="G66" s="1047"/>
      <c r="H66" s="4"/>
    </row>
    <row r="67" spans="1:9" ht="27" customHeight="1" x14ac:dyDescent="0.2">
      <c r="A67" s="387"/>
      <c r="B67" s="410" t="str">
        <f t="shared" si="1"/>
        <v>⑥その他</v>
      </c>
      <c r="C67" s="21"/>
      <c r="D67" s="39"/>
      <c r="E67" s="117"/>
      <c r="F67" s="1050"/>
      <c r="G67" s="1048"/>
      <c r="H67" s="4"/>
    </row>
    <row r="68" spans="1:9" ht="27" customHeight="1" thickBot="1" x14ac:dyDescent="0.25">
      <c r="A68" s="396" t="s">
        <v>73</v>
      </c>
      <c r="B68" s="397"/>
      <c r="C68" s="22">
        <f>SUM(C62:C67)</f>
        <v>0</v>
      </c>
      <c r="D68" s="23">
        <f>SUM(D62:D67)</f>
        <v>0</v>
      </c>
      <c r="E68" s="416"/>
      <c r="F68" s="1051"/>
      <c r="G68" s="20">
        <f>Q21</f>
        <v>0</v>
      </c>
      <c r="H68" s="6"/>
    </row>
    <row r="69" spans="1:9" ht="27" customHeight="1" thickTop="1" thickBot="1" x14ac:dyDescent="0.25">
      <c r="A69" s="399" t="s">
        <v>11</v>
      </c>
      <c r="B69" s="400"/>
      <c r="C69" s="24">
        <f>SUM(C55,C61,C68)</f>
        <v>0</v>
      </c>
      <c r="D69" s="25">
        <f>SUM(D55,D61,D68)</f>
        <v>0</v>
      </c>
      <c r="E69" s="413"/>
      <c r="F69" s="401"/>
      <c r="G69" s="26">
        <f>SUM(G55,G61,G68)</f>
        <v>0</v>
      </c>
      <c r="H69" s="7"/>
    </row>
    <row r="70" spans="1:9" ht="27" customHeight="1" thickTop="1" thickBot="1" x14ac:dyDescent="0.25">
      <c r="A70" s="394" t="s">
        <v>74</v>
      </c>
      <c r="B70" s="38"/>
      <c r="C70" s="27"/>
      <c r="D70" s="8"/>
      <c r="E70" s="9"/>
      <c r="F70" s="9"/>
      <c r="G70" s="10"/>
      <c r="H70" s="402"/>
    </row>
    <row r="71" spans="1:9" ht="27" customHeight="1" thickBot="1" x14ac:dyDescent="0.25">
      <c r="A71" s="403" t="s">
        <v>75</v>
      </c>
      <c r="B71" s="404"/>
      <c r="C71" s="28">
        <f>SUM(C69,C70)</f>
        <v>0</v>
      </c>
      <c r="D71" s="29">
        <f>D69</f>
        <v>0</v>
      </c>
      <c r="E71" s="414"/>
      <c r="F71" s="405"/>
      <c r="G71" s="11">
        <f>G69</f>
        <v>0</v>
      </c>
      <c r="H71" s="12"/>
    </row>
    <row r="72" spans="1:9" ht="19.5" customHeight="1" x14ac:dyDescent="0.2">
      <c r="G72" s="407" t="str">
        <f>IF($G$94&gt;$O$6,"補助金の総額が補助上限額を超過しています。","")</f>
        <v/>
      </c>
      <c r="H72" s="408"/>
      <c r="I72" s="408"/>
    </row>
    <row r="73" spans="1:9" ht="18" customHeight="1" thickBot="1" x14ac:dyDescent="0.25">
      <c r="A73" s="153" t="s">
        <v>338</v>
      </c>
      <c r="B73" s="153"/>
      <c r="C73" s="153"/>
      <c r="D73" s="153"/>
      <c r="E73" s="153"/>
      <c r="F73" s="373"/>
      <c r="G73" s="153"/>
      <c r="H73" s="214" t="s">
        <v>63</v>
      </c>
    </row>
    <row r="74" spans="1:9" ht="18" customHeight="1" x14ac:dyDescent="0.2">
      <c r="A74" s="379" t="s">
        <v>64</v>
      </c>
      <c r="B74" s="415"/>
      <c r="C74" s="380" t="s">
        <v>65</v>
      </c>
      <c r="D74" s="1037" t="s">
        <v>66</v>
      </c>
      <c r="E74" s="1038"/>
      <c r="F74" s="1039" t="s">
        <v>67</v>
      </c>
      <c r="G74" s="1039" t="s">
        <v>68</v>
      </c>
      <c r="H74" s="1041" t="s">
        <v>335</v>
      </c>
    </row>
    <row r="75" spans="1:9" ht="18" customHeight="1" x14ac:dyDescent="0.2">
      <c r="A75" s="381" t="s">
        <v>69</v>
      </c>
      <c r="B75" s="384" t="s">
        <v>70</v>
      </c>
      <c r="C75" s="382" t="s">
        <v>336</v>
      </c>
      <c r="D75" s="383" t="s">
        <v>336</v>
      </c>
      <c r="E75" s="384" t="s">
        <v>71</v>
      </c>
      <c r="F75" s="1040"/>
      <c r="G75" s="1040"/>
      <c r="H75" s="1042"/>
    </row>
    <row r="76" spans="1:9" ht="27" customHeight="1" x14ac:dyDescent="0.2">
      <c r="A76" s="385" t="s">
        <v>337</v>
      </c>
      <c r="B76" s="409" t="str">
        <f>B53</f>
        <v>①実施設計費</v>
      </c>
      <c r="C76" s="63">
        <f>SUM(C7,C30,C53)</f>
        <v>0</v>
      </c>
      <c r="D76" s="67">
        <f t="shared" ref="D76:D92" si="2">SUM(D7,D30,D53)</f>
        <v>0</v>
      </c>
      <c r="E76" s="417"/>
      <c r="F76" s="1049">
        <f>$F$7</f>
        <v>0</v>
      </c>
      <c r="G76" s="1030"/>
      <c r="H76" s="3"/>
    </row>
    <row r="77" spans="1:9" ht="27" customHeight="1" x14ac:dyDescent="0.2">
      <c r="A77" s="387"/>
      <c r="B77" s="410" t="str">
        <f>B54</f>
        <v>②その他</v>
      </c>
      <c r="C77" s="64">
        <f t="shared" ref="C77:C94" si="3">SUM(C8,C31,C54)</f>
        <v>0</v>
      </c>
      <c r="D77" s="68">
        <f t="shared" si="2"/>
        <v>0</v>
      </c>
      <c r="E77" s="418"/>
      <c r="F77" s="1050"/>
      <c r="G77" s="1031"/>
      <c r="H77" s="4"/>
    </row>
    <row r="78" spans="1:9" ht="27" customHeight="1" x14ac:dyDescent="0.2">
      <c r="A78" s="389" t="s">
        <v>73</v>
      </c>
      <c r="B78" s="390"/>
      <c r="C78" s="18">
        <f t="shared" si="3"/>
        <v>0</v>
      </c>
      <c r="D78" s="19">
        <f t="shared" si="2"/>
        <v>0</v>
      </c>
      <c r="E78" s="419"/>
      <c r="F78" s="1050"/>
      <c r="G78" s="20">
        <f>SUM(G9,G32,G55)</f>
        <v>0</v>
      </c>
      <c r="H78" s="5"/>
    </row>
    <row r="79" spans="1:9" ht="27" customHeight="1" x14ac:dyDescent="0.2">
      <c r="A79" s="385" t="s">
        <v>72</v>
      </c>
      <c r="B79" s="409" t="str">
        <f>B56</f>
        <v>①電池システム</v>
      </c>
      <c r="C79" s="63">
        <f t="shared" si="3"/>
        <v>0</v>
      </c>
      <c r="D79" s="67">
        <f>SUM(D10,D33,D56)</f>
        <v>0</v>
      </c>
      <c r="E79" s="417"/>
      <c r="F79" s="1050"/>
      <c r="G79" s="1030"/>
      <c r="H79" s="3"/>
    </row>
    <row r="80" spans="1:9" ht="27" customHeight="1" x14ac:dyDescent="0.2">
      <c r="A80" s="387"/>
      <c r="B80" s="411" t="str">
        <f>B57</f>
        <v>②電力変換装置</v>
      </c>
      <c r="C80" s="64">
        <f t="shared" si="3"/>
        <v>0</v>
      </c>
      <c r="D80" s="68">
        <f>SUM(D11,D34,D57)</f>
        <v>0</v>
      </c>
      <c r="E80" s="418"/>
      <c r="F80" s="1050"/>
      <c r="G80" s="1045"/>
      <c r="H80" s="4"/>
    </row>
    <row r="81" spans="1:9" ht="27" customHeight="1" x14ac:dyDescent="0.2">
      <c r="A81" s="387"/>
      <c r="B81" s="411" t="str">
        <f>B58</f>
        <v>③蓄電システム制御装置</v>
      </c>
      <c r="C81" s="64">
        <f t="shared" si="3"/>
        <v>0</v>
      </c>
      <c r="D81" s="68">
        <f t="shared" si="2"/>
        <v>0</v>
      </c>
      <c r="E81" s="418"/>
      <c r="F81" s="1050"/>
      <c r="G81" s="1045"/>
      <c r="H81" s="4"/>
    </row>
    <row r="82" spans="1:9" ht="27" customHeight="1" x14ac:dyDescent="0.2">
      <c r="A82" s="387"/>
      <c r="B82" s="411" t="str">
        <f>B59</f>
        <v>➃付帯設備</v>
      </c>
      <c r="C82" s="64">
        <f t="shared" si="3"/>
        <v>0</v>
      </c>
      <c r="D82" s="68">
        <f t="shared" si="2"/>
        <v>0</v>
      </c>
      <c r="E82" s="418"/>
      <c r="F82" s="1050"/>
      <c r="G82" s="1045"/>
      <c r="H82" s="4"/>
    </row>
    <row r="83" spans="1:9" ht="27" customHeight="1" x14ac:dyDescent="0.2">
      <c r="A83" s="387"/>
      <c r="B83" s="410" t="str">
        <f>B60</f>
        <v>⑤その他</v>
      </c>
      <c r="C83" s="64">
        <f t="shared" si="3"/>
        <v>0</v>
      </c>
      <c r="D83" s="68">
        <f t="shared" si="2"/>
        <v>0</v>
      </c>
      <c r="E83" s="418"/>
      <c r="F83" s="1050"/>
      <c r="G83" s="1031"/>
      <c r="H83" s="4"/>
    </row>
    <row r="84" spans="1:9" ht="27" customHeight="1" x14ac:dyDescent="0.2">
      <c r="A84" s="389" t="s">
        <v>73</v>
      </c>
      <c r="B84" s="390"/>
      <c r="C84" s="18">
        <f t="shared" si="3"/>
        <v>0</v>
      </c>
      <c r="D84" s="19">
        <f t="shared" si="2"/>
        <v>0</v>
      </c>
      <c r="E84" s="419"/>
      <c r="F84" s="1050"/>
      <c r="G84" s="20">
        <f>SUM(G15,G38,G61)</f>
        <v>0</v>
      </c>
      <c r="H84" s="5"/>
    </row>
    <row r="85" spans="1:9" ht="27" customHeight="1" x14ac:dyDescent="0.2">
      <c r="A85" s="385" t="s">
        <v>24</v>
      </c>
      <c r="B85" s="409" t="str">
        <f t="shared" ref="B85:B90" si="4">B62</f>
        <v>①基礎工事</v>
      </c>
      <c r="C85" s="63">
        <f t="shared" si="3"/>
        <v>0</v>
      </c>
      <c r="D85" s="67">
        <f t="shared" si="2"/>
        <v>0</v>
      </c>
      <c r="E85" s="417"/>
      <c r="F85" s="1050"/>
      <c r="G85" s="1046"/>
      <c r="H85" s="3"/>
    </row>
    <row r="86" spans="1:9" ht="27" customHeight="1" x14ac:dyDescent="0.2">
      <c r="A86" s="394"/>
      <c r="B86" s="411" t="str">
        <f t="shared" si="4"/>
        <v>②据付工事</v>
      </c>
      <c r="C86" s="64">
        <f t="shared" si="3"/>
        <v>0</v>
      </c>
      <c r="D86" s="68">
        <f t="shared" si="2"/>
        <v>0</v>
      </c>
      <c r="E86" s="418"/>
      <c r="F86" s="1050"/>
      <c r="G86" s="1047"/>
      <c r="H86" s="4"/>
    </row>
    <row r="87" spans="1:9" ht="27" customHeight="1" x14ac:dyDescent="0.2">
      <c r="A87" s="394"/>
      <c r="B87" s="411" t="str">
        <f t="shared" si="4"/>
        <v>③電気工事</v>
      </c>
      <c r="C87" s="64">
        <f t="shared" si="3"/>
        <v>0</v>
      </c>
      <c r="D87" s="68">
        <f t="shared" si="2"/>
        <v>0</v>
      </c>
      <c r="E87" s="418"/>
      <c r="F87" s="1050"/>
      <c r="G87" s="1047"/>
      <c r="H87" s="4"/>
    </row>
    <row r="88" spans="1:9" ht="27" customHeight="1" x14ac:dyDescent="0.2">
      <c r="A88" s="394"/>
      <c r="B88" s="411" t="str">
        <f t="shared" si="4"/>
        <v>➃附帯工事</v>
      </c>
      <c r="C88" s="64">
        <f>SUM(C19,C42,C65)</f>
        <v>0</v>
      </c>
      <c r="D88" s="68">
        <f>SUM(D19,D42,D65)</f>
        <v>0</v>
      </c>
      <c r="E88" s="418"/>
      <c r="F88" s="1050"/>
      <c r="G88" s="1047"/>
      <c r="H88" s="4"/>
    </row>
    <row r="89" spans="1:9" ht="27" customHeight="1" x14ac:dyDescent="0.2">
      <c r="A89" s="394"/>
      <c r="B89" s="411" t="str">
        <f t="shared" si="4"/>
        <v>⑤試運転調整</v>
      </c>
      <c r="C89" s="64">
        <f t="shared" si="3"/>
        <v>0</v>
      </c>
      <c r="D89" s="68">
        <f t="shared" si="2"/>
        <v>0</v>
      </c>
      <c r="E89" s="418"/>
      <c r="F89" s="1050"/>
      <c r="G89" s="1047"/>
      <c r="H89" s="4"/>
    </row>
    <row r="90" spans="1:9" ht="27" customHeight="1" x14ac:dyDescent="0.2">
      <c r="A90" s="387"/>
      <c r="B90" s="410" t="str">
        <f t="shared" si="4"/>
        <v>⑥その他</v>
      </c>
      <c r="C90" s="65">
        <f t="shared" si="3"/>
        <v>0</v>
      </c>
      <c r="D90" s="69">
        <f t="shared" si="2"/>
        <v>0</v>
      </c>
      <c r="E90" s="420"/>
      <c r="F90" s="1050"/>
      <c r="G90" s="1048"/>
      <c r="H90" s="4"/>
    </row>
    <row r="91" spans="1:9" ht="27" customHeight="1" thickBot="1" x14ac:dyDescent="0.25">
      <c r="A91" s="396" t="s">
        <v>73</v>
      </c>
      <c r="B91" s="397"/>
      <c r="C91" s="22">
        <f t="shared" si="3"/>
        <v>0</v>
      </c>
      <c r="D91" s="23">
        <f t="shared" si="2"/>
        <v>0</v>
      </c>
      <c r="E91" s="398"/>
      <c r="F91" s="1051"/>
      <c r="G91" s="20">
        <f>SUM(G22,G45,G68)</f>
        <v>0</v>
      </c>
      <c r="H91" s="6"/>
    </row>
    <row r="92" spans="1:9" ht="27" customHeight="1" thickTop="1" thickBot="1" x14ac:dyDescent="0.25">
      <c r="A92" s="399" t="s">
        <v>11</v>
      </c>
      <c r="B92" s="400"/>
      <c r="C92" s="24">
        <f t="shared" si="3"/>
        <v>0</v>
      </c>
      <c r="D92" s="25">
        <f t="shared" si="2"/>
        <v>0</v>
      </c>
      <c r="E92" s="401"/>
      <c r="F92" s="401"/>
      <c r="G92" s="26">
        <f>SUM(G23,G46,G69)</f>
        <v>0</v>
      </c>
      <c r="H92" s="7"/>
    </row>
    <row r="93" spans="1:9" ht="27" customHeight="1" thickTop="1" thickBot="1" x14ac:dyDescent="0.25">
      <c r="A93" s="394" t="s">
        <v>74</v>
      </c>
      <c r="B93" s="38"/>
      <c r="C93" s="66">
        <f t="shared" si="3"/>
        <v>0</v>
      </c>
      <c r="D93" s="8"/>
      <c r="E93" s="9"/>
      <c r="F93" s="9"/>
      <c r="G93" s="10"/>
      <c r="H93" s="402"/>
    </row>
    <row r="94" spans="1:9" ht="27" customHeight="1" thickBot="1" x14ac:dyDescent="0.25">
      <c r="A94" s="403" t="s">
        <v>75</v>
      </c>
      <c r="B94" s="404"/>
      <c r="C94" s="28">
        <f t="shared" si="3"/>
        <v>0</v>
      </c>
      <c r="D94" s="29">
        <f>SUM(D25,D48,D71)</f>
        <v>0</v>
      </c>
      <c r="E94" s="405"/>
      <c r="F94" s="405"/>
      <c r="G94" s="11">
        <f>SUM(G25,G48,G71)</f>
        <v>0</v>
      </c>
      <c r="H94" s="12"/>
    </row>
    <row r="95" spans="1:9" ht="28.5" customHeight="1" x14ac:dyDescent="0.2">
      <c r="G95" s="407" t="str">
        <f>IF($G$94&gt;$O$6,"補助金の総額が補助上限額を超過しています。","")</f>
        <v/>
      </c>
      <c r="H95" s="408"/>
      <c r="I95" s="408"/>
    </row>
  </sheetData>
  <sheetProtection algorithmName="SHA-512" hashValue="B1dqOJsF8Xe+dpvByyo8BMzkG+SOXfAzMwZf7HWrB2sp5v8IP9PtDrQwkteJ5EHAQ1/e4DzOjhxp7kCXWYqjXw==" saltValue="8MiA9FgcnANjol0OJ/MYvA==" spinCount="100000" sheet="1" formatColumns="0" formatRows="0"/>
  <mergeCells count="35">
    <mergeCell ref="B28:B29"/>
    <mergeCell ref="H74:H75"/>
    <mergeCell ref="F76:F91"/>
    <mergeCell ref="G76:G77"/>
    <mergeCell ref="G79:G83"/>
    <mergeCell ref="G85:G90"/>
    <mergeCell ref="F53:F68"/>
    <mergeCell ref="G53:G54"/>
    <mergeCell ref="G56:G60"/>
    <mergeCell ref="G62:G67"/>
    <mergeCell ref="D74:E74"/>
    <mergeCell ref="F74:F75"/>
    <mergeCell ref="G74:G75"/>
    <mergeCell ref="D51:E51"/>
    <mergeCell ref="F51:F52"/>
    <mergeCell ref="G51:G52"/>
    <mergeCell ref="H51:H52"/>
    <mergeCell ref="F30:F45"/>
    <mergeCell ref="G30:G31"/>
    <mergeCell ref="G33:G37"/>
    <mergeCell ref="G39:G44"/>
    <mergeCell ref="D28:E28"/>
    <mergeCell ref="F28:F29"/>
    <mergeCell ref="G28:G29"/>
    <mergeCell ref="H28:H29"/>
    <mergeCell ref="G10:G14"/>
    <mergeCell ref="G16:G21"/>
    <mergeCell ref="G7:G8"/>
    <mergeCell ref="F7:F22"/>
    <mergeCell ref="A2:H2"/>
    <mergeCell ref="D5:E5"/>
    <mergeCell ref="F5:F6"/>
    <mergeCell ref="G5:G6"/>
    <mergeCell ref="H5:H6"/>
    <mergeCell ref="B5:B6"/>
  </mergeCells>
  <phoneticPr fontId="32"/>
  <conditionalFormatting sqref="G9">
    <cfRule type="cellIs" dxfId="11" priority="26" stopIfTrue="1" operator="greaterThan">
      <formula>#REF!</formula>
    </cfRule>
  </conditionalFormatting>
  <conditionalFormatting sqref="G15">
    <cfRule type="cellIs" dxfId="10" priority="8" stopIfTrue="1" operator="greaterThan">
      <formula>#REF!</formula>
    </cfRule>
  </conditionalFormatting>
  <conditionalFormatting sqref="G22">
    <cfRule type="cellIs" dxfId="9" priority="7" stopIfTrue="1" operator="greaterThan">
      <formula>#REF!</formula>
    </cfRule>
  </conditionalFormatting>
  <conditionalFormatting sqref="G32">
    <cfRule type="cellIs" dxfId="8" priority="6" stopIfTrue="1" operator="greaterThan">
      <formula>#REF!</formula>
    </cfRule>
  </conditionalFormatting>
  <conditionalFormatting sqref="G38">
    <cfRule type="cellIs" dxfId="7" priority="5" stopIfTrue="1" operator="greaterThan">
      <formula>#REF!</formula>
    </cfRule>
  </conditionalFormatting>
  <conditionalFormatting sqref="G45">
    <cfRule type="cellIs" dxfId="6" priority="4" stopIfTrue="1" operator="greaterThan">
      <formula>#REF!</formula>
    </cfRule>
  </conditionalFormatting>
  <conditionalFormatting sqref="G55">
    <cfRule type="cellIs" dxfId="5" priority="3" stopIfTrue="1" operator="greaterThan">
      <formula>#REF!</formula>
    </cfRule>
  </conditionalFormatting>
  <conditionalFormatting sqref="G61">
    <cfRule type="cellIs" dxfId="4" priority="2" stopIfTrue="1" operator="greaterThan">
      <formula>#REF!</formula>
    </cfRule>
  </conditionalFormatting>
  <conditionalFormatting sqref="G68">
    <cfRule type="cellIs" dxfId="3" priority="1" stopIfTrue="1" operator="greaterThan">
      <formula>#REF!</formula>
    </cfRule>
  </conditionalFormatting>
  <conditionalFormatting sqref="G78">
    <cfRule type="cellIs" dxfId="2" priority="11" stopIfTrue="1" operator="greaterThan">
      <formula>#REF!</formula>
    </cfRule>
  </conditionalFormatting>
  <conditionalFormatting sqref="G84">
    <cfRule type="cellIs" dxfId="1" priority="10" stopIfTrue="1" operator="greaterThan">
      <formula>#REF!</formula>
    </cfRule>
  </conditionalFormatting>
  <conditionalFormatting sqref="G91">
    <cfRule type="cellIs" dxfId="0" priority="9" stopIfTrue="1" operator="greaterThan">
      <formula>#REF!</formula>
    </cfRule>
  </conditionalFormatting>
  <dataValidations xWindow="994" yWindow="513" count="6">
    <dataValidation imeMode="halfAlpha" allowBlank="1" showInputMessage="1" showErrorMessage="1" sqref="E16:E21 E7:E8 E10:E14 E39:E44 E30:E31 E33:E37 E56:E60 E53:E54 E79:E83 E85:E90 E76:E77 E62:E67" xr:uid="{F14325C7-D56B-47BA-ADB3-15B010DAF368}"/>
    <dataValidation type="textLength" operator="equal" allowBlank="1" showInputMessage="1" showErrorMessage="1" errorTitle="消費税計上不可" error="補助対象経費の消費税計上は出来ません。" sqref="B24 B47 B70 B93 E93:F93 E70:F70 E47:F47 E24:F24" xr:uid="{01DF9D38-35BA-48F5-9D51-6C5ED99BE75A}">
      <formula1>0</formula1>
    </dataValidation>
    <dataValidation type="textLength" operator="equal" allowBlank="1" showInputMessage="1" showErrorMessage="1" errorTitle="消費税計上不可" error="補助金の消費税計上は出来ません。" sqref="G24 G47 G70 G93" xr:uid="{60FCA982-C020-4AE1-BF8E-C4D406E8BDB4}">
      <formula1>0</formula1>
    </dataValidation>
    <dataValidation type="list" allowBlank="1" showInputMessage="1" showErrorMessage="1" sqref="F7:F22" xr:uid="{2D972A64-FF70-40BA-9378-95678471D015}">
      <formula1>補助率</formula1>
    </dataValidation>
    <dataValidation type="whole" imeMode="off" operator="greaterThanOrEqual" allowBlank="1" showInputMessage="1" showErrorMessage="1" error="小数点を含んだ数値の入力はできません" sqref="C7:C25 C76:C94 C53:C71 C30:C48" xr:uid="{A5A06A00-F7BD-448C-9133-BA729D00ECCB}">
      <formula1>0</formula1>
    </dataValidation>
    <dataValidation type="whole" operator="greaterThanOrEqual" allowBlank="1" showInputMessage="1" showErrorMessage="1" error="小数点を含んだ数値の入力はできません" sqref="D76:D94 D7:D25 D53:D71 D30:D48" xr:uid="{19D0A8CB-0864-487D-80C8-8E0471BF7AFB}">
      <formula1>0</formula1>
    </dataValidation>
  </dataValidations>
  <pageMargins left="0.7" right="0.7" top="0.75" bottom="0.75" header="0.3" footer="0.3"/>
  <pageSetup paperSize="9" scale="59" fitToHeight="0" orientation="portrait" r:id="rId1"/>
  <rowBreaks count="1" manualBreakCount="1">
    <brk id="49" max="9"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D5F85E-D00B-486D-B4C9-54E89CDF8383}">
  <sheetPr>
    <pageSetUpPr fitToPage="1"/>
  </sheetPr>
  <dimension ref="A1:W22"/>
  <sheetViews>
    <sheetView view="pageBreakPreview" zoomScale="80" zoomScaleNormal="85" zoomScaleSheetLayoutView="80" workbookViewId="0"/>
  </sheetViews>
  <sheetFormatPr defaultColWidth="9.36328125" defaultRowHeight="15" outlineLevelCol="1" x14ac:dyDescent="0.2"/>
  <cols>
    <col min="1" max="1" width="18.81640625" style="517" customWidth="1"/>
    <col min="2" max="4" width="3.36328125" style="517" customWidth="1"/>
    <col min="5" max="5" width="10.36328125" style="517" customWidth="1"/>
    <col min="6" max="6" width="30.6328125" style="517" customWidth="1"/>
    <col min="7" max="7" width="15.81640625" style="518" customWidth="1"/>
    <col min="8" max="8" width="16.453125" style="518" customWidth="1"/>
    <col min="9" max="9" width="15.81640625" style="518" customWidth="1"/>
    <col min="10" max="21" width="15.81640625" style="518" hidden="1" customWidth="1" outlineLevel="1"/>
    <col min="22" max="22" width="9.36328125" style="517" collapsed="1"/>
    <col min="23" max="16384" width="9.36328125" style="517"/>
  </cols>
  <sheetData>
    <row r="1" spans="1:21" ht="18.75" customHeight="1" x14ac:dyDescent="0.2">
      <c r="A1" s="210" t="s">
        <v>835</v>
      </c>
    </row>
    <row r="2" spans="1:21" ht="15" customHeight="1" x14ac:dyDescent="0.2">
      <c r="J2" s="1060"/>
      <c r="K2" s="1060"/>
      <c r="L2" s="1060"/>
    </row>
    <row r="3" spans="1:21" ht="15" customHeight="1" x14ac:dyDescent="0.2">
      <c r="F3" s="1056" t="s">
        <v>805</v>
      </c>
      <c r="G3" s="1056"/>
      <c r="J3" s="1060"/>
      <c r="K3" s="1060"/>
      <c r="L3" s="1060"/>
    </row>
    <row r="4" spans="1:21" ht="15" customHeight="1" x14ac:dyDescent="0.2">
      <c r="F4" s="1056"/>
      <c r="G4" s="1056"/>
      <c r="J4" s="1060"/>
      <c r="K4" s="1060"/>
      <c r="L4" s="1060"/>
    </row>
    <row r="5" spans="1:21" x14ac:dyDescent="0.2">
      <c r="J5" s="1060"/>
      <c r="K5" s="1060"/>
      <c r="L5" s="1060"/>
    </row>
    <row r="6" spans="1:21" s="522" customFormat="1" ht="50" customHeight="1" x14ac:dyDescent="0.2">
      <c r="A6" s="519" t="s">
        <v>794</v>
      </c>
      <c r="B6" s="1059" t="str">
        <f>IF('1-4事業実施関連情報'!D3&lt;&gt;"",'1-4事業実施関連情報'!D3,"")</f>
        <v/>
      </c>
      <c r="C6" s="1059"/>
      <c r="D6" s="1059"/>
      <c r="E6" s="1059"/>
      <c r="F6" s="1059"/>
      <c r="G6" s="1059"/>
      <c r="H6" s="1059"/>
      <c r="I6" s="520"/>
      <c r="J6" s="521"/>
    </row>
    <row r="7" spans="1:21" s="522" customFormat="1" ht="50" customHeight="1" x14ac:dyDescent="0.2">
      <c r="A7" s="523" t="s">
        <v>823</v>
      </c>
      <c r="B7" s="1059" t="str">
        <f>IF('1-4事業実施関連情報'!D4&lt;&gt;"",'1-4事業実施関連情報'!D4,"")</f>
        <v/>
      </c>
      <c r="C7" s="1059"/>
      <c r="D7" s="1059"/>
      <c r="E7" s="1059"/>
      <c r="F7" s="1059"/>
      <c r="G7" s="1059"/>
      <c r="H7" s="1059"/>
      <c r="I7" s="520"/>
      <c r="J7" s="521"/>
    </row>
    <row r="8" spans="1:21" s="524" customFormat="1" ht="15.5" customHeight="1" x14ac:dyDescent="0.2">
      <c r="G8" s="525"/>
      <c r="H8" s="525"/>
      <c r="I8" s="525"/>
      <c r="J8" s="525"/>
      <c r="K8" s="525"/>
      <c r="L8" s="525"/>
      <c r="M8" s="525"/>
      <c r="N8" s="525"/>
      <c r="O8" s="525"/>
      <c r="P8" s="525"/>
      <c r="Q8" s="525"/>
      <c r="R8" s="525"/>
      <c r="S8" s="525"/>
      <c r="T8" s="525"/>
      <c r="U8" s="525"/>
    </row>
    <row r="9" spans="1:21" s="526" customFormat="1" ht="24" customHeight="1" x14ac:dyDescent="0.2">
      <c r="A9" s="1061"/>
      <c r="B9" s="1061"/>
      <c r="C9" s="1061"/>
      <c r="D9" s="1061"/>
      <c r="E9" s="1061"/>
      <c r="F9" s="1061"/>
      <c r="G9" s="1052">
        <v>1</v>
      </c>
      <c r="H9" s="1052"/>
      <c r="I9" s="1052"/>
      <c r="J9" s="1052">
        <v>2</v>
      </c>
      <c r="K9" s="1052"/>
      <c r="L9" s="1052"/>
      <c r="M9" s="1052">
        <v>3</v>
      </c>
      <c r="N9" s="1052"/>
      <c r="O9" s="1052"/>
      <c r="P9" s="1053">
        <v>4</v>
      </c>
      <c r="Q9" s="1054"/>
      <c r="R9" s="1055"/>
      <c r="S9" s="1053">
        <v>5</v>
      </c>
      <c r="T9" s="1054"/>
      <c r="U9" s="1055"/>
    </row>
    <row r="10" spans="1:21" s="526" customFormat="1" ht="24" customHeight="1" x14ac:dyDescent="0.2">
      <c r="A10" s="1053" t="s">
        <v>795</v>
      </c>
      <c r="B10" s="1054"/>
      <c r="C10" s="1054"/>
      <c r="D10" s="1054"/>
      <c r="E10" s="1054"/>
      <c r="F10" s="1055"/>
      <c r="G10" s="1079" t="s">
        <v>808</v>
      </c>
      <c r="H10" s="1079"/>
      <c r="I10" s="1079"/>
      <c r="J10" s="1079" t="s">
        <v>812</v>
      </c>
      <c r="K10" s="1079"/>
      <c r="L10" s="1079"/>
      <c r="M10" s="1079" t="s">
        <v>813</v>
      </c>
      <c r="N10" s="1079"/>
      <c r="O10" s="1079"/>
      <c r="P10" s="1080" t="s">
        <v>814</v>
      </c>
      <c r="Q10" s="1081"/>
      <c r="R10" s="1082"/>
      <c r="S10" s="1083"/>
      <c r="T10" s="1084"/>
      <c r="U10" s="1085"/>
    </row>
    <row r="11" spans="1:21" s="526" customFormat="1" ht="38.4" customHeight="1" x14ac:dyDescent="0.2">
      <c r="A11" s="1064" t="s">
        <v>815</v>
      </c>
      <c r="B11" s="1066" t="s">
        <v>819</v>
      </c>
      <c r="C11" s="1067"/>
      <c r="D11" s="1067"/>
      <c r="E11" s="1067"/>
      <c r="F11" s="1068"/>
      <c r="G11" s="527" t="s">
        <v>816</v>
      </c>
      <c r="H11" s="528" t="s">
        <v>817</v>
      </c>
      <c r="I11" s="529" t="s">
        <v>818</v>
      </c>
      <c r="J11" s="527" t="s">
        <v>816</v>
      </c>
      <c r="K11" s="528" t="s">
        <v>817</v>
      </c>
      <c r="L11" s="529" t="s">
        <v>818</v>
      </c>
      <c r="M11" s="527" t="s">
        <v>816</v>
      </c>
      <c r="N11" s="528" t="s">
        <v>817</v>
      </c>
      <c r="O11" s="529" t="s">
        <v>818</v>
      </c>
      <c r="P11" s="527" t="s">
        <v>816</v>
      </c>
      <c r="Q11" s="528" t="s">
        <v>817</v>
      </c>
      <c r="R11" s="529" t="s">
        <v>818</v>
      </c>
      <c r="S11" s="527" t="s">
        <v>816</v>
      </c>
      <c r="T11" s="528" t="s">
        <v>817</v>
      </c>
      <c r="U11" s="529" t="s">
        <v>818</v>
      </c>
    </row>
    <row r="12" spans="1:21" ht="38.4" customHeight="1" x14ac:dyDescent="0.2">
      <c r="A12" s="1065"/>
      <c r="B12" s="1066" t="s">
        <v>804</v>
      </c>
      <c r="C12" s="1067"/>
      <c r="D12" s="1067"/>
      <c r="E12" s="1069"/>
      <c r="F12" s="1070"/>
      <c r="G12" s="108"/>
      <c r="H12" s="109"/>
      <c r="I12" s="110"/>
      <c r="J12" s="108"/>
      <c r="K12" s="109"/>
      <c r="L12" s="110"/>
      <c r="M12" s="108"/>
      <c r="N12" s="109"/>
      <c r="O12" s="110"/>
      <c r="P12" s="109"/>
      <c r="Q12" s="109"/>
      <c r="R12" s="109"/>
      <c r="S12" s="109"/>
      <c r="T12" s="109"/>
      <c r="U12" s="109"/>
    </row>
    <row r="13" spans="1:21" ht="26.5" customHeight="1" x14ac:dyDescent="0.2">
      <c r="A13" s="1065"/>
      <c r="B13" s="1071" t="s">
        <v>802</v>
      </c>
      <c r="C13" s="1072"/>
      <c r="D13" s="1072"/>
      <c r="E13" s="1069"/>
      <c r="F13" s="1070"/>
      <c r="G13" s="530">
        <f>SUM(G14:G15)</f>
        <v>0</v>
      </c>
      <c r="H13" s="531">
        <f t="shared" ref="H13:T13" si="0">SUM(H14:H15)</f>
        <v>0</v>
      </c>
      <c r="I13" s="532">
        <f t="shared" si="0"/>
        <v>0</v>
      </c>
      <c r="J13" s="533">
        <f t="shared" si="0"/>
        <v>0</v>
      </c>
      <c r="K13" s="534">
        <f t="shared" si="0"/>
        <v>0</v>
      </c>
      <c r="L13" s="535">
        <f>SUM(L14:L15)</f>
        <v>0</v>
      </c>
      <c r="M13" s="533">
        <f t="shared" si="0"/>
        <v>0</v>
      </c>
      <c r="N13" s="534">
        <f t="shared" si="0"/>
        <v>0</v>
      </c>
      <c r="O13" s="535">
        <f t="shared" si="0"/>
        <v>0</v>
      </c>
      <c r="P13" s="533">
        <f t="shared" si="0"/>
        <v>0</v>
      </c>
      <c r="Q13" s="534">
        <f t="shared" si="0"/>
        <v>0</v>
      </c>
      <c r="R13" s="535">
        <f t="shared" si="0"/>
        <v>0</v>
      </c>
      <c r="S13" s="533">
        <f t="shared" si="0"/>
        <v>0</v>
      </c>
      <c r="T13" s="534">
        <f t="shared" si="0"/>
        <v>0</v>
      </c>
      <c r="U13" s="535">
        <f>SUM(U14:U15)</f>
        <v>0</v>
      </c>
    </row>
    <row r="14" spans="1:21" s="542" customFormat="1" ht="26.5" customHeight="1" x14ac:dyDescent="0.2">
      <c r="A14" s="1065"/>
      <c r="B14" s="1062"/>
      <c r="C14" s="1073" t="s">
        <v>801</v>
      </c>
      <c r="D14" s="1074"/>
      <c r="E14" s="1074"/>
      <c r="F14" s="1075"/>
      <c r="G14" s="536">
        <f>G16+G18+G20</f>
        <v>0</v>
      </c>
      <c r="H14" s="537">
        <f t="shared" ref="H14:T15" si="1">H16+H18+H20</f>
        <v>0</v>
      </c>
      <c r="I14" s="538">
        <f t="shared" si="1"/>
        <v>0</v>
      </c>
      <c r="J14" s="539">
        <f t="shared" si="1"/>
        <v>0</v>
      </c>
      <c r="K14" s="540">
        <f t="shared" si="1"/>
        <v>0</v>
      </c>
      <c r="L14" s="541">
        <f>L16+L18+L20</f>
        <v>0</v>
      </c>
      <c r="M14" s="539">
        <f t="shared" si="1"/>
        <v>0</v>
      </c>
      <c r="N14" s="540">
        <f t="shared" si="1"/>
        <v>0</v>
      </c>
      <c r="O14" s="541">
        <f t="shared" si="1"/>
        <v>0</v>
      </c>
      <c r="P14" s="539">
        <f t="shared" si="1"/>
        <v>0</v>
      </c>
      <c r="Q14" s="540">
        <f t="shared" si="1"/>
        <v>0</v>
      </c>
      <c r="R14" s="541">
        <f t="shared" si="1"/>
        <v>0</v>
      </c>
      <c r="S14" s="539">
        <f t="shared" si="1"/>
        <v>0</v>
      </c>
      <c r="T14" s="540">
        <f t="shared" si="1"/>
        <v>0</v>
      </c>
      <c r="U14" s="541">
        <f>U16+U18+U20</f>
        <v>0</v>
      </c>
    </row>
    <row r="15" spans="1:21" s="542" customFormat="1" ht="26.5" customHeight="1" x14ac:dyDescent="0.2">
      <c r="A15" s="1065"/>
      <c r="B15" s="1062"/>
      <c r="C15" s="1076" t="s">
        <v>800</v>
      </c>
      <c r="D15" s="1077"/>
      <c r="E15" s="1077"/>
      <c r="F15" s="1078"/>
      <c r="G15" s="543">
        <f>G17+G19+G21</f>
        <v>0</v>
      </c>
      <c r="H15" s="544">
        <f t="shared" si="1"/>
        <v>0</v>
      </c>
      <c r="I15" s="545">
        <f t="shared" si="1"/>
        <v>0</v>
      </c>
      <c r="J15" s="546">
        <f t="shared" si="1"/>
        <v>0</v>
      </c>
      <c r="K15" s="547">
        <f t="shared" si="1"/>
        <v>0</v>
      </c>
      <c r="L15" s="548">
        <f t="shared" si="1"/>
        <v>0</v>
      </c>
      <c r="M15" s="546">
        <f t="shared" si="1"/>
        <v>0</v>
      </c>
      <c r="N15" s="547">
        <f t="shared" si="1"/>
        <v>0</v>
      </c>
      <c r="O15" s="548">
        <f t="shared" si="1"/>
        <v>0</v>
      </c>
      <c r="P15" s="546">
        <f t="shared" si="1"/>
        <v>0</v>
      </c>
      <c r="Q15" s="547">
        <f t="shared" si="1"/>
        <v>0</v>
      </c>
      <c r="R15" s="548">
        <f t="shared" si="1"/>
        <v>0</v>
      </c>
      <c r="S15" s="546">
        <f t="shared" si="1"/>
        <v>0</v>
      </c>
      <c r="T15" s="547">
        <f t="shared" si="1"/>
        <v>0</v>
      </c>
      <c r="U15" s="548">
        <f>U17+U19+U21</f>
        <v>0</v>
      </c>
    </row>
    <row r="16" spans="1:21" s="542" customFormat="1" ht="26.5" customHeight="1" x14ac:dyDescent="0.2">
      <c r="A16" s="1065"/>
      <c r="B16" s="1062"/>
      <c r="C16" s="1062"/>
      <c r="D16" s="1057" t="s">
        <v>116</v>
      </c>
      <c r="E16" s="1058"/>
      <c r="F16" s="549" t="s">
        <v>796</v>
      </c>
      <c r="G16" s="111"/>
      <c r="H16" s="112"/>
      <c r="I16" s="113"/>
      <c r="J16" s="111"/>
      <c r="K16" s="112"/>
      <c r="L16" s="113"/>
      <c r="M16" s="111"/>
      <c r="N16" s="112"/>
      <c r="O16" s="113"/>
      <c r="P16" s="111"/>
      <c r="Q16" s="112"/>
      <c r="R16" s="113"/>
      <c r="S16" s="111"/>
      <c r="T16" s="112"/>
      <c r="U16" s="113"/>
    </row>
    <row r="17" spans="1:23" s="542" customFormat="1" ht="26.5" customHeight="1" x14ac:dyDescent="0.2">
      <c r="A17" s="1065"/>
      <c r="B17" s="1062"/>
      <c r="C17" s="1062"/>
      <c r="D17" s="1057"/>
      <c r="E17" s="1058"/>
      <c r="F17" s="550" t="s">
        <v>797</v>
      </c>
      <c r="G17" s="114"/>
      <c r="H17" s="115"/>
      <c r="I17" s="116"/>
      <c r="J17" s="114"/>
      <c r="K17" s="115"/>
      <c r="L17" s="116"/>
      <c r="M17" s="114"/>
      <c r="N17" s="115"/>
      <c r="O17" s="116"/>
      <c r="P17" s="114"/>
      <c r="Q17" s="115"/>
      <c r="R17" s="116"/>
      <c r="S17" s="114"/>
      <c r="T17" s="115"/>
      <c r="U17" s="116"/>
      <c r="W17" s="471"/>
    </row>
    <row r="18" spans="1:23" s="542" customFormat="1" ht="26.5" customHeight="1" x14ac:dyDescent="0.2">
      <c r="A18" s="1065"/>
      <c r="B18" s="1062"/>
      <c r="C18" s="1062"/>
      <c r="D18" s="1057" t="s">
        <v>798</v>
      </c>
      <c r="E18" s="1058"/>
      <c r="F18" s="549" t="s">
        <v>796</v>
      </c>
      <c r="G18" s="111"/>
      <c r="H18" s="112"/>
      <c r="I18" s="113"/>
      <c r="J18" s="111"/>
      <c r="K18" s="112"/>
      <c r="L18" s="113"/>
      <c r="M18" s="111"/>
      <c r="N18" s="112"/>
      <c r="O18" s="113"/>
      <c r="P18" s="111"/>
      <c r="Q18" s="112"/>
      <c r="R18" s="113"/>
      <c r="S18" s="111"/>
      <c r="T18" s="112"/>
      <c r="U18" s="113"/>
    </row>
    <row r="19" spans="1:23" s="542" customFormat="1" ht="26.5" customHeight="1" x14ac:dyDescent="0.2">
      <c r="A19" s="1065"/>
      <c r="B19" s="1062"/>
      <c r="C19" s="1062"/>
      <c r="D19" s="1057"/>
      <c r="E19" s="1058"/>
      <c r="F19" s="550" t="s">
        <v>797</v>
      </c>
      <c r="G19" s="114"/>
      <c r="H19" s="115"/>
      <c r="I19" s="116"/>
      <c r="J19" s="114"/>
      <c r="K19" s="115"/>
      <c r="L19" s="116"/>
      <c r="M19" s="114"/>
      <c r="N19" s="115"/>
      <c r="O19" s="116"/>
      <c r="P19" s="114"/>
      <c r="Q19" s="115"/>
      <c r="R19" s="116"/>
      <c r="S19" s="114"/>
      <c r="T19" s="115"/>
      <c r="U19" s="116"/>
    </row>
    <row r="20" spans="1:23" s="542" customFormat="1" ht="26.5" customHeight="1" x14ac:dyDescent="0.2">
      <c r="A20" s="1065"/>
      <c r="B20" s="1062"/>
      <c r="C20" s="1062"/>
      <c r="D20" s="1057" t="s">
        <v>25</v>
      </c>
      <c r="E20" s="1058"/>
      <c r="F20" s="549" t="s">
        <v>796</v>
      </c>
      <c r="G20" s="111"/>
      <c r="H20" s="112"/>
      <c r="I20" s="113"/>
      <c r="J20" s="111"/>
      <c r="K20" s="112"/>
      <c r="L20" s="113"/>
      <c r="M20" s="111"/>
      <c r="N20" s="112"/>
      <c r="O20" s="113"/>
      <c r="P20" s="111"/>
      <c r="Q20" s="112"/>
      <c r="R20" s="113"/>
      <c r="S20" s="111"/>
      <c r="T20" s="112"/>
      <c r="U20" s="113"/>
    </row>
    <row r="21" spans="1:23" s="542" customFormat="1" ht="26.5" customHeight="1" x14ac:dyDescent="0.2">
      <c r="A21" s="1065"/>
      <c r="B21" s="1063"/>
      <c r="C21" s="1063"/>
      <c r="D21" s="1057"/>
      <c r="E21" s="1058"/>
      <c r="F21" s="550" t="s">
        <v>797</v>
      </c>
      <c r="G21" s="114"/>
      <c r="H21" s="115"/>
      <c r="I21" s="116"/>
      <c r="J21" s="114"/>
      <c r="K21" s="115"/>
      <c r="L21" s="116"/>
      <c r="M21" s="114"/>
      <c r="N21" s="115"/>
      <c r="O21" s="116"/>
      <c r="P21" s="114"/>
      <c r="Q21" s="115"/>
      <c r="R21" s="116"/>
      <c r="S21" s="114"/>
      <c r="T21" s="115"/>
      <c r="U21" s="116"/>
    </row>
    <row r="22" spans="1:23" ht="54" customHeight="1" x14ac:dyDescent="0.2">
      <c r="A22" s="1052" t="s">
        <v>799</v>
      </c>
      <c r="B22" s="1052"/>
      <c r="C22" s="1052"/>
      <c r="D22" s="1052"/>
      <c r="E22" s="1052"/>
      <c r="F22" s="1052"/>
      <c r="G22" s="108"/>
      <c r="H22" s="109"/>
      <c r="I22" s="110"/>
      <c r="J22" s="108"/>
      <c r="K22" s="109"/>
      <c r="L22" s="110"/>
      <c r="M22" s="108"/>
      <c r="N22" s="109"/>
      <c r="O22" s="110"/>
      <c r="P22" s="108"/>
      <c r="Q22" s="109"/>
      <c r="R22" s="110"/>
      <c r="S22" s="108"/>
      <c r="T22" s="109"/>
      <c r="U22" s="110"/>
    </row>
  </sheetData>
  <sheetProtection sheet="1" formatColumns="0" formatRows="0" insertColumns="0"/>
  <mergeCells count="28">
    <mergeCell ref="S9:U9"/>
    <mergeCell ref="A11:A21"/>
    <mergeCell ref="B11:F11"/>
    <mergeCell ref="B12:F12"/>
    <mergeCell ref="B13:F13"/>
    <mergeCell ref="C14:F14"/>
    <mergeCell ref="C15:F15"/>
    <mergeCell ref="C16:C21"/>
    <mergeCell ref="A10:F10"/>
    <mergeCell ref="G10:I10"/>
    <mergeCell ref="J10:L10"/>
    <mergeCell ref="M10:O10"/>
    <mergeCell ref="P10:R10"/>
    <mergeCell ref="S10:U10"/>
    <mergeCell ref="D16:E17"/>
    <mergeCell ref="D18:E19"/>
    <mergeCell ref="M9:O9"/>
    <mergeCell ref="P9:R9"/>
    <mergeCell ref="F3:G4"/>
    <mergeCell ref="D20:E21"/>
    <mergeCell ref="A22:F22"/>
    <mergeCell ref="B6:H6"/>
    <mergeCell ref="B7:H7"/>
    <mergeCell ref="J2:L5"/>
    <mergeCell ref="A9:F9"/>
    <mergeCell ref="G9:I9"/>
    <mergeCell ref="J9:L9"/>
    <mergeCell ref="B14:B21"/>
  </mergeCells>
  <phoneticPr fontId="3"/>
  <pageMargins left="0.59055118110236227" right="0.39370078740157483" top="0.78740157480314965" bottom="0.74803149606299213" header="0.31496062992125984" footer="0.31496062992125984"/>
  <pageSetup paperSize="9" scale="80" fitToHeight="0"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094C80-B47E-4357-AFBE-55298E6E77DC}">
  <sheetPr codeName="Sheet14"/>
  <dimension ref="A1:M25"/>
  <sheetViews>
    <sheetView view="pageBreakPreview" zoomScale="85" zoomScaleNormal="100" zoomScaleSheetLayoutView="85" workbookViewId="0"/>
  </sheetViews>
  <sheetFormatPr defaultColWidth="9" defaultRowHeight="13" x14ac:dyDescent="0.2"/>
  <cols>
    <col min="1" max="1" width="3.08984375" style="421" customWidth="1"/>
    <col min="2" max="2" width="11.36328125" style="421" customWidth="1"/>
    <col min="3" max="4" width="16" style="421" customWidth="1"/>
    <col min="5" max="7" width="13.7265625" style="421" customWidth="1"/>
    <col min="8" max="8" width="13.7265625" style="435" customWidth="1"/>
    <col min="9" max="11" width="13.7265625" style="421" customWidth="1"/>
    <col min="12" max="12" width="16" style="421" customWidth="1"/>
    <col min="13" max="13" width="14" style="421" customWidth="1"/>
    <col min="14" max="16384" width="9" style="421"/>
  </cols>
  <sheetData>
    <row r="1" spans="1:13" ht="18.75" customHeight="1" x14ac:dyDescent="0.2">
      <c r="A1" s="210" t="s">
        <v>837</v>
      </c>
      <c r="C1" s="145"/>
      <c r="D1" s="145"/>
      <c r="E1" s="153"/>
      <c r="F1" s="153"/>
      <c r="G1" s="153"/>
      <c r="H1" s="422"/>
      <c r="I1" s="153"/>
      <c r="J1" s="153"/>
      <c r="K1" s="153"/>
      <c r="L1" s="153"/>
      <c r="M1" s="374"/>
    </row>
    <row r="2" spans="1:13" ht="22.5" customHeight="1" x14ac:dyDescent="0.2">
      <c r="A2" s="1035" t="s">
        <v>37</v>
      </c>
      <c r="B2" s="1088"/>
      <c r="C2" s="1088"/>
      <c r="D2" s="1088"/>
      <c r="E2" s="1088"/>
      <c r="F2" s="1088"/>
      <c r="G2" s="1088"/>
      <c r="H2" s="1088"/>
      <c r="I2" s="1088"/>
      <c r="J2" s="1088"/>
      <c r="K2" s="1088"/>
      <c r="L2" s="1088"/>
      <c r="M2" s="1088"/>
    </row>
    <row r="3" spans="1:13" ht="17.25" customHeight="1" x14ac:dyDescent="0.2">
      <c r="B3" s="376"/>
      <c r="C3" s="376"/>
      <c r="D3" s="376"/>
      <c r="E3" s="376"/>
      <c r="F3" s="376"/>
      <c r="G3" s="376"/>
      <c r="H3" s="376"/>
      <c r="I3" s="376"/>
      <c r="J3" s="376"/>
      <c r="K3" s="376"/>
      <c r="L3" s="376"/>
      <c r="M3" s="376"/>
    </row>
    <row r="4" spans="1:13" s="423" customFormat="1" ht="18" customHeight="1" x14ac:dyDescent="0.2">
      <c r="B4" s="424" t="s">
        <v>38</v>
      </c>
      <c r="C4" s="424"/>
      <c r="D4" s="424"/>
      <c r="E4" s="153"/>
      <c r="F4" s="153"/>
      <c r="G4" s="153"/>
      <c r="H4" s="422"/>
      <c r="I4" s="153"/>
      <c r="J4" s="153"/>
      <c r="K4" s="153"/>
      <c r="L4" s="153"/>
      <c r="M4" s="214" t="s">
        <v>39</v>
      </c>
    </row>
    <row r="5" spans="1:13" s="423" customFormat="1" ht="27" customHeight="1" x14ac:dyDescent="0.2">
      <c r="B5" s="425"/>
      <c r="C5" s="1089" t="s">
        <v>40</v>
      </c>
      <c r="D5" s="1091" t="s">
        <v>41</v>
      </c>
      <c r="E5" s="1092" t="s">
        <v>42</v>
      </c>
      <c r="F5" s="1093"/>
      <c r="G5" s="1094"/>
      <c r="H5" s="1092" t="s">
        <v>43</v>
      </c>
      <c r="I5" s="1093"/>
      <c r="J5" s="1093"/>
      <c r="K5" s="1095"/>
      <c r="L5" s="1092" t="s">
        <v>45</v>
      </c>
      <c r="M5" s="1094"/>
    </row>
    <row r="6" spans="1:13" s="423" customFormat="1" ht="42" customHeight="1" thickBot="1" x14ac:dyDescent="0.25">
      <c r="B6" s="426"/>
      <c r="C6" s="1090"/>
      <c r="D6" s="1090"/>
      <c r="E6" s="427" t="s">
        <v>46</v>
      </c>
      <c r="F6" s="427" t="s">
        <v>47</v>
      </c>
      <c r="G6" s="428" t="s">
        <v>48</v>
      </c>
      <c r="H6" s="428" t="s">
        <v>49</v>
      </c>
      <c r="I6" s="429" t="s">
        <v>50</v>
      </c>
      <c r="J6" s="430" t="s">
        <v>51</v>
      </c>
      <c r="K6" s="430" t="s">
        <v>44</v>
      </c>
      <c r="L6" s="1096"/>
      <c r="M6" s="1097"/>
    </row>
    <row r="7" spans="1:13" s="423" customFormat="1" ht="63" customHeight="1" thickTop="1" x14ac:dyDescent="0.2">
      <c r="B7" s="431" t="s">
        <v>52</v>
      </c>
      <c r="C7" s="57">
        <f>'2-2設備導入事業経費の配分（蓄電システム）'!C94</f>
        <v>0</v>
      </c>
      <c r="D7" s="57">
        <f>'2-2設備導入事業経費の配分（蓄電システム）'!D94</f>
        <v>0</v>
      </c>
      <c r="E7" s="57">
        <f>'2-2設備導入事業経費の配分（蓄電システム）'!G94</f>
        <v>0</v>
      </c>
      <c r="F7" s="57">
        <f>D14</f>
        <v>0</v>
      </c>
      <c r="G7" s="57">
        <f>SUM(E7:F7)</f>
        <v>0</v>
      </c>
      <c r="H7" s="57">
        <f>C7-I7-J7</f>
        <v>0</v>
      </c>
      <c r="I7" s="57">
        <f>D22</f>
        <v>0</v>
      </c>
      <c r="J7" s="86"/>
      <c r="K7" s="59">
        <f>SUM(H7:J7)</f>
        <v>0</v>
      </c>
      <c r="L7" s="1086"/>
      <c r="M7" s="1087"/>
    </row>
    <row r="8" spans="1:13" s="423" customFormat="1" ht="18.75" customHeight="1" x14ac:dyDescent="0.2">
      <c r="B8" s="432"/>
      <c r="C8" s="237"/>
      <c r="D8" s="237"/>
      <c r="E8" s="204"/>
      <c r="F8" s="204"/>
      <c r="G8" s="204"/>
      <c r="H8" s="205"/>
      <c r="I8" s="204"/>
      <c r="J8" s="204"/>
      <c r="K8" s="204"/>
      <c r="L8" s="204"/>
      <c r="M8" s="204"/>
    </row>
    <row r="9" spans="1:13" s="423" customFormat="1" ht="40.5" customHeight="1" x14ac:dyDescent="0.2">
      <c r="B9" s="1100" t="s">
        <v>357</v>
      </c>
      <c r="C9" s="1101"/>
      <c r="D9" s="1101"/>
      <c r="E9" s="1101"/>
      <c r="F9" s="1101"/>
      <c r="G9" s="1101"/>
      <c r="H9" s="1101"/>
      <c r="I9" s="1101"/>
      <c r="J9" s="1101"/>
      <c r="K9" s="1101"/>
      <c r="L9" s="1101"/>
      <c r="M9" s="1101"/>
    </row>
    <row r="10" spans="1:13" s="423" customFormat="1" ht="23.25" customHeight="1" x14ac:dyDescent="0.2">
      <c r="B10" s="1092" t="s">
        <v>53</v>
      </c>
      <c r="C10" s="1102"/>
      <c r="D10" s="433" t="s">
        <v>54</v>
      </c>
      <c r="E10" s="1092" t="s">
        <v>55</v>
      </c>
      <c r="F10" s="1103"/>
      <c r="G10" s="1103"/>
      <c r="H10" s="1103"/>
      <c r="I10" s="1103"/>
      <c r="J10" s="1103"/>
      <c r="K10" s="1103"/>
      <c r="L10" s="1102"/>
      <c r="M10" s="204"/>
    </row>
    <row r="11" spans="1:13" s="423" customFormat="1" ht="23" customHeight="1" x14ac:dyDescent="0.2">
      <c r="B11" s="1104"/>
      <c r="C11" s="1105"/>
      <c r="D11" s="61"/>
      <c r="E11" s="1104"/>
      <c r="F11" s="1106"/>
      <c r="G11" s="1106"/>
      <c r="H11" s="1106"/>
      <c r="I11" s="1106"/>
      <c r="J11" s="1106"/>
      <c r="K11" s="1106"/>
      <c r="L11" s="1106"/>
      <c r="M11" s="204"/>
    </row>
    <row r="12" spans="1:13" s="423" customFormat="1" ht="23.25" customHeight="1" x14ac:dyDescent="0.2">
      <c r="B12" s="1104"/>
      <c r="C12" s="1105"/>
      <c r="D12" s="61"/>
      <c r="E12" s="1104"/>
      <c r="F12" s="1106"/>
      <c r="G12" s="1106"/>
      <c r="H12" s="1106"/>
      <c r="I12" s="1106"/>
      <c r="J12" s="1106"/>
      <c r="K12" s="1106"/>
      <c r="L12" s="1106"/>
      <c r="M12" s="204"/>
    </row>
    <row r="13" spans="1:13" s="423" customFormat="1" ht="23.25" customHeight="1" thickBot="1" x14ac:dyDescent="0.25">
      <c r="B13" s="1107"/>
      <c r="C13" s="1108"/>
      <c r="D13" s="62"/>
      <c r="E13" s="1107"/>
      <c r="F13" s="1109"/>
      <c r="G13" s="1109"/>
      <c r="H13" s="1109"/>
      <c r="I13" s="1109"/>
      <c r="J13" s="1109"/>
      <c r="K13" s="1109"/>
      <c r="L13" s="1109"/>
      <c r="M13" s="204"/>
    </row>
    <row r="14" spans="1:13" s="423" customFormat="1" ht="23.25" customHeight="1" thickTop="1" x14ac:dyDescent="0.2">
      <c r="B14" s="1110" t="s">
        <v>56</v>
      </c>
      <c r="C14" s="1111"/>
      <c r="D14" s="60">
        <f>SUM(D11:D13)</f>
        <v>0</v>
      </c>
      <c r="E14" s="1112"/>
      <c r="F14" s="1113"/>
      <c r="G14" s="1113"/>
      <c r="H14" s="1113"/>
      <c r="I14" s="1113"/>
      <c r="J14" s="1113"/>
      <c r="K14" s="1113"/>
      <c r="L14" s="1113"/>
      <c r="M14" s="204"/>
    </row>
    <row r="15" spans="1:13" s="423" customFormat="1" ht="18.75" customHeight="1" x14ac:dyDescent="0.2">
      <c r="B15" s="432"/>
      <c r="C15" s="237"/>
      <c r="D15" s="237"/>
      <c r="E15" s="204"/>
      <c r="F15" s="204"/>
      <c r="G15" s="204"/>
      <c r="H15" s="205"/>
      <c r="I15" s="204"/>
      <c r="J15" s="204"/>
      <c r="K15" s="204"/>
      <c r="L15" s="204"/>
      <c r="M15" s="204"/>
    </row>
    <row r="16" spans="1:13" s="423" customFormat="1" ht="18.75" customHeight="1" x14ac:dyDescent="0.2">
      <c r="B16" s="1114" t="s">
        <v>57</v>
      </c>
      <c r="C16" s="1115"/>
      <c r="D16" s="1115"/>
      <c r="E16" s="1115"/>
      <c r="F16" s="1115"/>
      <c r="G16" s="1115"/>
      <c r="H16" s="1115"/>
      <c r="I16" s="1115"/>
      <c r="J16" s="1115"/>
      <c r="K16" s="1115"/>
      <c r="L16" s="1115"/>
      <c r="M16" s="1115"/>
    </row>
    <row r="17" spans="2:13" s="423" customFormat="1" ht="33.75" customHeight="1" x14ac:dyDescent="0.2">
      <c r="B17" s="1092" t="s">
        <v>58</v>
      </c>
      <c r="C17" s="1098"/>
      <c r="D17" s="433" t="s">
        <v>59</v>
      </c>
      <c r="E17" s="383" t="s">
        <v>60</v>
      </c>
      <c r="F17" s="1092" t="s">
        <v>61</v>
      </c>
      <c r="G17" s="1095"/>
      <c r="H17" s="1095"/>
      <c r="I17" s="1095"/>
      <c r="J17" s="1095"/>
      <c r="K17" s="1095"/>
      <c r="L17" s="1099"/>
    </row>
    <row r="18" spans="2:13" s="423" customFormat="1" ht="23.25" customHeight="1" x14ac:dyDescent="0.2">
      <c r="B18" s="1119"/>
      <c r="C18" s="1120"/>
      <c r="D18" s="61"/>
      <c r="E18" s="1"/>
      <c r="F18" s="1119"/>
      <c r="G18" s="1121"/>
      <c r="H18" s="1121"/>
      <c r="I18" s="1121"/>
      <c r="J18" s="1121"/>
      <c r="K18" s="1121"/>
      <c r="L18" s="1122"/>
    </row>
    <row r="19" spans="2:13" s="423" customFormat="1" ht="23.25" customHeight="1" x14ac:dyDescent="0.2">
      <c r="B19" s="1119"/>
      <c r="C19" s="1120"/>
      <c r="D19" s="61"/>
      <c r="E19" s="1"/>
      <c r="F19" s="1119"/>
      <c r="G19" s="1123"/>
      <c r="H19" s="1123"/>
      <c r="I19" s="1123"/>
      <c r="J19" s="1123"/>
      <c r="K19" s="1123"/>
      <c r="L19" s="1124"/>
    </row>
    <row r="20" spans="2:13" s="423" customFormat="1" ht="23.25" customHeight="1" x14ac:dyDescent="0.2">
      <c r="B20" s="1119"/>
      <c r="C20" s="1120"/>
      <c r="D20" s="61"/>
      <c r="E20" s="1"/>
      <c r="F20" s="1119"/>
      <c r="G20" s="1123"/>
      <c r="H20" s="1123"/>
      <c r="I20" s="1123"/>
      <c r="J20" s="1123"/>
      <c r="K20" s="1123"/>
      <c r="L20" s="1124"/>
    </row>
    <row r="21" spans="2:13" s="423" customFormat="1" ht="23.25" customHeight="1" thickBot="1" x14ac:dyDescent="0.25">
      <c r="B21" s="1125"/>
      <c r="C21" s="1126"/>
      <c r="D21" s="62"/>
      <c r="E21" s="2"/>
      <c r="F21" s="1119"/>
      <c r="G21" s="1123"/>
      <c r="H21" s="1123"/>
      <c r="I21" s="1123"/>
      <c r="J21" s="1123"/>
      <c r="K21" s="1123"/>
      <c r="L21" s="1124"/>
    </row>
    <row r="22" spans="2:13" s="423" customFormat="1" ht="23.25" customHeight="1" thickTop="1" x14ac:dyDescent="0.2">
      <c r="B22" s="1110" t="s">
        <v>56</v>
      </c>
      <c r="C22" s="1111"/>
      <c r="D22" s="60">
        <f>SUM(D18:D21)</f>
        <v>0</v>
      </c>
      <c r="E22" s="434"/>
      <c r="F22" s="1127"/>
      <c r="G22" s="1128"/>
      <c r="H22" s="1128"/>
      <c r="I22" s="1128"/>
      <c r="J22" s="1128"/>
      <c r="K22" s="1128"/>
      <c r="L22" s="1129"/>
    </row>
    <row r="23" spans="2:13" s="423" customFormat="1" ht="18.75" customHeight="1" x14ac:dyDescent="0.2">
      <c r="B23" s="432"/>
      <c r="C23" s="237"/>
      <c r="D23" s="237"/>
      <c r="E23" s="204"/>
      <c r="F23" s="204"/>
      <c r="G23" s="204"/>
      <c r="H23" s="205"/>
      <c r="I23" s="204"/>
      <c r="J23" s="204"/>
      <c r="K23" s="204"/>
      <c r="L23" s="204"/>
      <c r="M23" s="204"/>
    </row>
    <row r="24" spans="2:13" ht="18.75" customHeight="1" x14ac:dyDescent="0.2">
      <c r="B24" s="1130" t="s">
        <v>62</v>
      </c>
      <c r="C24" s="1088"/>
      <c r="D24" s="1088"/>
      <c r="E24" s="1088"/>
      <c r="F24" s="1088"/>
      <c r="G24" s="1088"/>
      <c r="H24" s="1088"/>
      <c r="I24" s="1088"/>
      <c r="J24" s="1088"/>
      <c r="K24" s="1088"/>
      <c r="L24" s="1088"/>
      <c r="M24" s="1088"/>
    </row>
    <row r="25" spans="2:13" ht="46.5" customHeight="1" x14ac:dyDescent="0.2">
      <c r="B25" s="1116"/>
      <c r="C25" s="1117"/>
      <c r="D25" s="1117"/>
      <c r="E25" s="1117"/>
      <c r="F25" s="1117"/>
      <c r="G25" s="1117"/>
      <c r="H25" s="1117"/>
      <c r="I25" s="1117"/>
      <c r="J25" s="1117"/>
      <c r="K25" s="1117"/>
      <c r="L25" s="1118"/>
    </row>
  </sheetData>
  <sheetProtection algorithmName="SHA-512" hashValue="GZB1EgJ3l6sBnpXUL5cgn1tiKjYnWlK9V5ENuJeLobuzzE4GcTEMmGumCd2Mj746czcHpJ3bjQbhawVR/k49fg==" saltValue="OlM46hy/0hy57pa+ODPemg==" spinCount="100000" sheet="1" formatColumns="0" formatRows="0"/>
  <mergeCells count="33">
    <mergeCell ref="B25:L25"/>
    <mergeCell ref="B18:C18"/>
    <mergeCell ref="F18:L18"/>
    <mergeCell ref="B19:C19"/>
    <mergeCell ref="F19:L19"/>
    <mergeCell ref="B20:C20"/>
    <mergeCell ref="F20:L20"/>
    <mergeCell ref="B21:C21"/>
    <mergeCell ref="F21:L21"/>
    <mergeCell ref="B22:C22"/>
    <mergeCell ref="F22:L22"/>
    <mergeCell ref="B24:M24"/>
    <mergeCell ref="B17:C17"/>
    <mergeCell ref="F17:L17"/>
    <mergeCell ref="B9:M9"/>
    <mergeCell ref="B10:C10"/>
    <mergeCell ref="E10:L10"/>
    <mergeCell ref="B11:C11"/>
    <mergeCell ref="E11:L11"/>
    <mergeCell ref="B12:C12"/>
    <mergeCell ref="E12:L12"/>
    <mergeCell ref="B13:C13"/>
    <mergeCell ref="E13:L13"/>
    <mergeCell ref="B14:C14"/>
    <mergeCell ref="E14:L14"/>
    <mergeCell ref="B16:M16"/>
    <mergeCell ref="L7:M7"/>
    <mergeCell ref="A2:M2"/>
    <mergeCell ref="C5:C6"/>
    <mergeCell ref="D5:D6"/>
    <mergeCell ref="E5:G5"/>
    <mergeCell ref="H5:K5"/>
    <mergeCell ref="L5:M6"/>
  </mergeCells>
  <phoneticPr fontId="3"/>
  <dataValidations count="4">
    <dataValidation imeMode="hiragana" allowBlank="1" showInputMessage="1" showErrorMessage="1" sqref="B11:C13 E11:L13 B18:C21 F18:L21 B25:L25" xr:uid="{ED5003AE-7F4E-4BE8-AB72-42A86201E825}"/>
    <dataValidation imeMode="hiragana" allowBlank="1" showErrorMessage="1" sqref="L7" xr:uid="{192E3DA0-5C18-46BE-9AA3-3D5035A36A78}"/>
    <dataValidation type="list" allowBlank="1" showInputMessage="1" showErrorMessage="1" sqref="E18:E21" xr:uid="{17129256-65A0-4316-8752-910D4A4FCA17}">
      <formula1>有無チェック</formula1>
    </dataValidation>
    <dataValidation type="whole" imeMode="off" operator="greaterThanOrEqual" allowBlank="1" showInputMessage="1" showErrorMessage="1" error="小数点を含んだ数値の入力はできません" sqref="C7:K7 D11:D14 D18:D22" xr:uid="{59DE8F96-A143-4B8B-9B88-88FA71538D0C}">
      <formula1>0</formula1>
    </dataValidation>
  </dataValidations>
  <pageMargins left="0.7" right="0.7" top="0.75" bottom="0.75" header="0.3" footer="0.3"/>
  <pageSetup paperSize="9" scale="76"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A847CE-9E41-48C0-B1E9-86E6AA4EAC64}">
  <sheetPr codeName="Sheet17">
    <pageSetUpPr fitToPage="1"/>
  </sheetPr>
  <dimension ref="A1:U60"/>
  <sheetViews>
    <sheetView view="pageBreakPreview" zoomScaleNormal="100" zoomScaleSheetLayoutView="100" workbookViewId="0"/>
  </sheetViews>
  <sheetFormatPr defaultColWidth="8.7265625" defaultRowHeight="13" x14ac:dyDescent="0.2"/>
  <cols>
    <col min="1" max="1" width="3.6328125" style="213" customWidth="1"/>
    <col min="2" max="2" width="15.08984375" style="213" customWidth="1"/>
    <col min="3" max="3" width="14.36328125" style="213" customWidth="1"/>
    <col min="4" max="5" width="36.26953125" style="213" customWidth="1"/>
    <col min="6" max="6" width="4.90625" style="213" customWidth="1"/>
    <col min="7" max="7" width="3.453125" style="213" customWidth="1"/>
    <col min="8" max="16384" width="8.7265625" style="213"/>
  </cols>
  <sheetData>
    <row r="1" spans="1:6" x14ac:dyDescent="0.2">
      <c r="A1" s="204" t="s">
        <v>836</v>
      </c>
      <c r="B1" s="153"/>
      <c r="C1" s="153"/>
      <c r="D1" s="153"/>
      <c r="E1" s="153"/>
      <c r="F1" s="374"/>
    </row>
    <row r="2" spans="1:6" ht="22.5" customHeight="1" x14ac:dyDescent="0.2">
      <c r="A2" s="1035" t="s">
        <v>355</v>
      </c>
      <c r="B2" s="1035"/>
      <c r="C2" s="1035"/>
      <c r="D2" s="1035"/>
      <c r="E2" s="1153"/>
      <c r="F2" s="1153"/>
    </row>
    <row r="3" spans="1:6" ht="13.5" customHeight="1" x14ac:dyDescent="0.2">
      <c r="A3" s="436"/>
      <c r="B3" s="436"/>
      <c r="C3" s="436"/>
      <c r="D3" s="436"/>
      <c r="E3" s="436"/>
      <c r="F3" s="436"/>
    </row>
    <row r="4" spans="1:6" x14ac:dyDescent="0.2">
      <c r="A4" s="437"/>
      <c r="B4" s="424" t="s">
        <v>222</v>
      </c>
      <c r="C4" s="424"/>
      <c r="D4" s="424"/>
      <c r="E4" s="153"/>
      <c r="F4" s="153"/>
    </row>
    <row r="5" spans="1:6" ht="21" customHeight="1" x14ac:dyDescent="0.2">
      <c r="A5" s="437"/>
      <c r="B5" s="1092" t="s">
        <v>76</v>
      </c>
      <c r="C5" s="1098"/>
      <c r="D5" s="433" t="s">
        <v>223</v>
      </c>
      <c r="E5" s="433" t="s">
        <v>224</v>
      </c>
      <c r="F5" s="153"/>
    </row>
    <row r="6" spans="1:6" ht="21" customHeight="1" x14ac:dyDescent="0.2">
      <c r="A6" s="437"/>
      <c r="B6" s="1154" t="s">
        <v>211</v>
      </c>
      <c r="C6" s="438" t="s">
        <v>78</v>
      </c>
      <c r="D6" s="58"/>
      <c r="E6" s="58"/>
      <c r="F6" s="153"/>
    </row>
    <row r="7" spans="1:6" ht="21" customHeight="1" x14ac:dyDescent="0.2">
      <c r="A7" s="437"/>
      <c r="B7" s="1154"/>
      <c r="C7" s="438" t="s">
        <v>79</v>
      </c>
      <c r="D7" s="81"/>
      <c r="E7" s="81"/>
      <c r="F7" s="153"/>
    </row>
    <row r="8" spans="1:6" ht="21" customHeight="1" x14ac:dyDescent="0.2">
      <c r="A8" s="437"/>
      <c r="B8" s="1154"/>
      <c r="C8" s="438" t="s">
        <v>80</v>
      </c>
      <c r="D8" s="81"/>
      <c r="E8" s="81"/>
      <c r="F8" s="153"/>
    </row>
    <row r="9" spans="1:6" ht="18.75" customHeight="1" x14ac:dyDescent="0.2">
      <c r="A9" s="437"/>
      <c r="B9" s="1154"/>
      <c r="C9" s="439" t="s">
        <v>81</v>
      </c>
      <c r="D9" s="82"/>
      <c r="E9" s="82"/>
      <c r="F9" s="153"/>
    </row>
    <row r="10" spans="1:6" ht="27" customHeight="1" x14ac:dyDescent="0.2">
      <c r="A10" s="437"/>
      <c r="B10" s="855" t="s">
        <v>83</v>
      </c>
      <c r="C10" s="1098"/>
      <c r="D10" s="82"/>
      <c r="E10" s="82"/>
      <c r="F10" s="153"/>
    </row>
    <row r="11" spans="1:6" ht="24" customHeight="1" x14ac:dyDescent="0.2">
      <c r="A11" s="437"/>
      <c r="B11" s="1155" t="s">
        <v>84</v>
      </c>
      <c r="C11" s="1156"/>
      <c r="D11" s="82"/>
      <c r="E11" s="82"/>
      <c r="F11" s="440"/>
    </row>
    <row r="12" spans="1:6" ht="19.5" customHeight="1" x14ac:dyDescent="0.2">
      <c r="A12" s="437"/>
      <c r="B12" s="1157" t="s">
        <v>82</v>
      </c>
      <c r="C12" s="1158"/>
      <c r="D12" s="83"/>
      <c r="E12" s="83"/>
      <c r="F12" s="440"/>
    </row>
    <row r="13" spans="1:6" ht="27" customHeight="1" x14ac:dyDescent="0.2">
      <c r="A13" s="437"/>
      <c r="B13" s="1155" t="s">
        <v>85</v>
      </c>
      <c r="C13" s="1156"/>
      <c r="D13" s="84"/>
      <c r="E13" s="84"/>
      <c r="F13" s="440"/>
    </row>
    <row r="14" spans="1:6" ht="25.5" customHeight="1" x14ac:dyDescent="0.2">
      <c r="A14" s="437"/>
      <c r="B14" s="855" t="s">
        <v>86</v>
      </c>
      <c r="C14" s="1098"/>
      <c r="D14" s="100"/>
      <c r="E14" s="100"/>
      <c r="F14" s="440"/>
    </row>
    <row r="15" spans="1:6" ht="25.5" customHeight="1" x14ac:dyDescent="0.2">
      <c r="A15" s="437"/>
      <c r="B15" s="855" t="s">
        <v>87</v>
      </c>
      <c r="C15" s="1098"/>
      <c r="D15" s="85"/>
      <c r="E15" s="85"/>
      <c r="F15" s="440"/>
    </row>
    <row r="16" spans="1:6" ht="12" customHeight="1" x14ac:dyDescent="0.2">
      <c r="A16" s="437"/>
      <c r="B16" s="153"/>
      <c r="C16" s="153"/>
      <c r="D16" s="153"/>
      <c r="E16" s="441"/>
      <c r="F16" s="440"/>
    </row>
    <row r="17" spans="1:6" x14ac:dyDescent="0.2">
      <c r="A17" s="437"/>
      <c r="B17" s="153" t="s">
        <v>88</v>
      </c>
      <c r="C17" s="153"/>
      <c r="D17" s="153"/>
      <c r="E17" s="153"/>
      <c r="F17" s="153"/>
    </row>
    <row r="18" spans="1:6" ht="112.5" customHeight="1" x14ac:dyDescent="0.2">
      <c r="A18" s="442"/>
      <c r="B18" s="1142" t="s">
        <v>372</v>
      </c>
      <c r="C18" s="1143"/>
      <c r="D18" s="1143"/>
      <c r="E18" s="1143"/>
    </row>
    <row r="19" spans="1:6" ht="303.75" customHeight="1" x14ac:dyDescent="0.2">
      <c r="A19" s="442"/>
      <c r="B19" s="1144"/>
      <c r="C19" s="1145"/>
      <c r="D19" s="1145"/>
      <c r="E19" s="1146"/>
    </row>
    <row r="20" spans="1:6" x14ac:dyDescent="0.2">
      <c r="A20" s="153"/>
      <c r="B20" s="153"/>
      <c r="C20" s="153"/>
      <c r="D20" s="153"/>
      <c r="E20" s="153"/>
      <c r="F20" s="153"/>
    </row>
    <row r="21" spans="1:6" ht="18.75" customHeight="1" x14ac:dyDescent="0.2">
      <c r="A21" s="153"/>
      <c r="B21" s="153" t="s">
        <v>263</v>
      </c>
      <c r="C21" s="153"/>
      <c r="D21" s="153"/>
      <c r="E21" s="153"/>
      <c r="F21" s="153"/>
    </row>
    <row r="22" spans="1:6" ht="23.25" customHeight="1" x14ac:dyDescent="0.2">
      <c r="A22" s="153"/>
      <c r="B22" s="1151" t="s">
        <v>354</v>
      </c>
      <c r="C22" s="1151"/>
      <c r="D22" s="1151"/>
      <c r="E22" s="1151"/>
      <c r="F22" s="153"/>
    </row>
    <row r="23" spans="1:6" ht="66" customHeight="1" x14ac:dyDescent="0.2">
      <c r="A23" s="153"/>
      <c r="B23" s="2"/>
      <c r="C23" s="1148" t="s">
        <v>882</v>
      </c>
      <c r="D23" s="1148"/>
      <c r="E23" s="1148"/>
      <c r="F23" s="153"/>
    </row>
    <row r="24" spans="1:6" ht="66" customHeight="1" x14ac:dyDescent="0.2">
      <c r="A24" s="153"/>
      <c r="B24" s="2"/>
      <c r="C24" s="1148" t="s">
        <v>376</v>
      </c>
      <c r="D24" s="1148"/>
      <c r="E24" s="1148"/>
      <c r="F24" s="153"/>
    </row>
    <row r="25" spans="1:6" ht="66" customHeight="1" x14ac:dyDescent="0.2">
      <c r="A25" s="153"/>
      <c r="B25" s="2"/>
      <c r="C25" s="1148" t="s">
        <v>377</v>
      </c>
      <c r="D25" s="1148"/>
      <c r="E25" s="1148"/>
      <c r="F25" s="153"/>
    </row>
    <row r="26" spans="1:6" ht="66" customHeight="1" x14ac:dyDescent="0.2">
      <c r="A26" s="153"/>
      <c r="B26" s="2"/>
      <c r="C26" s="1148" t="s">
        <v>378</v>
      </c>
      <c r="D26" s="1148"/>
      <c r="E26" s="1148"/>
      <c r="F26" s="153"/>
    </row>
    <row r="27" spans="1:6" ht="66" customHeight="1" x14ac:dyDescent="0.2">
      <c r="A27" s="153"/>
      <c r="B27" s="2"/>
      <c r="C27" s="1148" t="s">
        <v>389</v>
      </c>
      <c r="D27" s="1148"/>
      <c r="E27" s="1148"/>
      <c r="F27" s="153"/>
    </row>
    <row r="28" spans="1:6" ht="66" customHeight="1" x14ac:dyDescent="0.2">
      <c r="A28" s="153"/>
      <c r="B28" s="2"/>
      <c r="C28" s="1148" t="s">
        <v>379</v>
      </c>
      <c r="D28" s="1148"/>
      <c r="E28" s="1148"/>
      <c r="F28" s="153"/>
    </row>
    <row r="29" spans="1:6" ht="66" customHeight="1" x14ac:dyDescent="0.2">
      <c r="A29" s="153"/>
      <c r="B29" s="1161"/>
      <c r="C29" s="1148" t="s">
        <v>380</v>
      </c>
      <c r="D29" s="1148"/>
      <c r="E29" s="1148"/>
      <c r="F29" s="153"/>
    </row>
    <row r="30" spans="1:6" ht="25.5" customHeight="1" x14ac:dyDescent="0.2">
      <c r="A30" s="153"/>
      <c r="B30" s="1162"/>
      <c r="C30" s="443" t="s">
        <v>358</v>
      </c>
      <c r="D30" s="1159"/>
      <c r="E30" s="1160"/>
      <c r="F30" s="153"/>
    </row>
    <row r="31" spans="1:6" ht="66" customHeight="1" x14ac:dyDescent="0.2">
      <c r="A31" s="153"/>
      <c r="B31" s="1"/>
      <c r="C31" s="1148" t="s">
        <v>381</v>
      </c>
      <c r="D31" s="1148"/>
      <c r="E31" s="1148"/>
      <c r="F31" s="153"/>
    </row>
    <row r="32" spans="1:6" x14ac:dyDescent="0.2">
      <c r="A32" s="153"/>
      <c r="B32" s="153"/>
      <c r="C32" s="153"/>
      <c r="D32" s="153"/>
      <c r="E32" s="153"/>
      <c r="F32" s="153"/>
    </row>
    <row r="33" spans="2:21" ht="18.75" customHeight="1" x14ac:dyDescent="0.2">
      <c r="B33" s="153" t="s">
        <v>736</v>
      </c>
      <c r="C33" s="153"/>
      <c r="D33" s="153"/>
      <c r="E33" s="153"/>
    </row>
    <row r="34" spans="2:21" ht="48" customHeight="1" x14ac:dyDescent="0.2">
      <c r="B34" s="1152" t="s">
        <v>737</v>
      </c>
      <c r="C34" s="1152"/>
      <c r="D34" s="1152"/>
      <c r="E34" s="1152"/>
    </row>
    <row r="35" spans="2:21" ht="23.25" customHeight="1" x14ac:dyDescent="0.2">
      <c r="B35" s="444" t="s">
        <v>350</v>
      </c>
      <c r="C35" s="1149"/>
      <c r="D35" s="1150"/>
      <c r="E35" s="445"/>
      <c r="K35" s="573"/>
      <c r="L35" s="574"/>
      <c r="M35" s="1132"/>
      <c r="N35" s="1132"/>
      <c r="O35" s="575"/>
      <c r="P35" s="573"/>
      <c r="Q35" s="573"/>
      <c r="R35" s="573"/>
      <c r="S35" s="573"/>
      <c r="T35" s="573"/>
      <c r="U35" s="573"/>
    </row>
    <row r="36" spans="2:21" ht="213" customHeight="1" x14ac:dyDescent="0.2">
      <c r="B36" s="1"/>
      <c r="C36" s="1148" t="s">
        <v>891</v>
      </c>
      <c r="D36" s="1148"/>
      <c r="E36" s="1148"/>
      <c r="K36" s="573"/>
      <c r="L36" s="576"/>
      <c r="M36" s="1131"/>
      <c r="N36" s="1131"/>
      <c r="O36" s="1131"/>
      <c r="P36" s="573"/>
      <c r="Q36" s="573"/>
      <c r="R36" s="573"/>
      <c r="S36" s="573"/>
      <c r="T36" s="573"/>
      <c r="U36" s="573"/>
    </row>
    <row r="37" spans="2:21" ht="101" customHeight="1" x14ac:dyDescent="0.2">
      <c r="B37" s="1"/>
      <c r="C37" s="1148" t="s">
        <v>890</v>
      </c>
      <c r="D37" s="1148"/>
      <c r="E37" s="1148"/>
      <c r="K37" s="573"/>
      <c r="L37" s="576"/>
      <c r="M37" s="1131"/>
      <c r="N37" s="1131"/>
      <c r="O37" s="1131"/>
      <c r="P37" s="573"/>
      <c r="Q37" s="573"/>
      <c r="R37" s="573"/>
      <c r="S37" s="573"/>
      <c r="T37" s="573"/>
      <c r="U37" s="573"/>
    </row>
    <row r="38" spans="2:21" ht="61.5" customHeight="1" x14ac:dyDescent="0.2">
      <c r="B38" s="1"/>
      <c r="C38" s="1148" t="s">
        <v>382</v>
      </c>
      <c r="D38" s="1148"/>
      <c r="E38" s="1148"/>
      <c r="K38" s="573"/>
      <c r="L38" s="576"/>
      <c r="M38" s="1131"/>
      <c r="N38" s="1131"/>
      <c r="O38" s="1131"/>
      <c r="P38" s="573"/>
      <c r="Q38" s="573"/>
      <c r="R38" s="573"/>
      <c r="S38" s="573"/>
      <c r="T38" s="573"/>
      <c r="U38" s="573"/>
    </row>
    <row r="39" spans="2:21" ht="68.25" customHeight="1" x14ac:dyDescent="0.2">
      <c r="B39" s="1"/>
      <c r="C39" s="1148" t="s">
        <v>367</v>
      </c>
      <c r="D39" s="1148"/>
      <c r="E39" s="1148"/>
      <c r="K39" s="573"/>
      <c r="L39" s="576"/>
      <c r="M39" s="1131"/>
      <c r="N39" s="1131"/>
      <c r="O39" s="1131"/>
      <c r="P39" s="573"/>
      <c r="Q39" s="573"/>
      <c r="R39" s="573"/>
      <c r="S39" s="573"/>
      <c r="T39" s="573"/>
      <c r="U39" s="573"/>
    </row>
    <row r="40" spans="2:21" ht="57" customHeight="1" x14ac:dyDescent="0.2">
      <c r="B40" s="1"/>
      <c r="C40" s="1148" t="s">
        <v>351</v>
      </c>
      <c r="D40" s="1148"/>
      <c r="E40" s="1148"/>
      <c r="K40" s="573"/>
      <c r="L40" s="576"/>
      <c r="M40" s="1131"/>
      <c r="N40" s="1131"/>
      <c r="O40" s="1131"/>
      <c r="P40" s="573"/>
      <c r="Q40" s="573"/>
      <c r="R40" s="573"/>
      <c r="S40" s="573"/>
      <c r="T40" s="573"/>
      <c r="U40" s="573"/>
    </row>
    <row r="41" spans="2:21" ht="37.5" customHeight="1" x14ac:dyDescent="0.2">
      <c r="B41" s="1"/>
      <c r="C41" s="1148" t="s">
        <v>352</v>
      </c>
      <c r="D41" s="1148"/>
      <c r="E41" s="1148"/>
      <c r="K41" s="573"/>
      <c r="L41" s="576"/>
      <c r="M41" s="1131"/>
      <c r="N41" s="1131"/>
      <c r="O41" s="1131"/>
      <c r="P41" s="573"/>
      <c r="Q41" s="573"/>
      <c r="R41" s="573"/>
      <c r="S41" s="573"/>
      <c r="T41" s="573"/>
      <c r="U41" s="573"/>
    </row>
    <row r="42" spans="2:21" x14ac:dyDescent="0.2">
      <c r="B42" s="446"/>
      <c r="C42" s="446"/>
      <c r="D42" s="446" t="s">
        <v>860</v>
      </c>
      <c r="K42" s="573"/>
      <c r="L42" s="577"/>
      <c r="M42" s="577"/>
      <c r="N42" s="577"/>
      <c r="O42" s="578"/>
      <c r="P42" s="573"/>
      <c r="Q42" s="573"/>
      <c r="R42" s="573"/>
      <c r="S42" s="573"/>
      <c r="T42" s="573"/>
      <c r="U42" s="573"/>
    </row>
    <row r="43" spans="2:21" x14ac:dyDescent="0.2">
      <c r="D43" s="447"/>
      <c r="K43" s="573"/>
      <c r="L43" s="573"/>
      <c r="M43" s="573"/>
      <c r="N43" s="573"/>
      <c r="O43" s="573"/>
      <c r="P43" s="573"/>
      <c r="Q43" s="573"/>
      <c r="R43" s="573"/>
      <c r="S43" s="573"/>
      <c r="T43" s="573"/>
      <c r="U43" s="573"/>
    </row>
    <row r="44" spans="2:21" ht="15.5" x14ac:dyDescent="0.2">
      <c r="B44" s="153" t="s">
        <v>375</v>
      </c>
      <c r="C44" s="153"/>
      <c r="D44" s="153"/>
      <c r="E44" s="153"/>
      <c r="K44" s="573"/>
      <c r="L44" s="573"/>
      <c r="M44" s="573"/>
      <c r="N44" s="573"/>
      <c r="O44" s="573"/>
      <c r="P44" s="573"/>
      <c r="Q44" s="573"/>
      <c r="R44" s="573"/>
      <c r="S44" s="573"/>
      <c r="T44" s="573"/>
      <c r="U44" s="573"/>
    </row>
    <row r="45" spans="2:21" ht="35.25" customHeight="1" x14ac:dyDescent="0.2">
      <c r="B45" s="1152" t="s">
        <v>726</v>
      </c>
      <c r="C45" s="1152"/>
      <c r="D45" s="1152"/>
      <c r="E45" s="1152"/>
      <c r="K45" s="573"/>
      <c r="L45" s="573"/>
      <c r="M45" s="573"/>
      <c r="N45" s="573"/>
      <c r="O45" s="573"/>
      <c r="P45" s="573"/>
      <c r="Q45" s="573"/>
      <c r="R45" s="573"/>
      <c r="S45" s="573"/>
      <c r="T45" s="573"/>
      <c r="U45" s="573"/>
    </row>
    <row r="46" spans="2:21" ht="90" customHeight="1" x14ac:dyDescent="0.2">
      <c r="B46" s="1161"/>
      <c r="C46" s="1163" t="s">
        <v>855</v>
      </c>
      <c r="D46" s="1163"/>
      <c r="E46" s="1163"/>
    </row>
    <row r="47" spans="2:21" ht="23.25" customHeight="1" x14ac:dyDescent="0.2">
      <c r="B47" s="1162"/>
      <c r="C47" s="383" t="s">
        <v>373</v>
      </c>
      <c r="D47" s="1149"/>
      <c r="E47" s="1150"/>
    </row>
    <row r="48" spans="2:21" ht="107.25" customHeight="1" x14ac:dyDescent="0.2">
      <c r="B48" s="1"/>
      <c r="C48" s="1148" t="s">
        <v>825</v>
      </c>
      <c r="D48" s="1148"/>
      <c r="E48" s="1148"/>
    </row>
    <row r="49" spans="2:5" x14ac:dyDescent="0.2">
      <c r="D49" s="446" t="s">
        <v>374</v>
      </c>
    </row>
    <row r="50" spans="2:5" x14ac:dyDescent="0.2">
      <c r="D50" s="447"/>
    </row>
    <row r="51" spans="2:5" x14ac:dyDescent="0.2">
      <c r="B51" s="153" t="s">
        <v>759</v>
      </c>
      <c r="C51" s="153"/>
      <c r="D51" s="153"/>
      <c r="E51" s="153"/>
    </row>
    <row r="52" spans="2:5" ht="53.5" customHeight="1" x14ac:dyDescent="0.2">
      <c r="B52" s="1147" t="s">
        <v>856</v>
      </c>
      <c r="C52" s="1147"/>
      <c r="D52" s="1147"/>
      <c r="E52" s="1147"/>
    </row>
    <row r="53" spans="2:5" x14ac:dyDescent="0.2">
      <c r="B53" s="1133"/>
      <c r="C53" s="1134"/>
      <c r="D53" s="1134"/>
      <c r="E53" s="1135"/>
    </row>
    <row r="54" spans="2:5" x14ac:dyDescent="0.2">
      <c r="B54" s="1136"/>
      <c r="C54" s="1137"/>
      <c r="D54" s="1137"/>
      <c r="E54" s="1138"/>
    </row>
    <row r="55" spans="2:5" x14ac:dyDescent="0.2">
      <c r="B55" s="1136"/>
      <c r="C55" s="1137"/>
      <c r="D55" s="1137"/>
      <c r="E55" s="1138"/>
    </row>
    <row r="56" spans="2:5" x14ac:dyDescent="0.2">
      <c r="B56" s="1136"/>
      <c r="C56" s="1137"/>
      <c r="D56" s="1137"/>
      <c r="E56" s="1138"/>
    </row>
    <row r="57" spans="2:5" x14ac:dyDescent="0.2">
      <c r="B57" s="1136"/>
      <c r="C57" s="1137"/>
      <c r="D57" s="1137"/>
      <c r="E57" s="1138"/>
    </row>
    <row r="58" spans="2:5" x14ac:dyDescent="0.2">
      <c r="B58" s="1136"/>
      <c r="C58" s="1137"/>
      <c r="D58" s="1137"/>
      <c r="E58" s="1138"/>
    </row>
    <row r="59" spans="2:5" x14ac:dyDescent="0.2">
      <c r="B59" s="1136"/>
      <c r="C59" s="1137"/>
      <c r="D59" s="1137"/>
      <c r="E59" s="1138"/>
    </row>
    <row r="60" spans="2:5" x14ac:dyDescent="0.2">
      <c r="B60" s="1139"/>
      <c r="C60" s="1140"/>
      <c r="D60" s="1140"/>
      <c r="E60" s="1141"/>
    </row>
  </sheetData>
  <sheetProtection algorithmName="SHA-512" hashValue="URmaTeHS34ouRrKfV1hDQn6njlnoVFMTB/73Hlzi2yaaJcHS4W3SVlSAq9ODbPtFSvYpQ7Xq+9c2CwOFI+O5Rg==" saltValue="RdzL3rJmeyWF9546V0NeqQ==" spinCount="100000" sheet="1" formatRows="0"/>
  <dataConsolidate/>
  <mergeCells count="44">
    <mergeCell ref="C41:E41"/>
    <mergeCell ref="C40:E40"/>
    <mergeCell ref="B45:E45"/>
    <mergeCell ref="C46:E46"/>
    <mergeCell ref="C48:E48"/>
    <mergeCell ref="D47:E47"/>
    <mergeCell ref="B46:B47"/>
    <mergeCell ref="C36:E36"/>
    <mergeCell ref="A2:F2"/>
    <mergeCell ref="B5:C5"/>
    <mergeCell ref="B6:B9"/>
    <mergeCell ref="B10:C10"/>
    <mergeCell ref="B11:C11"/>
    <mergeCell ref="B12:C12"/>
    <mergeCell ref="B13:C13"/>
    <mergeCell ref="B14:C14"/>
    <mergeCell ref="B15:C15"/>
    <mergeCell ref="C31:E31"/>
    <mergeCell ref="D30:E30"/>
    <mergeCell ref="C28:E28"/>
    <mergeCell ref="B29:B30"/>
    <mergeCell ref="B53:E60"/>
    <mergeCell ref="B18:E18"/>
    <mergeCell ref="B19:E19"/>
    <mergeCell ref="B52:E52"/>
    <mergeCell ref="C23:E23"/>
    <mergeCell ref="C24:E24"/>
    <mergeCell ref="C25:E25"/>
    <mergeCell ref="C26:E26"/>
    <mergeCell ref="C35:D35"/>
    <mergeCell ref="B22:E22"/>
    <mergeCell ref="B34:E34"/>
    <mergeCell ref="C37:E37"/>
    <mergeCell ref="C29:E29"/>
    <mergeCell ref="C27:E27"/>
    <mergeCell ref="C39:E39"/>
    <mergeCell ref="C38:E38"/>
    <mergeCell ref="M40:O40"/>
    <mergeCell ref="M41:O41"/>
    <mergeCell ref="M35:N35"/>
    <mergeCell ref="M36:O36"/>
    <mergeCell ref="M37:O37"/>
    <mergeCell ref="M38:O38"/>
    <mergeCell ref="M39:O39"/>
  </mergeCells>
  <phoneticPr fontId="3"/>
  <dataValidations xWindow="413" yWindow="376" count="3">
    <dataValidation type="list" allowBlank="1" showInputMessage="1" showErrorMessage="1" sqref="D6:E6" xr:uid="{FEEDD3B7-444C-44D5-9770-25CA296C70A8}">
      <formula1>都道府県</formula1>
    </dataValidation>
    <dataValidation type="list" showInputMessage="1" showErrorMessage="1" sqref="B23:B31 B36:B41 B46:B48 L36:L41" xr:uid="{937D3FD0-256C-4878-9E99-92FEE26CAE15}">
      <formula1>"✓,　　,"</formula1>
    </dataValidation>
    <dataValidation imeMode="halfKatakana" allowBlank="1" showInputMessage="1" showErrorMessage="1" sqref="D12:E12" xr:uid="{95EFE536-62CE-49DC-B8D6-8D44CF8E1BD7}"/>
  </dataValidations>
  <pageMargins left="0.7" right="0.7" top="0.75" bottom="0.75" header="0.3" footer="0.3"/>
  <pageSetup paperSize="9" scale="80" fitToHeight="0" orientation="portrait" r:id="rId1"/>
  <rowBreaks count="3" manualBreakCount="3">
    <brk id="20" max="16383" man="1"/>
    <brk id="32" max="5" man="1"/>
    <brk id="42" max="5"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3C2902-0003-47F0-B311-B87C574B5278}">
  <sheetPr codeName="Sheet10"/>
  <dimension ref="A1:CM33"/>
  <sheetViews>
    <sheetView view="pageBreakPreview" zoomScaleNormal="100" zoomScaleSheetLayoutView="100" workbookViewId="0"/>
  </sheetViews>
  <sheetFormatPr defaultColWidth="8.7265625" defaultRowHeight="13" x14ac:dyDescent="0.2"/>
  <cols>
    <col min="1" max="1" width="1.36328125" style="213" customWidth="1"/>
    <col min="2" max="2" width="15.36328125" style="213" customWidth="1"/>
    <col min="3" max="3" width="12" style="213" bestFit="1" customWidth="1"/>
    <col min="4" max="4" width="14" style="213" customWidth="1"/>
    <col min="5" max="5" width="22.453125" style="213" customWidth="1"/>
    <col min="6" max="6" width="7.08984375" style="213" customWidth="1"/>
    <col min="7" max="7" width="20.54296875" style="213" customWidth="1"/>
    <col min="8" max="91" width="2.26953125" style="213" customWidth="1"/>
    <col min="92" max="16384" width="8.7265625" style="213"/>
  </cols>
  <sheetData>
    <row r="1" spans="1:91" s="449" customFormat="1" ht="18.75" customHeight="1" x14ac:dyDescent="0.2">
      <c r="A1" s="448" t="s">
        <v>838</v>
      </c>
      <c r="D1" s="450"/>
      <c r="E1" s="450"/>
      <c r="F1" s="450"/>
      <c r="G1" s="450"/>
      <c r="H1" s="450"/>
      <c r="I1" s="450"/>
      <c r="J1" s="450"/>
      <c r="K1" s="450"/>
      <c r="L1" s="450"/>
      <c r="M1" s="450"/>
      <c r="N1" s="450"/>
      <c r="O1" s="450"/>
      <c r="P1" s="450"/>
      <c r="Q1" s="450"/>
      <c r="R1" s="450"/>
      <c r="S1" s="450"/>
      <c r="T1" s="450"/>
      <c r="U1" s="450"/>
      <c r="V1" s="374"/>
    </row>
    <row r="2" spans="1:91" s="449" customFormat="1" ht="21" customHeight="1" x14ac:dyDescent="0.2">
      <c r="A2" s="1241" t="s">
        <v>89</v>
      </c>
      <c r="B2" s="1241"/>
      <c r="C2" s="1241"/>
      <c r="D2" s="1241"/>
      <c r="E2" s="1241"/>
      <c r="F2" s="1241"/>
      <c r="G2" s="1241"/>
      <c r="H2" s="1241"/>
      <c r="I2" s="1241"/>
      <c r="J2" s="1241"/>
      <c r="K2" s="1241"/>
      <c r="L2" s="1241"/>
      <c r="M2" s="1241"/>
      <c r="N2" s="1241"/>
      <c r="O2" s="1241"/>
      <c r="P2" s="1241"/>
      <c r="Q2" s="1241"/>
      <c r="R2" s="1241"/>
      <c r="S2" s="1241"/>
      <c r="T2" s="1241"/>
      <c r="U2" s="1241"/>
      <c r="V2" s="1241"/>
      <c r="W2" s="1241"/>
      <c r="X2" s="1241"/>
      <c r="Y2" s="1241"/>
      <c r="Z2" s="1241"/>
      <c r="AA2" s="1241"/>
      <c r="AB2" s="1241"/>
      <c r="AC2" s="1241"/>
      <c r="AD2" s="1241"/>
      <c r="AE2" s="1241"/>
      <c r="AF2" s="1241"/>
      <c r="AG2" s="1241"/>
      <c r="AH2" s="1241"/>
      <c r="AI2" s="1241"/>
      <c r="AJ2" s="1241"/>
      <c r="AK2" s="1241"/>
      <c r="AL2" s="1241"/>
      <c r="AM2" s="1241"/>
      <c r="AN2" s="1241"/>
      <c r="AO2" s="1241"/>
      <c r="AP2" s="1241"/>
      <c r="AQ2" s="1241"/>
      <c r="AR2" s="1241"/>
      <c r="AS2" s="1241"/>
      <c r="AT2" s="1241"/>
      <c r="AU2" s="1241"/>
      <c r="AV2" s="1241"/>
      <c r="AW2" s="1241"/>
      <c r="AX2" s="1241"/>
      <c r="AY2" s="1241"/>
      <c r="AZ2" s="1241"/>
      <c r="BA2" s="1241"/>
      <c r="BB2" s="1241"/>
      <c r="BC2" s="1241"/>
      <c r="BD2" s="1241"/>
      <c r="BE2" s="1241"/>
      <c r="BF2" s="1241"/>
      <c r="BG2" s="1241"/>
      <c r="BH2" s="1241"/>
      <c r="BI2" s="1241"/>
      <c r="BJ2" s="1241"/>
      <c r="BK2" s="1241"/>
      <c r="BL2" s="1241"/>
      <c r="BM2" s="1241"/>
      <c r="BN2" s="1241"/>
      <c r="BO2" s="1241"/>
      <c r="BP2" s="1241"/>
      <c r="BQ2" s="1241"/>
      <c r="BR2" s="1241"/>
      <c r="BS2" s="1241"/>
      <c r="BT2" s="1241"/>
      <c r="BU2" s="1241"/>
      <c r="BV2" s="1241"/>
      <c r="BW2" s="1241"/>
      <c r="BX2" s="1241"/>
      <c r="BY2" s="1241"/>
      <c r="BZ2" s="1241"/>
      <c r="CA2" s="1241"/>
      <c r="CB2" s="1241"/>
      <c r="CC2" s="1241"/>
      <c r="CD2" s="1241"/>
      <c r="CE2" s="1241"/>
      <c r="CF2" s="1241"/>
      <c r="CG2" s="1241"/>
      <c r="CH2" s="1241"/>
      <c r="CI2" s="1241"/>
      <c r="CJ2" s="1241"/>
      <c r="CK2" s="1241"/>
      <c r="CL2" s="1241"/>
      <c r="CM2" s="1241"/>
    </row>
    <row r="3" spans="1:91" s="449" customFormat="1" ht="21" customHeight="1" x14ac:dyDescent="0.2">
      <c r="A3" s="451"/>
      <c r="B3" s="451"/>
      <c r="C3" s="451"/>
      <c r="D3" s="451"/>
      <c r="E3" s="451"/>
      <c r="F3" s="451"/>
      <c r="G3" s="451"/>
      <c r="H3" s="451"/>
      <c r="I3" s="451"/>
      <c r="J3" s="451"/>
      <c r="K3" s="451"/>
      <c r="L3" s="451"/>
      <c r="M3" s="451"/>
      <c r="N3" s="451"/>
      <c r="O3" s="451"/>
      <c r="P3" s="451"/>
      <c r="Q3" s="451"/>
      <c r="R3" s="451"/>
      <c r="S3" s="451"/>
      <c r="T3" s="451"/>
      <c r="U3" s="451"/>
      <c r="V3" s="451"/>
      <c r="W3" s="451"/>
      <c r="X3" s="451"/>
      <c r="Y3" s="451"/>
      <c r="Z3" s="451"/>
      <c r="AA3" s="451"/>
      <c r="AB3" s="451"/>
      <c r="AC3" s="451"/>
      <c r="AD3" s="451"/>
      <c r="AE3" s="451"/>
      <c r="AF3" s="451"/>
      <c r="AG3" s="451"/>
      <c r="AH3" s="451"/>
      <c r="AI3" s="451"/>
      <c r="AJ3" s="451"/>
      <c r="AK3" s="451"/>
      <c r="AL3" s="451"/>
      <c r="AM3" s="451"/>
      <c r="AN3" s="451"/>
      <c r="AO3" s="451"/>
      <c r="AP3" s="451"/>
      <c r="AQ3" s="451"/>
      <c r="AR3" s="451"/>
      <c r="AS3" s="451"/>
      <c r="AT3" s="451"/>
      <c r="AU3" s="451"/>
      <c r="AV3" s="451"/>
      <c r="AW3" s="451"/>
      <c r="AX3" s="451"/>
      <c r="AY3" s="451"/>
      <c r="AZ3" s="451"/>
      <c r="BA3" s="451"/>
      <c r="BB3" s="451"/>
      <c r="BC3" s="451"/>
      <c r="BD3" s="451"/>
      <c r="BE3" s="451"/>
      <c r="BF3" s="451"/>
      <c r="BG3" s="451"/>
      <c r="BH3" s="451"/>
      <c r="BI3" s="451"/>
      <c r="BJ3" s="451"/>
      <c r="BK3" s="451"/>
      <c r="BL3" s="451"/>
      <c r="BM3" s="451"/>
      <c r="BN3" s="451"/>
      <c r="BO3" s="451"/>
      <c r="BP3" s="451"/>
      <c r="BQ3" s="451"/>
      <c r="BR3" s="451"/>
      <c r="BS3" s="451"/>
      <c r="BT3" s="451"/>
      <c r="BU3" s="451"/>
      <c r="BV3" s="451"/>
      <c r="BW3" s="451"/>
      <c r="BX3" s="451"/>
      <c r="BY3" s="451"/>
      <c r="BZ3" s="451"/>
      <c r="CA3" s="451"/>
      <c r="CB3" s="451"/>
      <c r="CC3" s="451"/>
      <c r="CD3" s="451"/>
      <c r="CE3" s="451"/>
      <c r="CF3" s="451"/>
      <c r="CG3" s="451"/>
      <c r="CH3" s="451"/>
      <c r="CI3" s="451"/>
      <c r="CJ3" s="451"/>
      <c r="CK3" s="451"/>
      <c r="CL3" s="451"/>
      <c r="CM3" s="451"/>
    </row>
    <row r="4" spans="1:91" s="449" customFormat="1" ht="15" customHeight="1" x14ac:dyDescent="0.2">
      <c r="B4" s="450"/>
      <c r="C4" s="450"/>
      <c r="D4" s="450"/>
      <c r="E4" s="450"/>
      <c r="F4" s="450"/>
      <c r="G4" s="450"/>
      <c r="H4" s="450"/>
      <c r="I4" s="450"/>
      <c r="J4" s="450"/>
      <c r="K4" s="450"/>
      <c r="L4" s="450"/>
      <c r="M4" s="450"/>
      <c r="N4" s="450"/>
      <c r="O4" s="450"/>
      <c r="P4" s="450"/>
      <c r="Q4" s="450"/>
      <c r="R4" s="450"/>
      <c r="S4" s="450"/>
      <c r="T4" s="450"/>
      <c r="U4" s="450"/>
      <c r="V4" s="450"/>
    </row>
    <row r="5" spans="1:91" s="449" customFormat="1" ht="24.75" customHeight="1" x14ac:dyDescent="0.2">
      <c r="B5" s="1235" t="s">
        <v>90</v>
      </c>
      <c r="C5" s="1236"/>
      <c r="D5" s="1237"/>
      <c r="E5" s="1235" t="s">
        <v>567</v>
      </c>
      <c r="F5" s="1236"/>
      <c r="G5" s="1237"/>
      <c r="H5" s="1242">
        <v>2025</v>
      </c>
      <c r="I5" s="1243"/>
      <c r="J5" s="1243"/>
      <c r="K5" s="1243"/>
      <c r="L5" s="1243"/>
      <c r="M5" s="1243"/>
      <c r="N5" s="1244"/>
      <c r="O5" s="1244"/>
      <c r="P5" s="1244"/>
      <c r="Q5" s="1244"/>
      <c r="R5" s="1244"/>
      <c r="S5" s="1244"/>
      <c r="T5" s="1244"/>
      <c r="U5" s="1244"/>
      <c r="V5" s="1245"/>
      <c r="W5" s="1242">
        <f>H5+1</f>
        <v>2026</v>
      </c>
      <c r="X5" s="1243"/>
      <c r="Y5" s="1243"/>
      <c r="Z5" s="1243"/>
      <c r="AA5" s="1243"/>
      <c r="AB5" s="1243"/>
      <c r="AC5" s="1243"/>
      <c r="AD5" s="1243"/>
      <c r="AE5" s="1243"/>
      <c r="AF5" s="1243"/>
      <c r="AG5" s="1243"/>
      <c r="AH5" s="1243"/>
      <c r="AI5" s="1243"/>
      <c r="AJ5" s="1243"/>
      <c r="AK5" s="1243"/>
      <c r="AL5" s="1243"/>
      <c r="AM5" s="1243"/>
      <c r="AN5" s="1243"/>
      <c r="AO5" s="1243"/>
      <c r="AP5" s="1243"/>
      <c r="AQ5" s="1243"/>
      <c r="AR5" s="1243"/>
      <c r="AS5" s="1243"/>
      <c r="AT5" s="1243"/>
      <c r="AU5" s="1243"/>
      <c r="AV5" s="1243"/>
      <c r="AW5" s="1243"/>
      <c r="AX5" s="1244"/>
      <c r="AY5" s="1244"/>
      <c r="AZ5" s="1244"/>
      <c r="BA5" s="1244"/>
      <c r="BB5" s="1244"/>
      <c r="BC5" s="1244"/>
      <c r="BD5" s="1244"/>
      <c r="BE5" s="1244"/>
      <c r="BF5" s="1245"/>
      <c r="BG5" s="1242">
        <f>W5+1</f>
        <v>2027</v>
      </c>
      <c r="BH5" s="1243"/>
      <c r="BI5" s="1243"/>
      <c r="BJ5" s="1243"/>
      <c r="BK5" s="1243"/>
      <c r="BL5" s="1243"/>
      <c r="BM5" s="1243"/>
      <c r="BN5" s="1243"/>
      <c r="BO5" s="1243"/>
      <c r="BP5" s="1243"/>
      <c r="BQ5" s="1243"/>
      <c r="BR5" s="1243"/>
      <c r="BS5" s="1243"/>
      <c r="BT5" s="1243"/>
      <c r="BU5" s="1243"/>
      <c r="BV5" s="1243"/>
      <c r="BW5" s="1243"/>
      <c r="BX5" s="1243"/>
      <c r="BY5" s="1243"/>
      <c r="BZ5" s="1243"/>
      <c r="CA5" s="1243"/>
      <c r="CB5" s="1243"/>
      <c r="CC5" s="1243"/>
      <c r="CD5" s="1243"/>
      <c r="CE5" s="1243"/>
      <c r="CF5" s="1243"/>
      <c r="CG5" s="1243"/>
      <c r="CH5" s="1244"/>
      <c r="CI5" s="1244"/>
      <c r="CJ5" s="1244"/>
      <c r="CK5" s="1244"/>
      <c r="CL5" s="1244"/>
      <c r="CM5" s="1245"/>
    </row>
    <row r="6" spans="1:91" s="449" customFormat="1" ht="24.75" customHeight="1" x14ac:dyDescent="0.2">
      <c r="B6" s="1229"/>
      <c r="C6" s="1230"/>
      <c r="D6" s="1231"/>
      <c r="E6" s="1229"/>
      <c r="F6" s="1230"/>
      <c r="G6" s="1231"/>
      <c r="H6" s="1246" t="s">
        <v>99</v>
      </c>
      <c r="I6" s="1247"/>
      <c r="J6" s="1248"/>
      <c r="K6" s="1229" t="s">
        <v>100</v>
      </c>
      <c r="L6" s="1230"/>
      <c r="M6" s="1231"/>
      <c r="N6" s="1229" t="s">
        <v>101</v>
      </c>
      <c r="O6" s="1230"/>
      <c r="P6" s="1231"/>
      <c r="Q6" s="1229" t="s">
        <v>102</v>
      </c>
      <c r="R6" s="1230"/>
      <c r="S6" s="1231"/>
      <c r="T6" s="1229" t="s">
        <v>91</v>
      </c>
      <c r="U6" s="1230"/>
      <c r="V6" s="1231"/>
      <c r="W6" s="1229" t="s">
        <v>92</v>
      </c>
      <c r="X6" s="1230"/>
      <c r="Y6" s="1231"/>
      <c r="Z6" s="1229" t="s">
        <v>93</v>
      </c>
      <c r="AA6" s="1230"/>
      <c r="AB6" s="1231"/>
      <c r="AC6" s="1229" t="s">
        <v>94</v>
      </c>
      <c r="AD6" s="1230"/>
      <c r="AE6" s="1231"/>
      <c r="AF6" s="1229" t="s">
        <v>95</v>
      </c>
      <c r="AG6" s="1230"/>
      <c r="AH6" s="1231"/>
      <c r="AI6" s="1229" t="s">
        <v>96</v>
      </c>
      <c r="AJ6" s="1230"/>
      <c r="AK6" s="1231"/>
      <c r="AL6" s="1229" t="s">
        <v>97</v>
      </c>
      <c r="AM6" s="1230"/>
      <c r="AN6" s="1231"/>
      <c r="AO6" s="1229" t="s">
        <v>98</v>
      </c>
      <c r="AP6" s="1230"/>
      <c r="AQ6" s="1231"/>
      <c r="AR6" s="1229" t="s">
        <v>99</v>
      </c>
      <c r="AS6" s="1230"/>
      <c r="AT6" s="1231"/>
      <c r="AU6" s="1229" t="s">
        <v>100</v>
      </c>
      <c r="AV6" s="1230"/>
      <c r="AW6" s="1231"/>
      <c r="AX6" s="1229" t="s">
        <v>101</v>
      </c>
      <c r="AY6" s="1230"/>
      <c r="AZ6" s="1231"/>
      <c r="BA6" s="1229" t="s">
        <v>102</v>
      </c>
      <c r="BB6" s="1230"/>
      <c r="BC6" s="1231"/>
      <c r="BD6" s="1229" t="s">
        <v>91</v>
      </c>
      <c r="BE6" s="1230"/>
      <c r="BF6" s="1231"/>
      <c r="BG6" s="1229" t="s">
        <v>92</v>
      </c>
      <c r="BH6" s="1230"/>
      <c r="BI6" s="1231"/>
      <c r="BJ6" s="1229" t="s">
        <v>93</v>
      </c>
      <c r="BK6" s="1230"/>
      <c r="BL6" s="1231"/>
      <c r="BM6" s="1229" t="s">
        <v>94</v>
      </c>
      <c r="BN6" s="1230"/>
      <c r="BO6" s="1231"/>
      <c r="BP6" s="1229" t="s">
        <v>95</v>
      </c>
      <c r="BQ6" s="1230"/>
      <c r="BR6" s="1231"/>
      <c r="BS6" s="1229" t="s">
        <v>96</v>
      </c>
      <c r="BT6" s="1230"/>
      <c r="BU6" s="1231"/>
      <c r="BV6" s="1229" t="s">
        <v>97</v>
      </c>
      <c r="BW6" s="1230"/>
      <c r="BX6" s="1231"/>
      <c r="BY6" s="1229" t="s">
        <v>98</v>
      </c>
      <c r="BZ6" s="1230"/>
      <c r="CA6" s="1231"/>
      <c r="CB6" s="1229" t="s">
        <v>99</v>
      </c>
      <c r="CC6" s="1230"/>
      <c r="CD6" s="1231"/>
      <c r="CE6" s="1229" t="s">
        <v>100</v>
      </c>
      <c r="CF6" s="1230"/>
      <c r="CG6" s="1231"/>
      <c r="CH6" s="1229" t="s">
        <v>101</v>
      </c>
      <c r="CI6" s="1230"/>
      <c r="CJ6" s="1231"/>
      <c r="CK6" s="1229" t="s">
        <v>102</v>
      </c>
      <c r="CL6" s="1230"/>
      <c r="CM6" s="1231"/>
    </row>
    <row r="7" spans="1:91" s="449" customFormat="1" ht="21" customHeight="1" x14ac:dyDescent="0.2">
      <c r="B7" s="1232" t="s">
        <v>103</v>
      </c>
      <c r="C7" s="1233"/>
      <c r="D7" s="1234"/>
      <c r="E7" s="1238"/>
      <c r="F7" s="1239"/>
      <c r="G7" s="1240"/>
      <c r="H7" s="41"/>
      <c r="I7" s="42"/>
      <c r="J7" s="455"/>
      <c r="K7" s="456"/>
      <c r="L7" s="457"/>
      <c r="M7" s="455"/>
      <c r="N7" s="456"/>
      <c r="O7" s="457"/>
      <c r="P7" s="455"/>
      <c r="Q7" s="456"/>
      <c r="R7" s="457"/>
      <c r="S7" s="455"/>
      <c r="T7" s="456"/>
      <c r="U7" s="457"/>
      <c r="V7" s="455"/>
      <c r="W7" s="456"/>
      <c r="X7" s="457"/>
      <c r="Y7" s="455"/>
      <c r="Z7" s="456"/>
      <c r="AA7" s="457"/>
      <c r="AB7" s="455"/>
      <c r="AC7" s="456"/>
      <c r="AD7" s="457"/>
      <c r="AE7" s="43"/>
      <c r="AF7" s="41"/>
      <c r="AG7" s="42"/>
      <c r="AH7" s="43"/>
      <c r="AI7" s="41"/>
      <c r="AJ7" s="42"/>
      <c r="AK7" s="43"/>
      <c r="AL7" s="41"/>
      <c r="AM7" s="42"/>
      <c r="AN7" s="43"/>
      <c r="AO7" s="41"/>
      <c r="AP7" s="42"/>
      <c r="AQ7" s="43"/>
      <c r="AR7" s="41"/>
      <c r="AS7" s="42"/>
      <c r="AT7" s="43"/>
      <c r="AU7" s="41"/>
      <c r="AV7" s="42"/>
      <c r="AW7" s="43"/>
      <c r="AX7" s="41"/>
      <c r="AY7" s="42"/>
      <c r="AZ7" s="43"/>
      <c r="BA7" s="41"/>
      <c r="BB7" s="42"/>
      <c r="BC7" s="43"/>
      <c r="BD7" s="41"/>
      <c r="BE7" s="42"/>
      <c r="BF7" s="43"/>
      <c r="BG7" s="41"/>
      <c r="BH7" s="42"/>
      <c r="BI7" s="43"/>
      <c r="BJ7" s="41"/>
      <c r="BK7" s="42"/>
      <c r="BL7" s="43"/>
      <c r="BM7" s="41"/>
      <c r="BN7" s="42"/>
      <c r="BO7" s="43"/>
      <c r="BP7" s="41"/>
      <c r="BQ7" s="42"/>
      <c r="BR7" s="43"/>
      <c r="BS7" s="41"/>
      <c r="BT7" s="42"/>
      <c r="BU7" s="43"/>
      <c r="BV7" s="41"/>
      <c r="BW7" s="42"/>
      <c r="BX7" s="43"/>
      <c r="BY7" s="41"/>
      <c r="BZ7" s="42"/>
      <c r="CA7" s="43"/>
      <c r="CB7" s="41"/>
      <c r="CC7" s="42"/>
      <c r="CD7" s="43"/>
      <c r="CE7" s="41"/>
      <c r="CF7" s="42"/>
      <c r="CG7" s="43"/>
      <c r="CH7" s="41"/>
      <c r="CI7" s="42"/>
      <c r="CJ7" s="43"/>
      <c r="CK7" s="41"/>
      <c r="CL7" s="42"/>
      <c r="CM7" s="43"/>
    </row>
    <row r="8" spans="1:91" s="449" customFormat="1" ht="21" customHeight="1" x14ac:dyDescent="0.2">
      <c r="B8" s="1223" t="s">
        <v>104</v>
      </c>
      <c r="C8" s="1225" t="s">
        <v>365</v>
      </c>
      <c r="D8" s="1226"/>
      <c r="E8" s="105"/>
      <c r="F8" s="452" t="s">
        <v>318</v>
      </c>
      <c r="G8" s="105"/>
      <c r="H8" s="49"/>
      <c r="I8" s="70"/>
      <c r="J8" s="71"/>
      <c r="K8" s="458"/>
      <c r="L8" s="459"/>
      <c r="M8" s="460"/>
      <c r="N8" s="458"/>
      <c r="O8" s="459"/>
      <c r="P8" s="460"/>
      <c r="Q8" s="458"/>
      <c r="R8" s="459"/>
      <c r="S8" s="460"/>
      <c r="T8" s="458"/>
      <c r="U8" s="459"/>
      <c r="V8" s="460"/>
      <c r="W8" s="458"/>
      <c r="X8" s="459"/>
      <c r="Y8" s="460"/>
      <c r="Z8" s="458"/>
      <c r="AA8" s="459"/>
      <c r="AB8" s="460"/>
      <c r="AC8" s="458"/>
      <c r="AD8" s="459"/>
      <c r="AE8" s="71"/>
      <c r="AF8" s="49"/>
      <c r="AG8" s="70"/>
      <c r="AH8" s="71"/>
      <c r="AI8" s="49"/>
      <c r="AJ8" s="70"/>
      <c r="AK8" s="71"/>
      <c r="AL8" s="49"/>
      <c r="AM8" s="70"/>
      <c r="AN8" s="71"/>
      <c r="AO8" s="49"/>
      <c r="AP8" s="70"/>
      <c r="AQ8" s="71"/>
      <c r="AR8" s="49"/>
      <c r="AS8" s="70"/>
      <c r="AT8" s="71"/>
      <c r="AU8" s="49"/>
      <c r="AV8" s="70"/>
      <c r="AW8" s="71"/>
      <c r="AX8" s="49"/>
      <c r="AY8" s="70"/>
      <c r="AZ8" s="71"/>
      <c r="BA8" s="49"/>
      <c r="BB8" s="70"/>
      <c r="BC8" s="71"/>
      <c r="BD8" s="49"/>
      <c r="BE8" s="70"/>
      <c r="BF8" s="71"/>
      <c r="BG8" s="49"/>
      <c r="BH8" s="70"/>
      <c r="BI8" s="71"/>
      <c r="BJ8" s="49"/>
      <c r="BK8" s="70"/>
      <c r="BL8" s="71"/>
      <c r="BM8" s="49"/>
      <c r="BN8" s="70"/>
      <c r="BO8" s="71"/>
      <c r="BP8" s="49"/>
      <c r="BQ8" s="70"/>
      <c r="BR8" s="71"/>
      <c r="BS8" s="49"/>
      <c r="BT8" s="70"/>
      <c r="BU8" s="71"/>
      <c r="BV8" s="49"/>
      <c r="BW8" s="70"/>
      <c r="BX8" s="71"/>
      <c r="BY8" s="49"/>
      <c r="BZ8" s="70"/>
      <c r="CA8" s="71"/>
      <c r="CB8" s="49"/>
      <c r="CC8" s="70"/>
      <c r="CD8" s="71"/>
      <c r="CE8" s="49"/>
      <c r="CF8" s="70"/>
      <c r="CG8" s="71"/>
      <c r="CH8" s="49"/>
      <c r="CI8" s="70"/>
      <c r="CJ8" s="71"/>
      <c r="CK8" s="49"/>
      <c r="CL8" s="70"/>
      <c r="CM8" s="71"/>
    </row>
    <row r="9" spans="1:91" s="449" customFormat="1" ht="21" customHeight="1" x14ac:dyDescent="0.2">
      <c r="B9" s="1224"/>
      <c r="C9" s="1227" t="s">
        <v>105</v>
      </c>
      <c r="D9" s="1228"/>
      <c r="E9" s="1173"/>
      <c r="F9" s="1174"/>
      <c r="G9" s="1175"/>
      <c r="H9" s="54"/>
      <c r="I9" s="55"/>
      <c r="J9" s="56"/>
      <c r="K9" s="461"/>
      <c r="L9" s="462"/>
      <c r="M9" s="463"/>
      <c r="N9" s="461"/>
      <c r="O9" s="462"/>
      <c r="P9" s="463"/>
      <c r="Q9" s="461"/>
      <c r="R9" s="462"/>
      <c r="S9" s="463"/>
      <c r="T9" s="461"/>
      <c r="U9" s="462"/>
      <c r="V9" s="463"/>
      <c r="W9" s="461"/>
      <c r="X9" s="462"/>
      <c r="Y9" s="463"/>
      <c r="Z9" s="461"/>
      <c r="AA9" s="462"/>
      <c r="AB9" s="463"/>
      <c r="AC9" s="461"/>
      <c r="AD9" s="462"/>
      <c r="AE9" s="56"/>
      <c r="AF9" s="54"/>
      <c r="AG9" s="55"/>
      <c r="AH9" s="56"/>
      <c r="AI9" s="54"/>
      <c r="AJ9" s="55"/>
      <c r="AK9" s="56"/>
      <c r="AL9" s="54"/>
      <c r="AM9" s="55"/>
      <c r="AN9" s="56"/>
      <c r="AO9" s="54"/>
      <c r="AP9" s="55"/>
      <c r="AQ9" s="56"/>
      <c r="AR9" s="54"/>
      <c r="AS9" s="55"/>
      <c r="AT9" s="56"/>
      <c r="AU9" s="54"/>
      <c r="AV9" s="55"/>
      <c r="AW9" s="56"/>
      <c r="AX9" s="54"/>
      <c r="AY9" s="55"/>
      <c r="AZ9" s="56"/>
      <c r="BA9" s="54"/>
      <c r="BB9" s="55"/>
      <c r="BC9" s="56"/>
      <c r="BD9" s="54"/>
      <c r="BE9" s="55"/>
      <c r="BF9" s="56"/>
      <c r="BG9" s="54"/>
      <c r="BH9" s="55"/>
      <c r="BI9" s="56"/>
      <c r="BJ9" s="54"/>
      <c r="BK9" s="55"/>
      <c r="BL9" s="56"/>
      <c r="BM9" s="54"/>
      <c r="BN9" s="55"/>
      <c r="BO9" s="56"/>
      <c r="BP9" s="54"/>
      <c r="BQ9" s="55"/>
      <c r="BR9" s="56"/>
      <c r="BS9" s="54"/>
      <c r="BT9" s="55"/>
      <c r="BU9" s="56"/>
      <c r="BV9" s="54"/>
      <c r="BW9" s="55"/>
      <c r="BX9" s="56"/>
      <c r="BY9" s="54"/>
      <c r="BZ9" s="55"/>
      <c r="CA9" s="56"/>
      <c r="CB9" s="54"/>
      <c r="CC9" s="55"/>
      <c r="CD9" s="56"/>
      <c r="CE9" s="54"/>
      <c r="CF9" s="55"/>
      <c r="CG9" s="56"/>
      <c r="CH9" s="54"/>
      <c r="CI9" s="55"/>
      <c r="CJ9" s="56"/>
      <c r="CK9" s="54"/>
      <c r="CL9" s="55"/>
      <c r="CM9" s="56"/>
    </row>
    <row r="10" spans="1:91" s="449" customFormat="1" ht="21" customHeight="1" x14ac:dyDescent="0.2">
      <c r="B10" s="1208" t="s">
        <v>221</v>
      </c>
      <c r="C10" s="1211" t="s">
        <v>107</v>
      </c>
      <c r="D10" s="1212"/>
      <c r="E10" s="1201"/>
      <c r="F10" s="1202"/>
      <c r="G10" s="1203"/>
      <c r="H10" s="49"/>
      <c r="I10" s="70"/>
      <c r="J10" s="71"/>
      <c r="K10" s="458"/>
      <c r="L10" s="459"/>
      <c r="M10" s="460"/>
      <c r="N10" s="458"/>
      <c r="O10" s="459"/>
      <c r="P10" s="460"/>
      <c r="Q10" s="464"/>
      <c r="R10" s="465"/>
      <c r="S10" s="466"/>
      <c r="T10" s="464"/>
      <c r="U10" s="465"/>
      <c r="V10" s="466"/>
      <c r="W10" s="464"/>
      <c r="X10" s="465"/>
      <c r="Y10" s="466"/>
      <c r="Z10" s="464"/>
      <c r="AA10" s="465"/>
      <c r="AB10" s="466"/>
      <c r="AC10" s="464"/>
      <c r="AD10" s="465"/>
      <c r="AE10" s="48"/>
      <c r="AF10" s="46"/>
      <c r="AG10" s="47"/>
      <c r="AH10" s="48"/>
      <c r="AI10" s="46"/>
      <c r="AJ10" s="47"/>
      <c r="AK10" s="48"/>
      <c r="AL10" s="46"/>
      <c r="AM10" s="47"/>
      <c r="AN10" s="48"/>
      <c r="AO10" s="46"/>
      <c r="AP10" s="47"/>
      <c r="AQ10" s="47"/>
      <c r="AR10" s="49"/>
      <c r="AS10" s="47"/>
      <c r="AT10" s="50"/>
      <c r="AU10" s="46"/>
      <c r="AV10" s="47"/>
      <c r="AW10" s="48"/>
      <c r="AX10" s="46"/>
      <c r="AY10" s="47"/>
      <c r="AZ10" s="48"/>
      <c r="BA10" s="46"/>
      <c r="BB10" s="47"/>
      <c r="BC10" s="48"/>
      <c r="BD10" s="46"/>
      <c r="BE10" s="47"/>
      <c r="BF10" s="48"/>
      <c r="BG10" s="46"/>
      <c r="BH10" s="47"/>
      <c r="BI10" s="48"/>
      <c r="BJ10" s="46"/>
      <c r="BK10" s="47"/>
      <c r="BL10" s="48"/>
      <c r="BM10" s="46"/>
      <c r="BN10" s="47"/>
      <c r="BO10" s="48"/>
      <c r="BP10" s="46"/>
      <c r="BQ10" s="47"/>
      <c r="BR10" s="48"/>
      <c r="BS10" s="46"/>
      <c r="BT10" s="47"/>
      <c r="BU10" s="48"/>
      <c r="BV10" s="46"/>
      <c r="BW10" s="47"/>
      <c r="BX10" s="48"/>
      <c r="BY10" s="46"/>
      <c r="BZ10" s="47"/>
      <c r="CA10" s="47"/>
      <c r="CB10" s="49"/>
      <c r="CC10" s="47"/>
      <c r="CD10" s="50"/>
      <c r="CE10" s="46"/>
      <c r="CF10" s="47"/>
      <c r="CG10" s="48"/>
      <c r="CH10" s="46"/>
      <c r="CI10" s="47"/>
      <c r="CJ10" s="48"/>
      <c r="CK10" s="46"/>
      <c r="CL10" s="47"/>
      <c r="CM10" s="48"/>
    </row>
    <row r="11" spans="1:91" s="449" customFormat="1" ht="21" customHeight="1" x14ac:dyDescent="0.2">
      <c r="B11" s="1209"/>
      <c r="C11" s="1213" t="s">
        <v>108</v>
      </c>
      <c r="D11" s="1214"/>
      <c r="E11" s="1198"/>
      <c r="F11" s="1199"/>
      <c r="G11" s="1200"/>
      <c r="H11" s="51"/>
      <c r="I11" s="50"/>
      <c r="J11" s="52"/>
      <c r="K11" s="467"/>
      <c r="L11" s="468"/>
      <c r="M11" s="469"/>
      <c r="N11" s="467"/>
      <c r="O11" s="468"/>
      <c r="P11" s="469"/>
      <c r="Q11" s="467"/>
      <c r="R11" s="468"/>
      <c r="S11" s="469"/>
      <c r="T11" s="467"/>
      <c r="U11" s="468"/>
      <c r="V11" s="469"/>
      <c r="W11" s="467"/>
      <c r="X11" s="468"/>
      <c r="Y11" s="469"/>
      <c r="Z11" s="467"/>
      <c r="AA11" s="468"/>
      <c r="AB11" s="469"/>
      <c r="AC11" s="467"/>
      <c r="AD11" s="468"/>
      <c r="AE11" s="52"/>
      <c r="AF11" s="51"/>
      <c r="AG11" s="50"/>
      <c r="AH11" s="52"/>
      <c r="AI11" s="51"/>
      <c r="AJ11" s="50"/>
      <c r="AK11" s="52"/>
      <c r="AL11" s="51"/>
      <c r="AM11" s="50"/>
      <c r="AN11" s="52"/>
      <c r="AO11" s="51"/>
      <c r="AP11" s="50"/>
      <c r="AQ11" s="52"/>
      <c r="AR11" s="51"/>
      <c r="AS11" s="50"/>
      <c r="AT11" s="50"/>
      <c r="AU11" s="51"/>
      <c r="AV11" s="50"/>
      <c r="AW11" s="52"/>
      <c r="AX11" s="51"/>
      <c r="AY11" s="50"/>
      <c r="AZ11" s="52"/>
      <c r="BA11" s="51"/>
      <c r="BB11" s="50"/>
      <c r="BC11" s="52"/>
      <c r="BD11" s="51"/>
      <c r="BE11" s="50"/>
      <c r="BF11" s="52"/>
      <c r="BG11" s="51"/>
      <c r="BH11" s="50"/>
      <c r="BI11" s="52"/>
      <c r="BJ11" s="51"/>
      <c r="BK11" s="50"/>
      <c r="BL11" s="52"/>
      <c r="BM11" s="51"/>
      <c r="BN11" s="50"/>
      <c r="BO11" s="52"/>
      <c r="BP11" s="51"/>
      <c r="BQ11" s="50"/>
      <c r="BR11" s="52"/>
      <c r="BS11" s="51"/>
      <c r="BT11" s="50"/>
      <c r="BU11" s="52"/>
      <c r="BV11" s="51"/>
      <c r="BW11" s="50"/>
      <c r="BX11" s="52"/>
      <c r="BY11" s="51"/>
      <c r="BZ11" s="50"/>
      <c r="CA11" s="52"/>
      <c r="CB11" s="51"/>
      <c r="CC11" s="50"/>
      <c r="CD11" s="50"/>
      <c r="CE11" s="51"/>
      <c r="CF11" s="50"/>
      <c r="CG11" s="52"/>
      <c r="CH11" s="51"/>
      <c r="CI11" s="50"/>
      <c r="CJ11" s="52"/>
      <c r="CK11" s="51"/>
      <c r="CL11" s="50"/>
      <c r="CM11" s="52"/>
    </row>
    <row r="12" spans="1:91" s="449" customFormat="1" ht="21" customHeight="1" x14ac:dyDescent="0.2">
      <c r="B12" s="1209"/>
      <c r="C12" s="1213" t="s">
        <v>109</v>
      </c>
      <c r="D12" s="1214"/>
      <c r="E12" s="1198"/>
      <c r="F12" s="1199"/>
      <c r="G12" s="1200"/>
      <c r="H12" s="51"/>
      <c r="I12" s="50"/>
      <c r="J12" s="52"/>
      <c r="K12" s="467"/>
      <c r="L12" s="468"/>
      <c r="M12" s="469"/>
      <c r="N12" s="467"/>
      <c r="O12" s="468"/>
      <c r="P12" s="469"/>
      <c r="Q12" s="467"/>
      <c r="R12" s="468"/>
      <c r="S12" s="469"/>
      <c r="T12" s="467"/>
      <c r="U12" s="468"/>
      <c r="V12" s="469"/>
      <c r="W12" s="467"/>
      <c r="X12" s="468"/>
      <c r="Y12" s="469"/>
      <c r="Z12" s="467"/>
      <c r="AA12" s="468"/>
      <c r="AB12" s="469"/>
      <c r="AC12" s="467"/>
      <c r="AD12" s="468"/>
      <c r="AE12" s="52"/>
      <c r="AF12" s="51"/>
      <c r="AG12" s="50"/>
      <c r="AH12" s="52"/>
      <c r="AI12" s="51"/>
      <c r="AJ12" s="50"/>
      <c r="AK12" s="52"/>
      <c r="AL12" s="51"/>
      <c r="AM12" s="50"/>
      <c r="AN12" s="52"/>
      <c r="AO12" s="51"/>
      <c r="AP12" s="50"/>
      <c r="AQ12" s="52"/>
      <c r="AR12" s="51"/>
      <c r="AS12" s="50"/>
      <c r="AT12" s="50"/>
      <c r="AU12" s="51"/>
      <c r="AV12" s="50"/>
      <c r="AW12" s="52"/>
      <c r="AX12" s="51"/>
      <c r="AY12" s="50"/>
      <c r="AZ12" s="52"/>
      <c r="BA12" s="51"/>
      <c r="BB12" s="50"/>
      <c r="BC12" s="52"/>
      <c r="BD12" s="51"/>
      <c r="BE12" s="50"/>
      <c r="BF12" s="52"/>
      <c r="BG12" s="51"/>
      <c r="BH12" s="50"/>
      <c r="BI12" s="52"/>
      <c r="BJ12" s="51"/>
      <c r="BK12" s="50"/>
      <c r="BL12" s="52"/>
      <c r="BM12" s="51"/>
      <c r="BN12" s="50"/>
      <c r="BO12" s="52"/>
      <c r="BP12" s="51"/>
      <c r="BQ12" s="50"/>
      <c r="BR12" s="52"/>
      <c r="BS12" s="51"/>
      <c r="BT12" s="50"/>
      <c r="BU12" s="52"/>
      <c r="BV12" s="51"/>
      <c r="BW12" s="50"/>
      <c r="BX12" s="52"/>
      <c r="BY12" s="51"/>
      <c r="BZ12" s="50"/>
      <c r="CA12" s="52"/>
      <c r="CB12" s="51"/>
      <c r="CC12" s="50"/>
      <c r="CD12" s="50"/>
      <c r="CE12" s="51"/>
      <c r="CF12" s="50"/>
      <c r="CG12" s="52"/>
      <c r="CH12" s="51"/>
      <c r="CI12" s="50"/>
      <c r="CJ12" s="52"/>
      <c r="CK12" s="51"/>
      <c r="CL12" s="50"/>
      <c r="CM12" s="52"/>
    </row>
    <row r="13" spans="1:91" s="449" customFormat="1" ht="21" customHeight="1" x14ac:dyDescent="0.2">
      <c r="B13" s="1209"/>
      <c r="C13" s="1213" t="s">
        <v>110</v>
      </c>
      <c r="D13" s="1214"/>
      <c r="E13" s="1198"/>
      <c r="F13" s="1199"/>
      <c r="G13" s="1200"/>
      <c r="H13" s="51"/>
      <c r="I13" s="50"/>
      <c r="J13" s="52"/>
      <c r="K13" s="467"/>
      <c r="L13" s="465"/>
      <c r="M13" s="469"/>
      <c r="N13" s="467"/>
      <c r="O13" s="468"/>
      <c r="P13" s="469"/>
      <c r="Q13" s="467"/>
      <c r="R13" s="468"/>
      <c r="S13" s="469"/>
      <c r="T13" s="467"/>
      <c r="U13" s="468"/>
      <c r="V13" s="469"/>
      <c r="W13" s="467"/>
      <c r="X13" s="468"/>
      <c r="Y13" s="469"/>
      <c r="Z13" s="467"/>
      <c r="AA13" s="468"/>
      <c r="AB13" s="469"/>
      <c r="AC13" s="467"/>
      <c r="AD13" s="468"/>
      <c r="AE13" s="52"/>
      <c r="AF13" s="51"/>
      <c r="AG13" s="50"/>
      <c r="AH13" s="52"/>
      <c r="AI13" s="51"/>
      <c r="AJ13" s="50"/>
      <c r="AK13" s="52"/>
      <c r="AL13" s="51"/>
      <c r="AM13" s="50"/>
      <c r="AN13" s="52"/>
      <c r="AO13" s="51"/>
      <c r="AP13" s="50"/>
      <c r="AQ13" s="52"/>
      <c r="AR13" s="51"/>
      <c r="AS13" s="53"/>
      <c r="AT13" s="50"/>
      <c r="AU13" s="51"/>
      <c r="AV13" s="47"/>
      <c r="AW13" s="52"/>
      <c r="AX13" s="51"/>
      <c r="AY13" s="50"/>
      <c r="AZ13" s="52"/>
      <c r="BA13" s="51"/>
      <c r="BB13" s="50"/>
      <c r="BC13" s="52"/>
      <c r="BD13" s="51"/>
      <c r="BE13" s="50"/>
      <c r="BF13" s="52"/>
      <c r="BG13" s="51"/>
      <c r="BH13" s="50"/>
      <c r="BI13" s="52"/>
      <c r="BJ13" s="51"/>
      <c r="BK13" s="50"/>
      <c r="BL13" s="52"/>
      <c r="BM13" s="51"/>
      <c r="BN13" s="50"/>
      <c r="BO13" s="52"/>
      <c r="BP13" s="51"/>
      <c r="BQ13" s="50"/>
      <c r="BR13" s="52"/>
      <c r="BS13" s="51"/>
      <c r="BT13" s="50"/>
      <c r="BU13" s="52"/>
      <c r="BV13" s="51"/>
      <c r="BW13" s="50"/>
      <c r="BX13" s="52"/>
      <c r="BY13" s="51"/>
      <c r="BZ13" s="50"/>
      <c r="CA13" s="52"/>
      <c r="CB13" s="51"/>
      <c r="CC13" s="53"/>
      <c r="CD13" s="50"/>
      <c r="CE13" s="51"/>
      <c r="CF13" s="47"/>
      <c r="CG13" s="52"/>
      <c r="CH13" s="51"/>
      <c r="CI13" s="50"/>
      <c r="CJ13" s="52"/>
      <c r="CK13" s="51"/>
      <c r="CL13" s="50"/>
      <c r="CM13" s="52"/>
    </row>
    <row r="14" spans="1:91" s="449" customFormat="1" ht="21" customHeight="1" x14ac:dyDescent="0.2">
      <c r="B14" s="1210"/>
      <c r="C14" s="1204" t="s">
        <v>353</v>
      </c>
      <c r="D14" s="1205"/>
      <c r="E14" s="1183"/>
      <c r="F14" s="1184"/>
      <c r="G14" s="1185"/>
      <c r="H14" s="54"/>
      <c r="I14" s="55"/>
      <c r="J14" s="56"/>
      <c r="K14" s="54"/>
      <c r="L14" s="55"/>
      <c r="M14" s="45"/>
      <c r="N14" s="54"/>
      <c r="O14" s="55"/>
      <c r="P14" s="56"/>
      <c r="Q14" s="54"/>
      <c r="R14" s="44"/>
      <c r="S14" s="56"/>
      <c r="T14" s="54"/>
      <c r="U14" s="44"/>
      <c r="V14" s="56"/>
      <c r="W14" s="54"/>
      <c r="X14" s="55"/>
      <c r="Y14" s="56"/>
      <c r="Z14" s="54"/>
      <c r="AA14" s="55"/>
      <c r="AB14" s="56"/>
      <c r="AC14" s="54"/>
      <c r="AD14" s="55"/>
      <c r="AE14" s="56"/>
      <c r="AF14" s="54"/>
      <c r="AG14" s="55"/>
      <c r="AH14" s="56"/>
      <c r="AI14" s="54"/>
      <c r="AJ14" s="55"/>
      <c r="AK14" s="56"/>
      <c r="AL14" s="54"/>
      <c r="AM14" s="55"/>
      <c r="AN14" s="56"/>
      <c r="AO14" s="54"/>
      <c r="AP14" s="55"/>
      <c r="AQ14" s="56"/>
      <c r="AR14" s="54"/>
      <c r="AS14" s="55"/>
      <c r="AT14" s="43"/>
      <c r="AU14" s="54"/>
      <c r="AV14" s="55"/>
      <c r="AW14" s="45"/>
      <c r="AX14" s="54"/>
      <c r="AY14" s="55"/>
      <c r="AZ14" s="56"/>
      <c r="BA14" s="54"/>
      <c r="BB14" s="44"/>
      <c r="BC14" s="56"/>
      <c r="BD14" s="54"/>
      <c r="BE14" s="44"/>
      <c r="BF14" s="56"/>
      <c r="BG14" s="54"/>
      <c r="BH14" s="55"/>
      <c r="BI14" s="56"/>
      <c r="BJ14" s="54"/>
      <c r="BK14" s="55"/>
      <c r="BL14" s="56"/>
      <c r="BM14" s="54"/>
      <c r="BN14" s="55"/>
      <c r="BO14" s="56"/>
      <c r="BP14" s="54"/>
      <c r="BQ14" s="55"/>
      <c r="BR14" s="56"/>
      <c r="BS14" s="54"/>
      <c r="BT14" s="55"/>
      <c r="BU14" s="56"/>
      <c r="BV14" s="54"/>
      <c r="BW14" s="55"/>
      <c r="BX14" s="56"/>
      <c r="BY14" s="54"/>
      <c r="BZ14" s="55"/>
      <c r="CA14" s="56"/>
      <c r="CB14" s="54"/>
      <c r="CC14" s="55"/>
      <c r="CD14" s="43"/>
      <c r="CE14" s="54"/>
      <c r="CF14" s="55"/>
      <c r="CG14" s="45"/>
      <c r="CH14" s="54"/>
      <c r="CI14" s="55"/>
      <c r="CJ14" s="56"/>
      <c r="CK14" s="54"/>
      <c r="CL14" s="44"/>
      <c r="CM14" s="56"/>
    </row>
    <row r="15" spans="1:91" s="449" customFormat="1" ht="21" customHeight="1" x14ac:dyDescent="0.2">
      <c r="B15" s="1208" t="s">
        <v>106</v>
      </c>
      <c r="C15" s="1211" t="s">
        <v>107</v>
      </c>
      <c r="D15" s="1212"/>
      <c r="E15" s="1186"/>
      <c r="F15" s="1187"/>
      <c r="G15" s="1188"/>
      <c r="H15" s="46"/>
      <c r="I15" s="47"/>
      <c r="J15" s="48"/>
      <c r="K15" s="46"/>
      <c r="L15" s="47"/>
      <c r="M15" s="48"/>
      <c r="N15" s="46"/>
      <c r="O15" s="47"/>
      <c r="P15" s="48"/>
      <c r="Q15" s="46"/>
      <c r="R15" s="47"/>
      <c r="S15" s="48"/>
      <c r="T15" s="46"/>
      <c r="U15" s="47"/>
      <c r="V15" s="48"/>
      <c r="W15" s="46"/>
      <c r="X15" s="47"/>
      <c r="Y15" s="48"/>
      <c r="Z15" s="46"/>
      <c r="AA15" s="47"/>
      <c r="AB15" s="48"/>
      <c r="AC15" s="46"/>
      <c r="AD15" s="47"/>
      <c r="AE15" s="48"/>
      <c r="AF15" s="46"/>
      <c r="AG15" s="47"/>
      <c r="AH15" s="48"/>
      <c r="AI15" s="46"/>
      <c r="AJ15" s="47"/>
      <c r="AK15" s="48"/>
      <c r="AL15" s="46"/>
      <c r="AM15" s="47"/>
      <c r="AN15" s="48"/>
      <c r="AO15" s="46"/>
      <c r="AP15" s="47"/>
      <c r="AQ15" s="47"/>
      <c r="AR15" s="49"/>
      <c r="AS15" s="47"/>
      <c r="AT15" s="50"/>
      <c r="AU15" s="46"/>
      <c r="AV15" s="47"/>
      <c r="AW15" s="48"/>
      <c r="AX15" s="46"/>
      <c r="AY15" s="47"/>
      <c r="AZ15" s="48"/>
      <c r="BA15" s="46"/>
      <c r="BB15" s="47"/>
      <c r="BC15" s="48"/>
      <c r="BD15" s="46"/>
      <c r="BE15" s="47"/>
      <c r="BF15" s="48"/>
      <c r="BG15" s="46"/>
      <c r="BH15" s="47"/>
      <c r="BI15" s="48"/>
      <c r="BJ15" s="46"/>
      <c r="BK15" s="47"/>
      <c r="BL15" s="48"/>
      <c r="BM15" s="46"/>
      <c r="BN15" s="47"/>
      <c r="BO15" s="48"/>
      <c r="BP15" s="46"/>
      <c r="BQ15" s="47"/>
      <c r="BR15" s="48"/>
      <c r="BS15" s="46"/>
      <c r="BT15" s="47"/>
      <c r="BU15" s="48"/>
      <c r="BV15" s="46"/>
      <c r="BW15" s="47"/>
      <c r="BX15" s="48"/>
      <c r="BY15" s="46"/>
      <c r="BZ15" s="47"/>
      <c r="CA15" s="47"/>
      <c r="CB15" s="49"/>
      <c r="CC15" s="47"/>
      <c r="CD15" s="50"/>
      <c r="CE15" s="46"/>
      <c r="CF15" s="47"/>
      <c r="CG15" s="48"/>
      <c r="CH15" s="46"/>
      <c r="CI15" s="47"/>
      <c r="CJ15" s="48"/>
      <c r="CK15" s="46"/>
      <c r="CL15" s="47"/>
      <c r="CM15" s="48"/>
    </row>
    <row r="16" spans="1:91" s="449" customFormat="1" ht="21" customHeight="1" x14ac:dyDescent="0.2">
      <c r="B16" s="1209"/>
      <c r="C16" s="1213" t="s">
        <v>108</v>
      </c>
      <c r="D16" s="1214"/>
      <c r="E16" s="1192"/>
      <c r="F16" s="1193"/>
      <c r="G16" s="1194"/>
      <c r="H16" s="51"/>
      <c r="I16" s="50"/>
      <c r="J16" s="52"/>
      <c r="K16" s="51"/>
      <c r="L16" s="50"/>
      <c r="M16" s="52"/>
      <c r="N16" s="51"/>
      <c r="O16" s="50"/>
      <c r="P16" s="52"/>
      <c r="Q16" s="51"/>
      <c r="R16" s="50"/>
      <c r="S16" s="52"/>
      <c r="T16" s="51"/>
      <c r="U16" s="50"/>
      <c r="V16" s="52"/>
      <c r="W16" s="51"/>
      <c r="X16" s="50"/>
      <c r="Y16" s="52"/>
      <c r="Z16" s="51"/>
      <c r="AA16" s="50"/>
      <c r="AB16" s="52"/>
      <c r="AC16" s="51"/>
      <c r="AD16" s="50"/>
      <c r="AE16" s="52"/>
      <c r="AF16" s="51"/>
      <c r="AG16" s="50"/>
      <c r="AH16" s="52"/>
      <c r="AI16" s="51"/>
      <c r="AJ16" s="50"/>
      <c r="AK16" s="52"/>
      <c r="AL16" s="51"/>
      <c r="AM16" s="50"/>
      <c r="AN16" s="52"/>
      <c r="AO16" s="51"/>
      <c r="AP16" s="50"/>
      <c r="AQ16" s="52"/>
      <c r="AR16" s="51"/>
      <c r="AS16" s="50"/>
      <c r="AT16" s="50"/>
      <c r="AU16" s="51"/>
      <c r="AV16" s="50"/>
      <c r="AW16" s="52"/>
      <c r="AX16" s="51"/>
      <c r="AY16" s="50"/>
      <c r="AZ16" s="52"/>
      <c r="BA16" s="51"/>
      <c r="BB16" s="50"/>
      <c r="BC16" s="52"/>
      <c r="BD16" s="51"/>
      <c r="BE16" s="50"/>
      <c r="BF16" s="52"/>
      <c r="BG16" s="51"/>
      <c r="BH16" s="50"/>
      <c r="BI16" s="52"/>
      <c r="BJ16" s="51"/>
      <c r="BK16" s="50"/>
      <c r="BL16" s="52"/>
      <c r="BM16" s="51"/>
      <c r="BN16" s="50"/>
      <c r="BO16" s="52"/>
      <c r="BP16" s="51"/>
      <c r="BQ16" s="50"/>
      <c r="BR16" s="52"/>
      <c r="BS16" s="51"/>
      <c r="BT16" s="50"/>
      <c r="BU16" s="52"/>
      <c r="BV16" s="51"/>
      <c r="BW16" s="50"/>
      <c r="BX16" s="52"/>
      <c r="BY16" s="51"/>
      <c r="BZ16" s="50"/>
      <c r="CA16" s="52"/>
      <c r="CB16" s="51"/>
      <c r="CC16" s="50"/>
      <c r="CD16" s="50"/>
      <c r="CE16" s="51"/>
      <c r="CF16" s="50"/>
      <c r="CG16" s="52"/>
      <c r="CH16" s="51"/>
      <c r="CI16" s="50"/>
      <c r="CJ16" s="52"/>
      <c r="CK16" s="51"/>
      <c r="CL16" s="50"/>
      <c r="CM16" s="52"/>
    </row>
    <row r="17" spans="2:91" s="449" customFormat="1" ht="21" customHeight="1" x14ac:dyDescent="0.2">
      <c r="B17" s="1209"/>
      <c r="C17" s="1213" t="s">
        <v>109</v>
      </c>
      <c r="D17" s="1214"/>
      <c r="E17" s="1198"/>
      <c r="F17" s="1199"/>
      <c r="G17" s="1200"/>
      <c r="H17" s="51"/>
      <c r="I17" s="50"/>
      <c r="J17" s="52"/>
      <c r="K17" s="51"/>
      <c r="L17" s="50"/>
      <c r="M17" s="52"/>
      <c r="N17" s="51"/>
      <c r="O17" s="50"/>
      <c r="P17" s="52"/>
      <c r="Q17" s="51"/>
      <c r="R17" s="50"/>
      <c r="S17" s="52"/>
      <c r="T17" s="51"/>
      <c r="U17" s="50"/>
      <c r="V17" s="52"/>
      <c r="W17" s="51"/>
      <c r="X17" s="50"/>
      <c r="Y17" s="52"/>
      <c r="Z17" s="51"/>
      <c r="AA17" s="50"/>
      <c r="AB17" s="52"/>
      <c r="AC17" s="51"/>
      <c r="AD17" s="50"/>
      <c r="AE17" s="52"/>
      <c r="AF17" s="51"/>
      <c r="AG17" s="50"/>
      <c r="AH17" s="52"/>
      <c r="AI17" s="51"/>
      <c r="AJ17" s="50"/>
      <c r="AK17" s="52"/>
      <c r="AL17" s="51"/>
      <c r="AM17" s="50"/>
      <c r="AN17" s="52"/>
      <c r="AO17" s="51"/>
      <c r="AP17" s="50"/>
      <c r="AQ17" s="52"/>
      <c r="AR17" s="51"/>
      <c r="AS17" s="50"/>
      <c r="AT17" s="50"/>
      <c r="AU17" s="51"/>
      <c r="AV17" s="50"/>
      <c r="AW17" s="52"/>
      <c r="AX17" s="51"/>
      <c r="AY17" s="50"/>
      <c r="AZ17" s="52"/>
      <c r="BA17" s="51"/>
      <c r="BB17" s="50"/>
      <c r="BC17" s="52"/>
      <c r="BD17" s="51"/>
      <c r="BE17" s="50"/>
      <c r="BF17" s="52"/>
      <c r="BG17" s="51"/>
      <c r="BH17" s="50"/>
      <c r="BI17" s="52"/>
      <c r="BJ17" s="51"/>
      <c r="BK17" s="50"/>
      <c r="BL17" s="52"/>
      <c r="BM17" s="51"/>
      <c r="BN17" s="50"/>
      <c r="BO17" s="52"/>
      <c r="BP17" s="51"/>
      <c r="BQ17" s="50"/>
      <c r="BR17" s="52"/>
      <c r="BS17" s="51"/>
      <c r="BT17" s="50"/>
      <c r="BU17" s="52"/>
      <c r="BV17" s="51"/>
      <c r="BW17" s="50"/>
      <c r="BX17" s="52"/>
      <c r="BY17" s="51"/>
      <c r="BZ17" s="50"/>
      <c r="CA17" s="52"/>
      <c r="CB17" s="51"/>
      <c r="CC17" s="50"/>
      <c r="CD17" s="50"/>
      <c r="CE17" s="51"/>
      <c r="CF17" s="50"/>
      <c r="CG17" s="52"/>
      <c r="CH17" s="51"/>
      <c r="CI17" s="50"/>
      <c r="CJ17" s="52"/>
      <c r="CK17" s="51"/>
      <c r="CL17" s="50"/>
      <c r="CM17" s="52"/>
    </row>
    <row r="18" spans="2:91" s="449" customFormat="1" ht="21" customHeight="1" x14ac:dyDescent="0.2">
      <c r="B18" s="1209"/>
      <c r="C18" s="1213" t="s">
        <v>110</v>
      </c>
      <c r="D18" s="1214"/>
      <c r="E18" s="1195"/>
      <c r="F18" s="1196"/>
      <c r="G18" s="1197"/>
      <c r="H18" s="51"/>
      <c r="I18" s="50"/>
      <c r="J18" s="52"/>
      <c r="K18" s="51"/>
      <c r="L18" s="47"/>
      <c r="M18" s="52"/>
      <c r="N18" s="51"/>
      <c r="O18" s="50"/>
      <c r="P18" s="52"/>
      <c r="Q18" s="51"/>
      <c r="R18" s="50"/>
      <c r="S18" s="52"/>
      <c r="T18" s="51"/>
      <c r="U18" s="50"/>
      <c r="V18" s="52"/>
      <c r="W18" s="51"/>
      <c r="X18" s="50"/>
      <c r="Y18" s="52"/>
      <c r="Z18" s="51"/>
      <c r="AA18" s="50"/>
      <c r="AB18" s="52"/>
      <c r="AC18" s="51"/>
      <c r="AD18" s="50"/>
      <c r="AE18" s="52"/>
      <c r="AF18" s="51"/>
      <c r="AG18" s="50"/>
      <c r="AH18" s="52"/>
      <c r="AI18" s="51"/>
      <c r="AJ18" s="50"/>
      <c r="AK18" s="52"/>
      <c r="AL18" s="51"/>
      <c r="AM18" s="50"/>
      <c r="AN18" s="52"/>
      <c r="AO18" s="51"/>
      <c r="AP18" s="50"/>
      <c r="AQ18" s="52"/>
      <c r="AR18" s="51"/>
      <c r="AS18" s="53"/>
      <c r="AT18" s="50"/>
      <c r="AU18" s="51"/>
      <c r="AV18" s="47"/>
      <c r="AW18" s="52"/>
      <c r="AX18" s="51"/>
      <c r="AY18" s="50"/>
      <c r="AZ18" s="52"/>
      <c r="BA18" s="51"/>
      <c r="BB18" s="50"/>
      <c r="BC18" s="52"/>
      <c r="BD18" s="51"/>
      <c r="BE18" s="50"/>
      <c r="BF18" s="52"/>
      <c r="BG18" s="51"/>
      <c r="BH18" s="50"/>
      <c r="BI18" s="52"/>
      <c r="BJ18" s="51"/>
      <c r="BK18" s="50"/>
      <c r="BL18" s="52"/>
      <c r="BM18" s="51"/>
      <c r="BN18" s="50"/>
      <c r="BO18" s="52"/>
      <c r="BP18" s="51"/>
      <c r="BQ18" s="50"/>
      <c r="BR18" s="52"/>
      <c r="BS18" s="51"/>
      <c r="BT18" s="50"/>
      <c r="BU18" s="52"/>
      <c r="BV18" s="51"/>
      <c r="BW18" s="50"/>
      <c r="BX18" s="52"/>
      <c r="BY18" s="51"/>
      <c r="BZ18" s="50"/>
      <c r="CA18" s="52"/>
      <c r="CB18" s="51"/>
      <c r="CC18" s="53"/>
      <c r="CD18" s="50"/>
      <c r="CE18" s="51"/>
      <c r="CF18" s="47"/>
      <c r="CG18" s="52"/>
      <c r="CH18" s="51"/>
      <c r="CI18" s="50"/>
      <c r="CJ18" s="52"/>
      <c r="CK18" s="51"/>
      <c r="CL18" s="50"/>
      <c r="CM18" s="52"/>
    </row>
    <row r="19" spans="2:91" s="449" customFormat="1" ht="21" customHeight="1" x14ac:dyDescent="0.2">
      <c r="B19" s="1210"/>
      <c r="C19" s="1204" t="s">
        <v>353</v>
      </c>
      <c r="D19" s="1205"/>
      <c r="E19" s="1183"/>
      <c r="F19" s="1184"/>
      <c r="G19" s="1185"/>
      <c r="H19" s="54"/>
      <c r="I19" s="55"/>
      <c r="J19" s="56"/>
      <c r="K19" s="54"/>
      <c r="L19" s="55"/>
      <c r="M19" s="45"/>
      <c r="N19" s="54"/>
      <c r="O19" s="55"/>
      <c r="P19" s="56"/>
      <c r="Q19" s="54"/>
      <c r="R19" s="44"/>
      <c r="S19" s="56"/>
      <c r="T19" s="54"/>
      <c r="U19" s="44"/>
      <c r="V19" s="56"/>
      <c r="W19" s="54"/>
      <c r="X19" s="55"/>
      <c r="Y19" s="56"/>
      <c r="Z19" s="54"/>
      <c r="AA19" s="55"/>
      <c r="AB19" s="56"/>
      <c r="AC19" s="54"/>
      <c r="AD19" s="55"/>
      <c r="AE19" s="56"/>
      <c r="AF19" s="54"/>
      <c r="AG19" s="55"/>
      <c r="AH19" s="56"/>
      <c r="AI19" s="54"/>
      <c r="AJ19" s="55"/>
      <c r="AK19" s="56"/>
      <c r="AL19" s="54"/>
      <c r="AM19" s="55"/>
      <c r="AN19" s="56"/>
      <c r="AO19" s="54"/>
      <c r="AP19" s="55"/>
      <c r="AQ19" s="56"/>
      <c r="AR19" s="54"/>
      <c r="AS19" s="55"/>
      <c r="AT19" s="43"/>
      <c r="AU19" s="54"/>
      <c r="AV19" s="55"/>
      <c r="AW19" s="45"/>
      <c r="AX19" s="54"/>
      <c r="AY19" s="55"/>
      <c r="AZ19" s="56"/>
      <c r="BA19" s="54"/>
      <c r="BB19" s="44"/>
      <c r="BC19" s="56"/>
      <c r="BD19" s="54"/>
      <c r="BE19" s="44"/>
      <c r="BF19" s="56"/>
      <c r="BG19" s="54"/>
      <c r="BH19" s="55"/>
      <c r="BI19" s="56"/>
      <c r="BJ19" s="54"/>
      <c r="BK19" s="55"/>
      <c r="BL19" s="56"/>
      <c r="BM19" s="54"/>
      <c r="BN19" s="55"/>
      <c r="BO19" s="56"/>
      <c r="BP19" s="54"/>
      <c r="BQ19" s="55"/>
      <c r="BR19" s="56"/>
      <c r="BS19" s="54"/>
      <c r="BT19" s="55"/>
      <c r="BU19" s="56"/>
      <c r="BV19" s="54"/>
      <c r="BW19" s="55"/>
      <c r="BX19" s="56"/>
      <c r="BY19" s="54"/>
      <c r="BZ19" s="55"/>
      <c r="CA19" s="56"/>
      <c r="CB19" s="54"/>
      <c r="CC19" s="55"/>
      <c r="CD19" s="43"/>
      <c r="CE19" s="54"/>
      <c r="CF19" s="55"/>
      <c r="CG19" s="45"/>
      <c r="CH19" s="54"/>
      <c r="CI19" s="55"/>
      <c r="CJ19" s="56"/>
      <c r="CK19" s="54"/>
      <c r="CL19" s="44"/>
      <c r="CM19" s="56"/>
    </row>
    <row r="20" spans="2:91" s="449" customFormat="1" ht="21" customHeight="1" x14ac:dyDescent="0.2">
      <c r="B20" s="1208" t="s">
        <v>111</v>
      </c>
      <c r="C20" s="1211" t="s">
        <v>107</v>
      </c>
      <c r="D20" s="1215"/>
      <c r="E20" s="1186"/>
      <c r="F20" s="1187"/>
      <c r="G20" s="1188"/>
      <c r="H20" s="46"/>
      <c r="I20" s="47"/>
      <c r="J20" s="48"/>
      <c r="K20" s="46"/>
      <c r="L20" s="47"/>
      <c r="M20" s="48"/>
      <c r="N20" s="46"/>
      <c r="O20" s="47"/>
      <c r="P20" s="48"/>
      <c r="Q20" s="46"/>
      <c r="R20" s="47"/>
      <c r="S20" s="48"/>
      <c r="T20" s="46"/>
      <c r="U20" s="47"/>
      <c r="V20" s="48"/>
      <c r="W20" s="46"/>
      <c r="X20" s="47"/>
      <c r="Y20" s="48"/>
      <c r="Z20" s="46"/>
      <c r="AA20" s="47"/>
      <c r="AB20" s="48"/>
      <c r="AC20" s="46"/>
      <c r="AD20" s="47"/>
      <c r="AE20" s="48"/>
      <c r="AF20" s="46"/>
      <c r="AG20" s="47"/>
      <c r="AH20" s="48"/>
      <c r="AI20" s="46"/>
      <c r="AJ20" s="47"/>
      <c r="AK20" s="48"/>
      <c r="AL20" s="46"/>
      <c r="AM20" s="47"/>
      <c r="AN20" s="48"/>
      <c r="AO20" s="46"/>
      <c r="AP20" s="47"/>
      <c r="AQ20" s="48"/>
      <c r="AR20" s="49"/>
      <c r="AS20" s="47"/>
      <c r="AT20" s="50"/>
      <c r="AU20" s="46"/>
      <c r="AV20" s="47"/>
      <c r="AW20" s="48"/>
      <c r="AX20" s="46"/>
      <c r="AY20" s="47"/>
      <c r="AZ20" s="48"/>
      <c r="BA20" s="46"/>
      <c r="BB20" s="47"/>
      <c r="BC20" s="48"/>
      <c r="BD20" s="46"/>
      <c r="BE20" s="47"/>
      <c r="BF20" s="48"/>
      <c r="BG20" s="46"/>
      <c r="BH20" s="47"/>
      <c r="BI20" s="48"/>
      <c r="BJ20" s="46"/>
      <c r="BK20" s="47"/>
      <c r="BL20" s="48"/>
      <c r="BM20" s="46"/>
      <c r="BN20" s="47"/>
      <c r="BO20" s="48"/>
      <c r="BP20" s="46"/>
      <c r="BQ20" s="47"/>
      <c r="BR20" s="48"/>
      <c r="BS20" s="46"/>
      <c r="BT20" s="47"/>
      <c r="BU20" s="48"/>
      <c r="BV20" s="46"/>
      <c r="BW20" s="47"/>
      <c r="BX20" s="48"/>
      <c r="BY20" s="46"/>
      <c r="BZ20" s="47"/>
      <c r="CA20" s="48"/>
      <c r="CB20" s="49"/>
      <c r="CC20" s="47"/>
      <c r="CD20" s="50"/>
      <c r="CE20" s="46"/>
      <c r="CF20" s="47"/>
      <c r="CG20" s="48"/>
      <c r="CH20" s="46"/>
      <c r="CI20" s="47"/>
      <c r="CJ20" s="48"/>
      <c r="CK20" s="46"/>
      <c r="CL20" s="47"/>
      <c r="CM20" s="48"/>
    </row>
    <row r="21" spans="2:91" s="449" customFormat="1" ht="21" customHeight="1" x14ac:dyDescent="0.2">
      <c r="B21" s="1209"/>
      <c r="C21" s="1213" t="s">
        <v>108</v>
      </c>
      <c r="D21" s="1214"/>
      <c r="E21" s="1189"/>
      <c r="F21" s="1190"/>
      <c r="G21" s="1191"/>
      <c r="H21" s="46"/>
      <c r="I21" s="47"/>
      <c r="J21" s="52"/>
      <c r="K21" s="46"/>
      <c r="L21" s="47"/>
      <c r="M21" s="48"/>
      <c r="N21" s="46"/>
      <c r="O21" s="47"/>
      <c r="P21" s="48"/>
      <c r="Q21" s="46"/>
      <c r="R21" s="47"/>
      <c r="S21" s="48"/>
      <c r="T21" s="46"/>
      <c r="U21" s="47"/>
      <c r="V21" s="48"/>
      <c r="W21" s="46"/>
      <c r="X21" s="47"/>
      <c r="Y21" s="52"/>
      <c r="Z21" s="46"/>
      <c r="AA21" s="47"/>
      <c r="AB21" s="48"/>
      <c r="AC21" s="46"/>
      <c r="AD21" s="47"/>
      <c r="AE21" s="48"/>
      <c r="AF21" s="46"/>
      <c r="AG21" s="47"/>
      <c r="AH21" s="48"/>
      <c r="AI21" s="46"/>
      <c r="AJ21" s="47"/>
      <c r="AK21" s="48"/>
      <c r="AL21" s="46"/>
      <c r="AM21" s="47"/>
      <c r="AN21" s="48"/>
      <c r="AO21" s="46"/>
      <c r="AP21" s="47"/>
      <c r="AQ21" s="48"/>
      <c r="AR21" s="46"/>
      <c r="AS21" s="47"/>
      <c r="AT21" s="50"/>
      <c r="AU21" s="46"/>
      <c r="AV21" s="47"/>
      <c r="AW21" s="48"/>
      <c r="AX21" s="46"/>
      <c r="AY21" s="47"/>
      <c r="AZ21" s="48"/>
      <c r="BA21" s="46"/>
      <c r="BB21" s="47"/>
      <c r="BC21" s="48"/>
      <c r="BD21" s="46"/>
      <c r="BE21" s="47"/>
      <c r="BF21" s="48"/>
      <c r="BG21" s="46"/>
      <c r="BH21" s="47"/>
      <c r="BI21" s="52"/>
      <c r="BJ21" s="46"/>
      <c r="BK21" s="47"/>
      <c r="BL21" s="48"/>
      <c r="BM21" s="46"/>
      <c r="BN21" s="47"/>
      <c r="BO21" s="48"/>
      <c r="BP21" s="46"/>
      <c r="BQ21" s="47"/>
      <c r="BR21" s="48"/>
      <c r="BS21" s="46"/>
      <c r="BT21" s="47"/>
      <c r="BU21" s="48"/>
      <c r="BV21" s="46"/>
      <c r="BW21" s="47"/>
      <c r="BX21" s="48"/>
      <c r="BY21" s="46"/>
      <c r="BZ21" s="47"/>
      <c r="CA21" s="48"/>
      <c r="CB21" s="46"/>
      <c r="CC21" s="47"/>
      <c r="CD21" s="50"/>
      <c r="CE21" s="46"/>
      <c r="CF21" s="47"/>
      <c r="CG21" s="48"/>
      <c r="CH21" s="46"/>
      <c r="CI21" s="47"/>
      <c r="CJ21" s="48"/>
      <c r="CK21" s="46"/>
      <c r="CL21" s="47"/>
      <c r="CM21" s="48"/>
    </row>
    <row r="22" spans="2:91" s="449" customFormat="1" ht="21" customHeight="1" x14ac:dyDescent="0.2">
      <c r="B22" s="1209"/>
      <c r="C22" s="1213" t="s">
        <v>109</v>
      </c>
      <c r="D22" s="1214"/>
      <c r="E22" s="1192"/>
      <c r="F22" s="1193"/>
      <c r="G22" s="1194"/>
      <c r="H22" s="51"/>
      <c r="I22" s="50"/>
      <c r="J22" s="52"/>
      <c r="K22" s="46"/>
      <c r="L22" s="47"/>
      <c r="M22" s="48"/>
      <c r="N22" s="46"/>
      <c r="O22" s="47"/>
      <c r="P22" s="48"/>
      <c r="Q22" s="51"/>
      <c r="R22" s="50"/>
      <c r="S22" s="52"/>
      <c r="T22" s="51"/>
      <c r="U22" s="50"/>
      <c r="V22" s="52"/>
      <c r="W22" s="51"/>
      <c r="X22" s="50"/>
      <c r="Y22" s="52"/>
      <c r="Z22" s="51"/>
      <c r="AA22" s="50"/>
      <c r="AB22" s="52"/>
      <c r="AC22" s="51"/>
      <c r="AD22" s="50"/>
      <c r="AE22" s="52"/>
      <c r="AF22" s="51"/>
      <c r="AG22" s="50"/>
      <c r="AH22" s="52"/>
      <c r="AI22" s="51"/>
      <c r="AJ22" s="50"/>
      <c r="AK22" s="52"/>
      <c r="AL22" s="51"/>
      <c r="AM22" s="50"/>
      <c r="AN22" s="52"/>
      <c r="AO22" s="46"/>
      <c r="AP22" s="47"/>
      <c r="AQ22" s="48"/>
      <c r="AR22" s="46"/>
      <c r="AS22" s="47"/>
      <c r="AT22" s="50"/>
      <c r="AU22" s="46"/>
      <c r="AV22" s="47"/>
      <c r="AW22" s="48"/>
      <c r="AX22" s="46"/>
      <c r="AY22" s="47"/>
      <c r="AZ22" s="48"/>
      <c r="BA22" s="51"/>
      <c r="BB22" s="50"/>
      <c r="BC22" s="52"/>
      <c r="BD22" s="51"/>
      <c r="BE22" s="50"/>
      <c r="BF22" s="52"/>
      <c r="BG22" s="51"/>
      <c r="BH22" s="50"/>
      <c r="BI22" s="52"/>
      <c r="BJ22" s="51"/>
      <c r="BK22" s="50"/>
      <c r="BL22" s="52"/>
      <c r="BM22" s="51"/>
      <c r="BN22" s="50"/>
      <c r="BO22" s="52"/>
      <c r="BP22" s="51"/>
      <c r="BQ22" s="50"/>
      <c r="BR22" s="52"/>
      <c r="BS22" s="51"/>
      <c r="BT22" s="50"/>
      <c r="BU22" s="52"/>
      <c r="BV22" s="51"/>
      <c r="BW22" s="50"/>
      <c r="BX22" s="52"/>
      <c r="BY22" s="46"/>
      <c r="BZ22" s="47"/>
      <c r="CA22" s="48"/>
      <c r="CB22" s="46"/>
      <c r="CC22" s="47"/>
      <c r="CD22" s="50"/>
      <c r="CE22" s="46"/>
      <c r="CF22" s="47"/>
      <c r="CG22" s="48"/>
      <c r="CH22" s="46"/>
      <c r="CI22" s="47"/>
      <c r="CJ22" s="48"/>
      <c r="CK22" s="51"/>
      <c r="CL22" s="50"/>
      <c r="CM22" s="52"/>
    </row>
    <row r="23" spans="2:91" s="449" customFormat="1" ht="21" customHeight="1" x14ac:dyDescent="0.2">
      <c r="B23" s="1209"/>
      <c r="C23" s="1213" t="s">
        <v>110</v>
      </c>
      <c r="D23" s="1214"/>
      <c r="E23" s="1195"/>
      <c r="F23" s="1196"/>
      <c r="G23" s="1197"/>
      <c r="H23" s="51"/>
      <c r="I23" s="50"/>
      <c r="J23" s="52"/>
      <c r="K23" s="51"/>
      <c r="L23" s="50"/>
      <c r="M23" s="52"/>
      <c r="N23" s="51"/>
      <c r="O23" s="53"/>
      <c r="P23" s="48"/>
      <c r="Q23" s="51"/>
      <c r="R23" s="50"/>
      <c r="S23" s="52"/>
      <c r="T23" s="51"/>
      <c r="U23" s="50"/>
      <c r="V23" s="52"/>
      <c r="W23" s="51"/>
      <c r="X23" s="50"/>
      <c r="Y23" s="52"/>
      <c r="Z23" s="51"/>
      <c r="AA23" s="50"/>
      <c r="AB23" s="52"/>
      <c r="AC23" s="51"/>
      <c r="AD23" s="50"/>
      <c r="AE23" s="52"/>
      <c r="AF23" s="51"/>
      <c r="AG23" s="50"/>
      <c r="AH23" s="52"/>
      <c r="AI23" s="51"/>
      <c r="AJ23" s="50"/>
      <c r="AK23" s="52"/>
      <c r="AL23" s="51"/>
      <c r="AM23" s="50"/>
      <c r="AN23" s="52"/>
      <c r="AO23" s="51"/>
      <c r="AP23" s="50"/>
      <c r="AQ23" s="52"/>
      <c r="AR23" s="51"/>
      <c r="AS23" s="50"/>
      <c r="AT23" s="52"/>
      <c r="AU23" s="51"/>
      <c r="AV23" s="50"/>
      <c r="AW23" s="52"/>
      <c r="AX23" s="51"/>
      <c r="AY23" s="47"/>
      <c r="AZ23" s="48"/>
      <c r="BA23" s="51"/>
      <c r="BB23" s="50"/>
      <c r="BC23" s="52"/>
      <c r="BD23" s="51"/>
      <c r="BE23" s="50"/>
      <c r="BF23" s="52"/>
      <c r="BG23" s="51"/>
      <c r="BH23" s="50"/>
      <c r="BI23" s="52"/>
      <c r="BJ23" s="51"/>
      <c r="BK23" s="50"/>
      <c r="BL23" s="52"/>
      <c r="BM23" s="51"/>
      <c r="BN23" s="50"/>
      <c r="BO23" s="52"/>
      <c r="BP23" s="51"/>
      <c r="BQ23" s="50"/>
      <c r="BR23" s="52"/>
      <c r="BS23" s="51"/>
      <c r="BT23" s="50"/>
      <c r="BU23" s="52"/>
      <c r="BV23" s="51"/>
      <c r="BW23" s="50"/>
      <c r="BX23" s="52"/>
      <c r="BY23" s="51"/>
      <c r="BZ23" s="50"/>
      <c r="CA23" s="52"/>
      <c r="CB23" s="51"/>
      <c r="CC23" s="50"/>
      <c r="CD23" s="52"/>
      <c r="CE23" s="51"/>
      <c r="CF23" s="50"/>
      <c r="CG23" s="52"/>
      <c r="CH23" s="51"/>
      <c r="CI23" s="47"/>
      <c r="CJ23" s="48"/>
      <c r="CK23" s="51"/>
      <c r="CL23" s="50"/>
      <c r="CM23" s="52"/>
    </row>
    <row r="24" spans="2:91" s="449" customFormat="1" ht="21" customHeight="1" x14ac:dyDescent="0.2">
      <c r="B24" s="1210"/>
      <c r="C24" s="1204" t="s">
        <v>353</v>
      </c>
      <c r="D24" s="1205"/>
      <c r="E24" s="1173"/>
      <c r="F24" s="1174"/>
      <c r="G24" s="1175"/>
      <c r="H24" s="54"/>
      <c r="I24" s="55"/>
      <c r="J24" s="56"/>
      <c r="K24" s="54"/>
      <c r="L24" s="55"/>
      <c r="M24" s="52"/>
      <c r="N24" s="54"/>
      <c r="O24" s="55"/>
      <c r="P24" s="56"/>
      <c r="Q24" s="54"/>
      <c r="R24" s="50"/>
      <c r="S24" s="56"/>
      <c r="T24" s="54"/>
      <c r="U24" s="50"/>
      <c r="V24" s="56"/>
      <c r="W24" s="54"/>
      <c r="X24" s="55"/>
      <c r="Y24" s="56"/>
      <c r="Z24" s="54"/>
      <c r="AA24" s="55"/>
      <c r="AB24" s="56"/>
      <c r="AC24" s="54"/>
      <c r="AD24" s="55"/>
      <c r="AE24" s="56"/>
      <c r="AF24" s="54"/>
      <c r="AG24" s="55"/>
      <c r="AH24" s="56"/>
      <c r="AI24" s="54"/>
      <c r="AJ24" s="55"/>
      <c r="AK24" s="56"/>
      <c r="AL24" s="54"/>
      <c r="AM24" s="55"/>
      <c r="AN24" s="56"/>
      <c r="AO24" s="54"/>
      <c r="AP24" s="55"/>
      <c r="AQ24" s="56"/>
      <c r="AR24" s="54"/>
      <c r="AS24" s="55"/>
      <c r="AT24" s="56"/>
      <c r="AU24" s="54"/>
      <c r="AV24" s="55"/>
      <c r="AW24" s="52"/>
      <c r="AX24" s="54"/>
      <c r="AY24" s="55"/>
      <c r="AZ24" s="56"/>
      <c r="BA24" s="54"/>
      <c r="BB24" s="50"/>
      <c r="BC24" s="56"/>
      <c r="BD24" s="54"/>
      <c r="BE24" s="50"/>
      <c r="BF24" s="56"/>
      <c r="BG24" s="54"/>
      <c r="BH24" s="55"/>
      <c r="BI24" s="56"/>
      <c r="BJ24" s="54"/>
      <c r="BK24" s="55"/>
      <c r="BL24" s="56"/>
      <c r="BM24" s="54"/>
      <c r="BN24" s="55"/>
      <c r="BO24" s="56"/>
      <c r="BP24" s="54"/>
      <c r="BQ24" s="55"/>
      <c r="BR24" s="56"/>
      <c r="BS24" s="54"/>
      <c r="BT24" s="55"/>
      <c r="BU24" s="56"/>
      <c r="BV24" s="54"/>
      <c r="BW24" s="55"/>
      <c r="BX24" s="56"/>
      <c r="BY24" s="54"/>
      <c r="BZ24" s="55"/>
      <c r="CA24" s="56"/>
      <c r="CB24" s="54"/>
      <c r="CC24" s="55"/>
      <c r="CD24" s="56"/>
      <c r="CE24" s="54"/>
      <c r="CF24" s="55"/>
      <c r="CG24" s="52"/>
      <c r="CH24" s="54"/>
      <c r="CI24" s="55"/>
      <c r="CJ24" s="56"/>
      <c r="CK24" s="54"/>
      <c r="CL24" s="50"/>
      <c r="CM24" s="56"/>
    </row>
    <row r="25" spans="2:91" s="449" customFormat="1" ht="21" customHeight="1" x14ac:dyDescent="0.2">
      <c r="B25" s="1206" t="s">
        <v>113</v>
      </c>
      <c r="C25" s="1206"/>
      <c r="D25" s="1206"/>
      <c r="E25" s="1176"/>
      <c r="F25" s="1176"/>
      <c r="G25" s="1176"/>
      <c r="H25" s="1216"/>
      <c r="I25" s="1216"/>
      <c r="J25" s="1216"/>
      <c r="K25" s="1216"/>
      <c r="L25" s="1216"/>
      <c r="M25" s="1216"/>
      <c r="N25" s="1216"/>
      <c r="O25" s="1216"/>
      <c r="P25" s="1216"/>
      <c r="Q25" s="1216"/>
      <c r="R25" s="1216"/>
      <c r="S25" s="1216"/>
      <c r="T25" s="1216"/>
      <c r="U25" s="1216"/>
      <c r="V25" s="1217"/>
      <c r="W25" s="1216"/>
      <c r="X25" s="1216"/>
      <c r="Y25" s="1216"/>
      <c r="Z25" s="1216"/>
      <c r="AA25" s="1216"/>
      <c r="AB25" s="1216"/>
      <c r="AC25" s="1216"/>
      <c r="AD25" s="1216"/>
      <c r="AE25" s="1216"/>
      <c r="AF25" s="1216"/>
      <c r="AG25" s="1216"/>
      <c r="AH25" s="1216"/>
      <c r="AI25" s="1216"/>
      <c r="AJ25" s="1216"/>
      <c r="AK25" s="1216"/>
      <c r="AL25" s="1216"/>
      <c r="AM25" s="1216"/>
      <c r="AN25" s="1216"/>
      <c r="AO25" s="1216"/>
      <c r="AP25" s="1216"/>
      <c r="AQ25" s="1216"/>
      <c r="AR25" s="1216"/>
      <c r="AS25" s="1216"/>
      <c r="AT25" s="1216"/>
      <c r="AU25" s="1216"/>
      <c r="AV25" s="1216"/>
      <c r="AW25" s="1216"/>
      <c r="AX25" s="1216"/>
      <c r="AY25" s="1216"/>
      <c r="AZ25" s="1216"/>
      <c r="BA25" s="1216"/>
      <c r="BB25" s="1216"/>
      <c r="BC25" s="1216"/>
      <c r="BD25" s="1216"/>
      <c r="BE25" s="1216"/>
      <c r="BF25" s="1217"/>
      <c r="BG25" s="1216"/>
      <c r="BH25" s="1216"/>
      <c r="BI25" s="1216"/>
      <c r="BJ25" s="1216"/>
      <c r="BK25" s="1216"/>
      <c r="BL25" s="1216"/>
      <c r="BM25" s="1216"/>
      <c r="BN25" s="1216"/>
      <c r="BO25" s="1216"/>
      <c r="BP25" s="1216"/>
      <c r="BQ25" s="1216"/>
      <c r="BR25" s="1216"/>
      <c r="BS25" s="1216"/>
      <c r="BT25" s="1216"/>
      <c r="BU25" s="1216"/>
      <c r="BV25" s="1216"/>
      <c r="BW25" s="1216"/>
      <c r="BX25" s="1216"/>
      <c r="BY25" s="1216"/>
      <c r="BZ25" s="1216"/>
      <c r="CA25" s="1216"/>
      <c r="CB25" s="1216"/>
      <c r="CC25" s="1216"/>
      <c r="CD25" s="1216"/>
      <c r="CE25" s="1216"/>
      <c r="CF25" s="1216"/>
      <c r="CG25" s="1216"/>
      <c r="CH25" s="1216"/>
      <c r="CI25" s="1216"/>
      <c r="CJ25" s="1216"/>
      <c r="CK25" s="1216"/>
      <c r="CL25" s="1216"/>
      <c r="CM25" s="1216"/>
    </row>
    <row r="26" spans="2:91" s="449" customFormat="1" ht="21" customHeight="1" x14ac:dyDescent="0.2">
      <c r="B26" s="1206" t="s">
        <v>112</v>
      </c>
      <c r="C26" s="1206"/>
      <c r="D26" s="1206"/>
      <c r="E26" s="1177"/>
      <c r="F26" s="1178"/>
      <c r="G26" s="1179"/>
      <c r="H26" s="1218"/>
      <c r="I26" s="1218"/>
      <c r="J26" s="1218"/>
      <c r="K26" s="1218"/>
      <c r="L26" s="1218"/>
      <c r="M26" s="1218"/>
      <c r="N26" s="1218"/>
      <c r="O26" s="1218"/>
      <c r="P26" s="1218"/>
      <c r="Q26" s="1218"/>
      <c r="R26" s="1218"/>
      <c r="S26" s="1218"/>
      <c r="T26" s="1218"/>
      <c r="U26" s="1218"/>
      <c r="V26" s="1219"/>
      <c r="W26" s="1218"/>
      <c r="X26" s="1218"/>
      <c r="Y26" s="1218"/>
      <c r="Z26" s="1218"/>
      <c r="AA26" s="1218"/>
      <c r="AB26" s="1218"/>
      <c r="AC26" s="1218"/>
      <c r="AD26" s="1218"/>
      <c r="AE26" s="1218"/>
      <c r="AF26" s="1218"/>
      <c r="AG26" s="1218"/>
      <c r="AH26" s="1218"/>
      <c r="AI26" s="1218"/>
      <c r="AJ26" s="1218"/>
      <c r="AK26" s="1218"/>
      <c r="AL26" s="1218"/>
      <c r="AM26" s="1218"/>
      <c r="AN26" s="1218"/>
      <c r="AO26" s="1218"/>
      <c r="AP26" s="1218"/>
      <c r="AQ26" s="1218"/>
      <c r="AR26" s="1218"/>
      <c r="AS26" s="1218"/>
      <c r="AT26" s="1218"/>
      <c r="AU26" s="1218"/>
      <c r="AV26" s="1218"/>
      <c r="AW26" s="1218"/>
      <c r="AX26" s="1218"/>
      <c r="AY26" s="1218"/>
      <c r="AZ26" s="1218"/>
      <c r="BA26" s="1218"/>
      <c r="BB26" s="1218"/>
      <c r="BC26" s="1218"/>
      <c r="BD26" s="1218"/>
      <c r="BE26" s="1218"/>
      <c r="BF26" s="1219"/>
      <c r="BG26" s="1218"/>
      <c r="BH26" s="1218"/>
      <c r="BI26" s="1218"/>
      <c r="BJ26" s="1218"/>
      <c r="BK26" s="1218"/>
      <c r="BL26" s="1218"/>
      <c r="BM26" s="1218"/>
      <c r="BN26" s="1218"/>
      <c r="BO26" s="1218"/>
      <c r="BP26" s="1218"/>
      <c r="BQ26" s="1218"/>
      <c r="BR26" s="1218"/>
      <c r="BS26" s="1218"/>
      <c r="BT26" s="1218"/>
      <c r="BU26" s="1218"/>
      <c r="BV26" s="1218"/>
      <c r="BW26" s="1218"/>
      <c r="BX26" s="1218"/>
      <c r="BY26" s="1218"/>
      <c r="BZ26" s="1218"/>
      <c r="CA26" s="1218"/>
      <c r="CB26" s="1218"/>
      <c r="CC26" s="1218"/>
      <c r="CD26" s="1218"/>
      <c r="CE26" s="1218"/>
      <c r="CF26" s="1218"/>
      <c r="CG26" s="1218"/>
      <c r="CH26" s="1218"/>
      <c r="CI26" s="1218"/>
      <c r="CJ26" s="1218"/>
      <c r="CK26" s="1218"/>
      <c r="CL26" s="1218"/>
      <c r="CM26" s="1218"/>
    </row>
    <row r="27" spans="2:91" s="449" customFormat="1" ht="21" customHeight="1" x14ac:dyDescent="0.2">
      <c r="B27" s="1207" t="s">
        <v>784</v>
      </c>
      <c r="C27" s="1207"/>
      <c r="D27" s="1207"/>
      <c r="E27" s="1222" t="str">
        <f>IF(E16&lt;&gt;"",E16," ")</f>
        <v xml:space="preserve"> </v>
      </c>
      <c r="F27" s="1222"/>
      <c r="G27" s="1222"/>
      <c r="H27" s="1218"/>
      <c r="I27" s="1218"/>
      <c r="J27" s="1218"/>
      <c r="K27" s="1218"/>
      <c r="L27" s="1218"/>
      <c r="M27" s="1218"/>
      <c r="N27" s="1218"/>
      <c r="O27" s="1218"/>
      <c r="P27" s="1218"/>
      <c r="Q27" s="1218"/>
      <c r="R27" s="1218"/>
      <c r="S27" s="1218"/>
      <c r="T27" s="1218"/>
      <c r="U27" s="1218"/>
      <c r="V27" s="1219"/>
      <c r="W27" s="1218"/>
      <c r="X27" s="1218"/>
      <c r="Y27" s="1218"/>
      <c r="Z27" s="1218"/>
      <c r="AA27" s="1218"/>
      <c r="AB27" s="1218"/>
      <c r="AC27" s="1218"/>
      <c r="AD27" s="1218"/>
      <c r="AE27" s="1218"/>
      <c r="AF27" s="1218"/>
      <c r="AG27" s="1218"/>
      <c r="AH27" s="1218"/>
      <c r="AI27" s="1218"/>
      <c r="AJ27" s="1218"/>
      <c r="AK27" s="1218"/>
      <c r="AL27" s="1218"/>
      <c r="AM27" s="1218"/>
      <c r="AN27" s="1218"/>
      <c r="AO27" s="1218"/>
      <c r="AP27" s="1218"/>
      <c r="AQ27" s="1218"/>
      <c r="AR27" s="1218"/>
      <c r="AS27" s="1218"/>
      <c r="AT27" s="1218"/>
      <c r="AU27" s="1218"/>
      <c r="AV27" s="1218"/>
      <c r="AW27" s="1218"/>
      <c r="AX27" s="1218"/>
      <c r="AY27" s="1218"/>
      <c r="AZ27" s="1218"/>
      <c r="BA27" s="1218"/>
      <c r="BB27" s="1218"/>
      <c r="BC27" s="1218"/>
      <c r="BD27" s="1218"/>
      <c r="BE27" s="1218"/>
      <c r="BF27" s="1219"/>
      <c r="BG27" s="1218"/>
      <c r="BH27" s="1218"/>
      <c r="BI27" s="1218"/>
      <c r="BJ27" s="1218"/>
      <c r="BK27" s="1218"/>
      <c r="BL27" s="1218"/>
      <c r="BM27" s="1218"/>
      <c r="BN27" s="1218"/>
      <c r="BO27" s="1218"/>
      <c r="BP27" s="1218"/>
      <c r="BQ27" s="1218"/>
      <c r="BR27" s="1218"/>
      <c r="BS27" s="1218"/>
      <c r="BT27" s="1218"/>
      <c r="BU27" s="1218"/>
      <c r="BV27" s="1218"/>
      <c r="BW27" s="1218"/>
      <c r="BX27" s="1218"/>
      <c r="BY27" s="1218"/>
      <c r="BZ27" s="1218"/>
      <c r="CA27" s="1218"/>
      <c r="CB27" s="1218"/>
      <c r="CC27" s="1218"/>
      <c r="CD27" s="1218"/>
      <c r="CE27" s="1218"/>
      <c r="CF27" s="1218"/>
      <c r="CG27" s="1218"/>
      <c r="CH27" s="1218"/>
      <c r="CI27" s="1218"/>
      <c r="CJ27" s="1218"/>
      <c r="CK27" s="1218"/>
      <c r="CL27" s="1218"/>
      <c r="CM27" s="1218"/>
    </row>
    <row r="28" spans="2:91" s="449" customFormat="1" ht="21" customHeight="1" x14ac:dyDescent="0.2">
      <c r="B28" s="1180" t="s">
        <v>785</v>
      </c>
      <c r="C28" s="1181"/>
      <c r="D28" s="1182"/>
      <c r="E28" s="1177"/>
      <c r="F28" s="1178"/>
      <c r="G28" s="1179"/>
      <c r="H28" s="1218"/>
      <c r="I28" s="1218"/>
      <c r="J28" s="1218"/>
      <c r="K28" s="1218"/>
      <c r="L28" s="1218"/>
      <c r="M28" s="1218"/>
      <c r="N28" s="1218"/>
      <c r="O28" s="1218"/>
      <c r="P28" s="1218"/>
      <c r="Q28" s="1218"/>
      <c r="R28" s="1218"/>
      <c r="S28" s="1218"/>
      <c r="T28" s="1218"/>
      <c r="U28" s="1218"/>
      <c r="V28" s="1219"/>
      <c r="W28" s="1218"/>
      <c r="X28" s="1218"/>
      <c r="Y28" s="1218"/>
      <c r="Z28" s="1218"/>
      <c r="AA28" s="1218"/>
      <c r="AB28" s="1218"/>
      <c r="AC28" s="1218"/>
      <c r="AD28" s="1218"/>
      <c r="AE28" s="1218"/>
      <c r="AF28" s="1218"/>
      <c r="AG28" s="1218"/>
      <c r="AH28" s="1218"/>
      <c r="AI28" s="1218"/>
      <c r="AJ28" s="1218"/>
      <c r="AK28" s="1218"/>
      <c r="AL28" s="1218"/>
      <c r="AM28" s="1218"/>
      <c r="AN28" s="1218"/>
      <c r="AO28" s="1218"/>
      <c r="AP28" s="1218"/>
      <c r="AQ28" s="1218"/>
      <c r="AR28" s="1218"/>
      <c r="AS28" s="1218"/>
      <c r="AT28" s="1218"/>
      <c r="AU28" s="1218"/>
      <c r="AV28" s="1218"/>
      <c r="AW28" s="1218"/>
      <c r="AX28" s="1218"/>
      <c r="AY28" s="1218"/>
      <c r="AZ28" s="1218"/>
      <c r="BA28" s="1218"/>
      <c r="BB28" s="1218"/>
      <c r="BC28" s="1218"/>
      <c r="BD28" s="1218"/>
      <c r="BE28" s="1218"/>
      <c r="BF28" s="1219"/>
      <c r="BG28" s="1218"/>
      <c r="BH28" s="1218"/>
      <c r="BI28" s="1218"/>
      <c r="BJ28" s="1218"/>
      <c r="BK28" s="1218"/>
      <c r="BL28" s="1218"/>
      <c r="BM28" s="1218"/>
      <c r="BN28" s="1218"/>
      <c r="BO28" s="1218"/>
      <c r="BP28" s="1218"/>
      <c r="BQ28" s="1218"/>
      <c r="BR28" s="1218"/>
      <c r="BS28" s="1218"/>
      <c r="BT28" s="1218"/>
      <c r="BU28" s="1218"/>
      <c r="BV28" s="1218"/>
      <c r="BW28" s="1218"/>
      <c r="BX28" s="1218"/>
      <c r="BY28" s="1218"/>
      <c r="BZ28" s="1218"/>
      <c r="CA28" s="1218"/>
      <c r="CB28" s="1218"/>
      <c r="CC28" s="1218"/>
      <c r="CD28" s="1218"/>
      <c r="CE28" s="1218"/>
      <c r="CF28" s="1218"/>
      <c r="CG28" s="1218"/>
      <c r="CH28" s="1218"/>
      <c r="CI28" s="1218"/>
      <c r="CJ28" s="1218"/>
      <c r="CK28" s="1218"/>
      <c r="CL28" s="1218"/>
      <c r="CM28" s="1218"/>
    </row>
    <row r="29" spans="2:91" s="449" customFormat="1" ht="21" customHeight="1" x14ac:dyDescent="0.2">
      <c r="B29" s="1180" t="s">
        <v>395</v>
      </c>
      <c r="C29" s="1180"/>
      <c r="D29" s="1180"/>
      <c r="E29" s="1222" t="str">
        <f>IF(E22&lt;&gt;"",E22," ")</f>
        <v xml:space="preserve"> </v>
      </c>
      <c r="F29" s="1222"/>
      <c r="G29" s="1222"/>
      <c r="H29" s="1220"/>
      <c r="I29" s="1220"/>
      <c r="J29" s="1220"/>
      <c r="K29" s="1220"/>
      <c r="L29" s="1220"/>
      <c r="M29" s="1220"/>
      <c r="N29" s="1220"/>
      <c r="O29" s="1220"/>
      <c r="P29" s="1220"/>
      <c r="Q29" s="1220"/>
      <c r="R29" s="1220"/>
      <c r="S29" s="1220"/>
      <c r="T29" s="1220"/>
      <c r="U29" s="1220"/>
      <c r="V29" s="1221"/>
      <c r="W29" s="1220"/>
      <c r="X29" s="1220"/>
      <c r="Y29" s="1220"/>
      <c r="Z29" s="1220"/>
      <c r="AA29" s="1220"/>
      <c r="AB29" s="1220"/>
      <c r="AC29" s="1220"/>
      <c r="AD29" s="1220"/>
      <c r="AE29" s="1220"/>
      <c r="AF29" s="1220"/>
      <c r="AG29" s="1220"/>
      <c r="AH29" s="1220"/>
      <c r="AI29" s="1220"/>
      <c r="AJ29" s="1220"/>
      <c r="AK29" s="1220"/>
      <c r="AL29" s="1220"/>
      <c r="AM29" s="1220"/>
      <c r="AN29" s="1220"/>
      <c r="AO29" s="1220"/>
      <c r="AP29" s="1220"/>
      <c r="AQ29" s="1220"/>
      <c r="AR29" s="1220"/>
      <c r="AS29" s="1220"/>
      <c r="AT29" s="1220"/>
      <c r="AU29" s="1220"/>
      <c r="AV29" s="1220"/>
      <c r="AW29" s="1220"/>
      <c r="AX29" s="1220"/>
      <c r="AY29" s="1220"/>
      <c r="AZ29" s="1220"/>
      <c r="BA29" s="1220"/>
      <c r="BB29" s="1220"/>
      <c r="BC29" s="1220"/>
      <c r="BD29" s="1220"/>
      <c r="BE29" s="1220"/>
      <c r="BF29" s="1221"/>
      <c r="BG29" s="1220"/>
      <c r="BH29" s="1220"/>
      <c r="BI29" s="1220"/>
      <c r="BJ29" s="1220"/>
      <c r="BK29" s="1220"/>
      <c r="BL29" s="1220"/>
      <c r="BM29" s="1220"/>
      <c r="BN29" s="1220"/>
      <c r="BO29" s="1220"/>
      <c r="BP29" s="1220"/>
      <c r="BQ29" s="1220"/>
      <c r="BR29" s="1220"/>
      <c r="BS29" s="1220"/>
      <c r="BT29" s="1220"/>
      <c r="BU29" s="1220"/>
      <c r="BV29" s="1220"/>
      <c r="BW29" s="1220"/>
      <c r="BX29" s="1220"/>
      <c r="BY29" s="1220"/>
      <c r="BZ29" s="1220"/>
      <c r="CA29" s="1220"/>
      <c r="CB29" s="1220"/>
      <c r="CC29" s="1220"/>
      <c r="CD29" s="1220"/>
      <c r="CE29" s="1220"/>
      <c r="CF29" s="1220"/>
      <c r="CG29" s="1220"/>
      <c r="CH29" s="1220"/>
      <c r="CI29" s="1220"/>
      <c r="CJ29" s="1220"/>
      <c r="CK29" s="1220"/>
      <c r="CL29" s="1220"/>
      <c r="CM29" s="1220"/>
    </row>
    <row r="30" spans="2:91" s="449" customFormat="1" ht="17.25" customHeight="1" x14ac:dyDescent="0.2">
      <c r="B30" s="450"/>
      <c r="C30" s="450"/>
      <c r="D30" s="450"/>
      <c r="E30" s="450"/>
      <c r="F30" s="450"/>
      <c r="G30" s="450"/>
      <c r="H30" s="450"/>
      <c r="I30" s="450"/>
      <c r="J30" s="450"/>
      <c r="K30" s="450"/>
      <c r="L30" s="450"/>
      <c r="M30" s="450"/>
      <c r="N30" s="450"/>
      <c r="O30" s="450"/>
      <c r="P30" s="450"/>
      <c r="Q30" s="450"/>
      <c r="R30" s="450"/>
      <c r="S30" s="450"/>
      <c r="T30" s="450"/>
      <c r="U30" s="450"/>
      <c r="V30" s="450"/>
    </row>
    <row r="31" spans="2:91" ht="21" customHeight="1" x14ac:dyDescent="0.2">
      <c r="B31" s="1164" t="s">
        <v>756</v>
      </c>
      <c r="C31" s="1165"/>
      <c r="D31" s="1166"/>
      <c r="E31" s="1170" t="s">
        <v>757</v>
      </c>
      <c r="F31" s="1171"/>
      <c r="G31" s="453"/>
    </row>
    <row r="32" spans="2:91" ht="21" customHeight="1" x14ac:dyDescent="0.2">
      <c r="B32" s="1167"/>
      <c r="C32" s="1168"/>
      <c r="D32" s="1169"/>
      <c r="E32" s="1170" t="s">
        <v>758</v>
      </c>
      <c r="F32" s="1171"/>
      <c r="G32" s="454"/>
    </row>
    <row r="33" spans="1:91" s="449" customFormat="1" ht="21" customHeight="1" x14ac:dyDescent="0.2">
      <c r="A33" s="451"/>
      <c r="B33" s="1172" t="s">
        <v>854</v>
      </c>
      <c r="C33" s="1172"/>
      <c r="D33" s="1172"/>
      <c r="E33" s="1172"/>
      <c r="F33" s="1172"/>
      <c r="G33" s="1172"/>
      <c r="H33" s="451"/>
      <c r="I33" s="451"/>
      <c r="J33" s="451"/>
      <c r="K33" s="451"/>
      <c r="L33" s="451"/>
      <c r="M33" s="451"/>
      <c r="N33" s="451"/>
      <c r="O33" s="451"/>
      <c r="P33" s="451"/>
      <c r="Q33" s="451"/>
      <c r="R33" s="451"/>
      <c r="S33" s="451"/>
      <c r="T33" s="451"/>
      <c r="U33" s="451"/>
      <c r="V33" s="451"/>
      <c r="W33" s="451"/>
      <c r="X33" s="451"/>
      <c r="Y33" s="451"/>
      <c r="Z33" s="451"/>
      <c r="AA33" s="451"/>
      <c r="AB33" s="451"/>
      <c r="AC33" s="451"/>
      <c r="AD33" s="451"/>
      <c r="AE33" s="451"/>
      <c r="AF33" s="451"/>
      <c r="AG33" s="451"/>
      <c r="AH33" s="451"/>
      <c r="AI33" s="451"/>
      <c r="AJ33" s="451"/>
      <c r="AK33" s="451"/>
      <c r="AL33" s="451"/>
      <c r="AM33" s="451"/>
      <c r="AN33" s="451"/>
      <c r="AO33" s="451"/>
      <c r="AP33" s="451"/>
      <c r="AQ33" s="451"/>
      <c r="AR33" s="451"/>
      <c r="AS33" s="451"/>
      <c r="AT33" s="451"/>
      <c r="AU33" s="451"/>
      <c r="AV33" s="451"/>
      <c r="AW33" s="451"/>
      <c r="AX33" s="451"/>
      <c r="AY33" s="451"/>
      <c r="AZ33" s="451"/>
      <c r="BA33" s="451"/>
      <c r="BB33" s="451"/>
      <c r="BC33" s="451"/>
      <c r="BD33" s="451"/>
      <c r="BE33" s="451"/>
      <c r="BF33" s="451"/>
      <c r="BG33" s="451"/>
      <c r="BH33" s="451"/>
      <c r="BI33" s="451"/>
      <c r="BJ33" s="451"/>
      <c r="BK33" s="451"/>
      <c r="BL33" s="451"/>
      <c r="BM33" s="451"/>
      <c r="BN33" s="451"/>
      <c r="BO33" s="451"/>
      <c r="BP33" s="451"/>
      <c r="BQ33" s="451"/>
      <c r="BR33" s="451"/>
      <c r="BS33" s="451"/>
      <c r="BT33" s="451"/>
      <c r="BU33" s="451"/>
      <c r="BV33" s="451"/>
      <c r="BW33" s="451"/>
      <c r="BX33" s="451"/>
      <c r="BY33" s="451"/>
      <c r="BZ33" s="451"/>
      <c r="CA33" s="451"/>
      <c r="CB33" s="451"/>
      <c r="CC33" s="451"/>
      <c r="CD33" s="451"/>
      <c r="CE33" s="451"/>
      <c r="CF33" s="451"/>
      <c r="CG33" s="451"/>
      <c r="CH33" s="451"/>
      <c r="CI33" s="451"/>
      <c r="CJ33" s="451"/>
      <c r="CK33" s="451"/>
      <c r="CL33" s="451"/>
      <c r="CM33" s="451"/>
    </row>
  </sheetData>
  <sheetProtection algorithmName="SHA-512" hashValue="+2ujTlpar/P6nGC9s0SoqgmELqRgt1feQfYnOxcka++qDLt3g0MFh8jCerVJRxxtz4qucQQW0W3Fex1Qs0HT/A==" saltValue="quhtm8zSUyFpYkNCSEnLtA==" spinCount="100000" sheet="1" formatCells="0" formatColumns="0" formatRows="0"/>
  <mergeCells count="90">
    <mergeCell ref="B7:D7"/>
    <mergeCell ref="E5:G6"/>
    <mergeCell ref="E7:G7"/>
    <mergeCell ref="A2:CM2"/>
    <mergeCell ref="B5:D6"/>
    <mergeCell ref="H5:V5"/>
    <mergeCell ref="W5:BF5"/>
    <mergeCell ref="BG5:CM5"/>
    <mergeCell ref="H6:J6"/>
    <mergeCell ref="K6:M6"/>
    <mergeCell ref="N6:P6"/>
    <mergeCell ref="Q6:S6"/>
    <mergeCell ref="T6:V6"/>
    <mergeCell ref="BP6:BR6"/>
    <mergeCell ref="BS6:BU6"/>
    <mergeCell ref="BV6:BX6"/>
    <mergeCell ref="AO6:AQ6"/>
    <mergeCell ref="BG6:BI6"/>
    <mergeCell ref="BJ6:BL6"/>
    <mergeCell ref="BM6:BO6"/>
    <mergeCell ref="W6:Y6"/>
    <mergeCell ref="Z6:AB6"/>
    <mergeCell ref="AC6:AE6"/>
    <mergeCell ref="AF6:AH6"/>
    <mergeCell ref="AI6:AK6"/>
    <mergeCell ref="AL6:AN6"/>
    <mergeCell ref="AX6:AZ6"/>
    <mergeCell ref="BA6:BC6"/>
    <mergeCell ref="BD6:BF6"/>
    <mergeCell ref="AR6:AT6"/>
    <mergeCell ref="AU6:AW6"/>
    <mergeCell ref="BY6:CA6"/>
    <mergeCell ref="CB6:CD6"/>
    <mergeCell ref="CE6:CG6"/>
    <mergeCell ref="CH6:CJ6"/>
    <mergeCell ref="CK6:CM6"/>
    <mergeCell ref="B8:B9"/>
    <mergeCell ref="C8:D8"/>
    <mergeCell ref="B10:B14"/>
    <mergeCell ref="C10:D10"/>
    <mergeCell ref="C11:D11"/>
    <mergeCell ref="C12:D12"/>
    <mergeCell ref="C13:D13"/>
    <mergeCell ref="C9:D9"/>
    <mergeCell ref="C14:D14"/>
    <mergeCell ref="H25:V29"/>
    <mergeCell ref="W25:BF29"/>
    <mergeCell ref="BG25:CM29"/>
    <mergeCell ref="B29:D29"/>
    <mergeCell ref="E29:G29"/>
    <mergeCell ref="E27:G27"/>
    <mergeCell ref="E28:G28"/>
    <mergeCell ref="C19:D19"/>
    <mergeCell ref="C24:D24"/>
    <mergeCell ref="B25:D25"/>
    <mergeCell ref="B26:D26"/>
    <mergeCell ref="B27:D27"/>
    <mergeCell ref="B15:B19"/>
    <mergeCell ref="C15:D15"/>
    <mergeCell ref="C16:D16"/>
    <mergeCell ref="C17:D17"/>
    <mergeCell ref="C18:D18"/>
    <mergeCell ref="B20:B24"/>
    <mergeCell ref="C20:D20"/>
    <mergeCell ref="C21:D21"/>
    <mergeCell ref="C22:D22"/>
    <mergeCell ref="C23:D23"/>
    <mergeCell ref="E9:G9"/>
    <mergeCell ref="E10:G10"/>
    <mergeCell ref="E11:G11"/>
    <mergeCell ref="E12:G12"/>
    <mergeCell ref="E13:G13"/>
    <mergeCell ref="E14:G14"/>
    <mergeCell ref="E15:G15"/>
    <mergeCell ref="E16:G16"/>
    <mergeCell ref="E17:G17"/>
    <mergeCell ref="E18:G18"/>
    <mergeCell ref="E19:G19"/>
    <mergeCell ref="E20:G20"/>
    <mergeCell ref="E21:G21"/>
    <mergeCell ref="E22:G22"/>
    <mergeCell ref="E23:G23"/>
    <mergeCell ref="B31:D32"/>
    <mergeCell ref="E31:F31"/>
    <mergeCell ref="E32:F32"/>
    <mergeCell ref="B33:G33"/>
    <mergeCell ref="E24:G24"/>
    <mergeCell ref="E25:G25"/>
    <mergeCell ref="E26:G26"/>
    <mergeCell ref="B28:D28"/>
  </mergeCells>
  <phoneticPr fontId="32"/>
  <dataValidations count="2">
    <dataValidation type="list" allowBlank="1" showInputMessage="1" showErrorMessage="1" sqref="E11:E13 G8 E17:E18 E10:G10 E7:E8 E15 E20:E21 E23" xr:uid="{5A16BCBF-6742-42E5-A3A7-C5C263433E88}">
      <formula1>選択期間</formula1>
    </dataValidation>
    <dataValidation type="list" showInputMessage="1" showErrorMessage="1" sqref="G31:G32" xr:uid="{D7068BA8-D330-498E-9114-37407D792AC0}">
      <formula1>"✓,　　,"</formula1>
    </dataValidation>
  </dataValidations>
  <pageMargins left="0.7" right="0.7" top="0.75" bottom="0.75" header="0.3" footer="0.3"/>
  <pageSetup paperSize="9" scale="45" orientation="landscape" r:id="rId1"/>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9584D5-5E45-441A-B1D6-0D44AFAE90F1}">
  <dimension ref="A1:J47"/>
  <sheetViews>
    <sheetView showGridLines="0" view="pageBreakPreview" zoomScale="85" zoomScaleNormal="100" zoomScaleSheetLayoutView="85" workbookViewId="0"/>
  </sheetViews>
  <sheetFormatPr defaultRowHeight="13" x14ac:dyDescent="0.2"/>
  <cols>
    <col min="1" max="1" width="4.6328125" style="555" customWidth="1"/>
    <col min="2" max="2" width="5" style="555" customWidth="1"/>
    <col min="3" max="4" width="16.36328125" style="555" customWidth="1"/>
    <col min="5" max="5" width="12.453125" style="555" customWidth="1"/>
    <col min="6" max="8" width="11.453125" style="555" customWidth="1"/>
    <col min="9" max="9" width="4.6328125" style="555" customWidth="1"/>
    <col min="10" max="10" width="93.26953125" customWidth="1"/>
  </cols>
  <sheetData>
    <row r="1" spans="1:10" x14ac:dyDescent="0.2">
      <c r="A1" s="554" t="s">
        <v>693</v>
      </c>
    </row>
    <row r="3" spans="1:10" ht="19.5" customHeight="1" x14ac:dyDescent="0.2">
      <c r="G3" s="1258"/>
      <c r="H3" s="1258"/>
      <c r="J3" s="556" t="s">
        <v>533</v>
      </c>
    </row>
    <row r="4" spans="1:10" x14ac:dyDescent="0.2">
      <c r="A4" s="557"/>
      <c r="B4"/>
      <c r="C4"/>
      <c r="D4"/>
    </row>
    <row r="5" spans="1:10" x14ac:dyDescent="0.2">
      <c r="A5" s="557" t="s">
        <v>277</v>
      </c>
      <c r="B5"/>
      <c r="C5"/>
      <c r="D5"/>
    </row>
    <row r="6" spans="1:10" x14ac:dyDescent="0.2">
      <c r="A6" s="557" t="s">
        <v>694</v>
      </c>
      <c r="B6"/>
      <c r="C6"/>
      <c r="D6"/>
    </row>
    <row r="8" spans="1:10" ht="16.5" x14ac:dyDescent="0.25">
      <c r="E8" s="558" t="s">
        <v>534</v>
      </c>
      <c r="F8" s="1259"/>
      <c r="G8" s="1259"/>
      <c r="H8" s="1260"/>
      <c r="I8" s="559"/>
      <c r="J8" s="560"/>
    </row>
    <row r="9" spans="1:10" ht="16.5" x14ac:dyDescent="0.25">
      <c r="D9" s="561" t="s">
        <v>363</v>
      </c>
      <c r="E9" s="558" t="s">
        <v>535</v>
      </c>
      <c r="F9" s="1259"/>
      <c r="G9" s="1259"/>
      <c r="H9" s="1260"/>
      <c r="I9" s="559"/>
      <c r="J9" s="562" t="s">
        <v>536</v>
      </c>
    </row>
    <row r="10" spans="1:10" x14ac:dyDescent="0.2">
      <c r="E10" s="558" t="s">
        <v>537</v>
      </c>
      <c r="F10" s="1259"/>
      <c r="G10" s="1259"/>
      <c r="H10" s="1260"/>
    </row>
    <row r="11" spans="1:10" x14ac:dyDescent="0.2">
      <c r="E11" s="558"/>
      <c r="F11" s="563"/>
      <c r="G11" s="563"/>
      <c r="H11" s="564"/>
      <c r="I11" s="565"/>
    </row>
    <row r="12" spans="1:10" ht="16.5" x14ac:dyDescent="0.2">
      <c r="A12" s="1261" t="s">
        <v>538</v>
      </c>
      <c r="B12" s="1261"/>
      <c r="C12" s="1261"/>
      <c r="D12" s="1261"/>
      <c r="E12" s="1261"/>
      <c r="F12" s="1261"/>
      <c r="G12" s="1261"/>
      <c r="H12" s="1262"/>
      <c r="I12" s="1262"/>
    </row>
    <row r="13" spans="1:10" x14ac:dyDescent="0.2">
      <c r="E13" s="558"/>
      <c r="F13" s="563"/>
      <c r="G13" s="563"/>
      <c r="H13" s="564"/>
      <c r="I13" s="565"/>
    </row>
    <row r="14" spans="1:10" ht="43" customHeight="1" x14ac:dyDescent="0.2">
      <c r="B14" s="1256" t="s">
        <v>878</v>
      </c>
      <c r="C14" s="1257"/>
      <c r="D14" s="1257"/>
      <c r="E14" s="1257"/>
      <c r="F14" s="1257"/>
      <c r="G14" s="1257"/>
      <c r="H14" s="1257"/>
    </row>
    <row r="16" spans="1:10" ht="16" x14ac:dyDescent="0.2">
      <c r="C16" s="555" t="s">
        <v>539</v>
      </c>
    </row>
    <row r="17" spans="1:10" x14ac:dyDescent="0.2">
      <c r="C17" s="566" t="s">
        <v>540</v>
      </c>
      <c r="J17" s="562" t="s">
        <v>541</v>
      </c>
    </row>
    <row r="18" spans="1:10" ht="63" customHeight="1" x14ac:dyDescent="0.2">
      <c r="C18" s="1249" t="s">
        <v>889</v>
      </c>
      <c r="D18" s="1249"/>
      <c r="E18" s="1249"/>
      <c r="F18" s="1249"/>
      <c r="G18" s="1249"/>
      <c r="H18" s="1249"/>
    </row>
    <row r="19" spans="1:10" ht="46.5" customHeight="1" x14ac:dyDescent="0.2">
      <c r="C19" s="1249" t="s">
        <v>879</v>
      </c>
      <c r="D19" s="1250"/>
      <c r="E19" s="1250"/>
      <c r="F19" s="1250"/>
      <c r="G19" s="1250"/>
      <c r="H19" s="1250"/>
    </row>
    <row r="20" spans="1:10" x14ac:dyDescent="0.2">
      <c r="C20" s="566" t="s">
        <v>880</v>
      </c>
    </row>
    <row r="21" spans="1:10" x14ac:dyDescent="0.2">
      <c r="C21" s="566"/>
    </row>
    <row r="22" spans="1:10" ht="83.25" customHeight="1" x14ac:dyDescent="0.2">
      <c r="C22" s="1249" t="s">
        <v>881</v>
      </c>
      <c r="D22" s="1249"/>
      <c r="E22" s="1249"/>
      <c r="F22" s="1249"/>
      <c r="G22" s="1249"/>
      <c r="H22" s="1249"/>
    </row>
    <row r="23" spans="1:10" x14ac:dyDescent="0.2">
      <c r="C23" s="567"/>
    </row>
    <row r="24" spans="1:10" ht="16" x14ac:dyDescent="0.2">
      <c r="C24" s="555" t="s">
        <v>542</v>
      </c>
    </row>
    <row r="25" spans="1:10" x14ac:dyDescent="0.2">
      <c r="C25" s="568" t="s">
        <v>614</v>
      </c>
      <c r="J25" s="562" t="s">
        <v>541</v>
      </c>
    </row>
    <row r="26" spans="1:10" x14ac:dyDescent="0.2">
      <c r="C26" s="569"/>
    </row>
    <row r="27" spans="1:10" x14ac:dyDescent="0.2">
      <c r="C27" s="570"/>
      <c r="D27" s="571" t="s">
        <v>867</v>
      </c>
    </row>
    <row r="28" spans="1:10" x14ac:dyDescent="0.2">
      <c r="C28" s="570"/>
    </row>
    <row r="29" spans="1:10" x14ac:dyDescent="0.2">
      <c r="A29" s="555" t="s">
        <v>543</v>
      </c>
      <c r="C29" s="572"/>
      <c r="J29" s="562"/>
    </row>
    <row r="30" spans="1:10" x14ac:dyDescent="0.2">
      <c r="B30" s="555" t="s">
        <v>544</v>
      </c>
      <c r="C30" s="568"/>
    </row>
    <row r="31" spans="1:10" ht="30.75" customHeight="1" x14ac:dyDescent="0.2">
      <c r="B31" s="1251" t="s">
        <v>545</v>
      </c>
      <c r="C31" s="1252"/>
      <c r="D31" s="1252"/>
      <c r="E31" s="1252"/>
      <c r="F31" s="1252"/>
      <c r="G31" s="1252"/>
      <c r="H31" s="1252"/>
    </row>
    <row r="32" spans="1:10" ht="299.25" customHeight="1" x14ac:dyDescent="0.2">
      <c r="B32" s="1253"/>
      <c r="C32" s="1254"/>
      <c r="D32" s="1254"/>
      <c r="E32" s="1254"/>
      <c r="F32" s="1254"/>
      <c r="G32" s="1254"/>
      <c r="H32" s="1255"/>
      <c r="J32" s="553" t="s">
        <v>877</v>
      </c>
    </row>
    <row r="33" spans="3:3" x14ac:dyDescent="0.2">
      <c r="C33" s="568"/>
    </row>
    <row r="34" spans="3:3" x14ac:dyDescent="0.2">
      <c r="C34" s="568"/>
    </row>
    <row r="35" spans="3:3" x14ac:dyDescent="0.2">
      <c r="C35" s="568"/>
    </row>
    <row r="36" spans="3:3" x14ac:dyDescent="0.2">
      <c r="C36" s="568"/>
    </row>
    <row r="37" spans="3:3" x14ac:dyDescent="0.2">
      <c r="C37" s="568"/>
    </row>
    <row r="38" spans="3:3" x14ac:dyDescent="0.2">
      <c r="C38" s="568"/>
    </row>
    <row r="39" spans="3:3" x14ac:dyDescent="0.2">
      <c r="C39" s="568"/>
    </row>
    <row r="40" spans="3:3" x14ac:dyDescent="0.2">
      <c r="C40" s="566"/>
    </row>
    <row r="41" spans="3:3" x14ac:dyDescent="0.2">
      <c r="C41" s="568"/>
    </row>
    <row r="42" spans="3:3" x14ac:dyDescent="0.2">
      <c r="C42" s="568"/>
    </row>
    <row r="43" spans="3:3" x14ac:dyDescent="0.2">
      <c r="C43" s="566"/>
    </row>
    <row r="44" spans="3:3" x14ac:dyDescent="0.2">
      <c r="C44" s="568"/>
    </row>
    <row r="45" spans="3:3" x14ac:dyDescent="0.2">
      <c r="C45" s="568"/>
    </row>
    <row r="46" spans="3:3" x14ac:dyDescent="0.2">
      <c r="C46" s="568"/>
    </row>
    <row r="47" spans="3:3" x14ac:dyDescent="0.2">
      <c r="C47" s="568"/>
    </row>
  </sheetData>
  <sheetProtection algorithmName="SHA-512" hashValue="0gAWboqw8DyLm8hQDDu4hhQkHPFNQioyXLxxX/DR5haipZOEcfBOo/Pjgf/AZmIkEYkYjpCH+3WPH1Dsb073gg==" saltValue="R3snunFjvMjScBW3R19mXA==" spinCount="100000" sheet="1" formatRows="0"/>
  <mergeCells count="11">
    <mergeCell ref="B14:H14"/>
    <mergeCell ref="G3:H3"/>
    <mergeCell ref="F8:H8"/>
    <mergeCell ref="F9:H9"/>
    <mergeCell ref="F10:H10"/>
    <mergeCell ref="A12:I12"/>
    <mergeCell ref="C18:H18"/>
    <mergeCell ref="C19:H19"/>
    <mergeCell ref="C22:H22"/>
    <mergeCell ref="B31:H31"/>
    <mergeCell ref="B32:H32"/>
  </mergeCells>
  <phoneticPr fontId="3"/>
  <dataValidations count="1">
    <dataValidation type="custom" imeMode="halfAlpha" allowBlank="1" showInputMessage="1" showErrorMessage="1" errorTitle="日付入力内容" error="半角英数で_x000a_【西暦/月/日】_x000a_の要領で入力してください。" promptTitle="日付入力" prompt="半角英数で_x000a_【西暦/月/日】_x000a_の要領で入力してください。" sqref="G3:H3" xr:uid="{D9134CCA-B087-4894-99EE-7D5F70200206}">
      <formula1>ISTEXT(G3)=FALSE</formula1>
    </dataValidation>
  </dataValidations>
  <printOptions horizontalCentered="1"/>
  <pageMargins left="0.70866141732283472" right="0.70866141732283472" top="0.74803149606299213" bottom="0.74803149606299213" header="0.31496062992125984" footer="0.31496062992125984"/>
  <pageSetup paperSize="9" scale="93" orientation="portrait" blackAndWhite="1" r:id="rId1"/>
  <rowBreaks count="1" manualBreakCount="1">
    <brk id="28" max="8" man="1"/>
  </rowBreaks>
  <drawing r:id="rId2"/>
  <legacyDrawing r:id="rId3"/>
  <mc:AlternateContent xmlns:mc="http://schemas.openxmlformats.org/markup-compatibility/2006">
    <mc:Choice Requires="x14">
      <controls>
        <mc:AlternateContent xmlns:mc="http://schemas.openxmlformats.org/markup-compatibility/2006">
          <mc:Choice Requires="x14">
            <control shapeId="21505" r:id="rId4" name="Check Box 1">
              <controlPr defaultSize="0" autoFill="0" autoLine="0" autoPict="0">
                <anchor moveWithCells="1">
                  <from>
                    <xdr:col>1</xdr:col>
                    <xdr:colOff>139700</xdr:colOff>
                    <xdr:row>15</xdr:row>
                    <xdr:rowOff>114300</xdr:rowOff>
                  </from>
                  <to>
                    <xdr:col>2</xdr:col>
                    <xdr:colOff>158750</xdr:colOff>
                    <xdr:row>17</xdr:row>
                    <xdr:rowOff>101600</xdr:rowOff>
                  </to>
                </anchor>
              </controlPr>
            </control>
          </mc:Choice>
        </mc:AlternateContent>
        <mc:AlternateContent xmlns:mc="http://schemas.openxmlformats.org/markup-compatibility/2006">
          <mc:Choice Requires="x14">
            <control shapeId="21506" r:id="rId5" name="Check Box 2">
              <controlPr defaultSize="0" autoFill="0" autoLine="0" autoPict="0">
                <anchor moveWithCells="1">
                  <from>
                    <xdr:col>1</xdr:col>
                    <xdr:colOff>139700</xdr:colOff>
                    <xdr:row>22</xdr:row>
                    <xdr:rowOff>146050</xdr:rowOff>
                  </from>
                  <to>
                    <xdr:col>2</xdr:col>
                    <xdr:colOff>158750</xdr:colOff>
                    <xdr:row>24</xdr:row>
                    <xdr:rowOff>50800</xdr:rowOff>
                  </to>
                </anchor>
              </controlPr>
            </control>
          </mc:Choice>
        </mc:AlternateContent>
        <mc:AlternateContent xmlns:mc="http://schemas.openxmlformats.org/markup-compatibility/2006">
          <mc:Choice Requires="x14">
            <control shapeId="21507" r:id="rId6" name="Check Box 3">
              <controlPr defaultSize="0" autoFill="0" autoLine="0" autoPict="0">
                <anchor moveWithCells="1">
                  <from>
                    <xdr:col>1</xdr:col>
                    <xdr:colOff>146050</xdr:colOff>
                    <xdr:row>21</xdr:row>
                    <xdr:rowOff>82550</xdr:rowOff>
                  </from>
                  <to>
                    <xdr:col>2</xdr:col>
                    <xdr:colOff>158750</xdr:colOff>
                    <xdr:row>21</xdr:row>
                    <xdr:rowOff>457200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8EE9DF-9AF7-4CC0-AA3F-C6BEFCBD0263}">
  <sheetPr codeName="Sheet16"/>
  <dimension ref="A1:J48"/>
  <sheetViews>
    <sheetView showGridLines="0" view="pageBreakPreview" zoomScale="90" zoomScaleNormal="100" zoomScaleSheetLayoutView="90" workbookViewId="0"/>
  </sheetViews>
  <sheetFormatPr defaultRowHeight="13" x14ac:dyDescent="0.2"/>
  <cols>
    <col min="1" max="1" width="4.6328125" style="470" customWidth="1"/>
    <col min="2" max="2" width="5" style="470" customWidth="1"/>
    <col min="3" max="4" width="16.36328125" style="470" customWidth="1"/>
    <col min="5" max="5" width="12.54296875" style="470" customWidth="1"/>
    <col min="6" max="8" width="11.54296875" style="470" customWidth="1"/>
    <col min="9" max="9" width="4.6328125" style="470" customWidth="1"/>
    <col min="10" max="16384" width="8.7265625" style="471"/>
  </cols>
  <sheetData>
    <row r="1" spans="1:10" x14ac:dyDescent="0.2">
      <c r="A1" s="204" t="s">
        <v>691</v>
      </c>
    </row>
    <row r="3" spans="1:10" ht="19.5" customHeight="1" x14ac:dyDescent="0.2">
      <c r="G3" s="1264"/>
      <c r="H3" s="1264"/>
      <c r="J3" s="472" t="s">
        <v>533</v>
      </c>
    </row>
    <row r="4" spans="1:10" x14ac:dyDescent="0.2">
      <c r="A4" s="155"/>
      <c r="B4" s="471"/>
      <c r="C4" s="471"/>
      <c r="D4" s="471"/>
      <c r="E4" s="482"/>
    </row>
    <row r="5" spans="1:10" x14ac:dyDescent="0.2">
      <c r="A5" s="155" t="s">
        <v>277</v>
      </c>
      <c r="B5" s="471"/>
      <c r="C5" s="471"/>
      <c r="D5" s="471"/>
    </row>
    <row r="6" spans="1:10" x14ac:dyDescent="0.2">
      <c r="A6" s="155" t="s">
        <v>694</v>
      </c>
      <c r="B6" s="471"/>
      <c r="C6" s="471"/>
      <c r="D6" s="471"/>
    </row>
    <row r="8" spans="1:10" ht="16.5" x14ac:dyDescent="0.25">
      <c r="E8" s="473" t="s">
        <v>534</v>
      </c>
      <c r="F8" s="1259"/>
      <c r="G8" s="1259"/>
      <c r="H8" s="1260"/>
      <c r="I8" s="474"/>
      <c r="J8" s="475" t="s">
        <v>546</v>
      </c>
    </row>
    <row r="9" spans="1:10" ht="16.5" x14ac:dyDescent="0.25">
      <c r="D9" s="476"/>
      <c r="E9" s="473" t="s">
        <v>547</v>
      </c>
      <c r="F9" s="1259"/>
      <c r="G9" s="1259"/>
      <c r="H9" s="1260"/>
      <c r="I9" s="474"/>
    </row>
    <row r="10" spans="1:10" x14ac:dyDescent="0.2">
      <c r="E10" s="473" t="s">
        <v>537</v>
      </c>
      <c r="F10" s="1259"/>
      <c r="G10" s="1259"/>
      <c r="H10" s="1260"/>
      <c r="J10" s="477" t="s">
        <v>548</v>
      </c>
    </row>
    <row r="11" spans="1:10" x14ac:dyDescent="0.2">
      <c r="E11" s="473"/>
      <c r="F11" s="478"/>
      <c r="G11" s="478"/>
      <c r="H11" s="479"/>
      <c r="I11" s="480"/>
    </row>
    <row r="12" spans="1:10" ht="16.5" x14ac:dyDescent="0.2">
      <c r="A12" s="1265" t="s">
        <v>549</v>
      </c>
      <c r="B12" s="1265"/>
      <c r="C12" s="1265"/>
      <c r="D12" s="1265"/>
      <c r="E12" s="1265"/>
      <c r="F12" s="1265"/>
      <c r="G12" s="1265"/>
      <c r="H12" s="1266"/>
      <c r="I12" s="1266"/>
    </row>
    <row r="13" spans="1:10" x14ac:dyDescent="0.2">
      <c r="E13" s="473"/>
      <c r="F13" s="478"/>
      <c r="G13" s="478"/>
      <c r="H13" s="479"/>
      <c r="I13" s="480"/>
    </row>
    <row r="14" spans="1:10" ht="43" customHeight="1" x14ac:dyDescent="0.2">
      <c r="B14" s="1267" t="s">
        <v>735</v>
      </c>
      <c r="C14" s="1268"/>
      <c r="D14" s="1268"/>
      <c r="E14" s="1268"/>
      <c r="F14" s="1268"/>
      <c r="G14" s="1268"/>
      <c r="H14" s="1268"/>
    </row>
    <row r="16" spans="1:10" x14ac:dyDescent="0.2">
      <c r="A16" s="1269" t="s">
        <v>550</v>
      </c>
      <c r="B16" s="1269"/>
      <c r="C16" s="1269"/>
      <c r="D16" s="1269"/>
      <c r="E16" s="1269"/>
      <c r="F16" s="1269"/>
      <c r="G16" s="1269"/>
      <c r="H16" s="1266"/>
      <c r="I16" s="1266"/>
    </row>
    <row r="17" spans="1:10" x14ac:dyDescent="0.2">
      <c r="B17" s="483" t="s">
        <v>551</v>
      </c>
      <c r="C17" s="470" t="s">
        <v>552</v>
      </c>
      <c r="J17" s="472" t="s">
        <v>553</v>
      </c>
    </row>
    <row r="18" spans="1:10" ht="19" x14ac:dyDescent="0.2">
      <c r="B18" s="484"/>
      <c r="C18" s="484" t="s">
        <v>77</v>
      </c>
      <c r="D18" s="1270"/>
      <c r="E18" s="1271"/>
      <c r="F18" s="1271"/>
      <c r="G18" s="1271"/>
      <c r="H18" s="1271"/>
    </row>
    <row r="19" spans="1:10" ht="19" x14ac:dyDescent="0.2">
      <c r="B19" s="484"/>
      <c r="C19" s="484" t="s">
        <v>554</v>
      </c>
      <c r="D19" s="1270"/>
      <c r="E19" s="1271"/>
      <c r="F19" s="1271"/>
      <c r="G19" s="1271"/>
      <c r="H19" s="1271"/>
    </row>
    <row r="20" spans="1:10" ht="19" x14ac:dyDescent="0.2">
      <c r="B20" s="484"/>
      <c r="C20" s="484" t="s">
        <v>555</v>
      </c>
      <c r="D20" s="1272"/>
      <c r="E20" s="1273"/>
      <c r="F20" s="1273"/>
      <c r="G20" s="1273"/>
      <c r="H20" s="1273"/>
    </row>
    <row r="21" spans="1:10" x14ac:dyDescent="0.2">
      <c r="B21" s="484"/>
      <c r="C21" s="484"/>
      <c r="D21" s="484"/>
      <c r="E21" s="484"/>
      <c r="F21" s="484"/>
      <c r="G21" s="484"/>
      <c r="H21" s="484"/>
    </row>
    <row r="22" spans="1:10" x14ac:dyDescent="0.2">
      <c r="B22" s="483" t="s">
        <v>556</v>
      </c>
      <c r="C22" s="470" t="s">
        <v>557</v>
      </c>
      <c r="D22" s="484"/>
      <c r="E22" s="484"/>
      <c r="F22" s="484"/>
      <c r="G22" s="484"/>
      <c r="H22" s="484"/>
    </row>
    <row r="23" spans="1:10" ht="60.75" customHeight="1" x14ac:dyDescent="0.2">
      <c r="B23" s="484"/>
      <c r="C23" s="1270"/>
      <c r="D23" s="1271"/>
      <c r="E23" s="1271"/>
      <c r="F23" s="1271"/>
      <c r="G23" s="1271"/>
      <c r="H23" s="1271"/>
    </row>
    <row r="24" spans="1:10" x14ac:dyDescent="0.2">
      <c r="B24" s="484"/>
      <c r="C24" s="484"/>
      <c r="D24" s="484"/>
      <c r="E24" s="484"/>
      <c r="F24" s="484"/>
      <c r="G24" s="484"/>
      <c r="H24" s="484"/>
    </row>
    <row r="25" spans="1:10" x14ac:dyDescent="0.2">
      <c r="B25" s="485" t="s">
        <v>558</v>
      </c>
      <c r="C25" s="484" t="s">
        <v>559</v>
      </c>
      <c r="D25" s="484"/>
      <c r="E25" s="484"/>
      <c r="F25" s="484"/>
      <c r="G25" s="484"/>
      <c r="H25" s="484"/>
    </row>
    <row r="26" spans="1:10" ht="41.15" customHeight="1" x14ac:dyDescent="0.2">
      <c r="B26" s="486"/>
      <c r="C26" s="1263" t="s">
        <v>560</v>
      </c>
      <c r="D26" s="1263"/>
      <c r="E26" s="1263"/>
      <c r="F26" s="1263"/>
      <c r="G26" s="1263"/>
      <c r="H26" s="1263"/>
    </row>
    <row r="28" spans="1:10" x14ac:dyDescent="0.2">
      <c r="H28" s="476" t="s">
        <v>561</v>
      </c>
    </row>
    <row r="31" spans="1:10" x14ac:dyDescent="0.2">
      <c r="A31" s="470" t="s">
        <v>562</v>
      </c>
    </row>
    <row r="32" spans="1:10" ht="11.25" customHeight="1" x14ac:dyDescent="0.2"/>
    <row r="33" spans="2:8" x14ac:dyDescent="0.2">
      <c r="B33" s="1274" t="s">
        <v>563</v>
      </c>
      <c r="C33" s="1274"/>
      <c r="D33" s="1274"/>
      <c r="E33" s="1274"/>
      <c r="F33" s="1274"/>
      <c r="G33" s="1274" t="s">
        <v>564</v>
      </c>
      <c r="H33" s="1274"/>
    </row>
    <row r="34" spans="2:8" x14ac:dyDescent="0.2">
      <c r="B34" s="1275"/>
      <c r="C34" s="1275"/>
      <c r="D34" s="1275"/>
      <c r="E34" s="1275"/>
      <c r="F34" s="1275"/>
      <c r="G34" s="1276"/>
      <c r="H34" s="1276"/>
    </row>
    <row r="35" spans="2:8" x14ac:dyDescent="0.2">
      <c r="B35" s="1275"/>
      <c r="C35" s="1275"/>
      <c r="D35" s="1275"/>
      <c r="E35" s="1275"/>
      <c r="F35" s="1275"/>
      <c r="G35" s="1276"/>
      <c r="H35" s="1276"/>
    </row>
    <row r="36" spans="2:8" x14ac:dyDescent="0.2">
      <c r="B36" s="1275"/>
      <c r="C36" s="1275"/>
      <c r="D36" s="1275"/>
      <c r="E36" s="1275"/>
      <c r="F36" s="1275"/>
      <c r="G36" s="1276"/>
      <c r="H36" s="1276"/>
    </row>
    <row r="37" spans="2:8" x14ac:dyDescent="0.2">
      <c r="B37" s="1275"/>
      <c r="C37" s="1275"/>
      <c r="D37" s="1275"/>
      <c r="E37" s="1275"/>
      <c r="F37" s="1275"/>
      <c r="G37" s="1276"/>
      <c r="H37" s="1276"/>
    </row>
    <row r="38" spans="2:8" x14ac:dyDescent="0.2">
      <c r="B38" s="1275"/>
      <c r="C38" s="1275"/>
      <c r="D38" s="1275"/>
      <c r="E38" s="1275"/>
      <c r="F38" s="1275"/>
      <c r="G38" s="1276"/>
      <c r="H38" s="1276"/>
    </row>
    <row r="39" spans="2:8" x14ac:dyDescent="0.2">
      <c r="B39" s="1275"/>
      <c r="C39" s="1275"/>
      <c r="D39" s="1275"/>
      <c r="E39" s="1275"/>
      <c r="F39" s="1275"/>
      <c r="G39" s="1276"/>
      <c r="H39" s="1276"/>
    </row>
    <row r="40" spans="2:8" x14ac:dyDescent="0.2">
      <c r="B40" s="1275"/>
      <c r="C40" s="1275"/>
      <c r="D40" s="1275"/>
      <c r="E40" s="1275"/>
      <c r="F40" s="1275"/>
      <c r="G40" s="1276"/>
      <c r="H40" s="1276"/>
    </row>
    <row r="41" spans="2:8" x14ac:dyDescent="0.2">
      <c r="B41" s="1275"/>
      <c r="C41" s="1275"/>
      <c r="D41" s="1275"/>
      <c r="E41" s="1275"/>
      <c r="F41" s="1275"/>
      <c r="G41" s="1276"/>
      <c r="H41" s="1276"/>
    </row>
    <row r="42" spans="2:8" x14ac:dyDescent="0.2">
      <c r="B42" s="1275"/>
      <c r="C42" s="1275"/>
      <c r="D42" s="1275"/>
      <c r="E42" s="1275"/>
      <c r="F42" s="1275"/>
      <c r="G42" s="1276"/>
      <c r="H42" s="1276"/>
    </row>
    <row r="43" spans="2:8" x14ac:dyDescent="0.2">
      <c r="B43" s="1275"/>
      <c r="C43" s="1275"/>
      <c r="D43" s="1275"/>
      <c r="E43" s="1275"/>
      <c r="F43" s="1275"/>
      <c r="G43" s="1276"/>
      <c r="H43" s="1276"/>
    </row>
    <row r="44" spans="2:8" x14ac:dyDescent="0.2">
      <c r="B44" s="1275"/>
      <c r="C44" s="1275"/>
      <c r="D44" s="1275"/>
      <c r="E44" s="1275"/>
      <c r="F44" s="1275"/>
      <c r="G44" s="1276"/>
      <c r="H44" s="1276"/>
    </row>
    <row r="45" spans="2:8" x14ac:dyDescent="0.2">
      <c r="B45" s="1275"/>
      <c r="C45" s="1275"/>
      <c r="D45" s="1275"/>
      <c r="E45" s="1275"/>
      <c r="F45" s="1275"/>
      <c r="G45" s="1276"/>
      <c r="H45" s="1276"/>
    </row>
    <row r="46" spans="2:8" x14ac:dyDescent="0.2">
      <c r="B46" s="1275"/>
      <c r="C46" s="1275"/>
      <c r="D46" s="1275"/>
      <c r="E46" s="1275"/>
      <c r="F46" s="1275"/>
      <c r="G46" s="1276"/>
      <c r="H46" s="1276"/>
    </row>
    <row r="47" spans="2:8" x14ac:dyDescent="0.2">
      <c r="B47" s="481" t="s">
        <v>565</v>
      </c>
    </row>
    <row r="48" spans="2:8" x14ac:dyDescent="0.2">
      <c r="B48" s="481" t="s">
        <v>566</v>
      </c>
    </row>
  </sheetData>
  <sheetProtection algorithmName="SHA-512" hashValue="1Hi5hrHvpOVs8Hi6Pxy4oJtLy2nF386gW6fdzzYBqXHUUbmQFQfE0qB0QvQbrZr2eggSvU9kBEkB9Tkzexce8Q==" saltValue="LkRA/Y3eV9Jy/OclX/QuhA==" spinCount="100000" sheet="1" formatRows="0"/>
  <mergeCells count="40">
    <mergeCell ref="B45:F45"/>
    <mergeCell ref="G45:H45"/>
    <mergeCell ref="B46:F46"/>
    <mergeCell ref="G46:H46"/>
    <mergeCell ref="B42:F42"/>
    <mergeCell ref="G42:H42"/>
    <mergeCell ref="B43:F43"/>
    <mergeCell ref="G43:H43"/>
    <mergeCell ref="B44:F44"/>
    <mergeCell ref="G44:H44"/>
    <mergeCell ref="B39:F39"/>
    <mergeCell ref="G39:H39"/>
    <mergeCell ref="B40:F40"/>
    <mergeCell ref="G40:H40"/>
    <mergeCell ref="B41:F41"/>
    <mergeCell ref="G41:H41"/>
    <mergeCell ref="B36:F36"/>
    <mergeCell ref="G36:H36"/>
    <mergeCell ref="B37:F37"/>
    <mergeCell ref="G37:H37"/>
    <mergeCell ref="B38:F38"/>
    <mergeCell ref="G38:H38"/>
    <mergeCell ref="B33:F33"/>
    <mergeCell ref="G33:H33"/>
    <mergeCell ref="B34:F34"/>
    <mergeCell ref="G34:H34"/>
    <mergeCell ref="B35:F35"/>
    <mergeCell ref="G35:H35"/>
    <mergeCell ref="C26:H26"/>
    <mergeCell ref="G3:H3"/>
    <mergeCell ref="F8:H8"/>
    <mergeCell ref="F9:H9"/>
    <mergeCell ref="F10:H10"/>
    <mergeCell ref="A12:I12"/>
    <mergeCell ref="B14:H14"/>
    <mergeCell ref="A16:I16"/>
    <mergeCell ref="D18:H18"/>
    <mergeCell ref="D19:H19"/>
    <mergeCell ref="D20:H20"/>
    <mergeCell ref="C23:H23"/>
  </mergeCells>
  <phoneticPr fontId="3"/>
  <dataValidations count="1">
    <dataValidation type="custom" imeMode="halfAlpha" allowBlank="1" showInputMessage="1" showErrorMessage="1" errorTitle="日付入力内容" error="半角英数で_x000a_【西暦/月/日】_x000a_の要領で入力してください。" promptTitle="日付入力" prompt="半角英数で_x000a_【西暦/月/日】_x000a_の要領で入力してください。" sqref="G3:H3" xr:uid="{8D7E030B-E150-4AE0-88DB-13794847FE3B}">
      <formula1>ISTEXT(G3)=FALSE</formula1>
    </dataValidation>
  </dataValidations>
  <printOptions horizontalCentered="1"/>
  <pageMargins left="0.70866141732283472" right="0.70866141732283472" top="0.74803149606299213" bottom="0.74803149606299213" header="0.31496062992125984" footer="0.31496062992125984"/>
  <pageSetup paperSize="9" scale="93" orientation="portrait" blackAndWhite="1" r:id="rId1"/>
  <rowBreaks count="1" manualBreakCount="1">
    <brk id="29" max="8"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EEC868-93F7-4A50-AD2D-180203CAD867}">
  <sheetPr codeName="Sheet19">
    <pageSetUpPr fitToPage="1"/>
  </sheetPr>
  <dimension ref="A1:I25"/>
  <sheetViews>
    <sheetView showGridLines="0" view="pageBreakPreview" zoomScale="90" zoomScaleNormal="100" zoomScaleSheetLayoutView="90" workbookViewId="0"/>
  </sheetViews>
  <sheetFormatPr defaultColWidth="9.90625" defaultRowHeight="13.5" x14ac:dyDescent="0.2"/>
  <cols>
    <col min="1" max="1" width="1.26953125" style="512" customWidth="1"/>
    <col min="2" max="2" width="20.7265625" style="512" customWidth="1"/>
    <col min="3" max="3" width="20" style="512" customWidth="1"/>
    <col min="4" max="4" width="17.7265625" style="512" customWidth="1"/>
    <col min="5" max="5" width="23.26953125" style="512" customWidth="1"/>
    <col min="6" max="7" width="20" style="512" customWidth="1"/>
    <col min="8" max="8" width="2.08984375" style="512" customWidth="1"/>
    <col min="9" max="16384" width="9.90625" style="512"/>
  </cols>
  <sheetData>
    <row r="1" spans="1:9" s="488" customFormat="1" ht="13" customHeight="1" x14ac:dyDescent="0.2">
      <c r="A1" s="487" t="s">
        <v>719</v>
      </c>
      <c r="F1" s="487"/>
      <c r="H1" s="489"/>
    </row>
    <row r="2" spans="1:9" s="488" customFormat="1" ht="19.5" customHeight="1" x14ac:dyDescent="0.2">
      <c r="F2" s="551" t="s">
        <v>695</v>
      </c>
      <c r="G2" s="1278"/>
      <c r="H2" s="1278"/>
      <c r="I2" s="472" t="s">
        <v>533</v>
      </c>
    </row>
    <row r="3" spans="1:9" s="488" customFormat="1" ht="12" x14ac:dyDescent="0.2">
      <c r="B3" s="490"/>
    </row>
    <row r="4" spans="1:9" s="488" customFormat="1" ht="21" customHeight="1" x14ac:dyDescent="0.2">
      <c r="B4" s="1279" t="s">
        <v>696</v>
      </c>
      <c r="C4" s="1280"/>
      <c r="D4" s="1280"/>
      <c r="E4" s="1280"/>
      <c r="F4" s="1280"/>
      <c r="G4" s="1280"/>
    </row>
    <row r="5" spans="1:9" s="488" customFormat="1" ht="12" x14ac:dyDescent="0.2"/>
    <row r="6" spans="1:9" s="488" customFormat="1" ht="30" customHeight="1" x14ac:dyDescent="0.2">
      <c r="B6" s="491" t="s">
        <v>697</v>
      </c>
    </row>
    <row r="7" spans="1:9" s="488" customFormat="1" ht="30" customHeight="1" x14ac:dyDescent="0.2">
      <c r="B7" s="492" t="s">
        <v>698</v>
      </c>
      <c r="C7" s="1281"/>
      <c r="D7" s="1282"/>
      <c r="E7" s="1283"/>
    </row>
    <row r="8" spans="1:9" s="493" customFormat="1" ht="11.25" customHeight="1" x14ac:dyDescent="0.2">
      <c r="B8" s="494"/>
      <c r="C8" s="495"/>
      <c r="D8" s="495"/>
      <c r="E8" s="495"/>
      <c r="F8" s="495"/>
      <c r="G8" s="495"/>
    </row>
    <row r="9" spans="1:9" s="488" customFormat="1" ht="30" customHeight="1" x14ac:dyDescent="0.2">
      <c r="B9" s="491" t="s">
        <v>699</v>
      </c>
    </row>
    <row r="10" spans="1:9" s="488" customFormat="1" ht="30" customHeight="1" x14ac:dyDescent="0.2">
      <c r="B10" s="492" t="s">
        <v>700</v>
      </c>
      <c r="C10" s="1281"/>
      <c r="D10" s="1282"/>
      <c r="E10" s="1283"/>
    </row>
    <row r="11" spans="1:9" s="488" customFormat="1" ht="11.25" customHeight="1" x14ac:dyDescent="0.2">
      <c r="B11" s="496"/>
      <c r="C11" s="497"/>
      <c r="D11" s="497"/>
      <c r="E11" s="497"/>
      <c r="F11" s="497"/>
      <c r="G11" s="497"/>
    </row>
    <row r="12" spans="1:9" s="488" customFormat="1" ht="30" customHeight="1" x14ac:dyDescent="0.2">
      <c r="B12" s="491" t="s">
        <v>701</v>
      </c>
    </row>
    <row r="13" spans="1:9" s="488" customFormat="1" ht="30" customHeight="1" x14ac:dyDescent="0.2">
      <c r="B13" s="492" t="s">
        <v>702</v>
      </c>
      <c r="C13" s="92"/>
      <c r="D13" s="498" t="s">
        <v>703</v>
      </c>
      <c r="E13" s="1284"/>
      <c r="F13" s="1285"/>
      <c r="G13" s="1286"/>
    </row>
    <row r="14" spans="1:9" s="488" customFormat="1" ht="30" customHeight="1" x14ac:dyDescent="0.2">
      <c r="B14" s="492" t="s">
        <v>704</v>
      </c>
      <c r="C14" s="92"/>
      <c r="D14" s="499"/>
      <c r="E14" s="1277"/>
      <c r="F14" s="1277"/>
      <c r="G14" s="1277"/>
    </row>
    <row r="15" spans="1:9" s="493" customFormat="1" ht="17" customHeight="1" x14ac:dyDescent="0.2">
      <c r="B15" s="494"/>
      <c r="C15" s="500"/>
      <c r="D15" s="500"/>
      <c r="E15" s="494"/>
      <c r="F15" s="494"/>
      <c r="G15" s="494"/>
    </row>
    <row r="16" spans="1:9" s="488" customFormat="1" ht="30" customHeight="1" x14ac:dyDescent="0.2">
      <c r="B16" s="491" t="s">
        <v>705</v>
      </c>
    </row>
    <row r="17" spans="2:7" s="488" customFormat="1" ht="40.5" customHeight="1" x14ac:dyDescent="0.2">
      <c r="B17" s="501" t="s">
        <v>721</v>
      </c>
      <c r="C17" s="93"/>
      <c r="D17" s="502" t="s">
        <v>706</v>
      </c>
      <c r="E17" s="501" t="s">
        <v>707</v>
      </c>
      <c r="F17" s="95"/>
      <c r="G17" s="502" t="s">
        <v>708</v>
      </c>
    </row>
    <row r="18" spans="2:7" s="488" customFormat="1" ht="40.5" customHeight="1" x14ac:dyDescent="0.2">
      <c r="B18" s="501" t="s">
        <v>709</v>
      </c>
      <c r="C18" s="93"/>
      <c r="D18" s="502" t="s">
        <v>316</v>
      </c>
      <c r="E18" s="503"/>
      <c r="F18" s="504"/>
      <c r="G18" s="505"/>
    </row>
    <row r="19" spans="2:7" s="488" customFormat="1" ht="40.5" customHeight="1" x14ac:dyDescent="0.2">
      <c r="B19" s="501" t="s">
        <v>722</v>
      </c>
      <c r="C19" s="93"/>
      <c r="D19" s="502" t="s">
        <v>316</v>
      </c>
      <c r="E19" s="506"/>
      <c r="F19" s="507"/>
      <c r="G19" s="508"/>
    </row>
    <row r="20" spans="2:7" s="488" customFormat="1" ht="40.5" customHeight="1" x14ac:dyDescent="0.2">
      <c r="B20" s="501" t="s">
        <v>723</v>
      </c>
      <c r="C20" s="93"/>
      <c r="D20" s="502" t="s">
        <v>706</v>
      </c>
      <c r="E20" s="501" t="s">
        <v>710</v>
      </c>
      <c r="F20" s="93"/>
      <c r="G20" s="502" t="s">
        <v>706</v>
      </c>
    </row>
    <row r="21" spans="2:7" s="488" customFormat="1" ht="40.5" customHeight="1" x14ac:dyDescent="0.2">
      <c r="B21" s="501" t="s">
        <v>711</v>
      </c>
      <c r="C21" s="93"/>
      <c r="D21" s="502" t="s">
        <v>706</v>
      </c>
      <c r="E21" s="501" t="s">
        <v>712</v>
      </c>
      <c r="F21" s="93"/>
      <c r="G21" s="502" t="s">
        <v>706</v>
      </c>
    </row>
    <row r="22" spans="2:7" s="488" customFormat="1" ht="40.5" customHeight="1" x14ac:dyDescent="0.2">
      <c r="B22" s="501" t="s">
        <v>713</v>
      </c>
      <c r="C22" s="94"/>
      <c r="D22" s="509" t="s">
        <v>714</v>
      </c>
      <c r="E22" s="510" t="s">
        <v>715</v>
      </c>
      <c r="F22" s="94"/>
      <c r="G22" s="502" t="s">
        <v>714</v>
      </c>
    </row>
    <row r="23" spans="2:7" s="488" customFormat="1" ht="40.5" customHeight="1" x14ac:dyDescent="0.2">
      <c r="B23" s="501" t="s">
        <v>724</v>
      </c>
      <c r="C23" s="93"/>
      <c r="D23" s="502" t="s">
        <v>706</v>
      </c>
      <c r="E23" s="510" t="s">
        <v>716</v>
      </c>
      <c r="F23" s="93"/>
      <c r="G23" s="502" t="s">
        <v>706</v>
      </c>
    </row>
    <row r="24" spans="2:7" s="488" customFormat="1" ht="40.5" customHeight="1" x14ac:dyDescent="0.2">
      <c r="B24" s="511" t="s">
        <v>717</v>
      </c>
      <c r="C24" s="93"/>
      <c r="D24" s="502" t="s">
        <v>706</v>
      </c>
      <c r="E24" s="501" t="s">
        <v>718</v>
      </c>
      <c r="F24" s="93"/>
      <c r="G24" s="502" t="s">
        <v>706</v>
      </c>
    </row>
    <row r="25" spans="2:7" ht="15" x14ac:dyDescent="0.2">
      <c r="G25" s="513"/>
    </row>
  </sheetData>
  <sheetProtection algorithmName="SHA-512" hashValue="Bf42HBy7Cl1rP5YU5u/54FcfST03r+BwSN5OQ+MCLdxWZ/nLyf2MgiBsbw40VFvMn2Mxa5XSaYR1ybUrojF2Cg==" saltValue="2q8wG6H3azfDrFWAt+B2SA==" spinCount="100000" sheet="1" formatColumns="0" formatRows="0"/>
  <mergeCells count="6">
    <mergeCell ref="E14:G14"/>
    <mergeCell ref="G2:H2"/>
    <mergeCell ref="B4:G4"/>
    <mergeCell ref="C7:E7"/>
    <mergeCell ref="C10:E10"/>
    <mergeCell ref="E13:G13"/>
  </mergeCells>
  <phoneticPr fontId="3"/>
  <dataValidations count="2">
    <dataValidation type="whole" operator="greaterThanOrEqual" allowBlank="1" showInputMessage="1" showErrorMessage="1" sqref="F18:F21 C23:C24 F23:F24 C17:C21" xr:uid="{81B6CECF-0DF5-4630-830E-20A1D5866EE2}">
      <formula1>0</formula1>
    </dataValidation>
    <dataValidation type="custom" allowBlank="1" showInputMessage="1" showErrorMessage="1" errorTitle="日付入力内容" error="半角英数で_x000a_【西暦/月/日】_x000a_の要領で入力してください。" promptTitle="日付入力" prompt="半角英数で_x000a_【西暦/月/日】_x000a_の要領で入力してください。" sqref="G2:H2" xr:uid="{D4813D89-C079-4409-9720-814A1C2B7483}">
      <formula1>ISTEXT(G3)=FALSE</formula1>
    </dataValidation>
  </dataValidations>
  <pageMargins left="0.70866141732283472" right="0.70866141732283472" top="0.74803149606299213" bottom="0.74803149606299213" header="0.31496062992125984" footer="0.31496062992125984"/>
  <pageSetup paperSize="9" scale="71" fitToHeight="0" orientation="portrait" blackAndWhite="1"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BD1CC2-D956-4331-B385-6396FF0FB4E9}">
  <sheetPr codeName="Sheet3"/>
  <dimension ref="B2:I44"/>
  <sheetViews>
    <sheetView showGridLines="0" tabSelected="1" view="pageBreakPreview" zoomScale="85" zoomScaleNormal="100" zoomScaleSheetLayoutView="85" workbookViewId="0"/>
  </sheetViews>
  <sheetFormatPr defaultRowHeight="15" x14ac:dyDescent="0.35"/>
  <cols>
    <col min="1" max="1" width="2.7265625" style="121" customWidth="1"/>
    <col min="2" max="2" width="6.26953125" style="121" customWidth="1"/>
    <col min="3" max="3" width="12.54296875" style="121" customWidth="1"/>
    <col min="4" max="4" width="84.453125" style="121" customWidth="1"/>
    <col min="5" max="5" width="15.36328125" style="121" customWidth="1"/>
    <col min="6" max="6" width="16.6328125" style="121" customWidth="1"/>
    <col min="7" max="7" width="13.7265625" style="121" customWidth="1"/>
    <col min="8" max="8" width="13.1796875" style="121" customWidth="1"/>
    <col min="9" max="9" width="2.7265625" style="121" customWidth="1"/>
    <col min="10" max="16384" width="8.7265625" style="121"/>
  </cols>
  <sheetData>
    <row r="2" spans="2:9" x14ac:dyDescent="0.35">
      <c r="B2" s="585" t="s">
        <v>657</v>
      </c>
      <c r="C2" s="586"/>
      <c r="D2" s="586"/>
      <c r="E2" s="586"/>
      <c r="F2" s="586"/>
      <c r="G2" s="586"/>
      <c r="H2" s="586"/>
    </row>
    <row r="3" spans="2:9" x14ac:dyDescent="0.35">
      <c r="B3" s="586"/>
      <c r="C3" s="586"/>
      <c r="D3" s="586"/>
      <c r="E3" s="586"/>
      <c r="F3" s="586"/>
      <c r="G3" s="586"/>
      <c r="H3" s="586"/>
    </row>
    <row r="4" spans="2:9" x14ac:dyDescent="0.35">
      <c r="B4" s="586"/>
      <c r="C4" s="586"/>
      <c r="D4" s="586"/>
      <c r="E4" s="586"/>
      <c r="F4" s="586"/>
      <c r="G4" s="586"/>
      <c r="H4" s="586"/>
      <c r="I4" s="122"/>
    </row>
    <row r="6" spans="2:9" ht="41" customHeight="1" x14ac:dyDescent="0.35">
      <c r="B6" s="123" t="s">
        <v>615</v>
      </c>
      <c r="C6" s="123" t="s">
        <v>616</v>
      </c>
      <c r="D6" s="124" t="s">
        <v>654</v>
      </c>
      <c r="E6" s="124" t="s">
        <v>617</v>
      </c>
      <c r="F6" s="124" t="s">
        <v>655</v>
      </c>
      <c r="G6" s="123" t="s">
        <v>731</v>
      </c>
      <c r="H6" s="124" t="s">
        <v>692</v>
      </c>
    </row>
    <row r="7" spans="2:9" ht="25.5" customHeight="1" x14ac:dyDescent="0.35">
      <c r="B7" s="581" t="s">
        <v>618</v>
      </c>
      <c r="C7" s="125" t="s">
        <v>619</v>
      </c>
      <c r="D7" s="126" t="s">
        <v>620</v>
      </c>
      <c r="E7" s="127" t="s">
        <v>621</v>
      </c>
      <c r="F7" s="128" t="s">
        <v>680</v>
      </c>
      <c r="G7" s="127" t="s">
        <v>747</v>
      </c>
      <c r="H7" s="120"/>
    </row>
    <row r="8" spans="2:9" ht="25.5" customHeight="1" x14ac:dyDescent="0.35">
      <c r="B8" s="582"/>
      <c r="C8" s="129" t="s">
        <v>622</v>
      </c>
      <c r="D8" s="130" t="s">
        <v>656</v>
      </c>
      <c r="E8" s="127" t="s">
        <v>621</v>
      </c>
      <c r="F8" s="128" t="s">
        <v>680</v>
      </c>
      <c r="G8" s="127" t="s">
        <v>747</v>
      </c>
      <c r="H8" s="120"/>
    </row>
    <row r="9" spans="2:9" ht="25.5" customHeight="1" x14ac:dyDescent="0.35">
      <c r="B9" s="582"/>
      <c r="C9" s="129" t="s">
        <v>623</v>
      </c>
      <c r="D9" s="130" t="s">
        <v>624</v>
      </c>
      <c r="E9" s="127" t="s">
        <v>621</v>
      </c>
      <c r="F9" s="128" t="s">
        <v>680</v>
      </c>
      <c r="G9" s="127" t="s">
        <v>747</v>
      </c>
      <c r="H9" s="120"/>
    </row>
    <row r="10" spans="2:9" ht="25.5" customHeight="1" x14ac:dyDescent="0.35">
      <c r="B10" s="582"/>
      <c r="C10" s="129" t="s">
        <v>625</v>
      </c>
      <c r="D10" s="130" t="s">
        <v>626</v>
      </c>
      <c r="E10" s="127" t="s">
        <v>621</v>
      </c>
      <c r="F10" s="128" t="s">
        <v>680</v>
      </c>
      <c r="G10" s="127" t="s">
        <v>747</v>
      </c>
      <c r="H10" s="120"/>
    </row>
    <row r="11" spans="2:9" ht="25.5" customHeight="1" x14ac:dyDescent="0.35">
      <c r="B11" s="582"/>
      <c r="C11" s="129" t="s">
        <v>627</v>
      </c>
      <c r="D11" s="130" t="s">
        <v>628</v>
      </c>
      <c r="E11" s="127" t="s">
        <v>621</v>
      </c>
      <c r="F11" s="128" t="s">
        <v>680</v>
      </c>
      <c r="G11" s="127" t="s">
        <v>747</v>
      </c>
      <c r="H11" s="120"/>
    </row>
    <row r="12" spans="2:9" ht="25.5" customHeight="1" x14ac:dyDescent="0.35">
      <c r="B12" s="582"/>
      <c r="C12" s="131" t="s">
        <v>629</v>
      </c>
      <c r="D12" s="130" t="s">
        <v>630</v>
      </c>
      <c r="E12" s="127" t="s">
        <v>621</v>
      </c>
      <c r="F12" s="128" t="s">
        <v>680</v>
      </c>
      <c r="G12" s="127" t="s">
        <v>747</v>
      </c>
      <c r="H12" s="120"/>
    </row>
    <row r="13" spans="2:9" ht="25.5" customHeight="1" x14ac:dyDescent="0.35">
      <c r="B13" s="582"/>
      <c r="C13" s="131" t="s">
        <v>631</v>
      </c>
      <c r="D13" s="130" t="s">
        <v>632</v>
      </c>
      <c r="E13" s="127" t="s">
        <v>621</v>
      </c>
      <c r="F13" s="128" t="s">
        <v>680</v>
      </c>
      <c r="G13" s="127" t="s">
        <v>747</v>
      </c>
      <c r="H13" s="120"/>
    </row>
    <row r="14" spans="2:9" ht="25.5" customHeight="1" x14ac:dyDescent="0.35">
      <c r="B14" s="582"/>
      <c r="C14" s="131" t="s">
        <v>633</v>
      </c>
      <c r="D14" s="130" t="s">
        <v>634</v>
      </c>
      <c r="E14" s="127" t="s">
        <v>621</v>
      </c>
      <c r="F14" s="128" t="s">
        <v>680</v>
      </c>
      <c r="G14" s="127" t="s">
        <v>747</v>
      </c>
      <c r="H14" s="120"/>
    </row>
    <row r="15" spans="2:9" ht="25.5" customHeight="1" x14ac:dyDescent="0.35">
      <c r="B15" s="582"/>
      <c r="C15" s="131" t="s">
        <v>635</v>
      </c>
      <c r="D15" s="130" t="s">
        <v>690</v>
      </c>
      <c r="E15" s="127" t="s">
        <v>621</v>
      </c>
      <c r="F15" s="128" t="s">
        <v>680</v>
      </c>
      <c r="G15" s="127" t="s">
        <v>747</v>
      </c>
      <c r="H15" s="120"/>
    </row>
    <row r="16" spans="2:9" ht="25.5" customHeight="1" x14ac:dyDescent="0.35">
      <c r="B16" s="582"/>
      <c r="C16" s="131" t="s">
        <v>658</v>
      </c>
      <c r="D16" s="130" t="s">
        <v>659</v>
      </c>
      <c r="E16" s="127" t="s">
        <v>621</v>
      </c>
      <c r="F16" s="128" t="s">
        <v>679</v>
      </c>
      <c r="G16" s="128" t="s">
        <v>746</v>
      </c>
      <c r="H16" s="120"/>
    </row>
    <row r="17" spans="2:8" ht="25.5" customHeight="1" x14ac:dyDescent="0.35">
      <c r="B17" s="582"/>
      <c r="C17" s="131" t="s">
        <v>117</v>
      </c>
      <c r="D17" s="130" t="s">
        <v>660</v>
      </c>
      <c r="E17" s="127" t="s">
        <v>621</v>
      </c>
      <c r="F17" s="128" t="s">
        <v>680</v>
      </c>
      <c r="G17" s="128" t="s">
        <v>746</v>
      </c>
      <c r="H17" s="120"/>
    </row>
    <row r="18" spans="2:8" ht="25.5" customHeight="1" x14ac:dyDescent="0.35">
      <c r="B18" s="582"/>
      <c r="C18" s="131" t="s">
        <v>661</v>
      </c>
      <c r="D18" s="130" t="s">
        <v>663</v>
      </c>
      <c r="E18" s="127" t="s">
        <v>621</v>
      </c>
      <c r="F18" s="128" t="s">
        <v>349</v>
      </c>
      <c r="G18" s="128" t="s">
        <v>662</v>
      </c>
      <c r="H18" s="120"/>
    </row>
    <row r="19" spans="2:8" ht="25.5" customHeight="1" x14ac:dyDescent="0.35">
      <c r="B19" s="582"/>
      <c r="C19" s="131" t="s">
        <v>664</v>
      </c>
      <c r="D19" s="130" t="s">
        <v>750</v>
      </c>
      <c r="E19" s="127" t="s">
        <v>621</v>
      </c>
      <c r="F19" s="128" t="s">
        <v>349</v>
      </c>
      <c r="G19" s="128" t="s">
        <v>662</v>
      </c>
      <c r="H19" s="120"/>
    </row>
    <row r="20" spans="2:8" ht="25.5" customHeight="1" x14ac:dyDescent="0.35">
      <c r="B20" s="582"/>
      <c r="C20" s="131" t="s">
        <v>665</v>
      </c>
      <c r="D20" s="130" t="s">
        <v>728</v>
      </c>
      <c r="E20" s="127" t="s">
        <v>621</v>
      </c>
      <c r="F20" s="128" t="s">
        <v>349</v>
      </c>
      <c r="G20" s="128" t="s">
        <v>662</v>
      </c>
      <c r="H20" s="120"/>
    </row>
    <row r="21" spans="2:8" ht="25.5" customHeight="1" x14ac:dyDescent="0.35">
      <c r="B21" s="582"/>
      <c r="C21" s="131" t="s">
        <v>666</v>
      </c>
      <c r="D21" s="132" t="s">
        <v>729</v>
      </c>
      <c r="E21" s="127" t="s">
        <v>621</v>
      </c>
      <c r="F21" s="128" t="s">
        <v>349</v>
      </c>
      <c r="G21" s="128" t="s">
        <v>662</v>
      </c>
      <c r="H21" s="120"/>
    </row>
    <row r="22" spans="2:8" ht="25.5" customHeight="1" x14ac:dyDescent="0.35">
      <c r="B22" s="582"/>
      <c r="C22" s="131" t="s">
        <v>793</v>
      </c>
      <c r="D22" s="133" t="s">
        <v>806</v>
      </c>
      <c r="E22" s="127" t="s">
        <v>621</v>
      </c>
      <c r="F22" s="128" t="s">
        <v>680</v>
      </c>
      <c r="G22" s="128" t="s">
        <v>746</v>
      </c>
      <c r="H22" s="120"/>
    </row>
    <row r="23" spans="2:8" ht="25.5" customHeight="1" x14ac:dyDescent="0.35">
      <c r="B23" s="582"/>
      <c r="C23" s="131" t="s">
        <v>119</v>
      </c>
      <c r="D23" s="130" t="s">
        <v>667</v>
      </c>
      <c r="E23" s="127" t="s">
        <v>621</v>
      </c>
      <c r="F23" s="128" t="s">
        <v>680</v>
      </c>
      <c r="G23" s="128" t="s">
        <v>746</v>
      </c>
      <c r="H23" s="120"/>
    </row>
    <row r="24" spans="2:8" ht="25.5" customHeight="1" x14ac:dyDescent="0.35">
      <c r="B24" s="582"/>
      <c r="C24" s="131" t="s">
        <v>636</v>
      </c>
      <c r="D24" s="130" t="s">
        <v>668</v>
      </c>
      <c r="E24" s="127" t="s">
        <v>621</v>
      </c>
      <c r="F24" s="128" t="s">
        <v>349</v>
      </c>
      <c r="G24" s="128" t="s">
        <v>662</v>
      </c>
      <c r="H24" s="120"/>
    </row>
    <row r="25" spans="2:8" ht="25.5" customHeight="1" x14ac:dyDescent="0.35">
      <c r="B25" s="582"/>
      <c r="C25" s="131" t="s">
        <v>637</v>
      </c>
      <c r="D25" s="132" t="s">
        <v>669</v>
      </c>
      <c r="E25" s="127" t="s">
        <v>621</v>
      </c>
      <c r="F25" s="128" t="s">
        <v>349</v>
      </c>
      <c r="G25" s="128" t="s">
        <v>662</v>
      </c>
      <c r="H25" s="120"/>
    </row>
    <row r="26" spans="2:8" ht="25.5" customHeight="1" x14ac:dyDescent="0.35">
      <c r="B26" s="582"/>
      <c r="C26" s="131" t="s">
        <v>670</v>
      </c>
      <c r="D26" s="132" t="s">
        <v>671</v>
      </c>
      <c r="E26" s="127" t="s">
        <v>621</v>
      </c>
      <c r="F26" s="128" t="s">
        <v>349</v>
      </c>
      <c r="G26" s="128" t="s">
        <v>662</v>
      </c>
      <c r="H26" s="120"/>
    </row>
    <row r="27" spans="2:8" ht="25.5" customHeight="1" x14ac:dyDescent="0.35">
      <c r="B27" s="582"/>
      <c r="C27" s="131" t="s">
        <v>672</v>
      </c>
      <c r="D27" s="132" t="s">
        <v>673</v>
      </c>
      <c r="E27" s="127" t="s">
        <v>621</v>
      </c>
      <c r="F27" s="128" t="s">
        <v>349</v>
      </c>
      <c r="G27" s="128" t="s">
        <v>662</v>
      </c>
      <c r="H27" s="120"/>
    </row>
    <row r="28" spans="2:8" ht="25.5" customHeight="1" x14ac:dyDescent="0.35">
      <c r="B28" s="582"/>
      <c r="C28" s="131" t="s">
        <v>674</v>
      </c>
      <c r="D28" s="132" t="s">
        <v>675</v>
      </c>
      <c r="E28" s="127" t="s">
        <v>621</v>
      </c>
      <c r="F28" s="128" t="s">
        <v>680</v>
      </c>
      <c r="G28" s="128" t="s">
        <v>746</v>
      </c>
      <c r="H28" s="120"/>
    </row>
    <row r="29" spans="2:8" ht="25.5" customHeight="1" x14ac:dyDescent="0.35">
      <c r="B29" s="582"/>
      <c r="C29" s="131" t="s">
        <v>676</v>
      </c>
      <c r="D29" s="132" t="s">
        <v>677</v>
      </c>
      <c r="E29" s="127" t="s">
        <v>621</v>
      </c>
      <c r="F29" s="128" t="s">
        <v>680</v>
      </c>
      <c r="G29" s="128" t="s">
        <v>746</v>
      </c>
      <c r="H29" s="120"/>
    </row>
    <row r="30" spans="2:8" ht="25.5" customHeight="1" x14ac:dyDescent="0.35">
      <c r="B30" s="583"/>
      <c r="C30" s="134" t="s">
        <v>678</v>
      </c>
      <c r="D30" s="132" t="s">
        <v>730</v>
      </c>
      <c r="E30" s="127" t="s">
        <v>621</v>
      </c>
      <c r="F30" s="128" t="s">
        <v>349</v>
      </c>
      <c r="G30" s="128" t="s">
        <v>662</v>
      </c>
      <c r="H30" s="120"/>
    </row>
    <row r="31" spans="2:8" ht="25.5" customHeight="1" x14ac:dyDescent="0.35">
      <c r="B31" s="584" t="s">
        <v>638</v>
      </c>
      <c r="C31" s="125" t="s">
        <v>639</v>
      </c>
      <c r="D31" s="135" t="s">
        <v>682</v>
      </c>
      <c r="E31" s="136" t="s">
        <v>688</v>
      </c>
      <c r="F31" s="128" t="s">
        <v>349</v>
      </c>
      <c r="G31" s="128" t="s">
        <v>662</v>
      </c>
      <c r="H31" s="120"/>
    </row>
    <row r="32" spans="2:8" ht="25.5" customHeight="1" x14ac:dyDescent="0.35">
      <c r="B32" s="584"/>
      <c r="C32" s="125" t="s">
        <v>640</v>
      </c>
      <c r="D32" s="137" t="s">
        <v>866</v>
      </c>
      <c r="E32" s="136" t="s">
        <v>688</v>
      </c>
      <c r="F32" s="128" t="s">
        <v>349</v>
      </c>
      <c r="G32" s="128" t="s">
        <v>662</v>
      </c>
      <c r="H32" s="120"/>
    </row>
    <row r="33" spans="2:8" ht="25.5" customHeight="1" x14ac:dyDescent="0.35">
      <c r="B33" s="584"/>
      <c r="C33" s="125" t="s">
        <v>641</v>
      </c>
      <c r="D33" s="137" t="s">
        <v>683</v>
      </c>
      <c r="E33" s="136" t="s">
        <v>688</v>
      </c>
      <c r="F33" s="128" t="s">
        <v>680</v>
      </c>
      <c r="G33" s="127" t="s">
        <v>747</v>
      </c>
      <c r="H33" s="120"/>
    </row>
    <row r="34" spans="2:8" ht="39" customHeight="1" x14ac:dyDescent="0.35">
      <c r="B34" s="584"/>
      <c r="C34" s="125" t="s">
        <v>643</v>
      </c>
      <c r="D34" s="138" t="s">
        <v>853</v>
      </c>
      <c r="E34" s="136" t="s">
        <v>689</v>
      </c>
      <c r="F34" s="128" t="s">
        <v>349</v>
      </c>
      <c r="G34" s="128" t="s">
        <v>662</v>
      </c>
      <c r="H34" s="120"/>
    </row>
    <row r="35" spans="2:8" ht="44" customHeight="1" x14ac:dyDescent="0.35">
      <c r="B35" s="584"/>
      <c r="C35" s="125" t="s">
        <v>644</v>
      </c>
      <c r="D35" s="137" t="s">
        <v>868</v>
      </c>
      <c r="E35" s="136" t="s">
        <v>688</v>
      </c>
      <c r="F35" s="128" t="s">
        <v>349</v>
      </c>
      <c r="G35" s="128" t="s">
        <v>662</v>
      </c>
      <c r="H35" s="120"/>
    </row>
    <row r="36" spans="2:8" ht="25.5" customHeight="1" x14ac:dyDescent="0.35">
      <c r="B36" s="584"/>
      <c r="C36" s="125" t="s">
        <v>645</v>
      </c>
      <c r="D36" s="137" t="s">
        <v>642</v>
      </c>
      <c r="E36" s="136" t="s">
        <v>688</v>
      </c>
      <c r="F36" s="128" t="s">
        <v>349</v>
      </c>
      <c r="G36" s="128" t="s">
        <v>662</v>
      </c>
      <c r="H36" s="120"/>
    </row>
    <row r="37" spans="2:8" ht="25.5" customHeight="1" x14ac:dyDescent="0.35">
      <c r="B37" s="584"/>
      <c r="C37" s="125" t="s">
        <v>646</v>
      </c>
      <c r="D37" s="137" t="s">
        <v>684</v>
      </c>
      <c r="E37" s="136" t="s">
        <v>688</v>
      </c>
      <c r="F37" s="128" t="s">
        <v>349</v>
      </c>
      <c r="G37" s="128" t="s">
        <v>662</v>
      </c>
      <c r="H37" s="120"/>
    </row>
    <row r="38" spans="2:8" ht="33.5" customHeight="1" x14ac:dyDescent="0.35">
      <c r="B38" s="584"/>
      <c r="C38" s="125" t="s">
        <v>647</v>
      </c>
      <c r="D38" s="137" t="s">
        <v>869</v>
      </c>
      <c r="E38" s="136" t="s">
        <v>689</v>
      </c>
      <c r="F38" s="128" t="s">
        <v>349</v>
      </c>
      <c r="G38" s="128" t="s">
        <v>662</v>
      </c>
      <c r="H38" s="120"/>
    </row>
    <row r="39" spans="2:8" ht="25.5" customHeight="1" x14ac:dyDescent="0.35">
      <c r="B39" s="584"/>
      <c r="C39" s="125" t="s">
        <v>648</v>
      </c>
      <c r="D39" s="137" t="s">
        <v>650</v>
      </c>
      <c r="E39" s="136" t="s">
        <v>689</v>
      </c>
      <c r="F39" s="128" t="s">
        <v>680</v>
      </c>
      <c r="G39" s="127" t="s">
        <v>747</v>
      </c>
      <c r="H39" s="120"/>
    </row>
    <row r="40" spans="2:8" ht="25.5" customHeight="1" x14ac:dyDescent="0.35">
      <c r="B40" s="584"/>
      <c r="C40" s="125" t="s">
        <v>649</v>
      </c>
      <c r="D40" s="137" t="s">
        <v>685</v>
      </c>
      <c r="E40" s="136" t="s">
        <v>689</v>
      </c>
      <c r="F40" s="128" t="s">
        <v>349</v>
      </c>
      <c r="G40" s="128" t="s">
        <v>662</v>
      </c>
      <c r="H40" s="120"/>
    </row>
    <row r="41" spans="2:8" ht="25.5" customHeight="1" x14ac:dyDescent="0.35">
      <c r="B41" s="584"/>
      <c r="C41" s="125" t="s">
        <v>651</v>
      </c>
      <c r="D41" s="137" t="s">
        <v>686</v>
      </c>
      <c r="E41" s="136" t="s">
        <v>689</v>
      </c>
      <c r="F41" s="139" t="s">
        <v>680</v>
      </c>
      <c r="G41" s="127" t="s">
        <v>747</v>
      </c>
      <c r="H41" s="120"/>
    </row>
    <row r="42" spans="2:8" ht="33.5" customHeight="1" x14ac:dyDescent="0.35">
      <c r="B42" s="584"/>
      <c r="C42" s="125" t="s">
        <v>652</v>
      </c>
      <c r="D42" s="140" t="s">
        <v>870</v>
      </c>
      <c r="E42" s="136" t="s">
        <v>689</v>
      </c>
      <c r="F42" s="128" t="s">
        <v>349</v>
      </c>
      <c r="G42" s="128" t="s">
        <v>662</v>
      </c>
      <c r="H42" s="120"/>
    </row>
    <row r="43" spans="2:8" ht="71" customHeight="1" x14ac:dyDescent="0.35">
      <c r="B43" s="584"/>
      <c r="C43" s="125" t="s">
        <v>653</v>
      </c>
      <c r="D43" s="141" t="s">
        <v>871</v>
      </c>
      <c r="E43" s="136" t="s">
        <v>689</v>
      </c>
      <c r="F43" s="128" t="s">
        <v>349</v>
      </c>
      <c r="G43" s="128" t="s">
        <v>662</v>
      </c>
      <c r="H43" s="120"/>
    </row>
    <row r="44" spans="2:8" ht="25.5" customHeight="1" x14ac:dyDescent="0.35">
      <c r="B44" s="584"/>
      <c r="C44" s="125" t="s">
        <v>681</v>
      </c>
      <c r="D44" s="140" t="s">
        <v>687</v>
      </c>
      <c r="E44" s="136" t="s">
        <v>689</v>
      </c>
      <c r="F44" s="128" t="s">
        <v>349</v>
      </c>
      <c r="G44" s="128" t="s">
        <v>662</v>
      </c>
      <c r="H44" s="120"/>
    </row>
  </sheetData>
  <sheetProtection sheet="1" objects="1" scenarios="1"/>
  <mergeCells count="3">
    <mergeCell ref="B7:B30"/>
    <mergeCell ref="B31:B44"/>
    <mergeCell ref="B2:H4"/>
  </mergeCells>
  <phoneticPr fontId="3"/>
  <dataValidations count="1">
    <dataValidation type="list" allowBlank="1" showInputMessage="1" showErrorMessage="1" sqref="H7:H44" xr:uid="{126FD769-0189-4E5F-AD25-D64FC767601F}">
      <formula1>"✓,ー"</formula1>
    </dataValidation>
  </dataValidations>
  <pageMargins left="0.7" right="0.7" top="0.75" bottom="0.75" header="0.3" footer="0.3"/>
  <pageSetup paperSize="9" scale="50" orientation="portrait" r:id="rId1"/>
  <ignoredErrors>
    <ignoredError sqref="C18:C22" twoDigitTextYear="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pageSetUpPr fitToPage="1"/>
  </sheetPr>
  <dimension ref="A1:W42"/>
  <sheetViews>
    <sheetView showGridLines="0" view="pageBreakPreview" zoomScaleNormal="85" zoomScaleSheetLayoutView="100" workbookViewId="0"/>
  </sheetViews>
  <sheetFormatPr defaultColWidth="2.26953125" defaultRowHeight="13.5" customHeight="1" outlineLevelRow="1" x14ac:dyDescent="0.2"/>
  <cols>
    <col min="1" max="2" width="1.6328125" style="145" customWidth="1"/>
    <col min="3" max="3" width="3.7265625" style="176" customWidth="1"/>
    <col min="4" max="6" width="3.7265625" style="145" customWidth="1"/>
    <col min="7" max="7" width="5" style="145" customWidth="1"/>
    <col min="8" max="12" width="3.7265625" style="145" customWidth="1"/>
    <col min="13" max="13" width="6.08984375" style="145" customWidth="1"/>
    <col min="14" max="14" width="1.6328125" style="145" customWidth="1"/>
    <col min="15" max="15" width="5.90625" style="145" customWidth="1"/>
    <col min="16" max="16" width="3.90625" style="145" customWidth="1"/>
    <col min="17" max="17" width="7.453125" style="145" customWidth="1"/>
    <col min="18" max="18" width="3.90625" style="145" customWidth="1"/>
    <col min="19" max="20" width="10" style="145" customWidth="1"/>
    <col min="21" max="21" width="7.453125" style="145" customWidth="1"/>
    <col min="22" max="22" width="2" style="145" customWidth="1"/>
    <col min="23" max="23" width="4.453125" style="145" customWidth="1"/>
    <col min="24" max="16384" width="2.26953125" style="145"/>
  </cols>
  <sheetData>
    <row r="1" spans="1:23" ht="24.75" customHeight="1" x14ac:dyDescent="0.2">
      <c r="A1" s="142"/>
      <c r="B1" s="142"/>
      <c r="C1" s="143" t="s">
        <v>1</v>
      </c>
      <c r="D1" s="142"/>
      <c r="E1" s="142"/>
      <c r="F1" s="142"/>
      <c r="G1" s="142"/>
      <c r="H1" s="142"/>
      <c r="I1" s="142"/>
      <c r="J1" s="142"/>
      <c r="K1" s="142"/>
      <c r="L1" s="142"/>
      <c r="M1" s="142"/>
      <c r="N1" s="142"/>
      <c r="O1" s="142"/>
      <c r="P1" s="142"/>
      <c r="Q1" s="142"/>
      <c r="R1" s="142"/>
      <c r="S1" s="142"/>
      <c r="T1" s="144"/>
      <c r="V1" s="142"/>
    </row>
    <row r="2" spans="1:23" ht="19.5" customHeight="1" x14ac:dyDescent="0.2">
      <c r="A2" s="142"/>
      <c r="B2" s="142"/>
      <c r="C2" s="146"/>
      <c r="D2" s="142"/>
      <c r="E2" s="142"/>
      <c r="F2" s="142"/>
      <c r="G2" s="142"/>
      <c r="H2" s="142"/>
      <c r="I2" s="142"/>
      <c r="J2" s="142"/>
      <c r="K2" s="142"/>
      <c r="L2" s="142"/>
      <c r="M2" s="142"/>
      <c r="N2" s="142"/>
      <c r="O2" s="142"/>
      <c r="P2" s="142"/>
      <c r="Q2" s="142"/>
      <c r="R2" s="142"/>
      <c r="S2" s="587"/>
      <c r="T2" s="588"/>
      <c r="U2" s="588"/>
      <c r="V2" s="142"/>
    </row>
    <row r="3" spans="1:23" s="153" customFormat="1" ht="22.5" customHeight="1" x14ac:dyDescent="0.2">
      <c r="A3" s="147"/>
      <c r="B3" s="147"/>
      <c r="C3" s="148"/>
      <c r="D3" s="149"/>
      <c r="E3" s="149"/>
      <c r="F3" s="149"/>
      <c r="G3" s="149"/>
      <c r="H3" s="149"/>
      <c r="I3" s="149"/>
      <c r="J3" s="149"/>
      <c r="K3" s="149"/>
      <c r="L3" s="149"/>
      <c r="M3" s="149"/>
      <c r="N3" s="149"/>
      <c r="O3" s="149"/>
      <c r="P3" s="150"/>
      <c r="Q3" s="151"/>
      <c r="R3" s="596"/>
      <c r="S3" s="596"/>
      <c r="T3" s="596"/>
      <c r="U3" s="596"/>
      <c r="V3" s="152"/>
      <c r="W3" s="147"/>
    </row>
    <row r="4" spans="1:23" s="153" customFormat="1" ht="8.25" customHeight="1" x14ac:dyDescent="0.2">
      <c r="A4" s="147"/>
      <c r="B4" s="147"/>
      <c r="C4" s="148"/>
      <c r="D4" s="149"/>
      <c r="E4" s="149"/>
      <c r="F4" s="149"/>
      <c r="G4" s="149"/>
      <c r="H4" s="149"/>
      <c r="I4" s="149"/>
      <c r="J4" s="149"/>
      <c r="K4" s="149"/>
      <c r="L4" s="149"/>
      <c r="M4" s="149"/>
      <c r="N4" s="149"/>
      <c r="O4" s="149"/>
      <c r="P4" s="151"/>
      <c r="Q4" s="154"/>
      <c r="R4" s="151"/>
      <c r="S4" s="151"/>
      <c r="T4" s="154"/>
      <c r="U4" s="154"/>
      <c r="V4" s="154"/>
      <c r="W4" s="147"/>
    </row>
    <row r="5" spans="1:23" ht="16.5" customHeight="1" x14ac:dyDescent="0.2">
      <c r="A5" s="142"/>
      <c r="B5" s="142"/>
      <c r="C5" s="155"/>
      <c r="D5" s="142"/>
      <c r="E5" s="142"/>
      <c r="F5" s="142"/>
      <c r="G5" s="142"/>
      <c r="H5" s="142"/>
      <c r="I5" s="142"/>
      <c r="J5" s="142"/>
      <c r="K5" s="142"/>
      <c r="L5" s="142"/>
      <c r="M5" s="142"/>
      <c r="N5" s="142"/>
      <c r="O5" s="142"/>
      <c r="P5" s="156"/>
      <c r="Q5" s="156"/>
      <c r="R5" s="156"/>
      <c r="S5" s="156"/>
      <c r="T5" s="156"/>
      <c r="U5" s="156"/>
      <c r="V5" s="142"/>
    </row>
    <row r="6" spans="1:23" ht="24.75" customHeight="1" x14ac:dyDescent="0.2">
      <c r="A6" s="142"/>
      <c r="B6" s="142"/>
      <c r="C6" s="155" t="s">
        <v>277</v>
      </c>
      <c r="D6" s="157"/>
      <c r="E6" s="157"/>
      <c r="F6" s="157"/>
      <c r="G6" s="157"/>
      <c r="H6" s="157"/>
      <c r="I6" s="157"/>
      <c r="J6" s="157"/>
      <c r="K6" s="157"/>
      <c r="L6" s="157"/>
      <c r="M6" s="157"/>
      <c r="N6" s="142"/>
      <c r="O6" s="142"/>
      <c r="P6" s="142"/>
      <c r="Q6" s="142"/>
      <c r="R6" s="142"/>
      <c r="S6" s="142"/>
      <c r="T6" s="142"/>
      <c r="U6" s="142"/>
      <c r="V6" s="142"/>
    </row>
    <row r="7" spans="1:23" ht="24.75" customHeight="1" x14ac:dyDescent="0.2">
      <c r="A7" s="142"/>
      <c r="B7" s="142"/>
      <c r="C7" s="155" t="s">
        <v>694</v>
      </c>
      <c r="D7" s="157"/>
      <c r="E7" s="157"/>
      <c r="F7" s="157"/>
      <c r="G7" s="157"/>
      <c r="H7" s="157"/>
      <c r="I7" s="157"/>
      <c r="J7" s="157"/>
      <c r="K7" s="157"/>
      <c r="L7" s="157"/>
      <c r="M7" s="157"/>
      <c r="N7" s="142"/>
      <c r="O7" s="142"/>
      <c r="P7" s="142"/>
      <c r="Q7" s="142"/>
      <c r="R7" s="142"/>
      <c r="S7" s="142"/>
      <c r="T7" s="142"/>
      <c r="U7" s="142"/>
      <c r="V7" s="142"/>
    </row>
    <row r="8" spans="1:23" ht="15.75" customHeight="1" x14ac:dyDescent="0.2">
      <c r="A8" s="142"/>
      <c r="B8" s="142"/>
      <c r="C8" s="158"/>
      <c r="D8" s="157"/>
      <c r="E8" s="157"/>
      <c r="F8" s="157"/>
      <c r="G8" s="157"/>
      <c r="H8" s="157"/>
      <c r="I8" s="157"/>
      <c r="J8" s="157"/>
      <c r="K8" s="157"/>
      <c r="L8" s="159"/>
      <c r="M8" s="157"/>
      <c r="N8" s="142"/>
      <c r="O8" s="142"/>
      <c r="P8" s="142"/>
      <c r="Q8" s="142"/>
      <c r="R8" s="142"/>
      <c r="S8" s="142"/>
      <c r="T8" s="142"/>
      <c r="U8" s="142"/>
      <c r="V8" s="142"/>
    </row>
    <row r="9" spans="1:23" ht="24.75" customHeight="1" x14ac:dyDescent="0.2">
      <c r="A9" s="142"/>
      <c r="B9" s="142"/>
      <c r="C9" s="158"/>
      <c r="D9" s="157"/>
      <c r="E9" s="157"/>
      <c r="F9" s="157"/>
      <c r="G9" s="157"/>
      <c r="H9" s="157"/>
      <c r="J9" s="159"/>
      <c r="K9" s="157"/>
      <c r="N9" s="160"/>
      <c r="P9" s="597" t="s">
        <v>211</v>
      </c>
      <c r="Q9" s="597"/>
      <c r="R9" s="598" t="str">
        <f>IF('1-2申請者情報'!E5&lt;&gt;"",'1-2申請者情報'!G8&amp;'1-2申請者情報'!K8&amp;'1-2申請者情報'!G9,"")</f>
        <v/>
      </c>
      <c r="S9" s="599"/>
      <c r="T9" s="599"/>
      <c r="U9" s="599"/>
      <c r="V9" s="142"/>
    </row>
    <row r="10" spans="1:23" ht="24.75" customHeight="1" x14ac:dyDescent="0.2">
      <c r="A10" s="142"/>
      <c r="B10" s="142"/>
      <c r="C10" s="158"/>
      <c r="D10" s="157"/>
      <c r="E10" s="157"/>
      <c r="F10" s="157"/>
      <c r="G10" s="157"/>
      <c r="K10" s="157"/>
      <c r="M10" s="157"/>
      <c r="N10" s="159" t="s">
        <v>2</v>
      </c>
      <c r="O10" s="157"/>
      <c r="P10" s="597" t="s">
        <v>212</v>
      </c>
      <c r="Q10" s="597"/>
      <c r="R10" s="600" t="str">
        <f>IF('1-2申請者情報'!E5&lt;&gt;"",'1-2申請者情報'!E5,"")</f>
        <v/>
      </c>
      <c r="S10" s="601"/>
      <c r="T10" s="601"/>
      <c r="U10" s="601"/>
      <c r="V10" s="142"/>
    </row>
    <row r="11" spans="1:23" ht="24.75" customHeight="1" x14ac:dyDescent="0.2">
      <c r="A11" s="142"/>
      <c r="B11" s="142"/>
      <c r="C11" s="158"/>
      <c r="D11" s="157"/>
      <c r="E11" s="157"/>
      <c r="F11" s="157"/>
      <c r="G11" s="157"/>
      <c r="H11" s="157"/>
      <c r="I11" s="157"/>
      <c r="J11" s="157"/>
      <c r="K11" s="157"/>
      <c r="N11" s="160"/>
      <c r="P11" s="597" t="s">
        <v>210</v>
      </c>
      <c r="Q11" s="597"/>
      <c r="R11" s="600" t="str">
        <f>IF('1-2申請者情報'!E10&lt;&gt;"",'1-2申請者情報'!E10,"")</f>
        <v/>
      </c>
      <c r="S11" s="604"/>
      <c r="T11" s="604"/>
      <c r="U11" s="604"/>
      <c r="V11" s="161"/>
    </row>
    <row r="12" spans="1:23" ht="18.75" customHeight="1" x14ac:dyDescent="0.2">
      <c r="A12" s="142"/>
      <c r="B12" s="142"/>
      <c r="C12" s="161"/>
      <c r="D12" s="142"/>
      <c r="E12" s="142"/>
      <c r="F12" s="142"/>
      <c r="G12" s="142"/>
      <c r="H12" s="142"/>
      <c r="I12" s="142"/>
      <c r="J12" s="142"/>
      <c r="K12" s="142"/>
      <c r="N12" s="142"/>
      <c r="P12" s="162"/>
      <c r="Q12" s="162"/>
      <c r="R12" s="142"/>
      <c r="S12" s="142"/>
      <c r="T12" s="142"/>
      <c r="U12" s="142"/>
      <c r="V12" s="142"/>
    </row>
    <row r="13" spans="1:23" ht="24.75" customHeight="1" outlineLevel="1" x14ac:dyDescent="0.2">
      <c r="A13" s="142"/>
      <c r="B13" s="142"/>
      <c r="C13" s="158"/>
      <c r="D13" s="157"/>
      <c r="E13" s="157"/>
      <c r="F13" s="157"/>
      <c r="G13" s="163"/>
      <c r="H13" s="163"/>
      <c r="I13" s="159"/>
      <c r="J13" s="159"/>
      <c r="K13" s="157"/>
      <c r="N13" s="160"/>
      <c r="P13" s="597" t="s">
        <v>211</v>
      </c>
      <c r="Q13" s="597"/>
      <c r="R13" s="600" t="str">
        <f>IF('1-2申請者情報'!E34&lt;&gt;"",'1-2申請者情報'!G37&amp;'1-2申請者情報'!K37&amp;'1-2申請者情報'!G38,"")</f>
        <v/>
      </c>
      <c r="S13" s="604"/>
      <c r="T13" s="604"/>
      <c r="U13" s="604"/>
      <c r="V13" s="164"/>
      <c r="W13" s="165"/>
    </row>
    <row r="14" spans="1:23" ht="24.75" customHeight="1" outlineLevel="1" x14ac:dyDescent="0.2">
      <c r="A14" s="142"/>
      <c r="B14" s="142"/>
      <c r="C14" s="158"/>
      <c r="D14" s="157"/>
      <c r="E14" s="157"/>
      <c r="F14" s="157"/>
      <c r="G14" s="163"/>
      <c r="K14" s="157"/>
      <c r="M14" s="163"/>
      <c r="N14" s="159" t="s">
        <v>276</v>
      </c>
      <c r="O14" s="157"/>
      <c r="P14" s="597" t="s">
        <v>212</v>
      </c>
      <c r="Q14" s="597"/>
      <c r="R14" s="600" t="str">
        <f>IF('1-2申請者情報'!E34&lt;&gt;"",'1-2申請者情報'!E34,"")</f>
        <v/>
      </c>
      <c r="S14" s="604"/>
      <c r="T14" s="604"/>
      <c r="U14" s="604"/>
      <c r="V14" s="164"/>
    </row>
    <row r="15" spans="1:23" ht="24.75" customHeight="1" outlineLevel="1" x14ac:dyDescent="0.2">
      <c r="A15" s="142"/>
      <c r="B15" s="142"/>
      <c r="C15" s="158"/>
      <c r="D15" s="157"/>
      <c r="E15" s="157"/>
      <c r="F15" s="157"/>
      <c r="G15" s="163"/>
      <c r="H15" s="163"/>
      <c r="I15" s="157"/>
      <c r="J15" s="157"/>
      <c r="K15" s="157"/>
      <c r="N15" s="160"/>
      <c r="P15" s="597" t="s">
        <v>210</v>
      </c>
      <c r="Q15" s="597"/>
      <c r="R15" s="600" t="str">
        <f>IF('1-2申請者情報'!E39&lt;&gt;"",'1-2申請者情報'!E39,"")</f>
        <v/>
      </c>
      <c r="S15" s="604"/>
      <c r="T15" s="604"/>
      <c r="U15" s="604"/>
      <c r="V15" s="166"/>
    </row>
    <row r="16" spans="1:23" ht="18.649999999999999" customHeight="1" x14ac:dyDescent="0.2">
      <c r="A16" s="142"/>
      <c r="B16" s="142"/>
      <c r="C16" s="161"/>
      <c r="D16" s="142"/>
      <c r="E16" s="142"/>
      <c r="F16" s="142"/>
      <c r="G16" s="142"/>
      <c r="H16" s="142"/>
      <c r="I16" s="142"/>
      <c r="J16" s="142"/>
      <c r="K16" s="142"/>
      <c r="L16" s="142"/>
      <c r="M16" s="142"/>
      <c r="N16" s="142"/>
      <c r="O16" s="142"/>
      <c r="P16" s="142"/>
      <c r="Q16" s="142"/>
      <c r="R16" s="142"/>
      <c r="S16" s="142"/>
      <c r="T16" s="142"/>
      <c r="U16" s="142"/>
      <c r="V16" s="142"/>
    </row>
    <row r="17" spans="1:22" s="168" customFormat="1" ht="58.5" customHeight="1" x14ac:dyDescent="0.2">
      <c r="A17" s="590" t="s">
        <v>732</v>
      </c>
      <c r="B17" s="590"/>
      <c r="C17" s="591"/>
      <c r="D17" s="591"/>
      <c r="E17" s="591"/>
      <c r="F17" s="591"/>
      <c r="G17" s="591"/>
      <c r="H17" s="591"/>
      <c r="I17" s="591"/>
      <c r="J17" s="591"/>
      <c r="K17" s="591"/>
      <c r="L17" s="591"/>
      <c r="M17" s="591"/>
      <c r="N17" s="591"/>
      <c r="O17" s="591"/>
      <c r="P17" s="591"/>
      <c r="Q17" s="591"/>
      <c r="R17" s="591"/>
      <c r="S17" s="591"/>
      <c r="T17" s="591"/>
      <c r="U17" s="591"/>
      <c r="V17" s="167"/>
    </row>
    <row r="18" spans="1:22" ht="12" customHeight="1" x14ac:dyDescent="0.2">
      <c r="A18" s="142"/>
      <c r="B18" s="142"/>
      <c r="C18" s="161"/>
      <c r="D18" s="142"/>
      <c r="E18" s="142"/>
      <c r="F18" s="142"/>
      <c r="G18" s="142"/>
      <c r="H18" s="142"/>
      <c r="I18" s="142"/>
      <c r="J18" s="142"/>
      <c r="K18" s="142"/>
      <c r="L18" s="142"/>
      <c r="M18" s="142"/>
      <c r="N18" s="142"/>
      <c r="O18" s="142"/>
      <c r="P18" s="142"/>
      <c r="Q18" s="142"/>
      <c r="R18" s="142"/>
      <c r="S18" s="142"/>
      <c r="T18" s="142"/>
      <c r="U18" s="142"/>
      <c r="V18" s="142"/>
    </row>
    <row r="19" spans="1:22" s="170" customFormat="1" ht="93.75" customHeight="1" x14ac:dyDescent="0.2">
      <c r="A19" s="169"/>
      <c r="B19" s="169"/>
      <c r="C19" s="592" t="s">
        <v>733</v>
      </c>
      <c r="D19" s="592"/>
      <c r="E19" s="592"/>
      <c r="F19" s="592"/>
      <c r="G19" s="592"/>
      <c r="H19" s="592"/>
      <c r="I19" s="592"/>
      <c r="J19" s="592"/>
      <c r="K19" s="592"/>
      <c r="L19" s="592"/>
      <c r="M19" s="592"/>
      <c r="N19" s="592"/>
      <c r="O19" s="592"/>
      <c r="P19" s="592"/>
      <c r="Q19" s="592"/>
      <c r="R19" s="592"/>
      <c r="S19" s="592"/>
      <c r="T19" s="592"/>
      <c r="U19" s="592"/>
      <c r="V19" s="169"/>
    </row>
    <row r="20" spans="1:22" s="170" customFormat="1" ht="21" customHeight="1" x14ac:dyDescent="0.2">
      <c r="A20" s="169"/>
      <c r="B20" s="169"/>
      <c r="C20" s="171"/>
      <c r="D20" s="171"/>
      <c r="E20" s="171"/>
      <c r="F20" s="171"/>
      <c r="G20" s="171"/>
      <c r="H20" s="171"/>
      <c r="I20" s="171"/>
      <c r="J20" s="171"/>
      <c r="K20" s="171"/>
      <c r="L20" s="171"/>
      <c r="M20" s="171"/>
      <c r="N20" s="171"/>
      <c r="O20" s="171"/>
      <c r="P20" s="171"/>
      <c r="Q20" s="171"/>
      <c r="R20" s="171"/>
      <c r="S20" s="171"/>
      <c r="T20" s="171"/>
      <c r="U20" s="171"/>
      <c r="V20" s="169"/>
    </row>
    <row r="21" spans="1:22" s="170" customFormat="1" ht="24" customHeight="1" x14ac:dyDescent="0.2">
      <c r="A21" s="169"/>
      <c r="B21" s="172" t="s">
        <v>307</v>
      </c>
      <c r="C21" s="172"/>
      <c r="D21" s="172"/>
      <c r="E21" s="172"/>
      <c r="F21" s="172"/>
      <c r="G21" s="172"/>
      <c r="H21" s="172"/>
      <c r="I21" s="172"/>
      <c r="J21" s="172"/>
      <c r="K21" s="172"/>
      <c r="L21" s="172"/>
      <c r="M21" s="172"/>
      <c r="N21" s="172"/>
      <c r="O21" s="172"/>
      <c r="P21" s="172"/>
      <c r="Q21" s="172"/>
      <c r="R21" s="172"/>
      <c r="S21" s="172"/>
      <c r="T21" s="172"/>
      <c r="U21" s="172"/>
      <c r="V21" s="169"/>
    </row>
    <row r="22" spans="1:22" ht="7.5" customHeight="1" x14ac:dyDescent="0.2">
      <c r="A22" s="142"/>
      <c r="B22" s="142"/>
      <c r="C22" s="173"/>
      <c r="D22" s="173"/>
      <c r="E22" s="173"/>
      <c r="F22" s="173"/>
      <c r="G22" s="173"/>
      <c r="H22" s="173"/>
      <c r="I22" s="173"/>
      <c r="J22" s="173"/>
      <c r="K22" s="173"/>
      <c r="L22" s="174"/>
      <c r="M22" s="173"/>
      <c r="N22" s="173"/>
      <c r="O22" s="173"/>
      <c r="P22" s="173"/>
      <c r="Q22" s="173"/>
      <c r="R22" s="173"/>
      <c r="S22" s="173"/>
      <c r="T22" s="173"/>
      <c r="U22" s="173"/>
      <c r="V22" s="161"/>
    </row>
    <row r="23" spans="1:22" ht="19.5" customHeight="1" x14ac:dyDescent="0.2">
      <c r="A23" s="142"/>
      <c r="B23" s="142"/>
      <c r="C23" s="155" t="s">
        <v>308</v>
      </c>
      <c r="D23" s="155"/>
      <c r="E23" s="155"/>
      <c r="F23" s="155"/>
      <c r="G23" s="155"/>
      <c r="H23" s="155"/>
      <c r="I23" s="155"/>
      <c r="J23" s="155"/>
      <c r="K23" s="155"/>
      <c r="L23" s="159"/>
      <c r="M23" s="155"/>
      <c r="N23" s="155"/>
      <c r="O23" s="155"/>
      <c r="P23" s="155"/>
      <c r="Q23" s="155"/>
      <c r="R23" s="155"/>
      <c r="S23" s="155"/>
      <c r="T23" s="155"/>
      <c r="U23" s="155"/>
      <c r="V23" s="161"/>
    </row>
    <row r="24" spans="1:22" ht="47.25" customHeight="1" x14ac:dyDescent="0.2">
      <c r="A24" s="142"/>
      <c r="B24" s="142"/>
      <c r="C24" s="155"/>
      <c r="D24" s="605" t="str">
        <f>IF('1-4事業実施関連情報'!D3&lt;&gt;"",'1-4事業実施関連情報'!D3,"")</f>
        <v/>
      </c>
      <c r="E24" s="606"/>
      <c r="F24" s="606"/>
      <c r="G24" s="606"/>
      <c r="H24" s="606"/>
      <c r="I24" s="606"/>
      <c r="J24" s="606"/>
      <c r="K24" s="606"/>
      <c r="L24" s="606"/>
      <c r="M24" s="606"/>
      <c r="N24" s="606"/>
      <c r="O24" s="606"/>
      <c r="P24" s="606"/>
      <c r="Q24" s="606"/>
      <c r="R24" s="606"/>
      <c r="S24" s="606"/>
      <c r="T24" s="606"/>
      <c r="U24" s="155"/>
      <c r="V24" s="161"/>
    </row>
    <row r="25" spans="1:22" ht="19.5" customHeight="1" x14ac:dyDescent="0.2">
      <c r="A25" s="142"/>
      <c r="B25" s="142"/>
      <c r="C25" s="155"/>
      <c r="D25" s="155"/>
      <c r="E25" s="155"/>
      <c r="F25" s="155"/>
      <c r="G25" s="155"/>
      <c r="H25" s="155"/>
      <c r="I25" s="155"/>
      <c r="J25" s="155"/>
      <c r="K25" s="155"/>
      <c r="L25" s="159"/>
      <c r="M25" s="155"/>
      <c r="N25" s="155"/>
      <c r="O25" s="155"/>
      <c r="P25" s="155"/>
      <c r="Q25" s="155"/>
      <c r="R25" s="155"/>
      <c r="S25" s="155"/>
      <c r="T25" s="155"/>
      <c r="U25" s="155"/>
      <c r="V25" s="161"/>
    </row>
    <row r="26" spans="1:22" ht="19.5" customHeight="1" x14ac:dyDescent="0.2">
      <c r="A26" s="142"/>
      <c r="B26" s="142"/>
      <c r="C26" s="155" t="s">
        <v>309</v>
      </c>
      <c r="D26" s="155"/>
      <c r="E26" s="155"/>
      <c r="F26" s="155"/>
      <c r="G26" s="155"/>
      <c r="H26" s="155"/>
      <c r="I26" s="155"/>
      <c r="J26" s="155"/>
      <c r="K26" s="155"/>
      <c r="L26" s="159"/>
      <c r="M26" s="155"/>
      <c r="N26" s="155"/>
      <c r="O26" s="155"/>
      <c r="P26" s="155"/>
      <c r="Q26" s="155"/>
      <c r="R26" s="155"/>
      <c r="S26" s="155"/>
      <c r="T26" s="155"/>
      <c r="U26" s="155"/>
      <c r="V26" s="161"/>
    </row>
    <row r="27" spans="1:22" ht="94.5" customHeight="1" x14ac:dyDescent="0.2">
      <c r="A27" s="142"/>
      <c r="B27" s="142"/>
      <c r="C27" s="155"/>
      <c r="D27" s="605" t="str">
        <f>IF('1-4事業実施関連情報'!D4&lt;&gt;"",'1-4事業実施関連情報'!D4,"")</f>
        <v/>
      </c>
      <c r="E27" s="606"/>
      <c r="F27" s="606"/>
      <c r="G27" s="606"/>
      <c r="H27" s="606"/>
      <c r="I27" s="606"/>
      <c r="J27" s="606"/>
      <c r="K27" s="606"/>
      <c r="L27" s="606"/>
      <c r="M27" s="606"/>
      <c r="N27" s="606"/>
      <c r="O27" s="606"/>
      <c r="P27" s="606"/>
      <c r="Q27" s="606"/>
      <c r="R27" s="606"/>
      <c r="S27" s="606"/>
      <c r="T27" s="606"/>
      <c r="U27" s="155"/>
      <c r="V27" s="161"/>
    </row>
    <row r="28" spans="1:22" ht="19.5" customHeight="1" x14ac:dyDescent="0.2">
      <c r="A28" s="142"/>
      <c r="B28" s="142"/>
      <c r="C28" s="155"/>
      <c r="D28" s="155"/>
      <c r="E28" s="155"/>
      <c r="F28" s="155"/>
      <c r="G28" s="155"/>
      <c r="H28" s="155"/>
      <c r="I28" s="155"/>
      <c r="J28" s="155"/>
      <c r="K28" s="155"/>
      <c r="L28" s="159"/>
      <c r="M28" s="155"/>
      <c r="N28" s="155"/>
      <c r="O28" s="155"/>
      <c r="P28" s="155"/>
      <c r="Q28" s="155"/>
      <c r="R28" s="155"/>
      <c r="S28" s="155"/>
      <c r="T28" s="155"/>
      <c r="U28" s="155"/>
      <c r="V28" s="161"/>
    </row>
    <row r="29" spans="1:22" ht="19.5" customHeight="1" x14ac:dyDescent="0.2">
      <c r="A29" s="142"/>
      <c r="B29" s="142"/>
      <c r="C29" s="155" t="s">
        <v>310</v>
      </c>
      <c r="D29" s="155"/>
      <c r="E29" s="155"/>
      <c r="F29" s="155"/>
      <c r="G29" s="155"/>
      <c r="H29" s="155"/>
      <c r="I29" s="155"/>
      <c r="J29" s="155"/>
      <c r="K29" s="155"/>
      <c r="L29" s="159"/>
      <c r="M29" s="155"/>
      <c r="N29" s="155"/>
      <c r="O29" s="155"/>
      <c r="P29" s="155"/>
      <c r="Q29" s="155"/>
      <c r="R29" s="155"/>
      <c r="S29" s="155"/>
      <c r="T29" s="155"/>
      <c r="U29" s="155"/>
      <c r="V29" s="161"/>
    </row>
    <row r="30" spans="1:22" ht="19.5" customHeight="1" x14ac:dyDescent="0.2">
      <c r="A30" s="142"/>
      <c r="B30" s="142"/>
      <c r="C30" s="155"/>
      <c r="D30" s="155" t="s">
        <v>315</v>
      </c>
      <c r="E30" s="155"/>
      <c r="F30" s="155"/>
      <c r="G30" s="155"/>
      <c r="H30" s="155"/>
      <c r="I30" s="155"/>
      <c r="J30" s="155"/>
      <c r="K30" s="155"/>
      <c r="L30" s="159"/>
      <c r="M30" s="155"/>
      <c r="N30" s="155"/>
      <c r="O30" s="155"/>
      <c r="P30" s="155"/>
      <c r="Q30" s="155"/>
      <c r="R30" s="155"/>
      <c r="S30" s="155"/>
      <c r="T30" s="155"/>
      <c r="U30" s="155"/>
      <c r="V30" s="161"/>
    </row>
    <row r="31" spans="1:22" ht="9.75" customHeight="1" x14ac:dyDescent="0.2">
      <c r="A31" s="142"/>
      <c r="B31" s="142"/>
      <c r="C31" s="155"/>
      <c r="D31" s="155"/>
      <c r="E31" s="155"/>
      <c r="F31" s="155"/>
      <c r="G31" s="155"/>
      <c r="H31" s="155"/>
      <c r="I31" s="155"/>
      <c r="J31" s="155"/>
      <c r="K31" s="155"/>
      <c r="L31" s="159"/>
      <c r="M31" s="155"/>
      <c r="N31" s="155"/>
      <c r="O31" s="155"/>
      <c r="P31" s="155"/>
      <c r="Q31" s="155"/>
      <c r="R31" s="155"/>
      <c r="S31" s="155"/>
      <c r="T31" s="155"/>
      <c r="U31" s="155"/>
      <c r="V31" s="161"/>
    </row>
    <row r="32" spans="1:22" ht="19.5" customHeight="1" x14ac:dyDescent="0.2">
      <c r="A32" s="142"/>
      <c r="B32" s="142"/>
      <c r="C32" s="155" t="s">
        <v>311</v>
      </c>
      <c r="D32" s="155"/>
      <c r="E32" s="155"/>
      <c r="F32" s="155"/>
      <c r="G32" s="155"/>
      <c r="H32" s="155"/>
      <c r="I32" s="155"/>
      <c r="J32" s="155"/>
      <c r="K32" s="155"/>
      <c r="L32" s="159"/>
      <c r="M32" s="155"/>
      <c r="N32" s="155"/>
      <c r="O32" s="155"/>
      <c r="P32" s="155"/>
      <c r="Q32" s="155"/>
      <c r="R32" s="155"/>
      <c r="S32" s="155"/>
      <c r="T32" s="155"/>
      <c r="U32" s="155"/>
      <c r="V32" s="161"/>
    </row>
    <row r="33" spans="1:22" ht="29.25" customHeight="1" x14ac:dyDescent="0.2">
      <c r="A33" s="142"/>
      <c r="B33" s="142"/>
      <c r="C33" s="155"/>
      <c r="D33" s="155" t="s">
        <v>312</v>
      </c>
      <c r="E33" s="155"/>
      <c r="F33" s="155"/>
      <c r="G33" s="155"/>
      <c r="H33" s="155"/>
      <c r="I33" s="155"/>
      <c r="J33" s="155"/>
      <c r="K33" s="155"/>
      <c r="L33" s="594">
        <f>別紙1!C10</f>
        <v>0</v>
      </c>
      <c r="M33" s="595"/>
      <c r="N33" s="595"/>
      <c r="O33" s="595"/>
      <c r="P33" s="595"/>
      <c r="Q33" s="595"/>
      <c r="R33" s="595"/>
      <c r="S33" s="155" t="s">
        <v>316</v>
      </c>
      <c r="T33" s="155"/>
      <c r="U33" s="155"/>
      <c r="V33" s="161"/>
    </row>
    <row r="34" spans="1:22" ht="29.25" customHeight="1" x14ac:dyDescent="0.2">
      <c r="A34" s="142"/>
      <c r="B34" s="142"/>
      <c r="C34" s="155"/>
      <c r="D34" s="155" t="s">
        <v>313</v>
      </c>
      <c r="E34" s="155"/>
      <c r="F34" s="155"/>
      <c r="G34" s="155"/>
      <c r="H34" s="155"/>
      <c r="I34" s="155"/>
      <c r="J34" s="155"/>
      <c r="K34" s="155"/>
      <c r="L34" s="594">
        <f>別紙1!F10</f>
        <v>0</v>
      </c>
      <c r="M34" s="595"/>
      <c r="N34" s="595"/>
      <c r="O34" s="595"/>
      <c r="P34" s="595"/>
      <c r="Q34" s="595"/>
      <c r="R34" s="595"/>
      <c r="S34" s="155" t="s">
        <v>316</v>
      </c>
      <c r="T34" s="155"/>
      <c r="U34" s="155"/>
      <c r="V34" s="161"/>
    </row>
    <row r="35" spans="1:22" ht="29.25" customHeight="1" x14ac:dyDescent="0.2">
      <c r="A35" s="142"/>
      <c r="B35" s="142"/>
      <c r="C35" s="155"/>
      <c r="D35" s="155" t="s">
        <v>388</v>
      </c>
      <c r="E35" s="155"/>
      <c r="F35" s="155"/>
      <c r="G35" s="155"/>
      <c r="H35" s="155"/>
      <c r="I35" s="155"/>
      <c r="J35" s="155"/>
      <c r="K35" s="155"/>
      <c r="L35" s="594">
        <f>別紙1!J10</f>
        <v>0</v>
      </c>
      <c r="M35" s="595"/>
      <c r="N35" s="595"/>
      <c r="O35" s="595"/>
      <c r="P35" s="595"/>
      <c r="Q35" s="595"/>
      <c r="R35" s="595"/>
      <c r="S35" s="155" t="s">
        <v>316</v>
      </c>
      <c r="T35" s="155"/>
      <c r="U35" s="155"/>
      <c r="V35" s="161"/>
    </row>
    <row r="36" spans="1:22" ht="19.5" customHeight="1" x14ac:dyDescent="0.2">
      <c r="A36" s="142"/>
      <c r="B36" s="142"/>
      <c r="C36" s="155"/>
      <c r="D36" s="155"/>
      <c r="E36" s="155"/>
      <c r="F36" s="155"/>
      <c r="G36" s="155"/>
      <c r="H36" s="155"/>
      <c r="I36" s="155"/>
      <c r="J36" s="155"/>
      <c r="K36" s="155"/>
      <c r="L36" s="159"/>
      <c r="M36" s="155"/>
      <c r="N36" s="155"/>
      <c r="O36" s="155"/>
      <c r="P36" s="155"/>
      <c r="Q36" s="155"/>
      <c r="R36" s="155"/>
      <c r="S36" s="155"/>
      <c r="T36" s="155"/>
      <c r="U36" s="155"/>
      <c r="V36" s="161"/>
    </row>
    <row r="37" spans="1:22" ht="19.5" customHeight="1" x14ac:dyDescent="0.2">
      <c r="A37" s="142"/>
      <c r="B37" s="142"/>
      <c r="C37" s="155" t="s">
        <v>366</v>
      </c>
      <c r="D37" s="155"/>
      <c r="E37" s="155"/>
      <c r="F37" s="155"/>
      <c r="G37" s="155"/>
      <c r="H37" s="155"/>
      <c r="I37" s="155"/>
      <c r="J37" s="155"/>
      <c r="K37" s="155"/>
      <c r="L37" s="159"/>
      <c r="M37" s="155"/>
      <c r="N37" s="155"/>
      <c r="O37" s="155"/>
      <c r="P37" s="155"/>
      <c r="Q37" s="155"/>
      <c r="R37" s="155"/>
      <c r="S37" s="155"/>
      <c r="T37" s="155"/>
      <c r="U37" s="155"/>
      <c r="V37" s="161"/>
    </row>
    <row r="38" spans="1:22" ht="19.5" customHeight="1" x14ac:dyDescent="0.2">
      <c r="A38" s="142"/>
      <c r="B38" s="142"/>
      <c r="C38" s="155"/>
      <c r="D38" s="155"/>
      <c r="E38" s="155"/>
      <c r="F38" s="155"/>
      <c r="G38" s="155"/>
      <c r="H38" s="155"/>
      <c r="I38" s="155"/>
      <c r="J38" s="155"/>
      <c r="K38" s="155"/>
      <c r="L38" s="159"/>
      <c r="M38" s="155"/>
      <c r="N38" s="155"/>
      <c r="O38" s="155"/>
      <c r="P38" s="155"/>
      <c r="Q38" s="155"/>
      <c r="R38" s="155"/>
      <c r="S38" s="155"/>
      <c r="T38" s="155"/>
      <c r="U38" s="155"/>
      <c r="V38" s="161"/>
    </row>
    <row r="39" spans="1:22" ht="19.5" customHeight="1" x14ac:dyDescent="0.2">
      <c r="A39" s="142"/>
      <c r="B39" s="142"/>
      <c r="C39" s="155" t="s">
        <v>314</v>
      </c>
      <c r="D39" s="155"/>
      <c r="E39" s="155"/>
      <c r="F39" s="155"/>
      <c r="G39" s="155"/>
      <c r="H39" s="155"/>
      <c r="I39" s="155"/>
      <c r="J39" s="155"/>
      <c r="K39" s="155"/>
      <c r="L39" s="602" t="s">
        <v>317</v>
      </c>
      <c r="M39" s="602"/>
      <c r="N39" s="602"/>
      <c r="O39" s="602"/>
      <c r="P39" s="155" t="s">
        <v>318</v>
      </c>
      <c r="Q39" s="603">
        <f>MAX('1-1申請概要書（蓄電システム）'!H34,'1-1申請概要書（蓄電システム）'!AA34)</f>
        <v>0</v>
      </c>
      <c r="R39" s="603"/>
      <c r="S39" s="603"/>
      <c r="T39" s="155"/>
      <c r="U39" s="155"/>
      <c r="V39" s="161"/>
    </row>
    <row r="40" spans="1:22" ht="19.5" customHeight="1" x14ac:dyDescent="0.2">
      <c r="A40" s="142"/>
      <c r="B40" s="142"/>
      <c r="C40" s="173"/>
      <c r="D40" s="173"/>
      <c r="E40" s="173"/>
      <c r="F40" s="173"/>
      <c r="G40" s="173"/>
      <c r="H40" s="173"/>
      <c r="I40" s="173"/>
      <c r="J40" s="173"/>
      <c r="K40" s="173"/>
      <c r="L40" s="174"/>
      <c r="M40" s="173"/>
      <c r="N40" s="173"/>
      <c r="O40" s="173"/>
      <c r="P40" s="173"/>
      <c r="Q40" s="173"/>
      <c r="R40" s="173"/>
      <c r="S40" s="173"/>
      <c r="T40" s="173"/>
      <c r="U40" s="173"/>
      <c r="V40" s="161"/>
    </row>
    <row r="41" spans="1:22" ht="51.75" customHeight="1" x14ac:dyDescent="0.2">
      <c r="C41" s="593" t="s">
        <v>319</v>
      </c>
      <c r="D41" s="593"/>
      <c r="E41" s="593"/>
      <c r="F41" s="593"/>
      <c r="G41" s="593"/>
      <c r="H41" s="593"/>
      <c r="I41" s="593"/>
      <c r="J41" s="593"/>
      <c r="K41" s="593"/>
      <c r="L41" s="593"/>
      <c r="M41" s="593"/>
      <c r="N41" s="593"/>
      <c r="O41" s="593"/>
      <c r="P41" s="593"/>
      <c r="Q41" s="593"/>
      <c r="R41" s="593"/>
      <c r="S41" s="593"/>
      <c r="T41" s="593"/>
      <c r="U41" s="593"/>
    </row>
    <row r="42" spans="1:22" ht="13.5" customHeight="1" x14ac:dyDescent="0.2">
      <c r="A42" s="589"/>
      <c r="B42" s="589"/>
      <c r="C42" s="589"/>
      <c r="D42" s="589"/>
      <c r="E42" s="589"/>
      <c r="F42" s="589"/>
      <c r="G42" s="589"/>
      <c r="H42" s="589"/>
      <c r="I42" s="589"/>
      <c r="J42" s="589"/>
      <c r="K42" s="589"/>
      <c r="L42" s="589"/>
      <c r="M42" s="589"/>
      <c r="N42" s="589"/>
      <c r="O42" s="589"/>
      <c r="P42" s="589"/>
      <c r="Q42" s="589"/>
      <c r="R42" s="589"/>
      <c r="S42" s="589"/>
      <c r="T42" s="589"/>
      <c r="U42" s="589"/>
      <c r="V42" s="175"/>
    </row>
  </sheetData>
  <sheetProtection algorithmName="SHA-512" hashValue="wKalD5eY1lQcqY9LlzSvuciG+jOZbe09G7FxohFaKifIiP28w/rL5xdQLqJpjafuPhT8BqJUmV9nPWoKyGBtVQ==" saltValue="zQm4i0G4fhFUThCGQypI/Q==" spinCount="100000" sheet="1" formatCells="0" formatColumns="0" formatRows="0" insertColumns="0" insertRows="0"/>
  <mergeCells count="25">
    <mergeCell ref="L39:O39"/>
    <mergeCell ref="Q39:S39"/>
    <mergeCell ref="R11:U11"/>
    <mergeCell ref="R13:U13"/>
    <mergeCell ref="R14:U14"/>
    <mergeCell ref="R15:U15"/>
    <mergeCell ref="L35:R35"/>
    <mergeCell ref="D24:T24"/>
    <mergeCell ref="D27:T27"/>
    <mergeCell ref="S2:U2"/>
    <mergeCell ref="A42:U42"/>
    <mergeCell ref="A17:U17"/>
    <mergeCell ref="C19:U19"/>
    <mergeCell ref="C41:U41"/>
    <mergeCell ref="L33:R33"/>
    <mergeCell ref="L34:R34"/>
    <mergeCell ref="R3:U3"/>
    <mergeCell ref="P13:Q13"/>
    <mergeCell ref="P14:Q14"/>
    <mergeCell ref="P15:Q15"/>
    <mergeCell ref="P9:Q9"/>
    <mergeCell ref="P10:Q10"/>
    <mergeCell ref="P11:Q11"/>
    <mergeCell ref="R9:U9"/>
    <mergeCell ref="R10:U10"/>
  </mergeCells>
  <phoneticPr fontId="3"/>
  <dataValidations count="1">
    <dataValidation type="custom" imeMode="halfAlpha" allowBlank="1" showInputMessage="1" showErrorMessage="1" errorTitle="日付入力内容" error="半角英数で_x000a_【西暦/月/日】_x000a_の要領で入力してください。" promptTitle="日付入力" prompt="半角英数で_x000a_【西暦/月/日】_x000a_の要領で入力してください。_x000a_" sqref="S2:U2" xr:uid="{072FAB9E-7E41-49D7-BECB-CE459BBD37C5}">
      <formula1>ISTEXT(G3)=FALSE</formula1>
    </dataValidation>
  </dataValidations>
  <pageMargins left="0.78740157480314965" right="0.78740157480314965" top="0.74803149606299213" bottom="0.74803149606299213" header="0.31496062992125984" footer="0.31496062992125984"/>
  <pageSetup paperSize="9" scale="87" fitToHeight="0" orientation="portrait" r:id="rId1"/>
  <rowBreaks count="1" manualBreakCount="1">
    <brk id="20" max="21"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846083-490F-4912-9EB2-336FEBB62B41}">
  <sheetPr codeName="Sheet8">
    <pageSetUpPr fitToPage="1"/>
  </sheetPr>
  <dimension ref="A1:L12"/>
  <sheetViews>
    <sheetView showGridLines="0" view="pageBreakPreview" zoomScale="85" zoomScaleNormal="115" zoomScaleSheetLayoutView="85" workbookViewId="0"/>
  </sheetViews>
  <sheetFormatPr defaultColWidth="10.6328125" defaultRowHeight="15" customHeight="1" x14ac:dyDescent="0.2"/>
  <cols>
    <col min="1" max="1" width="5.36328125" style="30" customWidth="1"/>
    <col min="2" max="2" width="13.08984375" style="30" customWidth="1"/>
    <col min="3" max="12" width="10" style="30" customWidth="1"/>
    <col min="13" max="13" width="3.6328125" style="30" customWidth="1"/>
    <col min="14" max="261" width="10.6328125" style="30"/>
    <col min="262" max="262" width="3.6328125" style="30" customWidth="1"/>
    <col min="263" max="263" width="12.6328125" style="30" customWidth="1"/>
    <col min="264" max="268" width="15.08984375" style="30" customWidth="1"/>
    <col min="269" max="269" width="3.6328125" style="30" customWidth="1"/>
    <col min="270" max="517" width="10.6328125" style="30"/>
    <col min="518" max="518" width="3.6328125" style="30" customWidth="1"/>
    <col min="519" max="519" width="12.6328125" style="30" customWidth="1"/>
    <col min="520" max="524" width="15.08984375" style="30" customWidth="1"/>
    <col min="525" max="525" width="3.6328125" style="30" customWidth="1"/>
    <col min="526" max="773" width="10.6328125" style="30"/>
    <col min="774" max="774" width="3.6328125" style="30" customWidth="1"/>
    <col min="775" max="775" width="12.6328125" style="30" customWidth="1"/>
    <col min="776" max="780" width="15.08984375" style="30" customWidth="1"/>
    <col min="781" max="781" width="3.6328125" style="30" customWidth="1"/>
    <col min="782" max="1029" width="10.6328125" style="30"/>
    <col min="1030" max="1030" width="3.6328125" style="30" customWidth="1"/>
    <col min="1031" max="1031" width="12.6328125" style="30" customWidth="1"/>
    <col min="1032" max="1036" width="15.08984375" style="30" customWidth="1"/>
    <col min="1037" max="1037" width="3.6328125" style="30" customWidth="1"/>
    <col min="1038" max="1285" width="10.6328125" style="30"/>
    <col min="1286" max="1286" width="3.6328125" style="30" customWidth="1"/>
    <col min="1287" max="1287" width="12.6328125" style="30" customWidth="1"/>
    <col min="1288" max="1292" width="15.08984375" style="30" customWidth="1"/>
    <col min="1293" max="1293" width="3.6328125" style="30" customWidth="1"/>
    <col min="1294" max="1541" width="10.6328125" style="30"/>
    <col min="1542" max="1542" width="3.6328125" style="30" customWidth="1"/>
    <col min="1543" max="1543" width="12.6328125" style="30" customWidth="1"/>
    <col min="1544" max="1548" width="15.08984375" style="30" customWidth="1"/>
    <col min="1549" max="1549" width="3.6328125" style="30" customWidth="1"/>
    <col min="1550" max="1797" width="10.6328125" style="30"/>
    <col min="1798" max="1798" width="3.6328125" style="30" customWidth="1"/>
    <col min="1799" max="1799" width="12.6328125" style="30" customWidth="1"/>
    <col min="1800" max="1804" width="15.08984375" style="30" customWidth="1"/>
    <col min="1805" max="1805" width="3.6328125" style="30" customWidth="1"/>
    <col min="1806" max="2053" width="10.6328125" style="30"/>
    <col min="2054" max="2054" width="3.6328125" style="30" customWidth="1"/>
    <col min="2055" max="2055" width="12.6328125" style="30" customWidth="1"/>
    <col min="2056" max="2060" width="15.08984375" style="30" customWidth="1"/>
    <col min="2061" max="2061" width="3.6328125" style="30" customWidth="1"/>
    <col min="2062" max="2309" width="10.6328125" style="30"/>
    <col min="2310" max="2310" width="3.6328125" style="30" customWidth="1"/>
    <col min="2311" max="2311" width="12.6328125" style="30" customWidth="1"/>
    <col min="2312" max="2316" width="15.08984375" style="30" customWidth="1"/>
    <col min="2317" max="2317" width="3.6328125" style="30" customWidth="1"/>
    <col min="2318" max="2565" width="10.6328125" style="30"/>
    <col min="2566" max="2566" width="3.6328125" style="30" customWidth="1"/>
    <col min="2567" max="2567" width="12.6328125" style="30" customWidth="1"/>
    <col min="2568" max="2572" width="15.08984375" style="30" customWidth="1"/>
    <col min="2573" max="2573" width="3.6328125" style="30" customWidth="1"/>
    <col min="2574" max="2821" width="10.6328125" style="30"/>
    <col min="2822" max="2822" width="3.6328125" style="30" customWidth="1"/>
    <col min="2823" max="2823" width="12.6328125" style="30" customWidth="1"/>
    <col min="2824" max="2828" width="15.08984375" style="30" customWidth="1"/>
    <col min="2829" max="2829" width="3.6328125" style="30" customWidth="1"/>
    <col min="2830" max="3077" width="10.6328125" style="30"/>
    <col min="3078" max="3078" width="3.6328125" style="30" customWidth="1"/>
    <col min="3079" max="3079" width="12.6328125" style="30" customWidth="1"/>
    <col min="3080" max="3084" width="15.08984375" style="30" customWidth="1"/>
    <col min="3085" max="3085" width="3.6328125" style="30" customWidth="1"/>
    <col min="3086" max="3333" width="10.6328125" style="30"/>
    <col min="3334" max="3334" width="3.6328125" style="30" customWidth="1"/>
    <col min="3335" max="3335" width="12.6328125" style="30" customWidth="1"/>
    <col min="3336" max="3340" width="15.08984375" style="30" customWidth="1"/>
    <col min="3341" max="3341" width="3.6328125" style="30" customWidth="1"/>
    <col min="3342" max="3589" width="10.6328125" style="30"/>
    <col min="3590" max="3590" width="3.6328125" style="30" customWidth="1"/>
    <col min="3591" max="3591" width="12.6328125" style="30" customWidth="1"/>
    <col min="3592" max="3596" width="15.08984375" style="30" customWidth="1"/>
    <col min="3597" max="3597" width="3.6328125" style="30" customWidth="1"/>
    <col min="3598" max="3845" width="10.6328125" style="30"/>
    <col min="3846" max="3846" width="3.6328125" style="30" customWidth="1"/>
    <col min="3847" max="3847" width="12.6328125" style="30" customWidth="1"/>
    <col min="3848" max="3852" width="15.08984375" style="30" customWidth="1"/>
    <col min="3853" max="3853" width="3.6328125" style="30" customWidth="1"/>
    <col min="3854" max="4101" width="10.6328125" style="30"/>
    <col min="4102" max="4102" width="3.6328125" style="30" customWidth="1"/>
    <col min="4103" max="4103" width="12.6328125" style="30" customWidth="1"/>
    <col min="4104" max="4108" width="15.08984375" style="30" customWidth="1"/>
    <col min="4109" max="4109" width="3.6328125" style="30" customWidth="1"/>
    <col min="4110" max="4357" width="10.6328125" style="30"/>
    <col min="4358" max="4358" width="3.6328125" style="30" customWidth="1"/>
    <col min="4359" max="4359" width="12.6328125" style="30" customWidth="1"/>
    <col min="4360" max="4364" width="15.08984375" style="30" customWidth="1"/>
    <col min="4365" max="4365" width="3.6328125" style="30" customWidth="1"/>
    <col min="4366" max="4613" width="10.6328125" style="30"/>
    <col min="4614" max="4614" width="3.6328125" style="30" customWidth="1"/>
    <col min="4615" max="4615" width="12.6328125" style="30" customWidth="1"/>
    <col min="4616" max="4620" width="15.08984375" style="30" customWidth="1"/>
    <col min="4621" max="4621" width="3.6328125" style="30" customWidth="1"/>
    <col min="4622" max="4869" width="10.6328125" style="30"/>
    <col min="4870" max="4870" width="3.6328125" style="30" customWidth="1"/>
    <col min="4871" max="4871" width="12.6328125" style="30" customWidth="1"/>
    <col min="4872" max="4876" width="15.08984375" style="30" customWidth="1"/>
    <col min="4877" max="4877" width="3.6328125" style="30" customWidth="1"/>
    <col min="4878" max="5125" width="10.6328125" style="30"/>
    <col min="5126" max="5126" width="3.6328125" style="30" customWidth="1"/>
    <col min="5127" max="5127" width="12.6328125" style="30" customWidth="1"/>
    <col min="5128" max="5132" width="15.08984375" style="30" customWidth="1"/>
    <col min="5133" max="5133" width="3.6328125" style="30" customWidth="1"/>
    <col min="5134" max="5381" width="10.6328125" style="30"/>
    <col min="5382" max="5382" width="3.6328125" style="30" customWidth="1"/>
    <col min="5383" max="5383" width="12.6328125" style="30" customWidth="1"/>
    <col min="5384" max="5388" width="15.08984375" style="30" customWidth="1"/>
    <col min="5389" max="5389" width="3.6328125" style="30" customWidth="1"/>
    <col min="5390" max="5637" width="10.6328125" style="30"/>
    <col min="5638" max="5638" width="3.6328125" style="30" customWidth="1"/>
    <col min="5639" max="5639" width="12.6328125" style="30" customWidth="1"/>
    <col min="5640" max="5644" width="15.08984375" style="30" customWidth="1"/>
    <col min="5645" max="5645" width="3.6328125" style="30" customWidth="1"/>
    <col min="5646" max="5893" width="10.6328125" style="30"/>
    <col min="5894" max="5894" width="3.6328125" style="30" customWidth="1"/>
    <col min="5895" max="5895" width="12.6328125" style="30" customWidth="1"/>
    <col min="5896" max="5900" width="15.08984375" style="30" customWidth="1"/>
    <col min="5901" max="5901" width="3.6328125" style="30" customWidth="1"/>
    <col min="5902" max="6149" width="10.6328125" style="30"/>
    <col min="6150" max="6150" width="3.6328125" style="30" customWidth="1"/>
    <col min="6151" max="6151" width="12.6328125" style="30" customWidth="1"/>
    <col min="6152" max="6156" width="15.08984375" style="30" customWidth="1"/>
    <col min="6157" max="6157" width="3.6328125" style="30" customWidth="1"/>
    <col min="6158" max="6405" width="10.6328125" style="30"/>
    <col min="6406" max="6406" width="3.6328125" style="30" customWidth="1"/>
    <col min="6407" max="6407" width="12.6328125" style="30" customWidth="1"/>
    <col min="6408" max="6412" width="15.08984375" style="30" customWidth="1"/>
    <col min="6413" max="6413" width="3.6328125" style="30" customWidth="1"/>
    <col min="6414" max="6661" width="10.6328125" style="30"/>
    <col min="6662" max="6662" width="3.6328125" style="30" customWidth="1"/>
    <col min="6663" max="6663" width="12.6328125" style="30" customWidth="1"/>
    <col min="6664" max="6668" width="15.08984375" style="30" customWidth="1"/>
    <col min="6669" max="6669" width="3.6328125" style="30" customWidth="1"/>
    <col min="6670" max="6917" width="10.6328125" style="30"/>
    <col min="6918" max="6918" width="3.6328125" style="30" customWidth="1"/>
    <col min="6919" max="6919" width="12.6328125" style="30" customWidth="1"/>
    <col min="6920" max="6924" width="15.08984375" style="30" customWidth="1"/>
    <col min="6925" max="6925" width="3.6328125" style="30" customWidth="1"/>
    <col min="6926" max="7173" width="10.6328125" style="30"/>
    <col min="7174" max="7174" width="3.6328125" style="30" customWidth="1"/>
    <col min="7175" max="7175" width="12.6328125" style="30" customWidth="1"/>
    <col min="7176" max="7180" width="15.08984375" style="30" customWidth="1"/>
    <col min="7181" max="7181" width="3.6328125" style="30" customWidth="1"/>
    <col min="7182" max="7429" width="10.6328125" style="30"/>
    <col min="7430" max="7430" width="3.6328125" style="30" customWidth="1"/>
    <col min="7431" max="7431" width="12.6328125" style="30" customWidth="1"/>
    <col min="7432" max="7436" width="15.08984375" style="30" customWidth="1"/>
    <col min="7437" max="7437" width="3.6328125" style="30" customWidth="1"/>
    <col min="7438" max="7685" width="10.6328125" style="30"/>
    <col min="7686" max="7686" width="3.6328125" style="30" customWidth="1"/>
    <col min="7687" max="7687" width="12.6328125" style="30" customWidth="1"/>
    <col min="7688" max="7692" width="15.08984375" style="30" customWidth="1"/>
    <col min="7693" max="7693" width="3.6328125" style="30" customWidth="1"/>
    <col min="7694" max="7941" width="10.6328125" style="30"/>
    <col min="7942" max="7942" width="3.6328125" style="30" customWidth="1"/>
    <col min="7943" max="7943" width="12.6328125" style="30" customWidth="1"/>
    <col min="7944" max="7948" width="15.08984375" style="30" customWidth="1"/>
    <col min="7949" max="7949" width="3.6328125" style="30" customWidth="1"/>
    <col min="7950" max="8197" width="10.6328125" style="30"/>
    <col min="8198" max="8198" width="3.6328125" style="30" customWidth="1"/>
    <col min="8199" max="8199" width="12.6328125" style="30" customWidth="1"/>
    <col min="8200" max="8204" width="15.08984375" style="30" customWidth="1"/>
    <col min="8205" max="8205" width="3.6328125" style="30" customWidth="1"/>
    <col min="8206" max="8453" width="10.6328125" style="30"/>
    <col min="8454" max="8454" width="3.6328125" style="30" customWidth="1"/>
    <col min="8455" max="8455" width="12.6328125" style="30" customWidth="1"/>
    <col min="8456" max="8460" width="15.08984375" style="30" customWidth="1"/>
    <col min="8461" max="8461" width="3.6328125" style="30" customWidth="1"/>
    <col min="8462" max="8709" width="10.6328125" style="30"/>
    <col min="8710" max="8710" width="3.6328125" style="30" customWidth="1"/>
    <col min="8711" max="8711" width="12.6328125" style="30" customWidth="1"/>
    <col min="8712" max="8716" width="15.08984375" style="30" customWidth="1"/>
    <col min="8717" max="8717" width="3.6328125" style="30" customWidth="1"/>
    <col min="8718" max="8965" width="10.6328125" style="30"/>
    <col min="8966" max="8966" width="3.6328125" style="30" customWidth="1"/>
    <col min="8967" max="8967" width="12.6328125" style="30" customWidth="1"/>
    <col min="8968" max="8972" width="15.08984375" style="30" customWidth="1"/>
    <col min="8973" max="8973" width="3.6328125" style="30" customWidth="1"/>
    <col min="8974" max="9221" width="10.6328125" style="30"/>
    <col min="9222" max="9222" width="3.6328125" style="30" customWidth="1"/>
    <col min="9223" max="9223" width="12.6328125" style="30" customWidth="1"/>
    <col min="9224" max="9228" width="15.08984375" style="30" customWidth="1"/>
    <col min="9229" max="9229" width="3.6328125" style="30" customWidth="1"/>
    <col min="9230" max="9477" width="10.6328125" style="30"/>
    <col min="9478" max="9478" width="3.6328125" style="30" customWidth="1"/>
    <col min="9479" max="9479" width="12.6328125" style="30" customWidth="1"/>
    <col min="9480" max="9484" width="15.08984375" style="30" customWidth="1"/>
    <col min="9485" max="9485" width="3.6328125" style="30" customWidth="1"/>
    <col min="9486" max="9733" width="10.6328125" style="30"/>
    <col min="9734" max="9734" width="3.6328125" style="30" customWidth="1"/>
    <col min="9735" max="9735" width="12.6328125" style="30" customWidth="1"/>
    <col min="9736" max="9740" width="15.08984375" style="30" customWidth="1"/>
    <col min="9741" max="9741" width="3.6328125" style="30" customWidth="1"/>
    <col min="9742" max="9989" width="10.6328125" style="30"/>
    <col min="9990" max="9990" width="3.6328125" style="30" customWidth="1"/>
    <col min="9991" max="9991" width="12.6328125" style="30" customWidth="1"/>
    <col min="9992" max="9996" width="15.08984375" style="30" customWidth="1"/>
    <col min="9997" max="9997" width="3.6328125" style="30" customWidth="1"/>
    <col min="9998" max="10245" width="10.6328125" style="30"/>
    <col min="10246" max="10246" width="3.6328125" style="30" customWidth="1"/>
    <col min="10247" max="10247" width="12.6328125" style="30" customWidth="1"/>
    <col min="10248" max="10252" width="15.08984375" style="30" customWidth="1"/>
    <col min="10253" max="10253" width="3.6328125" style="30" customWidth="1"/>
    <col min="10254" max="10501" width="10.6328125" style="30"/>
    <col min="10502" max="10502" width="3.6328125" style="30" customWidth="1"/>
    <col min="10503" max="10503" width="12.6328125" style="30" customWidth="1"/>
    <col min="10504" max="10508" width="15.08984375" style="30" customWidth="1"/>
    <col min="10509" max="10509" width="3.6328125" style="30" customWidth="1"/>
    <col min="10510" max="10757" width="10.6328125" style="30"/>
    <col min="10758" max="10758" width="3.6328125" style="30" customWidth="1"/>
    <col min="10759" max="10759" width="12.6328125" style="30" customWidth="1"/>
    <col min="10760" max="10764" width="15.08984375" style="30" customWidth="1"/>
    <col min="10765" max="10765" width="3.6328125" style="30" customWidth="1"/>
    <col min="10766" max="11013" width="10.6328125" style="30"/>
    <col min="11014" max="11014" width="3.6328125" style="30" customWidth="1"/>
    <col min="11015" max="11015" width="12.6328125" style="30" customWidth="1"/>
    <col min="11016" max="11020" width="15.08984375" style="30" customWidth="1"/>
    <col min="11021" max="11021" width="3.6328125" style="30" customWidth="1"/>
    <col min="11022" max="11269" width="10.6328125" style="30"/>
    <col min="11270" max="11270" width="3.6328125" style="30" customWidth="1"/>
    <col min="11271" max="11271" width="12.6328125" style="30" customWidth="1"/>
    <col min="11272" max="11276" width="15.08984375" style="30" customWidth="1"/>
    <col min="11277" max="11277" width="3.6328125" style="30" customWidth="1"/>
    <col min="11278" max="11525" width="10.6328125" style="30"/>
    <col min="11526" max="11526" width="3.6328125" style="30" customWidth="1"/>
    <col min="11527" max="11527" width="12.6328125" style="30" customWidth="1"/>
    <col min="11528" max="11532" width="15.08984375" style="30" customWidth="1"/>
    <col min="11533" max="11533" width="3.6328125" style="30" customWidth="1"/>
    <col min="11534" max="11781" width="10.6328125" style="30"/>
    <col min="11782" max="11782" width="3.6328125" style="30" customWidth="1"/>
    <col min="11783" max="11783" width="12.6328125" style="30" customWidth="1"/>
    <col min="11784" max="11788" width="15.08984375" style="30" customWidth="1"/>
    <col min="11789" max="11789" width="3.6328125" style="30" customWidth="1"/>
    <col min="11790" max="12037" width="10.6328125" style="30"/>
    <col min="12038" max="12038" width="3.6328125" style="30" customWidth="1"/>
    <col min="12039" max="12039" width="12.6328125" style="30" customWidth="1"/>
    <col min="12040" max="12044" width="15.08984375" style="30" customWidth="1"/>
    <col min="12045" max="12045" width="3.6328125" style="30" customWidth="1"/>
    <col min="12046" max="12293" width="10.6328125" style="30"/>
    <col min="12294" max="12294" width="3.6328125" style="30" customWidth="1"/>
    <col min="12295" max="12295" width="12.6328125" style="30" customWidth="1"/>
    <col min="12296" max="12300" width="15.08984375" style="30" customWidth="1"/>
    <col min="12301" max="12301" width="3.6328125" style="30" customWidth="1"/>
    <col min="12302" max="12549" width="10.6328125" style="30"/>
    <col min="12550" max="12550" width="3.6328125" style="30" customWidth="1"/>
    <col min="12551" max="12551" width="12.6328125" style="30" customWidth="1"/>
    <col min="12552" max="12556" width="15.08984375" style="30" customWidth="1"/>
    <col min="12557" max="12557" width="3.6328125" style="30" customWidth="1"/>
    <col min="12558" max="12805" width="10.6328125" style="30"/>
    <col min="12806" max="12806" width="3.6328125" style="30" customWidth="1"/>
    <col min="12807" max="12807" width="12.6328125" style="30" customWidth="1"/>
    <col min="12808" max="12812" width="15.08984375" style="30" customWidth="1"/>
    <col min="12813" max="12813" width="3.6328125" style="30" customWidth="1"/>
    <col min="12814" max="13061" width="10.6328125" style="30"/>
    <col min="13062" max="13062" width="3.6328125" style="30" customWidth="1"/>
    <col min="13063" max="13063" width="12.6328125" style="30" customWidth="1"/>
    <col min="13064" max="13068" width="15.08984375" style="30" customWidth="1"/>
    <col min="13069" max="13069" width="3.6328125" style="30" customWidth="1"/>
    <col min="13070" max="13317" width="10.6328125" style="30"/>
    <col min="13318" max="13318" width="3.6328125" style="30" customWidth="1"/>
    <col min="13319" max="13319" width="12.6328125" style="30" customWidth="1"/>
    <col min="13320" max="13324" width="15.08984375" style="30" customWidth="1"/>
    <col min="13325" max="13325" width="3.6328125" style="30" customWidth="1"/>
    <col min="13326" max="13573" width="10.6328125" style="30"/>
    <col min="13574" max="13574" width="3.6328125" style="30" customWidth="1"/>
    <col min="13575" max="13575" width="12.6328125" style="30" customWidth="1"/>
    <col min="13576" max="13580" width="15.08984375" style="30" customWidth="1"/>
    <col min="13581" max="13581" width="3.6328125" style="30" customWidth="1"/>
    <col min="13582" max="13829" width="10.6328125" style="30"/>
    <col min="13830" max="13830" width="3.6328125" style="30" customWidth="1"/>
    <col min="13831" max="13831" width="12.6328125" style="30" customWidth="1"/>
    <col min="13832" max="13836" width="15.08984375" style="30" customWidth="1"/>
    <col min="13837" max="13837" width="3.6328125" style="30" customWidth="1"/>
    <col min="13838" max="14085" width="10.6328125" style="30"/>
    <col min="14086" max="14086" width="3.6328125" style="30" customWidth="1"/>
    <col min="14087" max="14087" width="12.6328125" style="30" customWidth="1"/>
    <col min="14088" max="14092" width="15.08984375" style="30" customWidth="1"/>
    <col min="14093" max="14093" width="3.6328125" style="30" customWidth="1"/>
    <col min="14094" max="14341" width="10.6328125" style="30"/>
    <col min="14342" max="14342" width="3.6328125" style="30" customWidth="1"/>
    <col min="14343" max="14343" width="12.6328125" style="30" customWidth="1"/>
    <col min="14344" max="14348" width="15.08984375" style="30" customWidth="1"/>
    <col min="14349" max="14349" width="3.6328125" style="30" customWidth="1"/>
    <col min="14350" max="14597" width="10.6328125" style="30"/>
    <col min="14598" max="14598" width="3.6328125" style="30" customWidth="1"/>
    <col min="14599" max="14599" width="12.6328125" style="30" customWidth="1"/>
    <col min="14600" max="14604" width="15.08984375" style="30" customWidth="1"/>
    <col min="14605" max="14605" width="3.6328125" style="30" customWidth="1"/>
    <col min="14606" max="14853" width="10.6328125" style="30"/>
    <col min="14854" max="14854" width="3.6328125" style="30" customWidth="1"/>
    <col min="14855" max="14855" width="12.6328125" style="30" customWidth="1"/>
    <col min="14856" max="14860" width="15.08984375" style="30" customWidth="1"/>
    <col min="14861" max="14861" width="3.6328125" style="30" customWidth="1"/>
    <col min="14862" max="15109" width="10.6328125" style="30"/>
    <col min="15110" max="15110" width="3.6328125" style="30" customWidth="1"/>
    <col min="15111" max="15111" width="12.6328125" style="30" customWidth="1"/>
    <col min="15112" max="15116" width="15.08984375" style="30" customWidth="1"/>
    <col min="15117" max="15117" width="3.6328125" style="30" customWidth="1"/>
    <col min="15118" max="15365" width="10.6328125" style="30"/>
    <col min="15366" max="15366" width="3.6328125" style="30" customWidth="1"/>
    <col min="15367" max="15367" width="12.6328125" style="30" customWidth="1"/>
    <col min="15368" max="15372" width="15.08984375" style="30" customWidth="1"/>
    <col min="15373" max="15373" width="3.6328125" style="30" customWidth="1"/>
    <col min="15374" max="15621" width="10.6328125" style="30"/>
    <col min="15622" max="15622" width="3.6328125" style="30" customWidth="1"/>
    <col min="15623" max="15623" width="12.6328125" style="30" customWidth="1"/>
    <col min="15624" max="15628" width="15.08984375" style="30" customWidth="1"/>
    <col min="15629" max="15629" width="3.6328125" style="30" customWidth="1"/>
    <col min="15630" max="15877" width="10.6328125" style="30"/>
    <col min="15878" max="15878" width="3.6328125" style="30" customWidth="1"/>
    <col min="15879" max="15879" width="12.6328125" style="30" customWidth="1"/>
    <col min="15880" max="15884" width="15.08984375" style="30" customWidth="1"/>
    <col min="15885" max="15885" width="3.6328125" style="30" customWidth="1"/>
    <col min="15886" max="16133" width="10.6328125" style="30"/>
    <col min="16134" max="16134" width="3.6328125" style="30" customWidth="1"/>
    <col min="16135" max="16135" width="12.6328125" style="30" customWidth="1"/>
    <col min="16136" max="16140" width="15.08984375" style="30" customWidth="1"/>
    <col min="16141" max="16141" width="3.6328125" style="30" customWidth="1"/>
    <col min="16142" max="16384" width="10.6328125" style="30"/>
  </cols>
  <sheetData>
    <row r="1" spans="1:12" ht="15" customHeight="1" x14ac:dyDescent="0.2">
      <c r="A1" s="30" t="s">
        <v>3</v>
      </c>
    </row>
    <row r="3" spans="1:12" ht="15" customHeight="1" x14ac:dyDescent="0.2">
      <c r="A3" s="612" t="s">
        <v>4</v>
      </c>
      <c r="B3" s="612"/>
      <c r="C3" s="612"/>
      <c r="D3" s="612"/>
      <c r="E3" s="612"/>
      <c r="F3" s="612"/>
      <c r="G3" s="612"/>
      <c r="H3" s="612"/>
      <c r="I3" s="612"/>
      <c r="J3" s="612"/>
      <c r="K3" s="612"/>
      <c r="L3" s="612"/>
    </row>
    <row r="4" spans="1:12" ht="15" customHeight="1" x14ac:dyDescent="0.2">
      <c r="A4" s="31"/>
      <c r="K4" s="32"/>
      <c r="L4" s="32" t="s">
        <v>5</v>
      </c>
    </row>
    <row r="5" spans="1:12" ht="42.75" customHeight="1" x14ac:dyDescent="0.2">
      <c r="A5" s="613" t="s">
        <v>6</v>
      </c>
      <c r="B5" s="614"/>
      <c r="C5" s="613" t="s">
        <v>7</v>
      </c>
      <c r="D5" s="615"/>
      <c r="E5" s="614"/>
      <c r="F5" s="613" t="s">
        <v>8</v>
      </c>
      <c r="G5" s="615"/>
      <c r="H5" s="614"/>
      <c r="I5" s="33" t="s">
        <v>9</v>
      </c>
      <c r="J5" s="613" t="s">
        <v>10</v>
      </c>
      <c r="K5" s="615"/>
      <c r="L5" s="614"/>
    </row>
    <row r="6" spans="1:12" ht="37.5" customHeight="1" x14ac:dyDescent="0.2">
      <c r="A6" s="607" t="s">
        <v>116</v>
      </c>
      <c r="B6" s="608"/>
      <c r="C6" s="609">
        <f>'2-2設備導入事業経費の配分（蓄電システム）'!C78</f>
        <v>0</v>
      </c>
      <c r="D6" s="610"/>
      <c r="E6" s="611"/>
      <c r="F6" s="609">
        <f>'2-2設備導入事業経費の配分（蓄電システム）'!D78</f>
        <v>0</v>
      </c>
      <c r="G6" s="610"/>
      <c r="H6" s="611"/>
      <c r="I6" s="616">
        <f>'2-2設備導入事業経費の配分（蓄電システム）'!F76</f>
        <v>0</v>
      </c>
      <c r="J6" s="609">
        <f>'2-2設備導入事業経費の配分（蓄電システム）'!G78</f>
        <v>0</v>
      </c>
      <c r="K6" s="610"/>
      <c r="L6" s="611"/>
    </row>
    <row r="7" spans="1:12" ht="37.5" customHeight="1" x14ac:dyDescent="0.2">
      <c r="A7" s="607" t="s">
        <v>23</v>
      </c>
      <c r="B7" s="608"/>
      <c r="C7" s="609">
        <f>'2-2設備導入事業経費の配分（蓄電システム）'!C84</f>
        <v>0</v>
      </c>
      <c r="D7" s="610"/>
      <c r="E7" s="611"/>
      <c r="F7" s="609">
        <f>'2-2設備導入事業経費の配分（蓄電システム）'!D84</f>
        <v>0</v>
      </c>
      <c r="G7" s="610"/>
      <c r="H7" s="611"/>
      <c r="I7" s="617"/>
      <c r="J7" s="609">
        <f>'2-2設備導入事業経費の配分（蓄電システム）'!G84</f>
        <v>0</v>
      </c>
      <c r="K7" s="610"/>
      <c r="L7" s="611"/>
    </row>
    <row r="8" spans="1:12" ht="37.5" customHeight="1" x14ac:dyDescent="0.2">
      <c r="A8" s="607" t="s">
        <v>25</v>
      </c>
      <c r="B8" s="608"/>
      <c r="C8" s="619">
        <f>'2-2設備導入事業経費の配分（蓄電システム）'!C91</f>
        <v>0</v>
      </c>
      <c r="D8" s="620"/>
      <c r="E8" s="621"/>
      <c r="F8" s="609">
        <f>'2-2設備導入事業経費の配分（蓄電システム）'!D91</f>
        <v>0</v>
      </c>
      <c r="G8" s="610"/>
      <c r="H8" s="611"/>
      <c r="I8" s="618"/>
      <c r="J8" s="609">
        <f>'2-2設備導入事業経費の配分（蓄電システム）'!G91</f>
        <v>0</v>
      </c>
      <c r="K8" s="610"/>
      <c r="L8" s="611"/>
    </row>
    <row r="9" spans="1:12" ht="37.5" customHeight="1" x14ac:dyDescent="0.2">
      <c r="A9" s="624" t="s">
        <v>206</v>
      </c>
      <c r="B9" s="625"/>
      <c r="C9" s="619">
        <f>'2-2設備導入事業経費の配分（蓄電システム）'!C93</f>
        <v>0</v>
      </c>
      <c r="D9" s="620"/>
      <c r="E9" s="621"/>
      <c r="F9" s="626"/>
      <c r="G9" s="627"/>
      <c r="H9" s="628"/>
      <c r="I9" s="80"/>
      <c r="J9" s="626"/>
      <c r="K9" s="627"/>
      <c r="L9" s="628"/>
    </row>
    <row r="10" spans="1:12" ht="37.5" customHeight="1" x14ac:dyDescent="0.2">
      <c r="A10" s="613" t="s">
        <v>11</v>
      </c>
      <c r="B10" s="614"/>
      <c r="C10" s="629">
        <f>'2-2設備導入事業経費の配分（蓄電システム）'!C94</f>
        <v>0</v>
      </c>
      <c r="D10" s="630"/>
      <c r="E10" s="631"/>
      <c r="F10" s="629">
        <f>'2-2設備導入事業経費の配分（蓄電システム）'!D94</f>
        <v>0</v>
      </c>
      <c r="G10" s="630"/>
      <c r="H10" s="631"/>
      <c r="I10" s="80"/>
      <c r="J10" s="629">
        <f>'2-2設備導入事業経費の配分（蓄電システム）'!G94</f>
        <v>0</v>
      </c>
      <c r="K10" s="630"/>
      <c r="L10" s="631"/>
    </row>
    <row r="11" spans="1:12" ht="15" customHeight="1" x14ac:dyDescent="0.2">
      <c r="A11" s="34"/>
    </row>
    <row r="12" spans="1:12" ht="149.25" customHeight="1" x14ac:dyDescent="0.2">
      <c r="A12" s="622" t="s">
        <v>385</v>
      </c>
      <c r="B12" s="622"/>
      <c r="C12" s="622"/>
      <c r="D12" s="622"/>
      <c r="E12" s="622"/>
      <c r="F12" s="622"/>
      <c r="G12" s="622"/>
      <c r="H12" s="622"/>
      <c r="I12" s="622"/>
      <c r="J12" s="622"/>
      <c r="K12" s="623"/>
      <c r="L12" s="623"/>
    </row>
  </sheetData>
  <sheetProtection algorithmName="SHA-512" hashValue="J+zJsL2W82RIg84DYNJQ1lWOe/guqhKUZ2CRW36eifiG5K6jK0a16YIUTV2JdNoJwBPzLvtyCz2bYQHq2YJLfg==" saltValue="62Vf2mKdYXdZv3KOPLqpPg==" spinCount="100000" sheet="1" objects="1" scenarios="1"/>
  <mergeCells count="27">
    <mergeCell ref="F8:H8"/>
    <mergeCell ref="J8:L8"/>
    <mergeCell ref="A12:L12"/>
    <mergeCell ref="A9:B9"/>
    <mergeCell ref="C9:E9"/>
    <mergeCell ref="F9:H9"/>
    <mergeCell ref="J9:L9"/>
    <mergeCell ref="A10:B10"/>
    <mergeCell ref="C10:E10"/>
    <mergeCell ref="F10:H10"/>
    <mergeCell ref="J10:L10"/>
    <mergeCell ref="A6:B6"/>
    <mergeCell ref="C6:E6"/>
    <mergeCell ref="F6:H6"/>
    <mergeCell ref="J6:L6"/>
    <mergeCell ref="A3:L3"/>
    <mergeCell ref="A5:B5"/>
    <mergeCell ref="C5:E5"/>
    <mergeCell ref="F5:H5"/>
    <mergeCell ref="J5:L5"/>
    <mergeCell ref="I6:I8"/>
    <mergeCell ref="A7:B7"/>
    <mergeCell ref="C7:E7"/>
    <mergeCell ref="F7:H7"/>
    <mergeCell ref="J7:L7"/>
    <mergeCell ref="A8:B8"/>
    <mergeCell ref="C8:E8"/>
  </mergeCells>
  <phoneticPr fontId="3"/>
  <printOptions horizontalCentered="1"/>
  <pageMargins left="0.19685039370078741" right="0.19685039370078741" top="0.74803149606299213" bottom="0.74803149606299213" header="0.31496062992125984" footer="0"/>
  <pageSetup paperSize="9" scale="86" orientation="portrait" horizontalDpi="300" verticalDpi="3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69B499-D337-4FB3-B50D-EE99F0426803}">
  <sheetPr codeName="Sheet5"/>
  <dimension ref="A1:K55"/>
  <sheetViews>
    <sheetView showGridLines="0" view="pageBreakPreview" zoomScaleNormal="100" zoomScaleSheetLayoutView="100" workbookViewId="0"/>
  </sheetViews>
  <sheetFormatPr defaultColWidth="10.6328125" defaultRowHeight="20.149999999999999" customHeight="1" x14ac:dyDescent="0.2"/>
  <cols>
    <col min="1" max="1" width="1.36328125" style="177" customWidth="1"/>
    <col min="2" max="2" width="15" style="179" customWidth="1"/>
    <col min="3" max="3" width="15" style="191" customWidth="1"/>
    <col min="4" max="4" width="8.7265625" style="179" customWidth="1"/>
    <col min="5" max="6" width="4.36328125" style="179" customWidth="1"/>
    <col min="7" max="8" width="2.6328125" style="179" customWidth="1"/>
    <col min="9" max="10" width="15" style="179" customWidth="1"/>
    <col min="11" max="11" width="1.6328125" style="179" customWidth="1"/>
    <col min="12" max="228" width="10.6328125" style="179"/>
    <col min="229" max="229" width="3.6328125" style="179" customWidth="1"/>
    <col min="230" max="230" width="1.36328125" style="179" customWidth="1"/>
    <col min="231" max="242" width="2.6328125" style="179" customWidth="1"/>
    <col min="243" max="250" width="2.26953125" style="179" customWidth="1"/>
    <col min="251" max="266" width="2.6328125" style="179" customWidth="1"/>
    <col min="267" max="267" width="3.6328125" style="179" customWidth="1"/>
    <col min="268" max="484" width="10.6328125" style="179"/>
    <col min="485" max="485" width="3.6328125" style="179" customWidth="1"/>
    <col min="486" max="486" width="1.36328125" style="179" customWidth="1"/>
    <col min="487" max="498" width="2.6328125" style="179" customWidth="1"/>
    <col min="499" max="506" width="2.26953125" style="179" customWidth="1"/>
    <col min="507" max="522" width="2.6328125" style="179" customWidth="1"/>
    <col min="523" max="523" width="3.6328125" style="179" customWidth="1"/>
    <col min="524" max="740" width="10.6328125" style="179"/>
    <col min="741" max="741" width="3.6328125" style="179" customWidth="1"/>
    <col min="742" max="742" width="1.36328125" style="179" customWidth="1"/>
    <col min="743" max="754" width="2.6328125" style="179" customWidth="1"/>
    <col min="755" max="762" width="2.26953125" style="179" customWidth="1"/>
    <col min="763" max="778" width="2.6328125" style="179" customWidth="1"/>
    <col min="779" max="779" width="3.6328125" style="179" customWidth="1"/>
    <col min="780" max="996" width="10.6328125" style="179"/>
    <col min="997" max="997" width="3.6328125" style="179" customWidth="1"/>
    <col min="998" max="998" width="1.36328125" style="179" customWidth="1"/>
    <col min="999" max="1010" width="2.6328125" style="179" customWidth="1"/>
    <col min="1011" max="1018" width="2.26953125" style="179" customWidth="1"/>
    <col min="1019" max="1034" width="2.6328125" style="179" customWidth="1"/>
    <col min="1035" max="1035" width="3.6328125" style="179" customWidth="1"/>
    <col min="1036" max="1252" width="10.6328125" style="179"/>
    <col min="1253" max="1253" width="3.6328125" style="179" customWidth="1"/>
    <col min="1254" max="1254" width="1.36328125" style="179" customWidth="1"/>
    <col min="1255" max="1266" width="2.6328125" style="179" customWidth="1"/>
    <col min="1267" max="1274" width="2.26953125" style="179" customWidth="1"/>
    <col min="1275" max="1290" width="2.6328125" style="179" customWidth="1"/>
    <col min="1291" max="1291" width="3.6328125" style="179" customWidth="1"/>
    <col min="1292" max="1508" width="10.6328125" style="179"/>
    <col min="1509" max="1509" width="3.6328125" style="179" customWidth="1"/>
    <col min="1510" max="1510" width="1.36328125" style="179" customWidth="1"/>
    <col min="1511" max="1522" width="2.6328125" style="179" customWidth="1"/>
    <col min="1523" max="1530" width="2.26953125" style="179" customWidth="1"/>
    <col min="1531" max="1546" width="2.6328125" style="179" customWidth="1"/>
    <col min="1547" max="1547" width="3.6328125" style="179" customWidth="1"/>
    <col min="1548" max="1764" width="10.6328125" style="179"/>
    <col min="1765" max="1765" width="3.6328125" style="179" customWidth="1"/>
    <col min="1766" max="1766" width="1.36328125" style="179" customWidth="1"/>
    <col min="1767" max="1778" width="2.6328125" style="179" customWidth="1"/>
    <col min="1779" max="1786" width="2.26953125" style="179" customWidth="1"/>
    <col min="1787" max="1802" width="2.6328125" style="179" customWidth="1"/>
    <col min="1803" max="1803" width="3.6328125" style="179" customWidth="1"/>
    <col min="1804" max="2020" width="10.6328125" style="179"/>
    <col min="2021" max="2021" width="3.6328125" style="179" customWidth="1"/>
    <col min="2022" max="2022" width="1.36328125" style="179" customWidth="1"/>
    <col min="2023" max="2034" width="2.6328125" style="179" customWidth="1"/>
    <col min="2035" max="2042" width="2.26953125" style="179" customWidth="1"/>
    <col min="2043" max="2058" width="2.6328125" style="179" customWidth="1"/>
    <col min="2059" max="2059" width="3.6328125" style="179" customWidth="1"/>
    <col min="2060" max="2276" width="10.6328125" style="179"/>
    <col min="2277" max="2277" width="3.6328125" style="179" customWidth="1"/>
    <col min="2278" max="2278" width="1.36328125" style="179" customWidth="1"/>
    <col min="2279" max="2290" width="2.6328125" style="179" customWidth="1"/>
    <col min="2291" max="2298" width="2.26953125" style="179" customWidth="1"/>
    <col min="2299" max="2314" width="2.6328125" style="179" customWidth="1"/>
    <col min="2315" max="2315" width="3.6328125" style="179" customWidth="1"/>
    <col min="2316" max="2532" width="10.6328125" style="179"/>
    <col min="2533" max="2533" width="3.6328125" style="179" customWidth="1"/>
    <col min="2534" max="2534" width="1.36328125" style="179" customWidth="1"/>
    <col min="2535" max="2546" width="2.6328125" style="179" customWidth="1"/>
    <col min="2547" max="2554" width="2.26953125" style="179" customWidth="1"/>
    <col min="2555" max="2570" width="2.6328125" style="179" customWidth="1"/>
    <col min="2571" max="2571" width="3.6328125" style="179" customWidth="1"/>
    <col min="2572" max="2788" width="10.6328125" style="179"/>
    <col min="2789" max="2789" width="3.6328125" style="179" customWidth="1"/>
    <col min="2790" max="2790" width="1.36328125" style="179" customWidth="1"/>
    <col min="2791" max="2802" width="2.6328125" style="179" customWidth="1"/>
    <col min="2803" max="2810" width="2.26953125" style="179" customWidth="1"/>
    <col min="2811" max="2826" width="2.6328125" style="179" customWidth="1"/>
    <col min="2827" max="2827" width="3.6328125" style="179" customWidth="1"/>
    <col min="2828" max="3044" width="10.6328125" style="179"/>
    <col min="3045" max="3045" width="3.6328125" style="179" customWidth="1"/>
    <col min="3046" max="3046" width="1.36328125" style="179" customWidth="1"/>
    <col min="3047" max="3058" width="2.6328125" style="179" customWidth="1"/>
    <col min="3059" max="3066" width="2.26953125" style="179" customWidth="1"/>
    <col min="3067" max="3082" width="2.6328125" style="179" customWidth="1"/>
    <col min="3083" max="3083" width="3.6328125" style="179" customWidth="1"/>
    <col min="3084" max="3300" width="10.6328125" style="179"/>
    <col min="3301" max="3301" width="3.6328125" style="179" customWidth="1"/>
    <col min="3302" max="3302" width="1.36328125" style="179" customWidth="1"/>
    <col min="3303" max="3314" width="2.6328125" style="179" customWidth="1"/>
    <col min="3315" max="3322" width="2.26953125" style="179" customWidth="1"/>
    <col min="3323" max="3338" width="2.6328125" style="179" customWidth="1"/>
    <col min="3339" max="3339" width="3.6328125" style="179" customWidth="1"/>
    <col min="3340" max="3556" width="10.6328125" style="179"/>
    <col min="3557" max="3557" width="3.6328125" style="179" customWidth="1"/>
    <col min="3558" max="3558" width="1.36328125" style="179" customWidth="1"/>
    <col min="3559" max="3570" width="2.6328125" style="179" customWidth="1"/>
    <col min="3571" max="3578" width="2.26953125" style="179" customWidth="1"/>
    <col min="3579" max="3594" width="2.6328125" style="179" customWidth="1"/>
    <col min="3595" max="3595" width="3.6328125" style="179" customWidth="1"/>
    <col min="3596" max="3812" width="10.6328125" style="179"/>
    <col min="3813" max="3813" width="3.6328125" style="179" customWidth="1"/>
    <col min="3814" max="3814" width="1.36328125" style="179" customWidth="1"/>
    <col min="3815" max="3826" width="2.6328125" style="179" customWidth="1"/>
    <col min="3827" max="3834" width="2.26953125" style="179" customWidth="1"/>
    <col min="3835" max="3850" width="2.6328125" style="179" customWidth="1"/>
    <col min="3851" max="3851" width="3.6328125" style="179" customWidth="1"/>
    <col min="3852" max="4068" width="10.6328125" style="179"/>
    <col min="4069" max="4069" width="3.6328125" style="179" customWidth="1"/>
    <col min="4070" max="4070" width="1.36328125" style="179" customWidth="1"/>
    <col min="4071" max="4082" width="2.6328125" style="179" customWidth="1"/>
    <col min="4083" max="4090" width="2.26953125" style="179" customWidth="1"/>
    <col min="4091" max="4106" width="2.6328125" style="179" customWidth="1"/>
    <col min="4107" max="4107" width="3.6328125" style="179" customWidth="1"/>
    <col min="4108" max="4324" width="10.6328125" style="179"/>
    <col min="4325" max="4325" width="3.6328125" style="179" customWidth="1"/>
    <col min="4326" max="4326" width="1.36328125" style="179" customWidth="1"/>
    <col min="4327" max="4338" width="2.6328125" style="179" customWidth="1"/>
    <col min="4339" max="4346" width="2.26953125" style="179" customWidth="1"/>
    <col min="4347" max="4362" width="2.6328125" style="179" customWidth="1"/>
    <col min="4363" max="4363" width="3.6328125" style="179" customWidth="1"/>
    <col min="4364" max="4580" width="10.6328125" style="179"/>
    <col min="4581" max="4581" width="3.6328125" style="179" customWidth="1"/>
    <col min="4582" max="4582" width="1.36328125" style="179" customWidth="1"/>
    <col min="4583" max="4594" width="2.6328125" style="179" customWidth="1"/>
    <col min="4595" max="4602" width="2.26953125" style="179" customWidth="1"/>
    <col min="4603" max="4618" width="2.6328125" style="179" customWidth="1"/>
    <col min="4619" max="4619" width="3.6328125" style="179" customWidth="1"/>
    <col min="4620" max="4836" width="10.6328125" style="179"/>
    <col min="4837" max="4837" width="3.6328125" style="179" customWidth="1"/>
    <col min="4838" max="4838" width="1.36328125" style="179" customWidth="1"/>
    <col min="4839" max="4850" width="2.6328125" style="179" customWidth="1"/>
    <col min="4851" max="4858" width="2.26953125" style="179" customWidth="1"/>
    <col min="4859" max="4874" width="2.6328125" style="179" customWidth="1"/>
    <col min="4875" max="4875" width="3.6328125" style="179" customWidth="1"/>
    <col min="4876" max="5092" width="10.6328125" style="179"/>
    <col min="5093" max="5093" width="3.6328125" style="179" customWidth="1"/>
    <col min="5094" max="5094" width="1.36328125" style="179" customWidth="1"/>
    <col min="5095" max="5106" width="2.6328125" style="179" customWidth="1"/>
    <col min="5107" max="5114" width="2.26953125" style="179" customWidth="1"/>
    <col min="5115" max="5130" width="2.6328125" style="179" customWidth="1"/>
    <col min="5131" max="5131" width="3.6328125" style="179" customWidth="1"/>
    <col min="5132" max="5348" width="10.6328125" style="179"/>
    <col min="5349" max="5349" width="3.6328125" style="179" customWidth="1"/>
    <col min="5350" max="5350" width="1.36328125" style="179" customWidth="1"/>
    <col min="5351" max="5362" width="2.6328125" style="179" customWidth="1"/>
    <col min="5363" max="5370" width="2.26953125" style="179" customWidth="1"/>
    <col min="5371" max="5386" width="2.6328125" style="179" customWidth="1"/>
    <col min="5387" max="5387" width="3.6328125" style="179" customWidth="1"/>
    <col min="5388" max="5604" width="10.6328125" style="179"/>
    <col min="5605" max="5605" width="3.6328125" style="179" customWidth="1"/>
    <col min="5606" max="5606" width="1.36328125" style="179" customWidth="1"/>
    <col min="5607" max="5618" width="2.6328125" style="179" customWidth="1"/>
    <col min="5619" max="5626" width="2.26953125" style="179" customWidth="1"/>
    <col min="5627" max="5642" width="2.6328125" style="179" customWidth="1"/>
    <col min="5643" max="5643" width="3.6328125" style="179" customWidth="1"/>
    <col min="5644" max="5860" width="10.6328125" style="179"/>
    <col min="5861" max="5861" width="3.6328125" style="179" customWidth="1"/>
    <col min="5862" max="5862" width="1.36328125" style="179" customWidth="1"/>
    <col min="5863" max="5874" width="2.6328125" style="179" customWidth="1"/>
    <col min="5875" max="5882" width="2.26953125" style="179" customWidth="1"/>
    <col min="5883" max="5898" width="2.6328125" style="179" customWidth="1"/>
    <col min="5899" max="5899" width="3.6328125" style="179" customWidth="1"/>
    <col min="5900" max="6116" width="10.6328125" style="179"/>
    <col min="6117" max="6117" width="3.6328125" style="179" customWidth="1"/>
    <col min="6118" max="6118" width="1.36328125" style="179" customWidth="1"/>
    <col min="6119" max="6130" width="2.6328125" style="179" customWidth="1"/>
    <col min="6131" max="6138" width="2.26953125" style="179" customWidth="1"/>
    <col min="6139" max="6154" width="2.6328125" style="179" customWidth="1"/>
    <col min="6155" max="6155" width="3.6328125" style="179" customWidth="1"/>
    <col min="6156" max="6372" width="10.6328125" style="179"/>
    <col min="6373" max="6373" width="3.6328125" style="179" customWidth="1"/>
    <col min="6374" max="6374" width="1.36328125" style="179" customWidth="1"/>
    <col min="6375" max="6386" width="2.6328125" style="179" customWidth="1"/>
    <col min="6387" max="6394" width="2.26953125" style="179" customWidth="1"/>
    <col min="6395" max="6410" width="2.6328125" style="179" customWidth="1"/>
    <col min="6411" max="6411" width="3.6328125" style="179" customWidth="1"/>
    <col min="6412" max="6628" width="10.6328125" style="179"/>
    <col min="6629" max="6629" width="3.6328125" style="179" customWidth="1"/>
    <col min="6630" max="6630" width="1.36328125" style="179" customWidth="1"/>
    <col min="6631" max="6642" width="2.6328125" style="179" customWidth="1"/>
    <col min="6643" max="6650" width="2.26953125" style="179" customWidth="1"/>
    <col min="6651" max="6666" width="2.6328125" style="179" customWidth="1"/>
    <col min="6667" max="6667" width="3.6328125" style="179" customWidth="1"/>
    <col min="6668" max="6884" width="10.6328125" style="179"/>
    <col min="6885" max="6885" width="3.6328125" style="179" customWidth="1"/>
    <col min="6886" max="6886" width="1.36328125" style="179" customWidth="1"/>
    <col min="6887" max="6898" width="2.6328125" style="179" customWidth="1"/>
    <col min="6899" max="6906" width="2.26953125" style="179" customWidth="1"/>
    <col min="6907" max="6922" width="2.6328125" style="179" customWidth="1"/>
    <col min="6923" max="6923" width="3.6328125" style="179" customWidth="1"/>
    <col min="6924" max="7140" width="10.6328125" style="179"/>
    <col min="7141" max="7141" width="3.6328125" style="179" customWidth="1"/>
    <col min="7142" max="7142" width="1.36328125" style="179" customWidth="1"/>
    <col min="7143" max="7154" width="2.6328125" style="179" customWidth="1"/>
    <col min="7155" max="7162" width="2.26953125" style="179" customWidth="1"/>
    <col min="7163" max="7178" width="2.6328125" style="179" customWidth="1"/>
    <col min="7179" max="7179" width="3.6328125" style="179" customWidth="1"/>
    <col min="7180" max="7396" width="10.6328125" style="179"/>
    <col min="7397" max="7397" width="3.6328125" style="179" customWidth="1"/>
    <col min="7398" max="7398" width="1.36328125" style="179" customWidth="1"/>
    <col min="7399" max="7410" width="2.6328125" style="179" customWidth="1"/>
    <col min="7411" max="7418" width="2.26953125" style="179" customWidth="1"/>
    <col min="7419" max="7434" width="2.6328125" style="179" customWidth="1"/>
    <col min="7435" max="7435" width="3.6328125" style="179" customWidth="1"/>
    <col min="7436" max="7652" width="10.6328125" style="179"/>
    <col min="7653" max="7653" width="3.6328125" style="179" customWidth="1"/>
    <col min="7654" max="7654" width="1.36328125" style="179" customWidth="1"/>
    <col min="7655" max="7666" width="2.6328125" style="179" customWidth="1"/>
    <col min="7667" max="7674" width="2.26953125" style="179" customWidth="1"/>
    <col min="7675" max="7690" width="2.6328125" style="179" customWidth="1"/>
    <col min="7691" max="7691" width="3.6328125" style="179" customWidth="1"/>
    <col min="7692" max="7908" width="10.6328125" style="179"/>
    <col min="7909" max="7909" width="3.6328125" style="179" customWidth="1"/>
    <col min="7910" max="7910" width="1.36328125" style="179" customWidth="1"/>
    <col min="7911" max="7922" width="2.6328125" style="179" customWidth="1"/>
    <col min="7923" max="7930" width="2.26953125" style="179" customWidth="1"/>
    <col min="7931" max="7946" width="2.6328125" style="179" customWidth="1"/>
    <col min="7947" max="7947" width="3.6328125" style="179" customWidth="1"/>
    <col min="7948" max="8164" width="10.6328125" style="179"/>
    <col min="8165" max="8165" width="3.6328125" style="179" customWidth="1"/>
    <col min="8166" max="8166" width="1.36328125" style="179" customWidth="1"/>
    <col min="8167" max="8178" width="2.6328125" style="179" customWidth="1"/>
    <col min="8179" max="8186" width="2.26953125" style="179" customWidth="1"/>
    <col min="8187" max="8202" width="2.6328125" style="179" customWidth="1"/>
    <col min="8203" max="8203" width="3.6328125" style="179" customWidth="1"/>
    <col min="8204" max="8420" width="10.6328125" style="179"/>
    <col min="8421" max="8421" width="3.6328125" style="179" customWidth="1"/>
    <col min="8422" max="8422" width="1.36328125" style="179" customWidth="1"/>
    <col min="8423" max="8434" width="2.6328125" style="179" customWidth="1"/>
    <col min="8435" max="8442" width="2.26953125" style="179" customWidth="1"/>
    <col min="8443" max="8458" width="2.6328125" style="179" customWidth="1"/>
    <col min="8459" max="8459" width="3.6328125" style="179" customWidth="1"/>
    <col min="8460" max="8676" width="10.6328125" style="179"/>
    <col min="8677" max="8677" width="3.6328125" style="179" customWidth="1"/>
    <col min="8678" max="8678" width="1.36328125" style="179" customWidth="1"/>
    <col min="8679" max="8690" width="2.6328125" style="179" customWidth="1"/>
    <col min="8691" max="8698" width="2.26953125" style="179" customWidth="1"/>
    <col min="8699" max="8714" width="2.6328125" style="179" customWidth="1"/>
    <col min="8715" max="8715" width="3.6328125" style="179" customWidth="1"/>
    <col min="8716" max="8932" width="10.6328125" style="179"/>
    <col min="8933" max="8933" width="3.6328125" style="179" customWidth="1"/>
    <col min="8934" max="8934" width="1.36328125" style="179" customWidth="1"/>
    <col min="8935" max="8946" width="2.6328125" style="179" customWidth="1"/>
    <col min="8947" max="8954" width="2.26953125" style="179" customWidth="1"/>
    <col min="8955" max="8970" width="2.6328125" style="179" customWidth="1"/>
    <col min="8971" max="8971" width="3.6328125" style="179" customWidth="1"/>
    <col min="8972" max="9188" width="10.6328125" style="179"/>
    <col min="9189" max="9189" width="3.6328125" style="179" customWidth="1"/>
    <col min="9190" max="9190" width="1.36328125" style="179" customWidth="1"/>
    <col min="9191" max="9202" width="2.6328125" style="179" customWidth="1"/>
    <col min="9203" max="9210" width="2.26953125" style="179" customWidth="1"/>
    <col min="9211" max="9226" width="2.6328125" style="179" customWidth="1"/>
    <col min="9227" max="9227" width="3.6328125" style="179" customWidth="1"/>
    <col min="9228" max="9444" width="10.6328125" style="179"/>
    <col min="9445" max="9445" width="3.6328125" style="179" customWidth="1"/>
    <col min="9446" max="9446" width="1.36328125" style="179" customWidth="1"/>
    <col min="9447" max="9458" width="2.6328125" style="179" customWidth="1"/>
    <col min="9459" max="9466" width="2.26953125" style="179" customWidth="1"/>
    <col min="9467" max="9482" width="2.6328125" style="179" customWidth="1"/>
    <col min="9483" max="9483" width="3.6328125" style="179" customWidth="1"/>
    <col min="9484" max="9700" width="10.6328125" style="179"/>
    <col min="9701" max="9701" width="3.6328125" style="179" customWidth="1"/>
    <col min="9702" max="9702" width="1.36328125" style="179" customWidth="1"/>
    <col min="9703" max="9714" width="2.6328125" style="179" customWidth="1"/>
    <col min="9715" max="9722" width="2.26953125" style="179" customWidth="1"/>
    <col min="9723" max="9738" width="2.6328125" style="179" customWidth="1"/>
    <col min="9739" max="9739" width="3.6328125" style="179" customWidth="1"/>
    <col min="9740" max="9956" width="10.6328125" style="179"/>
    <col min="9957" max="9957" width="3.6328125" style="179" customWidth="1"/>
    <col min="9958" max="9958" width="1.36328125" style="179" customWidth="1"/>
    <col min="9959" max="9970" width="2.6328125" style="179" customWidth="1"/>
    <col min="9971" max="9978" width="2.26953125" style="179" customWidth="1"/>
    <col min="9979" max="9994" width="2.6328125" style="179" customWidth="1"/>
    <col min="9995" max="9995" width="3.6328125" style="179" customWidth="1"/>
    <col min="9996" max="10212" width="10.6328125" style="179"/>
    <col min="10213" max="10213" width="3.6328125" style="179" customWidth="1"/>
    <col min="10214" max="10214" width="1.36328125" style="179" customWidth="1"/>
    <col min="10215" max="10226" width="2.6328125" style="179" customWidth="1"/>
    <col min="10227" max="10234" width="2.26953125" style="179" customWidth="1"/>
    <col min="10235" max="10250" width="2.6328125" style="179" customWidth="1"/>
    <col min="10251" max="10251" width="3.6328125" style="179" customWidth="1"/>
    <col min="10252" max="10468" width="10.6328125" style="179"/>
    <col min="10469" max="10469" width="3.6328125" style="179" customWidth="1"/>
    <col min="10470" max="10470" width="1.36328125" style="179" customWidth="1"/>
    <col min="10471" max="10482" width="2.6328125" style="179" customWidth="1"/>
    <col min="10483" max="10490" width="2.26953125" style="179" customWidth="1"/>
    <col min="10491" max="10506" width="2.6328125" style="179" customWidth="1"/>
    <col min="10507" max="10507" width="3.6328125" style="179" customWidth="1"/>
    <col min="10508" max="10724" width="10.6328125" style="179"/>
    <col min="10725" max="10725" width="3.6328125" style="179" customWidth="1"/>
    <col min="10726" max="10726" width="1.36328125" style="179" customWidth="1"/>
    <col min="10727" max="10738" width="2.6328125" style="179" customWidth="1"/>
    <col min="10739" max="10746" width="2.26953125" style="179" customWidth="1"/>
    <col min="10747" max="10762" width="2.6328125" style="179" customWidth="1"/>
    <col min="10763" max="10763" width="3.6328125" style="179" customWidth="1"/>
    <col min="10764" max="10980" width="10.6328125" style="179"/>
    <col min="10981" max="10981" width="3.6328125" style="179" customWidth="1"/>
    <col min="10982" max="10982" width="1.36328125" style="179" customWidth="1"/>
    <col min="10983" max="10994" width="2.6328125" style="179" customWidth="1"/>
    <col min="10995" max="11002" width="2.26953125" style="179" customWidth="1"/>
    <col min="11003" max="11018" width="2.6328125" style="179" customWidth="1"/>
    <col min="11019" max="11019" width="3.6328125" style="179" customWidth="1"/>
    <col min="11020" max="11236" width="10.6328125" style="179"/>
    <col min="11237" max="11237" width="3.6328125" style="179" customWidth="1"/>
    <col min="11238" max="11238" width="1.36328125" style="179" customWidth="1"/>
    <col min="11239" max="11250" width="2.6328125" style="179" customWidth="1"/>
    <col min="11251" max="11258" width="2.26953125" style="179" customWidth="1"/>
    <col min="11259" max="11274" width="2.6328125" style="179" customWidth="1"/>
    <col min="11275" max="11275" width="3.6328125" style="179" customWidth="1"/>
    <col min="11276" max="11492" width="10.6328125" style="179"/>
    <col min="11493" max="11493" width="3.6328125" style="179" customWidth="1"/>
    <col min="11494" max="11494" width="1.36328125" style="179" customWidth="1"/>
    <col min="11495" max="11506" width="2.6328125" style="179" customWidth="1"/>
    <col min="11507" max="11514" width="2.26953125" style="179" customWidth="1"/>
    <col min="11515" max="11530" width="2.6328125" style="179" customWidth="1"/>
    <col min="11531" max="11531" width="3.6328125" style="179" customWidth="1"/>
    <col min="11532" max="11748" width="10.6328125" style="179"/>
    <col min="11749" max="11749" width="3.6328125" style="179" customWidth="1"/>
    <col min="11750" max="11750" width="1.36328125" style="179" customWidth="1"/>
    <col min="11751" max="11762" width="2.6328125" style="179" customWidth="1"/>
    <col min="11763" max="11770" width="2.26953125" style="179" customWidth="1"/>
    <col min="11771" max="11786" width="2.6328125" style="179" customWidth="1"/>
    <col min="11787" max="11787" width="3.6328125" style="179" customWidth="1"/>
    <col min="11788" max="12004" width="10.6328125" style="179"/>
    <col min="12005" max="12005" width="3.6328125" style="179" customWidth="1"/>
    <col min="12006" max="12006" width="1.36328125" style="179" customWidth="1"/>
    <col min="12007" max="12018" width="2.6328125" style="179" customWidth="1"/>
    <col min="12019" max="12026" width="2.26953125" style="179" customWidth="1"/>
    <col min="12027" max="12042" width="2.6328125" style="179" customWidth="1"/>
    <col min="12043" max="12043" width="3.6328125" style="179" customWidth="1"/>
    <col min="12044" max="12260" width="10.6328125" style="179"/>
    <col min="12261" max="12261" width="3.6328125" style="179" customWidth="1"/>
    <col min="12262" max="12262" width="1.36328125" style="179" customWidth="1"/>
    <col min="12263" max="12274" width="2.6328125" style="179" customWidth="1"/>
    <col min="12275" max="12282" width="2.26953125" style="179" customWidth="1"/>
    <col min="12283" max="12298" width="2.6328125" style="179" customWidth="1"/>
    <col min="12299" max="12299" width="3.6328125" style="179" customWidth="1"/>
    <col min="12300" max="12516" width="10.6328125" style="179"/>
    <col min="12517" max="12517" width="3.6328125" style="179" customWidth="1"/>
    <col min="12518" max="12518" width="1.36328125" style="179" customWidth="1"/>
    <col min="12519" max="12530" width="2.6328125" style="179" customWidth="1"/>
    <col min="12531" max="12538" width="2.26953125" style="179" customWidth="1"/>
    <col min="12539" max="12554" width="2.6328125" style="179" customWidth="1"/>
    <col min="12555" max="12555" width="3.6328125" style="179" customWidth="1"/>
    <col min="12556" max="12772" width="10.6328125" style="179"/>
    <col min="12773" max="12773" width="3.6328125" style="179" customWidth="1"/>
    <col min="12774" max="12774" width="1.36328125" style="179" customWidth="1"/>
    <col min="12775" max="12786" width="2.6328125" style="179" customWidth="1"/>
    <col min="12787" max="12794" width="2.26953125" style="179" customWidth="1"/>
    <col min="12795" max="12810" width="2.6328125" style="179" customWidth="1"/>
    <col min="12811" max="12811" width="3.6328125" style="179" customWidth="1"/>
    <col min="12812" max="13028" width="10.6328125" style="179"/>
    <col min="13029" max="13029" width="3.6328125" style="179" customWidth="1"/>
    <col min="13030" max="13030" width="1.36328125" style="179" customWidth="1"/>
    <col min="13031" max="13042" width="2.6328125" style="179" customWidth="1"/>
    <col min="13043" max="13050" width="2.26953125" style="179" customWidth="1"/>
    <col min="13051" max="13066" width="2.6328125" style="179" customWidth="1"/>
    <col min="13067" max="13067" width="3.6328125" style="179" customWidth="1"/>
    <col min="13068" max="13284" width="10.6328125" style="179"/>
    <col min="13285" max="13285" width="3.6328125" style="179" customWidth="1"/>
    <col min="13286" max="13286" width="1.36328125" style="179" customWidth="1"/>
    <col min="13287" max="13298" width="2.6328125" style="179" customWidth="1"/>
    <col min="13299" max="13306" width="2.26953125" style="179" customWidth="1"/>
    <col min="13307" max="13322" width="2.6328125" style="179" customWidth="1"/>
    <col min="13323" max="13323" width="3.6328125" style="179" customWidth="1"/>
    <col min="13324" max="13540" width="10.6328125" style="179"/>
    <col min="13541" max="13541" width="3.6328125" style="179" customWidth="1"/>
    <col min="13542" max="13542" width="1.36328125" style="179" customWidth="1"/>
    <col min="13543" max="13554" width="2.6328125" style="179" customWidth="1"/>
    <col min="13555" max="13562" width="2.26953125" style="179" customWidth="1"/>
    <col min="13563" max="13578" width="2.6328125" style="179" customWidth="1"/>
    <col min="13579" max="13579" width="3.6328125" style="179" customWidth="1"/>
    <col min="13580" max="13796" width="10.6328125" style="179"/>
    <col min="13797" max="13797" width="3.6328125" style="179" customWidth="1"/>
    <col min="13798" max="13798" width="1.36328125" style="179" customWidth="1"/>
    <col min="13799" max="13810" width="2.6328125" style="179" customWidth="1"/>
    <col min="13811" max="13818" width="2.26953125" style="179" customWidth="1"/>
    <col min="13819" max="13834" width="2.6328125" style="179" customWidth="1"/>
    <col min="13835" max="13835" width="3.6328125" style="179" customWidth="1"/>
    <col min="13836" max="14052" width="10.6328125" style="179"/>
    <col min="14053" max="14053" width="3.6328125" style="179" customWidth="1"/>
    <col min="14054" max="14054" width="1.36328125" style="179" customWidth="1"/>
    <col min="14055" max="14066" width="2.6328125" style="179" customWidth="1"/>
    <col min="14067" max="14074" width="2.26953125" style="179" customWidth="1"/>
    <col min="14075" max="14090" width="2.6328125" style="179" customWidth="1"/>
    <col min="14091" max="14091" width="3.6328125" style="179" customWidth="1"/>
    <col min="14092" max="14308" width="10.6328125" style="179"/>
    <col min="14309" max="14309" width="3.6328125" style="179" customWidth="1"/>
    <col min="14310" max="14310" width="1.36328125" style="179" customWidth="1"/>
    <col min="14311" max="14322" width="2.6328125" style="179" customWidth="1"/>
    <col min="14323" max="14330" width="2.26953125" style="179" customWidth="1"/>
    <col min="14331" max="14346" width="2.6328125" style="179" customWidth="1"/>
    <col min="14347" max="14347" width="3.6328125" style="179" customWidth="1"/>
    <col min="14348" max="14564" width="10.6328125" style="179"/>
    <col min="14565" max="14565" width="3.6328125" style="179" customWidth="1"/>
    <col min="14566" max="14566" width="1.36328125" style="179" customWidth="1"/>
    <col min="14567" max="14578" width="2.6328125" style="179" customWidth="1"/>
    <col min="14579" max="14586" width="2.26953125" style="179" customWidth="1"/>
    <col min="14587" max="14602" width="2.6328125" style="179" customWidth="1"/>
    <col min="14603" max="14603" width="3.6328125" style="179" customWidth="1"/>
    <col min="14604" max="14820" width="10.6328125" style="179"/>
    <col min="14821" max="14821" width="3.6328125" style="179" customWidth="1"/>
    <col min="14822" max="14822" width="1.36328125" style="179" customWidth="1"/>
    <col min="14823" max="14834" width="2.6328125" style="179" customWidth="1"/>
    <col min="14835" max="14842" width="2.26953125" style="179" customWidth="1"/>
    <col min="14843" max="14858" width="2.6328125" style="179" customWidth="1"/>
    <col min="14859" max="14859" width="3.6328125" style="179" customWidth="1"/>
    <col min="14860" max="15076" width="10.6328125" style="179"/>
    <col min="15077" max="15077" width="3.6328125" style="179" customWidth="1"/>
    <col min="15078" max="15078" width="1.36328125" style="179" customWidth="1"/>
    <col min="15079" max="15090" width="2.6328125" style="179" customWidth="1"/>
    <col min="15091" max="15098" width="2.26953125" style="179" customWidth="1"/>
    <col min="15099" max="15114" width="2.6328125" style="179" customWidth="1"/>
    <col min="15115" max="15115" width="3.6328125" style="179" customWidth="1"/>
    <col min="15116" max="15332" width="10.6328125" style="179"/>
    <col min="15333" max="15333" width="3.6328125" style="179" customWidth="1"/>
    <col min="15334" max="15334" width="1.36328125" style="179" customWidth="1"/>
    <col min="15335" max="15346" width="2.6328125" style="179" customWidth="1"/>
    <col min="15347" max="15354" width="2.26953125" style="179" customWidth="1"/>
    <col min="15355" max="15370" width="2.6328125" style="179" customWidth="1"/>
    <col min="15371" max="15371" width="3.6328125" style="179" customWidth="1"/>
    <col min="15372" max="15588" width="10.6328125" style="179"/>
    <col min="15589" max="15589" width="3.6328125" style="179" customWidth="1"/>
    <col min="15590" max="15590" width="1.36328125" style="179" customWidth="1"/>
    <col min="15591" max="15602" width="2.6328125" style="179" customWidth="1"/>
    <col min="15603" max="15610" width="2.26953125" style="179" customWidth="1"/>
    <col min="15611" max="15626" width="2.6328125" style="179" customWidth="1"/>
    <col min="15627" max="15627" width="3.6328125" style="179" customWidth="1"/>
    <col min="15628" max="15844" width="10.6328125" style="179"/>
    <col min="15845" max="15845" width="3.6328125" style="179" customWidth="1"/>
    <col min="15846" max="15846" width="1.36328125" style="179" customWidth="1"/>
    <col min="15847" max="15858" width="2.6328125" style="179" customWidth="1"/>
    <col min="15859" max="15866" width="2.26953125" style="179" customWidth="1"/>
    <col min="15867" max="15882" width="2.6328125" style="179" customWidth="1"/>
    <col min="15883" max="15883" width="3.6328125" style="179" customWidth="1"/>
    <col min="15884" max="16100" width="10.6328125" style="179"/>
    <col min="16101" max="16101" width="3.6328125" style="179" customWidth="1"/>
    <col min="16102" max="16102" width="1.36328125" style="179" customWidth="1"/>
    <col min="16103" max="16114" width="2.6328125" style="179" customWidth="1"/>
    <col min="16115" max="16122" width="2.26953125" style="179" customWidth="1"/>
    <col min="16123" max="16138" width="2.6328125" style="179" customWidth="1"/>
    <col min="16139" max="16139" width="3.6328125" style="179" customWidth="1"/>
    <col min="16140" max="16384" width="10.6328125" style="179"/>
  </cols>
  <sheetData>
    <row r="1" spans="1:11" ht="16.5" x14ac:dyDescent="0.2">
      <c r="A1" s="177" t="s">
        <v>305</v>
      </c>
      <c r="B1" s="178"/>
      <c r="C1" s="178"/>
      <c r="G1" s="180"/>
      <c r="H1" s="180"/>
      <c r="I1" s="180"/>
      <c r="J1" s="181"/>
      <c r="K1" s="182"/>
    </row>
    <row r="2" spans="1:11" ht="16.5" x14ac:dyDescent="0.2">
      <c r="B2" s="178"/>
      <c r="C2" s="178"/>
      <c r="G2" s="180"/>
      <c r="H2" s="180"/>
      <c r="I2" s="180"/>
      <c r="J2" s="181"/>
      <c r="K2" s="182"/>
    </row>
    <row r="3" spans="1:11" ht="13.5" customHeight="1" x14ac:dyDescent="0.2">
      <c r="B3" s="642" t="s">
        <v>14</v>
      </c>
      <c r="C3" s="642"/>
      <c r="D3" s="642"/>
      <c r="E3" s="642"/>
      <c r="F3" s="642"/>
      <c r="G3" s="642"/>
      <c r="H3" s="642"/>
      <c r="I3" s="642"/>
      <c r="J3" s="642"/>
    </row>
    <row r="4" spans="1:11" ht="13.5" customHeight="1" x14ac:dyDescent="0.2">
      <c r="B4" s="643"/>
      <c r="C4" s="643"/>
      <c r="D4" s="643"/>
      <c r="E4" s="643"/>
      <c r="F4" s="643"/>
      <c r="G4" s="643"/>
      <c r="H4" s="643"/>
      <c r="I4" s="643"/>
      <c r="J4" s="643"/>
    </row>
    <row r="5" spans="1:11" ht="14" x14ac:dyDescent="0.2">
      <c r="A5" s="183"/>
      <c r="B5" s="644" t="s">
        <v>15</v>
      </c>
      <c r="C5" s="644" t="s">
        <v>16</v>
      </c>
      <c r="D5" s="644" t="s">
        <v>294</v>
      </c>
      <c r="E5" s="644"/>
      <c r="F5" s="644"/>
      <c r="G5" s="644" t="s">
        <v>17</v>
      </c>
      <c r="H5" s="644"/>
      <c r="I5" s="644" t="s">
        <v>0</v>
      </c>
      <c r="J5" s="644" t="s">
        <v>18</v>
      </c>
      <c r="K5" s="184"/>
    </row>
    <row r="6" spans="1:11" ht="13" x14ac:dyDescent="0.2">
      <c r="A6" s="185"/>
      <c r="B6" s="644"/>
      <c r="C6" s="644"/>
      <c r="D6" s="186" t="s">
        <v>19</v>
      </c>
      <c r="E6" s="186" t="s">
        <v>20</v>
      </c>
      <c r="F6" s="186" t="s">
        <v>21</v>
      </c>
      <c r="G6" s="644"/>
      <c r="H6" s="644"/>
      <c r="I6" s="644"/>
      <c r="J6" s="644"/>
    </row>
    <row r="7" spans="1:11" ht="13" x14ac:dyDescent="0.2">
      <c r="B7" s="635" t="s">
        <v>748</v>
      </c>
      <c r="C7" s="635" t="s">
        <v>739</v>
      </c>
      <c r="D7" s="636">
        <v>1965</v>
      </c>
      <c r="E7" s="638" t="s">
        <v>864</v>
      </c>
      <c r="F7" s="638" t="s">
        <v>865</v>
      </c>
      <c r="G7" s="632" t="s">
        <v>740</v>
      </c>
      <c r="H7" s="632"/>
      <c r="I7" s="633" t="s">
        <v>741</v>
      </c>
      <c r="J7" s="633" t="s">
        <v>742</v>
      </c>
    </row>
    <row r="8" spans="1:11" ht="13" x14ac:dyDescent="0.2">
      <c r="B8" s="635"/>
      <c r="C8" s="635"/>
      <c r="D8" s="637"/>
      <c r="E8" s="639"/>
      <c r="F8" s="639"/>
      <c r="G8" s="632"/>
      <c r="H8" s="632"/>
      <c r="I8" s="633"/>
      <c r="J8" s="633"/>
    </row>
    <row r="9" spans="1:11" ht="13.5" customHeight="1" x14ac:dyDescent="0.2">
      <c r="B9" s="635"/>
      <c r="C9" s="635"/>
      <c r="D9" s="636"/>
      <c r="E9" s="638"/>
      <c r="F9" s="638"/>
      <c r="G9" s="632"/>
      <c r="H9" s="632"/>
      <c r="I9" s="633"/>
      <c r="J9" s="633"/>
    </row>
    <row r="10" spans="1:11" ht="13.5" customHeight="1" x14ac:dyDescent="0.2">
      <c r="B10" s="635"/>
      <c r="C10" s="635"/>
      <c r="D10" s="637"/>
      <c r="E10" s="639"/>
      <c r="F10" s="639"/>
      <c r="G10" s="632"/>
      <c r="H10" s="632"/>
      <c r="I10" s="633"/>
      <c r="J10" s="633"/>
    </row>
    <row r="11" spans="1:11" ht="13.5" customHeight="1" x14ac:dyDescent="0.2">
      <c r="B11" s="635"/>
      <c r="C11" s="635"/>
      <c r="D11" s="636"/>
      <c r="E11" s="638"/>
      <c r="F11" s="638"/>
      <c r="G11" s="632"/>
      <c r="H11" s="632"/>
      <c r="I11" s="633"/>
      <c r="J11" s="633"/>
    </row>
    <row r="12" spans="1:11" ht="13.5" customHeight="1" x14ac:dyDescent="0.2">
      <c r="B12" s="635"/>
      <c r="C12" s="635"/>
      <c r="D12" s="637"/>
      <c r="E12" s="639"/>
      <c r="F12" s="639"/>
      <c r="G12" s="632"/>
      <c r="H12" s="632"/>
      <c r="I12" s="633"/>
      <c r="J12" s="633"/>
    </row>
    <row r="13" spans="1:11" ht="13.5" customHeight="1" x14ac:dyDescent="0.2">
      <c r="B13" s="635"/>
      <c r="C13" s="635"/>
      <c r="D13" s="636"/>
      <c r="E13" s="638"/>
      <c r="F13" s="638"/>
      <c r="G13" s="632"/>
      <c r="H13" s="632"/>
      <c r="I13" s="633"/>
      <c r="J13" s="633"/>
    </row>
    <row r="14" spans="1:11" ht="13.5" customHeight="1" x14ac:dyDescent="0.2">
      <c r="A14" s="185"/>
      <c r="B14" s="635"/>
      <c r="C14" s="635"/>
      <c r="D14" s="637"/>
      <c r="E14" s="639"/>
      <c r="F14" s="639"/>
      <c r="G14" s="632"/>
      <c r="H14" s="632"/>
      <c r="I14" s="633"/>
      <c r="J14" s="633"/>
    </row>
    <row r="15" spans="1:11" ht="13.5" customHeight="1" x14ac:dyDescent="0.2">
      <c r="A15" s="185"/>
      <c r="B15" s="635"/>
      <c r="C15" s="635"/>
      <c r="D15" s="636"/>
      <c r="E15" s="638"/>
      <c r="F15" s="638"/>
      <c r="G15" s="632"/>
      <c r="H15" s="632"/>
      <c r="I15" s="633"/>
      <c r="J15" s="633"/>
    </row>
    <row r="16" spans="1:11" ht="13.5" customHeight="1" x14ac:dyDescent="0.2">
      <c r="A16" s="185"/>
      <c r="B16" s="635"/>
      <c r="C16" s="635"/>
      <c r="D16" s="637"/>
      <c r="E16" s="639"/>
      <c r="F16" s="639"/>
      <c r="G16" s="632"/>
      <c r="H16" s="632"/>
      <c r="I16" s="633"/>
      <c r="J16" s="633"/>
    </row>
    <row r="17" spans="2:10" ht="13" x14ac:dyDescent="0.2">
      <c r="B17" s="635"/>
      <c r="C17" s="635"/>
      <c r="D17" s="636"/>
      <c r="E17" s="638"/>
      <c r="F17" s="638"/>
      <c r="G17" s="632"/>
      <c r="H17" s="632"/>
      <c r="I17" s="633"/>
      <c r="J17" s="633"/>
    </row>
    <row r="18" spans="2:10" ht="13" x14ac:dyDescent="0.2">
      <c r="B18" s="635"/>
      <c r="C18" s="635"/>
      <c r="D18" s="637"/>
      <c r="E18" s="639"/>
      <c r="F18" s="639"/>
      <c r="G18" s="632"/>
      <c r="H18" s="632"/>
      <c r="I18" s="633"/>
      <c r="J18" s="633"/>
    </row>
    <row r="19" spans="2:10" ht="13" x14ac:dyDescent="0.2">
      <c r="B19" s="635"/>
      <c r="C19" s="635"/>
      <c r="D19" s="636"/>
      <c r="E19" s="638"/>
      <c r="F19" s="638"/>
      <c r="G19" s="632"/>
      <c r="H19" s="632"/>
      <c r="I19" s="633"/>
      <c r="J19" s="633"/>
    </row>
    <row r="20" spans="2:10" ht="13" x14ac:dyDescent="0.2">
      <c r="B20" s="635"/>
      <c r="C20" s="635"/>
      <c r="D20" s="637"/>
      <c r="E20" s="639"/>
      <c r="F20" s="639"/>
      <c r="G20" s="632"/>
      <c r="H20" s="632"/>
      <c r="I20" s="633"/>
      <c r="J20" s="633"/>
    </row>
    <row r="21" spans="2:10" ht="13" x14ac:dyDescent="0.2">
      <c r="B21" s="635"/>
      <c r="C21" s="635"/>
      <c r="D21" s="636"/>
      <c r="E21" s="638"/>
      <c r="F21" s="638"/>
      <c r="G21" s="632"/>
      <c r="H21" s="632"/>
      <c r="I21" s="633"/>
      <c r="J21" s="633"/>
    </row>
    <row r="22" spans="2:10" ht="13" x14ac:dyDescent="0.2">
      <c r="B22" s="635"/>
      <c r="C22" s="635"/>
      <c r="D22" s="637"/>
      <c r="E22" s="639"/>
      <c r="F22" s="639"/>
      <c r="G22" s="632"/>
      <c r="H22" s="632"/>
      <c r="I22" s="633"/>
      <c r="J22" s="633"/>
    </row>
    <row r="23" spans="2:10" ht="13" x14ac:dyDescent="0.2">
      <c r="B23" s="635"/>
      <c r="C23" s="635"/>
      <c r="D23" s="636"/>
      <c r="E23" s="638"/>
      <c r="F23" s="638"/>
      <c r="G23" s="632"/>
      <c r="H23" s="632"/>
      <c r="I23" s="633"/>
      <c r="J23" s="633"/>
    </row>
    <row r="24" spans="2:10" ht="13" x14ac:dyDescent="0.2">
      <c r="B24" s="635"/>
      <c r="C24" s="635"/>
      <c r="D24" s="637"/>
      <c r="E24" s="639"/>
      <c r="F24" s="639"/>
      <c r="G24" s="632"/>
      <c r="H24" s="632"/>
      <c r="I24" s="633"/>
      <c r="J24" s="633"/>
    </row>
    <row r="25" spans="2:10" ht="13" x14ac:dyDescent="0.2">
      <c r="B25" s="635"/>
      <c r="C25" s="635"/>
      <c r="D25" s="636"/>
      <c r="E25" s="638"/>
      <c r="F25" s="638"/>
      <c r="G25" s="632"/>
      <c r="H25" s="632"/>
      <c r="I25" s="633"/>
      <c r="J25" s="633"/>
    </row>
    <row r="26" spans="2:10" ht="13" x14ac:dyDescent="0.2">
      <c r="B26" s="635"/>
      <c r="C26" s="635"/>
      <c r="D26" s="637"/>
      <c r="E26" s="639"/>
      <c r="F26" s="639"/>
      <c r="G26" s="632"/>
      <c r="H26" s="632"/>
      <c r="I26" s="633"/>
      <c r="J26" s="633"/>
    </row>
    <row r="27" spans="2:10" ht="13" x14ac:dyDescent="0.2">
      <c r="B27" s="635"/>
      <c r="C27" s="635"/>
      <c r="D27" s="636"/>
      <c r="E27" s="638"/>
      <c r="F27" s="638"/>
      <c r="G27" s="632"/>
      <c r="H27" s="632"/>
      <c r="I27" s="633"/>
      <c r="J27" s="633"/>
    </row>
    <row r="28" spans="2:10" ht="13" x14ac:dyDescent="0.2">
      <c r="B28" s="635"/>
      <c r="C28" s="635"/>
      <c r="D28" s="637"/>
      <c r="E28" s="639"/>
      <c r="F28" s="639"/>
      <c r="G28" s="632"/>
      <c r="H28" s="632"/>
      <c r="I28" s="633"/>
      <c r="J28" s="633"/>
    </row>
    <row r="29" spans="2:10" ht="13" x14ac:dyDescent="0.2">
      <c r="B29" s="635"/>
      <c r="C29" s="635"/>
      <c r="D29" s="636"/>
      <c r="E29" s="638"/>
      <c r="F29" s="638"/>
      <c r="G29" s="632"/>
      <c r="H29" s="632"/>
      <c r="I29" s="633"/>
      <c r="J29" s="633"/>
    </row>
    <row r="30" spans="2:10" ht="13" x14ac:dyDescent="0.2">
      <c r="B30" s="635"/>
      <c r="C30" s="635"/>
      <c r="D30" s="637"/>
      <c r="E30" s="639"/>
      <c r="F30" s="639"/>
      <c r="G30" s="632"/>
      <c r="H30" s="632"/>
      <c r="I30" s="633"/>
      <c r="J30" s="633"/>
    </row>
    <row r="31" spans="2:10" ht="13" x14ac:dyDescent="0.2">
      <c r="B31" s="635"/>
      <c r="C31" s="635"/>
      <c r="D31" s="636"/>
      <c r="E31" s="638"/>
      <c r="F31" s="638"/>
      <c r="G31" s="632"/>
      <c r="H31" s="632"/>
      <c r="I31" s="633"/>
      <c r="J31" s="633"/>
    </row>
    <row r="32" spans="2:10" ht="13" x14ac:dyDescent="0.2">
      <c r="B32" s="635"/>
      <c r="C32" s="635"/>
      <c r="D32" s="637"/>
      <c r="E32" s="639"/>
      <c r="F32" s="639"/>
      <c r="G32" s="632"/>
      <c r="H32" s="632"/>
      <c r="I32" s="633"/>
      <c r="J32" s="633"/>
    </row>
    <row r="33" spans="2:10" ht="13" x14ac:dyDescent="0.2">
      <c r="B33" s="635"/>
      <c r="C33" s="635"/>
      <c r="D33" s="636"/>
      <c r="E33" s="638"/>
      <c r="F33" s="638"/>
      <c r="G33" s="632"/>
      <c r="H33" s="632"/>
      <c r="I33" s="633"/>
      <c r="J33" s="633"/>
    </row>
    <row r="34" spans="2:10" ht="13" x14ac:dyDescent="0.2">
      <c r="B34" s="635"/>
      <c r="C34" s="635"/>
      <c r="D34" s="637"/>
      <c r="E34" s="639"/>
      <c r="F34" s="639"/>
      <c r="G34" s="632"/>
      <c r="H34" s="632"/>
      <c r="I34" s="633"/>
      <c r="J34" s="633"/>
    </row>
    <row r="35" spans="2:10" ht="13" x14ac:dyDescent="0.2">
      <c r="B35" s="635"/>
      <c r="C35" s="635"/>
      <c r="D35" s="636"/>
      <c r="E35" s="638"/>
      <c r="F35" s="638"/>
      <c r="G35" s="632"/>
      <c r="H35" s="632"/>
      <c r="I35" s="633"/>
      <c r="J35" s="633"/>
    </row>
    <row r="36" spans="2:10" ht="13" x14ac:dyDescent="0.2">
      <c r="B36" s="635"/>
      <c r="C36" s="635"/>
      <c r="D36" s="637"/>
      <c r="E36" s="639"/>
      <c r="F36" s="639"/>
      <c r="G36" s="632"/>
      <c r="H36" s="632"/>
      <c r="I36" s="633"/>
      <c r="J36" s="633"/>
    </row>
    <row r="37" spans="2:10" ht="13" x14ac:dyDescent="0.2">
      <c r="B37" s="635"/>
      <c r="C37" s="635"/>
      <c r="D37" s="636"/>
      <c r="E37" s="638"/>
      <c r="F37" s="638"/>
      <c r="G37" s="632"/>
      <c r="H37" s="632"/>
      <c r="I37" s="633"/>
      <c r="J37" s="633"/>
    </row>
    <row r="38" spans="2:10" ht="13" x14ac:dyDescent="0.2">
      <c r="B38" s="635"/>
      <c r="C38" s="635"/>
      <c r="D38" s="637"/>
      <c r="E38" s="639"/>
      <c r="F38" s="639"/>
      <c r="G38" s="632"/>
      <c r="H38" s="632"/>
      <c r="I38" s="633"/>
      <c r="J38" s="633"/>
    </row>
    <row r="39" spans="2:10" ht="13" x14ac:dyDescent="0.2">
      <c r="B39" s="635"/>
      <c r="C39" s="635"/>
      <c r="D39" s="636"/>
      <c r="E39" s="638"/>
      <c r="F39" s="638"/>
      <c r="G39" s="632"/>
      <c r="H39" s="632"/>
      <c r="I39" s="633"/>
      <c r="J39" s="633"/>
    </row>
    <row r="40" spans="2:10" ht="13" x14ac:dyDescent="0.2">
      <c r="B40" s="635"/>
      <c r="C40" s="635"/>
      <c r="D40" s="637"/>
      <c r="E40" s="639"/>
      <c r="F40" s="639"/>
      <c r="G40" s="632"/>
      <c r="H40" s="632"/>
      <c r="I40" s="633"/>
      <c r="J40" s="633"/>
    </row>
    <row r="41" spans="2:10" ht="13" x14ac:dyDescent="0.2">
      <c r="B41" s="187"/>
      <c r="C41" s="188"/>
      <c r="D41" s="187"/>
      <c r="E41" s="187"/>
      <c r="F41" s="187"/>
      <c r="G41" s="187"/>
      <c r="H41" s="187"/>
      <c r="I41" s="187"/>
      <c r="J41" s="187"/>
    </row>
    <row r="42" spans="2:10" ht="84" customHeight="1" x14ac:dyDescent="0.2">
      <c r="B42" s="640" t="s">
        <v>306</v>
      </c>
      <c r="C42" s="641"/>
      <c r="D42" s="641"/>
      <c r="E42" s="641"/>
      <c r="F42" s="641"/>
      <c r="G42" s="641"/>
      <c r="H42" s="641"/>
      <c r="I42" s="641"/>
      <c r="J42" s="641"/>
    </row>
    <row r="43" spans="2:10" ht="13.5" customHeight="1" x14ac:dyDescent="0.2">
      <c r="B43" s="189"/>
      <c r="C43" s="634"/>
      <c r="D43" s="634"/>
      <c r="E43" s="634"/>
      <c r="F43" s="634"/>
      <c r="G43" s="634"/>
      <c r="H43" s="634"/>
      <c r="I43" s="634"/>
      <c r="J43" s="634"/>
    </row>
    <row r="44" spans="2:10" ht="13" x14ac:dyDescent="0.2">
      <c r="B44" s="190"/>
      <c r="C44" s="634"/>
      <c r="D44" s="634"/>
      <c r="E44" s="634"/>
      <c r="F44" s="634"/>
      <c r="G44" s="634"/>
      <c r="H44" s="634"/>
      <c r="I44" s="634"/>
      <c r="J44" s="634"/>
    </row>
    <row r="45" spans="2:10" ht="13" x14ac:dyDescent="0.2">
      <c r="B45" s="187"/>
      <c r="C45" s="188"/>
      <c r="D45" s="187"/>
      <c r="E45" s="187"/>
      <c r="F45" s="187"/>
      <c r="G45" s="187"/>
      <c r="H45" s="187"/>
      <c r="I45" s="187"/>
      <c r="J45" s="187"/>
    </row>
    <row r="46" spans="2:10" ht="20.149999999999999" customHeight="1" x14ac:dyDescent="0.2">
      <c r="B46" s="187"/>
      <c r="C46" s="188"/>
      <c r="D46" s="187"/>
      <c r="E46" s="187"/>
      <c r="F46" s="187"/>
      <c r="G46" s="187"/>
      <c r="H46" s="187"/>
      <c r="I46" s="187"/>
      <c r="J46" s="187"/>
    </row>
    <row r="47" spans="2:10" ht="20.149999999999999" customHeight="1" x14ac:dyDescent="0.2">
      <c r="B47" s="187"/>
      <c r="C47" s="188"/>
      <c r="D47" s="187"/>
      <c r="E47" s="187"/>
      <c r="F47" s="187"/>
      <c r="G47" s="187"/>
      <c r="H47" s="187"/>
      <c r="I47" s="187"/>
      <c r="J47" s="187"/>
    </row>
    <row r="48" spans="2:10" ht="20.149999999999999" customHeight="1" x14ac:dyDescent="0.2">
      <c r="B48" s="187"/>
      <c r="C48" s="188"/>
      <c r="D48" s="187"/>
      <c r="E48" s="187"/>
      <c r="F48" s="187"/>
      <c r="G48" s="187"/>
      <c r="H48" s="187"/>
      <c r="I48" s="187"/>
      <c r="J48" s="187"/>
    </row>
    <row r="49" spans="2:10" ht="20.149999999999999" customHeight="1" x14ac:dyDescent="0.2">
      <c r="B49" s="187"/>
      <c r="C49" s="188"/>
      <c r="D49" s="187"/>
      <c r="E49" s="187"/>
      <c r="F49" s="187"/>
      <c r="G49" s="187"/>
      <c r="H49" s="187"/>
      <c r="I49" s="187"/>
      <c r="J49" s="187"/>
    </row>
    <row r="50" spans="2:10" ht="20.149999999999999" customHeight="1" x14ac:dyDescent="0.2">
      <c r="B50" s="187"/>
      <c r="C50" s="188"/>
      <c r="D50" s="187"/>
      <c r="E50" s="187"/>
      <c r="F50" s="187"/>
      <c r="G50" s="187"/>
      <c r="H50" s="187"/>
      <c r="I50" s="187"/>
      <c r="J50" s="187"/>
    </row>
    <row r="51" spans="2:10" ht="20.149999999999999" customHeight="1" x14ac:dyDescent="0.2">
      <c r="B51" s="187"/>
      <c r="C51" s="188"/>
      <c r="D51" s="187"/>
      <c r="E51" s="187"/>
      <c r="F51" s="187"/>
      <c r="G51" s="187"/>
      <c r="H51" s="187"/>
      <c r="I51" s="187"/>
      <c r="J51" s="187"/>
    </row>
    <row r="52" spans="2:10" ht="20.149999999999999" customHeight="1" x14ac:dyDescent="0.2">
      <c r="B52" s="187"/>
      <c r="C52" s="188"/>
      <c r="D52" s="187"/>
      <c r="E52" s="187"/>
      <c r="F52" s="187"/>
      <c r="G52" s="187"/>
      <c r="H52" s="187"/>
      <c r="I52" s="187"/>
      <c r="J52" s="187"/>
    </row>
    <row r="53" spans="2:10" ht="20.149999999999999" customHeight="1" x14ac:dyDescent="0.2">
      <c r="B53" s="187"/>
      <c r="C53" s="188"/>
      <c r="D53" s="187"/>
      <c r="E53" s="187"/>
      <c r="F53" s="187"/>
      <c r="G53" s="187"/>
      <c r="H53" s="187"/>
      <c r="I53" s="187"/>
      <c r="J53" s="187"/>
    </row>
    <row r="54" spans="2:10" ht="20.149999999999999" customHeight="1" x14ac:dyDescent="0.2">
      <c r="B54" s="187"/>
      <c r="C54" s="188"/>
      <c r="D54" s="187"/>
      <c r="E54" s="187"/>
      <c r="F54" s="187"/>
      <c r="G54" s="187"/>
      <c r="H54" s="187"/>
      <c r="I54" s="187"/>
      <c r="J54" s="187"/>
    </row>
    <row r="55" spans="2:10" ht="20.149999999999999" customHeight="1" x14ac:dyDescent="0.2">
      <c r="B55" s="187"/>
      <c r="C55" s="188"/>
      <c r="D55" s="187"/>
      <c r="E55" s="187"/>
      <c r="F55" s="187"/>
      <c r="G55" s="187"/>
      <c r="H55" s="187"/>
      <c r="I55" s="187"/>
      <c r="J55" s="187"/>
    </row>
  </sheetData>
  <sheetProtection algorithmName="SHA-512" hashValue="bnUL3RTNotp6U+6uNYAItTS7VGJj9k29HGxY0ehq8PnYEmrsQ99jUz+N4UpR0PpDtsaPLh5XqibZ89uZ7LXrBQ==" saltValue="7Fu6DrSnpHwUew5p7Ce2NQ==" spinCount="100000" sheet="1" formatColumns="0" formatRows="0" insertRows="0"/>
  <mergeCells count="145">
    <mergeCell ref="B3:J4"/>
    <mergeCell ref="B5:B6"/>
    <mergeCell ref="C5:C6"/>
    <mergeCell ref="D5:F5"/>
    <mergeCell ref="G5:H6"/>
    <mergeCell ref="I5:I6"/>
    <mergeCell ref="J5:J6"/>
    <mergeCell ref="J9:J10"/>
    <mergeCell ref="B7:B8"/>
    <mergeCell ref="C7:C8"/>
    <mergeCell ref="D7:D8"/>
    <mergeCell ref="E7:E8"/>
    <mergeCell ref="F7:F8"/>
    <mergeCell ref="G7:H8"/>
    <mergeCell ref="I7:I8"/>
    <mergeCell ref="J7:J8"/>
    <mergeCell ref="B9:B10"/>
    <mergeCell ref="C9:C10"/>
    <mergeCell ref="D9:D10"/>
    <mergeCell ref="E9:E10"/>
    <mergeCell ref="F9:F10"/>
    <mergeCell ref="G9:H10"/>
    <mergeCell ref="I9:I10"/>
    <mergeCell ref="B11:B12"/>
    <mergeCell ref="C11:C12"/>
    <mergeCell ref="D11:D12"/>
    <mergeCell ref="E11:E12"/>
    <mergeCell ref="F11:F12"/>
    <mergeCell ref="G11:H12"/>
    <mergeCell ref="I11:I12"/>
    <mergeCell ref="J11:J12"/>
    <mergeCell ref="B13:B14"/>
    <mergeCell ref="C13:C14"/>
    <mergeCell ref="D13:D14"/>
    <mergeCell ref="E13:E14"/>
    <mergeCell ref="F13:F14"/>
    <mergeCell ref="G13:H14"/>
    <mergeCell ref="B17:B18"/>
    <mergeCell ref="C17:C18"/>
    <mergeCell ref="D17:D18"/>
    <mergeCell ref="E17:E18"/>
    <mergeCell ref="F17:F18"/>
    <mergeCell ref="G17:H18"/>
    <mergeCell ref="B15:B16"/>
    <mergeCell ref="I13:I14"/>
    <mergeCell ref="J13:J14"/>
    <mergeCell ref="C15:C16"/>
    <mergeCell ref="D15:D16"/>
    <mergeCell ref="E15:E16"/>
    <mergeCell ref="F15:F16"/>
    <mergeCell ref="I17:I18"/>
    <mergeCell ref="J17:J18"/>
    <mergeCell ref="G15:H16"/>
    <mergeCell ref="I15:I16"/>
    <mergeCell ref="J15:J16"/>
    <mergeCell ref="B19:B20"/>
    <mergeCell ref="C19:C20"/>
    <mergeCell ref="D19:D20"/>
    <mergeCell ref="E19:E20"/>
    <mergeCell ref="F19:F20"/>
    <mergeCell ref="G19:H20"/>
    <mergeCell ref="I19:I20"/>
    <mergeCell ref="J19:J20"/>
    <mergeCell ref="B21:B22"/>
    <mergeCell ref="C21:C22"/>
    <mergeCell ref="D21:D22"/>
    <mergeCell ref="E21:E22"/>
    <mergeCell ref="F21:F22"/>
    <mergeCell ref="G21:H22"/>
    <mergeCell ref="B25:B26"/>
    <mergeCell ref="C25:C26"/>
    <mergeCell ref="D25:D26"/>
    <mergeCell ref="E25:E26"/>
    <mergeCell ref="F25:F26"/>
    <mergeCell ref="G25:H26"/>
    <mergeCell ref="B23:B24"/>
    <mergeCell ref="I21:I22"/>
    <mergeCell ref="J21:J22"/>
    <mergeCell ref="C23:C24"/>
    <mergeCell ref="D23:D24"/>
    <mergeCell ref="E23:E24"/>
    <mergeCell ref="F23:F24"/>
    <mergeCell ref="I25:I26"/>
    <mergeCell ref="J25:J26"/>
    <mergeCell ref="G23:H24"/>
    <mergeCell ref="I23:I24"/>
    <mergeCell ref="J23:J24"/>
    <mergeCell ref="B27:B28"/>
    <mergeCell ref="C27:C28"/>
    <mergeCell ref="D27:D28"/>
    <mergeCell ref="E27:E28"/>
    <mergeCell ref="F27:F28"/>
    <mergeCell ref="G27:H28"/>
    <mergeCell ref="I27:I28"/>
    <mergeCell ref="J27:J28"/>
    <mergeCell ref="B29:B30"/>
    <mergeCell ref="C29:C30"/>
    <mergeCell ref="D29:D30"/>
    <mergeCell ref="E29:E30"/>
    <mergeCell ref="F29:F30"/>
    <mergeCell ref="G29:H30"/>
    <mergeCell ref="B33:B34"/>
    <mergeCell ref="C33:C34"/>
    <mergeCell ref="D33:D34"/>
    <mergeCell ref="E33:E34"/>
    <mergeCell ref="F33:F34"/>
    <mergeCell ref="G33:H34"/>
    <mergeCell ref="B31:B32"/>
    <mergeCell ref="I29:I30"/>
    <mergeCell ref="J29:J30"/>
    <mergeCell ref="C31:C32"/>
    <mergeCell ref="D31:D32"/>
    <mergeCell ref="E31:E32"/>
    <mergeCell ref="F31:F32"/>
    <mergeCell ref="I33:I34"/>
    <mergeCell ref="J33:J34"/>
    <mergeCell ref="G31:H32"/>
    <mergeCell ref="I31:I32"/>
    <mergeCell ref="J31:J32"/>
    <mergeCell ref="I37:I38"/>
    <mergeCell ref="J37:J38"/>
    <mergeCell ref="B35:B36"/>
    <mergeCell ref="C35:C36"/>
    <mergeCell ref="D35:D36"/>
    <mergeCell ref="E35:E36"/>
    <mergeCell ref="F35:F36"/>
    <mergeCell ref="G35:H36"/>
    <mergeCell ref="I35:I36"/>
    <mergeCell ref="J35:J36"/>
    <mergeCell ref="B37:B38"/>
    <mergeCell ref="C37:C38"/>
    <mergeCell ref="D37:D38"/>
    <mergeCell ref="E37:E38"/>
    <mergeCell ref="F37:F38"/>
    <mergeCell ref="G37:H38"/>
    <mergeCell ref="G39:H40"/>
    <mergeCell ref="I39:I40"/>
    <mergeCell ref="J39:J40"/>
    <mergeCell ref="C43:J44"/>
    <mergeCell ref="B39:B40"/>
    <mergeCell ref="C39:C40"/>
    <mergeCell ref="D39:D40"/>
    <mergeCell ref="E39:E40"/>
    <mergeCell ref="F39:F40"/>
    <mergeCell ref="B42:J42"/>
  </mergeCells>
  <phoneticPr fontId="3"/>
  <dataValidations count="4">
    <dataValidation type="list" allowBlank="1" showInputMessage="1" showErrorMessage="1" sqref="G7:H40" xr:uid="{DEC60A8F-FFC2-452D-A0E3-ACB8DBCF3FEC}">
      <formula1>性別</formula1>
    </dataValidation>
    <dataValidation imeMode="halfKatakana" allowBlank="1" showInputMessage="1" showErrorMessage="1" sqref="B7:B40" xr:uid="{DDA9D04C-EFD9-4175-ABCF-C87F70809BBF}"/>
    <dataValidation imeMode="hiragana" allowBlank="1" showInputMessage="1" showErrorMessage="1" sqref="C7:C40" xr:uid="{EB31BCC8-95D0-4062-AD57-AFAB8EE09A9A}"/>
    <dataValidation type="decimal" operator="greaterThanOrEqual" allowBlank="1" showInputMessage="1" showErrorMessage="1" sqref="D7:D40" xr:uid="{41F3B6EB-2F7B-4AA1-817C-799779F8F755}">
      <formula1>0</formula1>
    </dataValidation>
  </dataValidations>
  <printOptions horizontalCentered="1"/>
  <pageMargins left="0.62992125984251968" right="0.62992125984251968" top="0.59055118110236227" bottom="0.55118110236220474" header="0.11811023622047245" footer="0.19685039370078741"/>
  <pageSetup paperSize="9" scale="96"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739990-C048-47FA-BE6A-0F886042028A}">
  <sheetPr codeName="Sheet6"/>
  <dimension ref="A1:K55"/>
  <sheetViews>
    <sheetView showGridLines="0" view="pageBreakPreview" zoomScaleNormal="100" zoomScaleSheetLayoutView="100" workbookViewId="0"/>
  </sheetViews>
  <sheetFormatPr defaultColWidth="10.6328125" defaultRowHeight="20.149999999999999" customHeight="1" x14ac:dyDescent="0.2"/>
  <cols>
    <col min="1" max="1" width="1.36328125" style="177" customWidth="1"/>
    <col min="2" max="2" width="15" style="179" customWidth="1"/>
    <col min="3" max="3" width="15" style="191" customWidth="1"/>
    <col min="4" max="4" width="8.7265625" style="179" customWidth="1"/>
    <col min="5" max="6" width="4.36328125" style="179" customWidth="1"/>
    <col min="7" max="8" width="2.6328125" style="179" customWidth="1"/>
    <col min="9" max="10" width="15" style="179" customWidth="1"/>
    <col min="11" max="11" width="1.6328125" style="179" customWidth="1"/>
    <col min="12" max="228" width="10.6328125" style="179"/>
    <col min="229" max="229" width="3.6328125" style="179" customWidth="1"/>
    <col min="230" max="230" width="1.36328125" style="179" customWidth="1"/>
    <col min="231" max="242" width="2.6328125" style="179" customWidth="1"/>
    <col min="243" max="250" width="2.26953125" style="179" customWidth="1"/>
    <col min="251" max="266" width="2.6328125" style="179" customWidth="1"/>
    <col min="267" max="267" width="3.6328125" style="179" customWidth="1"/>
    <col min="268" max="484" width="10.6328125" style="179"/>
    <col min="485" max="485" width="3.6328125" style="179" customWidth="1"/>
    <col min="486" max="486" width="1.36328125" style="179" customWidth="1"/>
    <col min="487" max="498" width="2.6328125" style="179" customWidth="1"/>
    <col min="499" max="506" width="2.26953125" style="179" customWidth="1"/>
    <col min="507" max="522" width="2.6328125" style="179" customWidth="1"/>
    <col min="523" max="523" width="3.6328125" style="179" customWidth="1"/>
    <col min="524" max="740" width="10.6328125" style="179"/>
    <col min="741" max="741" width="3.6328125" style="179" customWidth="1"/>
    <col min="742" max="742" width="1.36328125" style="179" customWidth="1"/>
    <col min="743" max="754" width="2.6328125" style="179" customWidth="1"/>
    <col min="755" max="762" width="2.26953125" style="179" customWidth="1"/>
    <col min="763" max="778" width="2.6328125" style="179" customWidth="1"/>
    <col min="779" max="779" width="3.6328125" style="179" customWidth="1"/>
    <col min="780" max="996" width="10.6328125" style="179"/>
    <col min="997" max="997" width="3.6328125" style="179" customWidth="1"/>
    <col min="998" max="998" width="1.36328125" style="179" customWidth="1"/>
    <col min="999" max="1010" width="2.6328125" style="179" customWidth="1"/>
    <col min="1011" max="1018" width="2.26953125" style="179" customWidth="1"/>
    <col min="1019" max="1034" width="2.6328125" style="179" customWidth="1"/>
    <col min="1035" max="1035" width="3.6328125" style="179" customWidth="1"/>
    <col min="1036" max="1252" width="10.6328125" style="179"/>
    <col min="1253" max="1253" width="3.6328125" style="179" customWidth="1"/>
    <col min="1254" max="1254" width="1.36328125" style="179" customWidth="1"/>
    <col min="1255" max="1266" width="2.6328125" style="179" customWidth="1"/>
    <col min="1267" max="1274" width="2.26953125" style="179" customWidth="1"/>
    <col min="1275" max="1290" width="2.6328125" style="179" customWidth="1"/>
    <col min="1291" max="1291" width="3.6328125" style="179" customWidth="1"/>
    <col min="1292" max="1508" width="10.6328125" style="179"/>
    <col min="1509" max="1509" width="3.6328125" style="179" customWidth="1"/>
    <col min="1510" max="1510" width="1.36328125" style="179" customWidth="1"/>
    <col min="1511" max="1522" width="2.6328125" style="179" customWidth="1"/>
    <col min="1523" max="1530" width="2.26953125" style="179" customWidth="1"/>
    <col min="1531" max="1546" width="2.6328125" style="179" customWidth="1"/>
    <col min="1547" max="1547" width="3.6328125" style="179" customWidth="1"/>
    <col min="1548" max="1764" width="10.6328125" style="179"/>
    <col min="1765" max="1765" width="3.6328125" style="179" customWidth="1"/>
    <col min="1766" max="1766" width="1.36328125" style="179" customWidth="1"/>
    <col min="1767" max="1778" width="2.6328125" style="179" customWidth="1"/>
    <col min="1779" max="1786" width="2.26953125" style="179" customWidth="1"/>
    <col min="1787" max="1802" width="2.6328125" style="179" customWidth="1"/>
    <col min="1803" max="1803" width="3.6328125" style="179" customWidth="1"/>
    <col min="1804" max="2020" width="10.6328125" style="179"/>
    <col min="2021" max="2021" width="3.6328125" style="179" customWidth="1"/>
    <col min="2022" max="2022" width="1.36328125" style="179" customWidth="1"/>
    <col min="2023" max="2034" width="2.6328125" style="179" customWidth="1"/>
    <col min="2035" max="2042" width="2.26953125" style="179" customWidth="1"/>
    <col min="2043" max="2058" width="2.6328125" style="179" customWidth="1"/>
    <col min="2059" max="2059" width="3.6328125" style="179" customWidth="1"/>
    <col min="2060" max="2276" width="10.6328125" style="179"/>
    <col min="2277" max="2277" width="3.6328125" style="179" customWidth="1"/>
    <col min="2278" max="2278" width="1.36328125" style="179" customWidth="1"/>
    <col min="2279" max="2290" width="2.6328125" style="179" customWidth="1"/>
    <col min="2291" max="2298" width="2.26953125" style="179" customWidth="1"/>
    <col min="2299" max="2314" width="2.6328125" style="179" customWidth="1"/>
    <col min="2315" max="2315" width="3.6328125" style="179" customWidth="1"/>
    <col min="2316" max="2532" width="10.6328125" style="179"/>
    <col min="2533" max="2533" width="3.6328125" style="179" customWidth="1"/>
    <col min="2534" max="2534" width="1.36328125" style="179" customWidth="1"/>
    <col min="2535" max="2546" width="2.6328125" style="179" customWidth="1"/>
    <col min="2547" max="2554" width="2.26953125" style="179" customWidth="1"/>
    <col min="2555" max="2570" width="2.6328125" style="179" customWidth="1"/>
    <col min="2571" max="2571" width="3.6328125" style="179" customWidth="1"/>
    <col min="2572" max="2788" width="10.6328125" style="179"/>
    <col min="2789" max="2789" width="3.6328125" style="179" customWidth="1"/>
    <col min="2790" max="2790" width="1.36328125" style="179" customWidth="1"/>
    <col min="2791" max="2802" width="2.6328125" style="179" customWidth="1"/>
    <col min="2803" max="2810" width="2.26953125" style="179" customWidth="1"/>
    <col min="2811" max="2826" width="2.6328125" style="179" customWidth="1"/>
    <col min="2827" max="2827" width="3.6328125" style="179" customWidth="1"/>
    <col min="2828" max="3044" width="10.6328125" style="179"/>
    <col min="3045" max="3045" width="3.6328125" style="179" customWidth="1"/>
    <col min="3046" max="3046" width="1.36328125" style="179" customWidth="1"/>
    <col min="3047" max="3058" width="2.6328125" style="179" customWidth="1"/>
    <col min="3059" max="3066" width="2.26953125" style="179" customWidth="1"/>
    <col min="3067" max="3082" width="2.6328125" style="179" customWidth="1"/>
    <col min="3083" max="3083" width="3.6328125" style="179" customWidth="1"/>
    <col min="3084" max="3300" width="10.6328125" style="179"/>
    <col min="3301" max="3301" width="3.6328125" style="179" customWidth="1"/>
    <col min="3302" max="3302" width="1.36328125" style="179" customWidth="1"/>
    <col min="3303" max="3314" width="2.6328125" style="179" customWidth="1"/>
    <col min="3315" max="3322" width="2.26953125" style="179" customWidth="1"/>
    <col min="3323" max="3338" width="2.6328125" style="179" customWidth="1"/>
    <col min="3339" max="3339" width="3.6328125" style="179" customWidth="1"/>
    <col min="3340" max="3556" width="10.6328125" style="179"/>
    <col min="3557" max="3557" width="3.6328125" style="179" customWidth="1"/>
    <col min="3558" max="3558" width="1.36328125" style="179" customWidth="1"/>
    <col min="3559" max="3570" width="2.6328125" style="179" customWidth="1"/>
    <col min="3571" max="3578" width="2.26953125" style="179" customWidth="1"/>
    <col min="3579" max="3594" width="2.6328125" style="179" customWidth="1"/>
    <col min="3595" max="3595" width="3.6328125" style="179" customWidth="1"/>
    <col min="3596" max="3812" width="10.6328125" style="179"/>
    <col min="3813" max="3813" width="3.6328125" style="179" customWidth="1"/>
    <col min="3814" max="3814" width="1.36328125" style="179" customWidth="1"/>
    <col min="3815" max="3826" width="2.6328125" style="179" customWidth="1"/>
    <col min="3827" max="3834" width="2.26953125" style="179" customWidth="1"/>
    <col min="3835" max="3850" width="2.6328125" style="179" customWidth="1"/>
    <col min="3851" max="3851" width="3.6328125" style="179" customWidth="1"/>
    <col min="3852" max="4068" width="10.6328125" style="179"/>
    <col min="4069" max="4069" width="3.6328125" style="179" customWidth="1"/>
    <col min="4070" max="4070" width="1.36328125" style="179" customWidth="1"/>
    <col min="4071" max="4082" width="2.6328125" style="179" customWidth="1"/>
    <col min="4083" max="4090" width="2.26953125" style="179" customWidth="1"/>
    <col min="4091" max="4106" width="2.6328125" style="179" customWidth="1"/>
    <col min="4107" max="4107" width="3.6328125" style="179" customWidth="1"/>
    <col min="4108" max="4324" width="10.6328125" style="179"/>
    <col min="4325" max="4325" width="3.6328125" style="179" customWidth="1"/>
    <col min="4326" max="4326" width="1.36328125" style="179" customWidth="1"/>
    <col min="4327" max="4338" width="2.6328125" style="179" customWidth="1"/>
    <col min="4339" max="4346" width="2.26953125" style="179" customWidth="1"/>
    <col min="4347" max="4362" width="2.6328125" style="179" customWidth="1"/>
    <col min="4363" max="4363" width="3.6328125" style="179" customWidth="1"/>
    <col min="4364" max="4580" width="10.6328125" style="179"/>
    <col min="4581" max="4581" width="3.6328125" style="179" customWidth="1"/>
    <col min="4582" max="4582" width="1.36328125" style="179" customWidth="1"/>
    <col min="4583" max="4594" width="2.6328125" style="179" customWidth="1"/>
    <col min="4595" max="4602" width="2.26953125" style="179" customWidth="1"/>
    <col min="4603" max="4618" width="2.6328125" style="179" customWidth="1"/>
    <col min="4619" max="4619" width="3.6328125" style="179" customWidth="1"/>
    <col min="4620" max="4836" width="10.6328125" style="179"/>
    <col min="4837" max="4837" width="3.6328125" style="179" customWidth="1"/>
    <col min="4838" max="4838" width="1.36328125" style="179" customWidth="1"/>
    <col min="4839" max="4850" width="2.6328125" style="179" customWidth="1"/>
    <col min="4851" max="4858" width="2.26953125" style="179" customWidth="1"/>
    <col min="4859" max="4874" width="2.6328125" style="179" customWidth="1"/>
    <col min="4875" max="4875" width="3.6328125" style="179" customWidth="1"/>
    <col min="4876" max="5092" width="10.6328125" style="179"/>
    <col min="5093" max="5093" width="3.6328125" style="179" customWidth="1"/>
    <col min="5094" max="5094" width="1.36328125" style="179" customWidth="1"/>
    <col min="5095" max="5106" width="2.6328125" style="179" customWidth="1"/>
    <col min="5107" max="5114" width="2.26953125" style="179" customWidth="1"/>
    <col min="5115" max="5130" width="2.6328125" style="179" customWidth="1"/>
    <col min="5131" max="5131" width="3.6328125" style="179" customWidth="1"/>
    <col min="5132" max="5348" width="10.6328125" style="179"/>
    <col min="5349" max="5349" width="3.6328125" style="179" customWidth="1"/>
    <col min="5350" max="5350" width="1.36328125" style="179" customWidth="1"/>
    <col min="5351" max="5362" width="2.6328125" style="179" customWidth="1"/>
    <col min="5363" max="5370" width="2.26953125" style="179" customWidth="1"/>
    <col min="5371" max="5386" width="2.6328125" style="179" customWidth="1"/>
    <col min="5387" max="5387" width="3.6328125" style="179" customWidth="1"/>
    <col min="5388" max="5604" width="10.6328125" style="179"/>
    <col min="5605" max="5605" width="3.6328125" style="179" customWidth="1"/>
    <col min="5606" max="5606" width="1.36328125" style="179" customWidth="1"/>
    <col min="5607" max="5618" width="2.6328125" style="179" customWidth="1"/>
    <col min="5619" max="5626" width="2.26953125" style="179" customWidth="1"/>
    <col min="5627" max="5642" width="2.6328125" style="179" customWidth="1"/>
    <col min="5643" max="5643" width="3.6328125" style="179" customWidth="1"/>
    <col min="5644" max="5860" width="10.6328125" style="179"/>
    <col min="5861" max="5861" width="3.6328125" style="179" customWidth="1"/>
    <col min="5862" max="5862" width="1.36328125" style="179" customWidth="1"/>
    <col min="5863" max="5874" width="2.6328125" style="179" customWidth="1"/>
    <col min="5875" max="5882" width="2.26953125" style="179" customWidth="1"/>
    <col min="5883" max="5898" width="2.6328125" style="179" customWidth="1"/>
    <col min="5899" max="5899" width="3.6328125" style="179" customWidth="1"/>
    <col min="5900" max="6116" width="10.6328125" style="179"/>
    <col min="6117" max="6117" width="3.6328125" style="179" customWidth="1"/>
    <col min="6118" max="6118" width="1.36328125" style="179" customWidth="1"/>
    <col min="6119" max="6130" width="2.6328125" style="179" customWidth="1"/>
    <col min="6131" max="6138" width="2.26953125" style="179" customWidth="1"/>
    <col min="6139" max="6154" width="2.6328125" style="179" customWidth="1"/>
    <col min="6155" max="6155" width="3.6328125" style="179" customWidth="1"/>
    <col min="6156" max="6372" width="10.6328125" style="179"/>
    <col min="6373" max="6373" width="3.6328125" style="179" customWidth="1"/>
    <col min="6374" max="6374" width="1.36328125" style="179" customWidth="1"/>
    <col min="6375" max="6386" width="2.6328125" style="179" customWidth="1"/>
    <col min="6387" max="6394" width="2.26953125" style="179" customWidth="1"/>
    <col min="6395" max="6410" width="2.6328125" style="179" customWidth="1"/>
    <col min="6411" max="6411" width="3.6328125" style="179" customWidth="1"/>
    <col min="6412" max="6628" width="10.6328125" style="179"/>
    <col min="6629" max="6629" width="3.6328125" style="179" customWidth="1"/>
    <col min="6630" max="6630" width="1.36328125" style="179" customWidth="1"/>
    <col min="6631" max="6642" width="2.6328125" style="179" customWidth="1"/>
    <col min="6643" max="6650" width="2.26953125" style="179" customWidth="1"/>
    <col min="6651" max="6666" width="2.6328125" style="179" customWidth="1"/>
    <col min="6667" max="6667" width="3.6328125" style="179" customWidth="1"/>
    <col min="6668" max="6884" width="10.6328125" style="179"/>
    <col min="6885" max="6885" width="3.6328125" style="179" customWidth="1"/>
    <col min="6886" max="6886" width="1.36328125" style="179" customWidth="1"/>
    <col min="6887" max="6898" width="2.6328125" style="179" customWidth="1"/>
    <col min="6899" max="6906" width="2.26953125" style="179" customWidth="1"/>
    <col min="6907" max="6922" width="2.6328125" style="179" customWidth="1"/>
    <col min="6923" max="6923" width="3.6328125" style="179" customWidth="1"/>
    <col min="6924" max="7140" width="10.6328125" style="179"/>
    <col min="7141" max="7141" width="3.6328125" style="179" customWidth="1"/>
    <col min="7142" max="7142" width="1.36328125" style="179" customWidth="1"/>
    <col min="7143" max="7154" width="2.6328125" style="179" customWidth="1"/>
    <col min="7155" max="7162" width="2.26953125" style="179" customWidth="1"/>
    <col min="7163" max="7178" width="2.6328125" style="179" customWidth="1"/>
    <col min="7179" max="7179" width="3.6328125" style="179" customWidth="1"/>
    <col min="7180" max="7396" width="10.6328125" style="179"/>
    <col min="7397" max="7397" width="3.6328125" style="179" customWidth="1"/>
    <col min="7398" max="7398" width="1.36328125" style="179" customWidth="1"/>
    <col min="7399" max="7410" width="2.6328125" style="179" customWidth="1"/>
    <col min="7411" max="7418" width="2.26953125" style="179" customWidth="1"/>
    <col min="7419" max="7434" width="2.6328125" style="179" customWidth="1"/>
    <col min="7435" max="7435" width="3.6328125" style="179" customWidth="1"/>
    <col min="7436" max="7652" width="10.6328125" style="179"/>
    <col min="7653" max="7653" width="3.6328125" style="179" customWidth="1"/>
    <col min="7654" max="7654" width="1.36328125" style="179" customWidth="1"/>
    <col min="7655" max="7666" width="2.6328125" style="179" customWidth="1"/>
    <col min="7667" max="7674" width="2.26953125" style="179" customWidth="1"/>
    <col min="7675" max="7690" width="2.6328125" style="179" customWidth="1"/>
    <col min="7691" max="7691" width="3.6328125" style="179" customWidth="1"/>
    <col min="7692" max="7908" width="10.6328125" style="179"/>
    <col min="7909" max="7909" width="3.6328125" style="179" customWidth="1"/>
    <col min="7910" max="7910" width="1.36328125" style="179" customWidth="1"/>
    <col min="7911" max="7922" width="2.6328125" style="179" customWidth="1"/>
    <col min="7923" max="7930" width="2.26953125" style="179" customWidth="1"/>
    <col min="7931" max="7946" width="2.6328125" style="179" customWidth="1"/>
    <col min="7947" max="7947" width="3.6328125" style="179" customWidth="1"/>
    <col min="7948" max="8164" width="10.6328125" style="179"/>
    <col min="8165" max="8165" width="3.6328125" style="179" customWidth="1"/>
    <col min="8166" max="8166" width="1.36328125" style="179" customWidth="1"/>
    <col min="8167" max="8178" width="2.6328125" style="179" customWidth="1"/>
    <col min="8179" max="8186" width="2.26953125" style="179" customWidth="1"/>
    <col min="8187" max="8202" width="2.6328125" style="179" customWidth="1"/>
    <col min="8203" max="8203" width="3.6328125" style="179" customWidth="1"/>
    <col min="8204" max="8420" width="10.6328125" style="179"/>
    <col min="8421" max="8421" width="3.6328125" style="179" customWidth="1"/>
    <col min="8422" max="8422" width="1.36328125" style="179" customWidth="1"/>
    <col min="8423" max="8434" width="2.6328125" style="179" customWidth="1"/>
    <col min="8435" max="8442" width="2.26953125" style="179" customWidth="1"/>
    <col min="8443" max="8458" width="2.6328125" style="179" customWidth="1"/>
    <col min="8459" max="8459" width="3.6328125" style="179" customWidth="1"/>
    <col min="8460" max="8676" width="10.6328125" style="179"/>
    <col min="8677" max="8677" width="3.6328125" style="179" customWidth="1"/>
    <col min="8678" max="8678" width="1.36328125" style="179" customWidth="1"/>
    <col min="8679" max="8690" width="2.6328125" style="179" customWidth="1"/>
    <col min="8691" max="8698" width="2.26953125" style="179" customWidth="1"/>
    <col min="8699" max="8714" width="2.6328125" style="179" customWidth="1"/>
    <col min="8715" max="8715" width="3.6328125" style="179" customWidth="1"/>
    <col min="8716" max="8932" width="10.6328125" style="179"/>
    <col min="8933" max="8933" width="3.6328125" style="179" customWidth="1"/>
    <col min="8934" max="8934" width="1.36328125" style="179" customWidth="1"/>
    <col min="8935" max="8946" width="2.6328125" style="179" customWidth="1"/>
    <col min="8947" max="8954" width="2.26953125" style="179" customWidth="1"/>
    <col min="8955" max="8970" width="2.6328125" style="179" customWidth="1"/>
    <col min="8971" max="8971" width="3.6328125" style="179" customWidth="1"/>
    <col min="8972" max="9188" width="10.6328125" style="179"/>
    <col min="9189" max="9189" width="3.6328125" style="179" customWidth="1"/>
    <col min="9190" max="9190" width="1.36328125" style="179" customWidth="1"/>
    <col min="9191" max="9202" width="2.6328125" style="179" customWidth="1"/>
    <col min="9203" max="9210" width="2.26953125" style="179" customWidth="1"/>
    <col min="9211" max="9226" width="2.6328125" style="179" customWidth="1"/>
    <col min="9227" max="9227" width="3.6328125" style="179" customWidth="1"/>
    <col min="9228" max="9444" width="10.6328125" style="179"/>
    <col min="9445" max="9445" width="3.6328125" style="179" customWidth="1"/>
    <col min="9446" max="9446" width="1.36328125" style="179" customWidth="1"/>
    <col min="9447" max="9458" width="2.6328125" style="179" customWidth="1"/>
    <col min="9459" max="9466" width="2.26953125" style="179" customWidth="1"/>
    <col min="9467" max="9482" width="2.6328125" style="179" customWidth="1"/>
    <col min="9483" max="9483" width="3.6328125" style="179" customWidth="1"/>
    <col min="9484" max="9700" width="10.6328125" style="179"/>
    <col min="9701" max="9701" width="3.6328125" style="179" customWidth="1"/>
    <col min="9702" max="9702" width="1.36328125" style="179" customWidth="1"/>
    <col min="9703" max="9714" width="2.6328125" style="179" customWidth="1"/>
    <col min="9715" max="9722" width="2.26953125" style="179" customWidth="1"/>
    <col min="9723" max="9738" width="2.6328125" style="179" customWidth="1"/>
    <col min="9739" max="9739" width="3.6328125" style="179" customWidth="1"/>
    <col min="9740" max="9956" width="10.6328125" style="179"/>
    <col min="9957" max="9957" width="3.6328125" style="179" customWidth="1"/>
    <col min="9958" max="9958" width="1.36328125" style="179" customWidth="1"/>
    <col min="9959" max="9970" width="2.6328125" style="179" customWidth="1"/>
    <col min="9971" max="9978" width="2.26953125" style="179" customWidth="1"/>
    <col min="9979" max="9994" width="2.6328125" style="179" customWidth="1"/>
    <col min="9995" max="9995" width="3.6328125" style="179" customWidth="1"/>
    <col min="9996" max="10212" width="10.6328125" style="179"/>
    <col min="10213" max="10213" width="3.6328125" style="179" customWidth="1"/>
    <col min="10214" max="10214" width="1.36328125" style="179" customWidth="1"/>
    <col min="10215" max="10226" width="2.6328125" style="179" customWidth="1"/>
    <col min="10227" max="10234" width="2.26953125" style="179" customWidth="1"/>
    <col min="10235" max="10250" width="2.6328125" style="179" customWidth="1"/>
    <col min="10251" max="10251" width="3.6328125" style="179" customWidth="1"/>
    <col min="10252" max="10468" width="10.6328125" style="179"/>
    <col min="10469" max="10469" width="3.6328125" style="179" customWidth="1"/>
    <col min="10470" max="10470" width="1.36328125" style="179" customWidth="1"/>
    <col min="10471" max="10482" width="2.6328125" style="179" customWidth="1"/>
    <col min="10483" max="10490" width="2.26953125" style="179" customWidth="1"/>
    <col min="10491" max="10506" width="2.6328125" style="179" customWidth="1"/>
    <col min="10507" max="10507" width="3.6328125" style="179" customWidth="1"/>
    <col min="10508" max="10724" width="10.6328125" style="179"/>
    <col min="10725" max="10725" width="3.6328125" style="179" customWidth="1"/>
    <col min="10726" max="10726" width="1.36328125" style="179" customWidth="1"/>
    <col min="10727" max="10738" width="2.6328125" style="179" customWidth="1"/>
    <col min="10739" max="10746" width="2.26953125" style="179" customWidth="1"/>
    <col min="10747" max="10762" width="2.6328125" style="179" customWidth="1"/>
    <col min="10763" max="10763" width="3.6328125" style="179" customWidth="1"/>
    <col min="10764" max="10980" width="10.6328125" style="179"/>
    <col min="10981" max="10981" width="3.6328125" style="179" customWidth="1"/>
    <col min="10982" max="10982" width="1.36328125" style="179" customWidth="1"/>
    <col min="10983" max="10994" width="2.6328125" style="179" customWidth="1"/>
    <col min="10995" max="11002" width="2.26953125" style="179" customWidth="1"/>
    <col min="11003" max="11018" width="2.6328125" style="179" customWidth="1"/>
    <col min="11019" max="11019" width="3.6328125" style="179" customWidth="1"/>
    <col min="11020" max="11236" width="10.6328125" style="179"/>
    <col min="11237" max="11237" width="3.6328125" style="179" customWidth="1"/>
    <col min="11238" max="11238" width="1.36328125" style="179" customWidth="1"/>
    <col min="11239" max="11250" width="2.6328125" style="179" customWidth="1"/>
    <col min="11251" max="11258" width="2.26953125" style="179" customWidth="1"/>
    <col min="11259" max="11274" width="2.6328125" style="179" customWidth="1"/>
    <col min="11275" max="11275" width="3.6328125" style="179" customWidth="1"/>
    <col min="11276" max="11492" width="10.6328125" style="179"/>
    <col min="11493" max="11493" width="3.6328125" style="179" customWidth="1"/>
    <col min="11494" max="11494" width="1.36328125" style="179" customWidth="1"/>
    <col min="11495" max="11506" width="2.6328125" style="179" customWidth="1"/>
    <col min="11507" max="11514" width="2.26953125" style="179" customWidth="1"/>
    <col min="11515" max="11530" width="2.6328125" style="179" customWidth="1"/>
    <col min="11531" max="11531" width="3.6328125" style="179" customWidth="1"/>
    <col min="11532" max="11748" width="10.6328125" style="179"/>
    <col min="11749" max="11749" width="3.6328125" style="179" customWidth="1"/>
    <col min="11750" max="11750" width="1.36328125" style="179" customWidth="1"/>
    <col min="11751" max="11762" width="2.6328125" style="179" customWidth="1"/>
    <col min="11763" max="11770" width="2.26953125" style="179" customWidth="1"/>
    <col min="11771" max="11786" width="2.6328125" style="179" customWidth="1"/>
    <col min="11787" max="11787" width="3.6328125" style="179" customWidth="1"/>
    <col min="11788" max="12004" width="10.6328125" style="179"/>
    <col min="12005" max="12005" width="3.6328125" style="179" customWidth="1"/>
    <col min="12006" max="12006" width="1.36328125" style="179" customWidth="1"/>
    <col min="12007" max="12018" width="2.6328125" style="179" customWidth="1"/>
    <col min="12019" max="12026" width="2.26953125" style="179" customWidth="1"/>
    <col min="12027" max="12042" width="2.6328125" style="179" customWidth="1"/>
    <col min="12043" max="12043" width="3.6328125" style="179" customWidth="1"/>
    <col min="12044" max="12260" width="10.6328125" style="179"/>
    <col min="12261" max="12261" width="3.6328125" style="179" customWidth="1"/>
    <col min="12262" max="12262" width="1.36328125" style="179" customWidth="1"/>
    <col min="12263" max="12274" width="2.6328125" style="179" customWidth="1"/>
    <col min="12275" max="12282" width="2.26953125" style="179" customWidth="1"/>
    <col min="12283" max="12298" width="2.6328125" style="179" customWidth="1"/>
    <col min="12299" max="12299" width="3.6328125" style="179" customWidth="1"/>
    <col min="12300" max="12516" width="10.6328125" style="179"/>
    <col min="12517" max="12517" width="3.6328125" style="179" customWidth="1"/>
    <col min="12518" max="12518" width="1.36328125" style="179" customWidth="1"/>
    <col min="12519" max="12530" width="2.6328125" style="179" customWidth="1"/>
    <col min="12531" max="12538" width="2.26953125" style="179" customWidth="1"/>
    <col min="12539" max="12554" width="2.6328125" style="179" customWidth="1"/>
    <col min="12555" max="12555" width="3.6328125" style="179" customWidth="1"/>
    <col min="12556" max="12772" width="10.6328125" style="179"/>
    <col min="12773" max="12773" width="3.6328125" style="179" customWidth="1"/>
    <col min="12774" max="12774" width="1.36328125" style="179" customWidth="1"/>
    <col min="12775" max="12786" width="2.6328125" style="179" customWidth="1"/>
    <col min="12787" max="12794" width="2.26953125" style="179" customWidth="1"/>
    <col min="12795" max="12810" width="2.6328125" style="179" customWidth="1"/>
    <col min="12811" max="12811" width="3.6328125" style="179" customWidth="1"/>
    <col min="12812" max="13028" width="10.6328125" style="179"/>
    <col min="13029" max="13029" width="3.6328125" style="179" customWidth="1"/>
    <col min="13030" max="13030" width="1.36328125" style="179" customWidth="1"/>
    <col min="13031" max="13042" width="2.6328125" style="179" customWidth="1"/>
    <col min="13043" max="13050" width="2.26953125" style="179" customWidth="1"/>
    <col min="13051" max="13066" width="2.6328125" style="179" customWidth="1"/>
    <col min="13067" max="13067" width="3.6328125" style="179" customWidth="1"/>
    <col min="13068" max="13284" width="10.6328125" style="179"/>
    <col min="13285" max="13285" width="3.6328125" style="179" customWidth="1"/>
    <col min="13286" max="13286" width="1.36328125" style="179" customWidth="1"/>
    <col min="13287" max="13298" width="2.6328125" style="179" customWidth="1"/>
    <col min="13299" max="13306" width="2.26953125" style="179" customWidth="1"/>
    <col min="13307" max="13322" width="2.6328125" style="179" customWidth="1"/>
    <col min="13323" max="13323" width="3.6328125" style="179" customWidth="1"/>
    <col min="13324" max="13540" width="10.6328125" style="179"/>
    <col min="13541" max="13541" width="3.6328125" style="179" customWidth="1"/>
    <col min="13542" max="13542" width="1.36328125" style="179" customWidth="1"/>
    <col min="13543" max="13554" width="2.6328125" style="179" customWidth="1"/>
    <col min="13555" max="13562" width="2.26953125" style="179" customWidth="1"/>
    <col min="13563" max="13578" width="2.6328125" style="179" customWidth="1"/>
    <col min="13579" max="13579" width="3.6328125" style="179" customWidth="1"/>
    <col min="13580" max="13796" width="10.6328125" style="179"/>
    <col min="13797" max="13797" width="3.6328125" style="179" customWidth="1"/>
    <col min="13798" max="13798" width="1.36328125" style="179" customWidth="1"/>
    <col min="13799" max="13810" width="2.6328125" style="179" customWidth="1"/>
    <col min="13811" max="13818" width="2.26953125" style="179" customWidth="1"/>
    <col min="13819" max="13834" width="2.6328125" style="179" customWidth="1"/>
    <col min="13835" max="13835" width="3.6328125" style="179" customWidth="1"/>
    <col min="13836" max="14052" width="10.6328125" style="179"/>
    <col min="14053" max="14053" width="3.6328125" style="179" customWidth="1"/>
    <col min="14054" max="14054" width="1.36328125" style="179" customWidth="1"/>
    <col min="14055" max="14066" width="2.6328125" style="179" customWidth="1"/>
    <col min="14067" max="14074" width="2.26953125" style="179" customWidth="1"/>
    <col min="14075" max="14090" width="2.6328125" style="179" customWidth="1"/>
    <col min="14091" max="14091" width="3.6328125" style="179" customWidth="1"/>
    <col min="14092" max="14308" width="10.6328125" style="179"/>
    <col min="14309" max="14309" width="3.6328125" style="179" customWidth="1"/>
    <col min="14310" max="14310" width="1.36328125" style="179" customWidth="1"/>
    <col min="14311" max="14322" width="2.6328125" style="179" customWidth="1"/>
    <col min="14323" max="14330" width="2.26953125" style="179" customWidth="1"/>
    <col min="14331" max="14346" width="2.6328125" style="179" customWidth="1"/>
    <col min="14347" max="14347" width="3.6328125" style="179" customWidth="1"/>
    <col min="14348" max="14564" width="10.6328125" style="179"/>
    <col min="14565" max="14565" width="3.6328125" style="179" customWidth="1"/>
    <col min="14566" max="14566" width="1.36328125" style="179" customWidth="1"/>
    <col min="14567" max="14578" width="2.6328125" style="179" customWidth="1"/>
    <col min="14579" max="14586" width="2.26953125" style="179" customWidth="1"/>
    <col min="14587" max="14602" width="2.6328125" style="179" customWidth="1"/>
    <col min="14603" max="14603" width="3.6328125" style="179" customWidth="1"/>
    <col min="14604" max="14820" width="10.6328125" style="179"/>
    <col min="14821" max="14821" width="3.6328125" style="179" customWidth="1"/>
    <col min="14822" max="14822" width="1.36328125" style="179" customWidth="1"/>
    <col min="14823" max="14834" width="2.6328125" style="179" customWidth="1"/>
    <col min="14835" max="14842" width="2.26953125" style="179" customWidth="1"/>
    <col min="14843" max="14858" width="2.6328125" style="179" customWidth="1"/>
    <col min="14859" max="14859" width="3.6328125" style="179" customWidth="1"/>
    <col min="14860" max="15076" width="10.6328125" style="179"/>
    <col min="15077" max="15077" width="3.6328125" style="179" customWidth="1"/>
    <col min="15078" max="15078" width="1.36328125" style="179" customWidth="1"/>
    <col min="15079" max="15090" width="2.6328125" style="179" customWidth="1"/>
    <col min="15091" max="15098" width="2.26953125" style="179" customWidth="1"/>
    <col min="15099" max="15114" width="2.6328125" style="179" customWidth="1"/>
    <col min="15115" max="15115" width="3.6328125" style="179" customWidth="1"/>
    <col min="15116" max="15332" width="10.6328125" style="179"/>
    <col min="15333" max="15333" width="3.6328125" style="179" customWidth="1"/>
    <col min="15334" max="15334" width="1.36328125" style="179" customWidth="1"/>
    <col min="15335" max="15346" width="2.6328125" style="179" customWidth="1"/>
    <col min="15347" max="15354" width="2.26953125" style="179" customWidth="1"/>
    <col min="15355" max="15370" width="2.6328125" style="179" customWidth="1"/>
    <col min="15371" max="15371" width="3.6328125" style="179" customWidth="1"/>
    <col min="15372" max="15588" width="10.6328125" style="179"/>
    <col min="15589" max="15589" width="3.6328125" style="179" customWidth="1"/>
    <col min="15590" max="15590" width="1.36328125" style="179" customWidth="1"/>
    <col min="15591" max="15602" width="2.6328125" style="179" customWidth="1"/>
    <col min="15603" max="15610" width="2.26953125" style="179" customWidth="1"/>
    <col min="15611" max="15626" width="2.6328125" style="179" customWidth="1"/>
    <col min="15627" max="15627" width="3.6328125" style="179" customWidth="1"/>
    <col min="15628" max="15844" width="10.6328125" style="179"/>
    <col min="15845" max="15845" width="3.6328125" style="179" customWidth="1"/>
    <col min="15846" max="15846" width="1.36328125" style="179" customWidth="1"/>
    <col min="15847" max="15858" width="2.6328125" style="179" customWidth="1"/>
    <col min="15859" max="15866" width="2.26953125" style="179" customWidth="1"/>
    <col min="15867" max="15882" width="2.6328125" style="179" customWidth="1"/>
    <col min="15883" max="15883" width="3.6328125" style="179" customWidth="1"/>
    <col min="15884" max="16100" width="10.6328125" style="179"/>
    <col min="16101" max="16101" width="3.6328125" style="179" customWidth="1"/>
    <col min="16102" max="16102" width="1.36328125" style="179" customWidth="1"/>
    <col min="16103" max="16114" width="2.6328125" style="179" customWidth="1"/>
    <col min="16115" max="16122" width="2.26953125" style="179" customWidth="1"/>
    <col min="16123" max="16138" width="2.6328125" style="179" customWidth="1"/>
    <col min="16139" max="16139" width="3.6328125" style="179" customWidth="1"/>
    <col min="16140" max="16384" width="10.6328125" style="179"/>
  </cols>
  <sheetData>
    <row r="1" spans="1:11" ht="16.5" x14ac:dyDescent="0.2">
      <c r="A1" s="177" t="s">
        <v>727</v>
      </c>
      <c r="B1" s="178"/>
      <c r="C1" s="178"/>
      <c r="G1" s="180"/>
      <c r="H1" s="180"/>
      <c r="I1" s="180"/>
      <c r="J1" s="181"/>
      <c r="K1" s="182"/>
    </row>
    <row r="2" spans="1:11" ht="16.5" x14ac:dyDescent="0.2">
      <c r="B2" s="178"/>
      <c r="C2" s="178"/>
      <c r="G2" s="180"/>
      <c r="H2" s="180"/>
      <c r="I2" s="180"/>
      <c r="J2" s="181"/>
      <c r="K2" s="182"/>
    </row>
    <row r="3" spans="1:11" ht="13.5" customHeight="1" x14ac:dyDescent="0.2">
      <c r="B3" s="642" t="s">
        <v>14</v>
      </c>
      <c r="C3" s="642"/>
      <c r="D3" s="642"/>
      <c r="E3" s="642"/>
      <c r="F3" s="642"/>
      <c r="G3" s="642"/>
      <c r="H3" s="642"/>
      <c r="I3" s="642"/>
      <c r="J3" s="642"/>
    </row>
    <row r="4" spans="1:11" ht="13.5" customHeight="1" x14ac:dyDescent="0.2">
      <c r="B4" s="643"/>
      <c r="C4" s="643"/>
      <c r="D4" s="643"/>
      <c r="E4" s="643"/>
      <c r="F4" s="643"/>
      <c r="G4" s="643"/>
      <c r="H4" s="643"/>
      <c r="I4" s="643"/>
      <c r="J4" s="643"/>
    </row>
    <row r="5" spans="1:11" ht="14" x14ac:dyDescent="0.2">
      <c r="A5" s="183"/>
      <c r="B5" s="644" t="s">
        <v>15</v>
      </c>
      <c r="C5" s="644" t="s">
        <v>16</v>
      </c>
      <c r="D5" s="644" t="s">
        <v>294</v>
      </c>
      <c r="E5" s="644"/>
      <c r="F5" s="644"/>
      <c r="G5" s="644" t="s">
        <v>17</v>
      </c>
      <c r="H5" s="644"/>
      <c r="I5" s="644" t="s">
        <v>0</v>
      </c>
      <c r="J5" s="644" t="s">
        <v>18</v>
      </c>
      <c r="K5" s="184"/>
    </row>
    <row r="6" spans="1:11" ht="13" x14ac:dyDescent="0.2">
      <c r="A6" s="185"/>
      <c r="B6" s="644"/>
      <c r="C6" s="644"/>
      <c r="D6" s="186" t="s">
        <v>19</v>
      </c>
      <c r="E6" s="186" t="s">
        <v>20</v>
      </c>
      <c r="F6" s="186" t="s">
        <v>21</v>
      </c>
      <c r="G6" s="644"/>
      <c r="H6" s="644"/>
      <c r="I6" s="644"/>
      <c r="J6" s="644"/>
    </row>
    <row r="7" spans="1:11" ht="13" x14ac:dyDescent="0.2">
      <c r="B7" s="635" t="s">
        <v>748</v>
      </c>
      <c r="C7" s="635" t="s">
        <v>743</v>
      </c>
      <c r="D7" s="636">
        <v>1965</v>
      </c>
      <c r="E7" s="638" t="s">
        <v>864</v>
      </c>
      <c r="F7" s="638" t="s">
        <v>865</v>
      </c>
      <c r="G7" s="632" t="s">
        <v>740</v>
      </c>
      <c r="H7" s="632"/>
      <c r="I7" s="633" t="s">
        <v>744</v>
      </c>
      <c r="J7" s="633" t="s">
        <v>745</v>
      </c>
    </row>
    <row r="8" spans="1:11" ht="13" x14ac:dyDescent="0.2">
      <c r="B8" s="635"/>
      <c r="C8" s="635"/>
      <c r="D8" s="637"/>
      <c r="E8" s="639"/>
      <c r="F8" s="639"/>
      <c r="G8" s="632"/>
      <c r="H8" s="632"/>
      <c r="I8" s="633"/>
      <c r="J8" s="633"/>
    </row>
    <row r="9" spans="1:11" ht="13.5" customHeight="1" x14ac:dyDescent="0.2">
      <c r="B9" s="635"/>
      <c r="C9" s="635"/>
      <c r="D9" s="636"/>
      <c r="E9" s="638"/>
      <c r="F9" s="638"/>
      <c r="G9" s="632"/>
      <c r="H9" s="632"/>
      <c r="I9" s="633"/>
      <c r="J9" s="645"/>
    </row>
    <row r="10" spans="1:11" ht="13.5" customHeight="1" x14ac:dyDescent="0.2">
      <c r="B10" s="635"/>
      <c r="C10" s="635"/>
      <c r="D10" s="637"/>
      <c r="E10" s="639"/>
      <c r="F10" s="639"/>
      <c r="G10" s="632"/>
      <c r="H10" s="632"/>
      <c r="I10" s="633"/>
      <c r="J10" s="646"/>
    </row>
    <row r="11" spans="1:11" ht="13.5" customHeight="1" x14ac:dyDescent="0.2">
      <c r="B11" s="635"/>
      <c r="C11" s="635"/>
      <c r="D11" s="636"/>
      <c r="E11" s="638"/>
      <c r="F11" s="638"/>
      <c r="G11" s="632"/>
      <c r="H11" s="632"/>
      <c r="I11" s="633"/>
      <c r="J11" s="633"/>
    </row>
    <row r="12" spans="1:11" ht="13.5" customHeight="1" x14ac:dyDescent="0.2">
      <c r="B12" s="635"/>
      <c r="C12" s="635"/>
      <c r="D12" s="637"/>
      <c r="E12" s="639"/>
      <c r="F12" s="639"/>
      <c r="G12" s="632"/>
      <c r="H12" s="632"/>
      <c r="I12" s="633"/>
      <c r="J12" s="633"/>
    </row>
    <row r="13" spans="1:11" ht="13.5" customHeight="1" x14ac:dyDescent="0.2">
      <c r="B13" s="635"/>
      <c r="C13" s="635"/>
      <c r="D13" s="636"/>
      <c r="E13" s="638"/>
      <c r="F13" s="638"/>
      <c r="G13" s="632"/>
      <c r="H13" s="632"/>
      <c r="I13" s="633"/>
      <c r="J13" s="633"/>
    </row>
    <row r="14" spans="1:11" ht="13.5" customHeight="1" x14ac:dyDescent="0.2">
      <c r="A14" s="185"/>
      <c r="B14" s="635"/>
      <c r="C14" s="635"/>
      <c r="D14" s="637"/>
      <c r="E14" s="639"/>
      <c r="F14" s="639"/>
      <c r="G14" s="632"/>
      <c r="H14" s="632"/>
      <c r="I14" s="633"/>
      <c r="J14" s="633"/>
    </row>
    <row r="15" spans="1:11" ht="13.5" customHeight="1" x14ac:dyDescent="0.2">
      <c r="A15" s="185"/>
      <c r="B15" s="635"/>
      <c r="C15" s="635"/>
      <c r="D15" s="636"/>
      <c r="E15" s="638"/>
      <c r="F15" s="638"/>
      <c r="G15" s="632"/>
      <c r="H15" s="632"/>
      <c r="I15" s="633"/>
      <c r="J15" s="633"/>
    </row>
    <row r="16" spans="1:11" ht="13.5" customHeight="1" x14ac:dyDescent="0.2">
      <c r="A16" s="185"/>
      <c r="B16" s="635"/>
      <c r="C16" s="635"/>
      <c r="D16" s="637"/>
      <c r="E16" s="639"/>
      <c r="F16" s="639"/>
      <c r="G16" s="632"/>
      <c r="H16" s="632"/>
      <c r="I16" s="633"/>
      <c r="J16" s="633"/>
    </row>
    <row r="17" spans="2:10" ht="13" x14ac:dyDescent="0.2">
      <c r="B17" s="635"/>
      <c r="C17" s="635"/>
      <c r="D17" s="636"/>
      <c r="E17" s="638"/>
      <c r="F17" s="638"/>
      <c r="G17" s="632"/>
      <c r="H17" s="632"/>
      <c r="I17" s="633"/>
      <c r="J17" s="633"/>
    </row>
    <row r="18" spans="2:10" ht="13" x14ac:dyDescent="0.2">
      <c r="B18" s="635"/>
      <c r="C18" s="635"/>
      <c r="D18" s="637"/>
      <c r="E18" s="639"/>
      <c r="F18" s="639"/>
      <c r="G18" s="632"/>
      <c r="H18" s="632"/>
      <c r="I18" s="633"/>
      <c r="J18" s="633"/>
    </row>
    <row r="19" spans="2:10" ht="13" x14ac:dyDescent="0.2">
      <c r="B19" s="635"/>
      <c r="C19" s="635"/>
      <c r="D19" s="636"/>
      <c r="E19" s="638"/>
      <c r="F19" s="638"/>
      <c r="G19" s="632"/>
      <c r="H19" s="632"/>
      <c r="I19" s="633"/>
      <c r="J19" s="633"/>
    </row>
    <row r="20" spans="2:10" ht="13" x14ac:dyDescent="0.2">
      <c r="B20" s="635"/>
      <c r="C20" s="635"/>
      <c r="D20" s="637"/>
      <c r="E20" s="639"/>
      <c r="F20" s="639"/>
      <c r="G20" s="632"/>
      <c r="H20" s="632"/>
      <c r="I20" s="633"/>
      <c r="J20" s="633"/>
    </row>
    <row r="21" spans="2:10" ht="13" x14ac:dyDescent="0.2">
      <c r="B21" s="635"/>
      <c r="C21" s="635"/>
      <c r="D21" s="636"/>
      <c r="E21" s="638"/>
      <c r="F21" s="638"/>
      <c r="G21" s="632"/>
      <c r="H21" s="632"/>
      <c r="I21" s="633"/>
      <c r="J21" s="633"/>
    </row>
    <row r="22" spans="2:10" ht="13" x14ac:dyDescent="0.2">
      <c r="B22" s="635"/>
      <c r="C22" s="635"/>
      <c r="D22" s="637"/>
      <c r="E22" s="639"/>
      <c r="F22" s="639"/>
      <c r="G22" s="632"/>
      <c r="H22" s="632"/>
      <c r="I22" s="633"/>
      <c r="J22" s="633"/>
    </row>
    <row r="23" spans="2:10" ht="13" x14ac:dyDescent="0.2">
      <c r="B23" s="635"/>
      <c r="C23" s="635"/>
      <c r="D23" s="636"/>
      <c r="E23" s="638"/>
      <c r="F23" s="638"/>
      <c r="G23" s="632"/>
      <c r="H23" s="632"/>
      <c r="I23" s="633"/>
      <c r="J23" s="633"/>
    </row>
    <row r="24" spans="2:10" ht="13" x14ac:dyDescent="0.2">
      <c r="B24" s="635"/>
      <c r="C24" s="635"/>
      <c r="D24" s="637"/>
      <c r="E24" s="639"/>
      <c r="F24" s="639"/>
      <c r="G24" s="632"/>
      <c r="H24" s="632"/>
      <c r="I24" s="633"/>
      <c r="J24" s="633"/>
    </row>
    <row r="25" spans="2:10" ht="13" x14ac:dyDescent="0.2">
      <c r="B25" s="635"/>
      <c r="C25" s="635"/>
      <c r="D25" s="636"/>
      <c r="E25" s="638"/>
      <c r="F25" s="638"/>
      <c r="G25" s="632"/>
      <c r="H25" s="632"/>
      <c r="I25" s="633"/>
      <c r="J25" s="633"/>
    </row>
    <row r="26" spans="2:10" ht="13" x14ac:dyDescent="0.2">
      <c r="B26" s="635"/>
      <c r="C26" s="635"/>
      <c r="D26" s="637"/>
      <c r="E26" s="639"/>
      <c r="F26" s="639"/>
      <c r="G26" s="632"/>
      <c r="H26" s="632"/>
      <c r="I26" s="633"/>
      <c r="J26" s="633"/>
    </row>
    <row r="27" spans="2:10" ht="13" x14ac:dyDescent="0.2">
      <c r="B27" s="635"/>
      <c r="C27" s="635"/>
      <c r="D27" s="636"/>
      <c r="E27" s="638"/>
      <c r="F27" s="638"/>
      <c r="G27" s="632"/>
      <c r="H27" s="632"/>
      <c r="I27" s="633"/>
      <c r="J27" s="633"/>
    </row>
    <row r="28" spans="2:10" ht="13" x14ac:dyDescent="0.2">
      <c r="B28" s="635"/>
      <c r="C28" s="635"/>
      <c r="D28" s="637"/>
      <c r="E28" s="639"/>
      <c r="F28" s="639"/>
      <c r="G28" s="632"/>
      <c r="H28" s="632"/>
      <c r="I28" s="633"/>
      <c r="J28" s="633"/>
    </row>
    <row r="29" spans="2:10" ht="13" x14ac:dyDescent="0.2">
      <c r="B29" s="635"/>
      <c r="C29" s="635"/>
      <c r="D29" s="636"/>
      <c r="E29" s="638"/>
      <c r="F29" s="638"/>
      <c r="G29" s="632"/>
      <c r="H29" s="632"/>
      <c r="I29" s="633"/>
      <c r="J29" s="633"/>
    </row>
    <row r="30" spans="2:10" ht="13" x14ac:dyDescent="0.2">
      <c r="B30" s="635"/>
      <c r="C30" s="635"/>
      <c r="D30" s="637"/>
      <c r="E30" s="639"/>
      <c r="F30" s="639"/>
      <c r="G30" s="632"/>
      <c r="H30" s="632"/>
      <c r="I30" s="633"/>
      <c r="J30" s="633"/>
    </row>
    <row r="31" spans="2:10" ht="13" x14ac:dyDescent="0.2">
      <c r="B31" s="635"/>
      <c r="C31" s="635"/>
      <c r="D31" s="636"/>
      <c r="E31" s="638"/>
      <c r="F31" s="638"/>
      <c r="G31" s="632"/>
      <c r="H31" s="632"/>
      <c r="I31" s="633"/>
      <c r="J31" s="633"/>
    </row>
    <row r="32" spans="2:10" ht="13" x14ac:dyDescent="0.2">
      <c r="B32" s="635"/>
      <c r="C32" s="635"/>
      <c r="D32" s="637"/>
      <c r="E32" s="639"/>
      <c r="F32" s="639"/>
      <c r="G32" s="632"/>
      <c r="H32" s="632"/>
      <c r="I32" s="633"/>
      <c r="J32" s="633"/>
    </row>
    <row r="33" spans="2:10" ht="13" x14ac:dyDescent="0.2">
      <c r="B33" s="635"/>
      <c r="C33" s="635"/>
      <c r="D33" s="636"/>
      <c r="E33" s="638"/>
      <c r="F33" s="638"/>
      <c r="G33" s="632"/>
      <c r="H33" s="632"/>
      <c r="I33" s="633"/>
      <c r="J33" s="633"/>
    </row>
    <row r="34" spans="2:10" ht="13" x14ac:dyDescent="0.2">
      <c r="B34" s="635"/>
      <c r="C34" s="635"/>
      <c r="D34" s="637"/>
      <c r="E34" s="639"/>
      <c r="F34" s="639"/>
      <c r="G34" s="632"/>
      <c r="H34" s="632"/>
      <c r="I34" s="633"/>
      <c r="J34" s="633"/>
    </row>
    <row r="35" spans="2:10" ht="13" x14ac:dyDescent="0.2">
      <c r="B35" s="635"/>
      <c r="C35" s="635"/>
      <c r="D35" s="636"/>
      <c r="E35" s="638"/>
      <c r="F35" s="638"/>
      <c r="G35" s="632"/>
      <c r="H35" s="632"/>
      <c r="I35" s="633"/>
      <c r="J35" s="633"/>
    </row>
    <row r="36" spans="2:10" ht="13" x14ac:dyDescent="0.2">
      <c r="B36" s="635"/>
      <c r="C36" s="635"/>
      <c r="D36" s="637"/>
      <c r="E36" s="639"/>
      <c r="F36" s="639"/>
      <c r="G36" s="632"/>
      <c r="H36" s="632"/>
      <c r="I36" s="633"/>
      <c r="J36" s="633"/>
    </row>
    <row r="37" spans="2:10" ht="13" x14ac:dyDescent="0.2">
      <c r="B37" s="635"/>
      <c r="C37" s="635"/>
      <c r="D37" s="636"/>
      <c r="E37" s="638"/>
      <c r="F37" s="638"/>
      <c r="G37" s="632"/>
      <c r="H37" s="632"/>
      <c r="I37" s="633"/>
      <c r="J37" s="633"/>
    </row>
    <row r="38" spans="2:10" ht="13" x14ac:dyDescent="0.2">
      <c r="B38" s="635"/>
      <c r="C38" s="635"/>
      <c r="D38" s="637"/>
      <c r="E38" s="639"/>
      <c r="F38" s="639"/>
      <c r="G38" s="632"/>
      <c r="H38" s="632"/>
      <c r="I38" s="633"/>
      <c r="J38" s="633"/>
    </row>
    <row r="39" spans="2:10" ht="13" x14ac:dyDescent="0.2">
      <c r="B39" s="635"/>
      <c r="C39" s="635"/>
      <c r="D39" s="636"/>
      <c r="E39" s="638"/>
      <c r="F39" s="638"/>
      <c r="G39" s="632"/>
      <c r="H39" s="632"/>
      <c r="I39" s="633"/>
      <c r="J39" s="633"/>
    </row>
    <row r="40" spans="2:10" ht="13" x14ac:dyDescent="0.2">
      <c r="B40" s="635"/>
      <c r="C40" s="635"/>
      <c r="D40" s="637"/>
      <c r="E40" s="639"/>
      <c r="F40" s="639"/>
      <c r="G40" s="632"/>
      <c r="H40" s="632"/>
      <c r="I40" s="633"/>
      <c r="J40" s="633"/>
    </row>
    <row r="41" spans="2:10" ht="13" x14ac:dyDescent="0.2">
      <c r="B41" s="187"/>
      <c r="C41" s="188"/>
      <c r="D41" s="187"/>
      <c r="E41" s="187"/>
      <c r="F41" s="187"/>
      <c r="G41" s="187"/>
      <c r="H41" s="187"/>
      <c r="I41" s="187"/>
      <c r="J41" s="187"/>
    </row>
    <row r="42" spans="2:10" ht="84" customHeight="1" x14ac:dyDescent="0.2">
      <c r="B42" s="640" t="s">
        <v>306</v>
      </c>
      <c r="C42" s="641"/>
      <c r="D42" s="641"/>
      <c r="E42" s="641"/>
      <c r="F42" s="641"/>
      <c r="G42" s="641"/>
      <c r="H42" s="641"/>
      <c r="I42" s="641"/>
      <c r="J42" s="641"/>
    </row>
    <row r="43" spans="2:10" ht="13.5" customHeight="1" x14ac:dyDescent="0.2">
      <c r="B43" s="189"/>
      <c r="C43" s="634"/>
      <c r="D43" s="634"/>
      <c r="E43" s="634"/>
      <c r="F43" s="634"/>
      <c r="G43" s="634"/>
      <c r="H43" s="634"/>
      <c r="I43" s="634"/>
      <c r="J43" s="634"/>
    </row>
    <row r="44" spans="2:10" ht="13" x14ac:dyDescent="0.2">
      <c r="B44" s="190"/>
      <c r="C44" s="634"/>
      <c r="D44" s="634"/>
      <c r="E44" s="634"/>
      <c r="F44" s="634"/>
      <c r="G44" s="634"/>
      <c r="H44" s="634"/>
      <c r="I44" s="634"/>
      <c r="J44" s="634"/>
    </row>
    <row r="45" spans="2:10" ht="13" x14ac:dyDescent="0.2">
      <c r="B45" s="187"/>
      <c r="C45" s="188"/>
      <c r="D45" s="187"/>
      <c r="E45" s="187"/>
      <c r="F45" s="187"/>
      <c r="G45" s="187"/>
      <c r="H45" s="187"/>
      <c r="I45" s="187"/>
      <c r="J45" s="187"/>
    </row>
    <row r="46" spans="2:10" ht="20.149999999999999" customHeight="1" x14ac:dyDescent="0.2">
      <c r="B46" s="187"/>
      <c r="C46" s="188"/>
      <c r="D46" s="187"/>
      <c r="E46" s="187"/>
      <c r="F46" s="187"/>
      <c r="G46" s="187"/>
      <c r="H46" s="187"/>
      <c r="I46" s="187"/>
      <c r="J46" s="187"/>
    </row>
    <row r="47" spans="2:10" ht="20.149999999999999" customHeight="1" x14ac:dyDescent="0.2">
      <c r="B47" s="187"/>
      <c r="C47" s="188"/>
      <c r="D47" s="187"/>
      <c r="E47" s="187"/>
      <c r="F47" s="187"/>
      <c r="G47" s="187"/>
      <c r="H47" s="187"/>
      <c r="I47" s="187"/>
      <c r="J47" s="187"/>
    </row>
    <row r="48" spans="2:10" ht="20.149999999999999" customHeight="1" x14ac:dyDescent="0.2">
      <c r="B48" s="187"/>
      <c r="C48" s="188"/>
      <c r="D48" s="187"/>
      <c r="E48" s="187"/>
      <c r="F48" s="187"/>
      <c r="G48" s="187"/>
      <c r="H48" s="187"/>
      <c r="I48" s="187"/>
      <c r="J48" s="187"/>
    </row>
    <row r="49" spans="2:10" ht="20.149999999999999" customHeight="1" x14ac:dyDescent="0.2">
      <c r="B49" s="187"/>
      <c r="C49" s="188"/>
      <c r="D49" s="187"/>
      <c r="E49" s="187"/>
      <c r="F49" s="187"/>
      <c r="G49" s="187"/>
      <c r="H49" s="187"/>
      <c r="I49" s="187"/>
      <c r="J49" s="187"/>
    </row>
    <row r="50" spans="2:10" ht="20.149999999999999" customHeight="1" x14ac:dyDescent="0.2">
      <c r="B50" s="187"/>
      <c r="C50" s="188"/>
      <c r="D50" s="187"/>
      <c r="E50" s="187"/>
      <c r="F50" s="187"/>
      <c r="G50" s="187"/>
      <c r="H50" s="187"/>
      <c r="I50" s="187"/>
      <c r="J50" s="187"/>
    </row>
    <row r="51" spans="2:10" ht="20.149999999999999" customHeight="1" x14ac:dyDescent="0.2">
      <c r="B51" s="187"/>
      <c r="C51" s="188"/>
      <c r="D51" s="187"/>
      <c r="E51" s="187"/>
      <c r="F51" s="187"/>
      <c r="G51" s="187"/>
      <c r="H51" s="187"/>
      <c r="I51" s="187"/>
      <c r="J51" s="187"/>
    </row>
    <row r="52" spans="2:10" ht="20.149999999999999" customHeight="1" x14ac:dyDescent="0.2">
      <c r="B52" s="187"/>
      <c r="C52" s="188"/>
      <c r="D52" s="187"/>
      <c r="E52" s="187"/>
      <c r="F52" s="187"/>
      <c r="G52" s="187"/>
      <c r="H52" s="187"/>
      <c r="I52" s="187"/>
      <c r="J52" s="187"/>
    </row>
    <row r="53" spans="2:10" ht="20.149999999999999" customHeight="1" x14ac:dyDescent="0.2">
      <c r="B53" s="187"/>
      <c r="C53" s="188"/>
      <c r="D53" s="187"/>
      <c r="E53" s="187"/>
      <c r="F53" s="187"/>
      <c r="G53" s="187"/>
      <c r="H53" s="187"/>
      <c r="I53" s="187"/>
      <c r="J53" s="187"/>
    </row>
    <row r="54" spans="2:10" ht="20.149999999999999" customHeight="1" x14ac:dyDescent="0.2">
      <c r="B54" s="187"/>
      <c r="C54" s="188"/>
      <c r="D54" s="187"/>
      <c r="E54" s="187"/>
      <c r="F54" s="187"/>
      <c r="G54" s="187"/>
      <c r="H54" s="187"/>
      <c r="I54" s="187"/>
      <c r="J54" s="187"/>
    </row>
    <row r="55" spans="2:10" ht="20.149999999999999" customHeight="1" x14ac:dyDescent="0.2">
      <c r="B55" s="187"/>
      <c r="C55" s="188"/>
      <c r="D55" s="187"/>
      <c r="E55" s="187"/>
      <c r="F55" s="187"/>
      <c r="G55" s="187"/>
      <c r="H55" s="187"/>
      <c r="I55" s="187"/>
      <c r="J55" s="187"/>
    </row>
  </sheetData>
  <sheetProtection algorithmName="SHA-512" hashValue="SSvzPsmE3PIoqZlrdg6BpJ57R5wiNfrXVFv/0Zzu1mPku1EX1otrMUbr9d2xEvDRfYHyyz0z5Zp2Xb8qYCawdA==" saltValue="DZihWmPTUvA+cPLuH/7cbw==" spinCount="100000" sheet="1" formatColumns="0" formatRows="0" insertRows="0"/>
  <mergeCells count="145">
    <mergeCell ref="B3:J4"/>
    <mergeCell ref="B5:B6"/>
    <mergeCell ref="C5:C6"/>
    <mergeCell ref="D5:F5"/>
    <mergeCell ref="G5:H6"/>
    <mergeCell ref="I5:I6"/>
    <mergeCell ref="J5:J6"/>
    <mergeCell ref="I7:I8"/>
    <mergeCell ref="J7:J8"/>
    <mergeCell ref="B9:B10"/>
    <mergeCell ref="C9:C10"/>
    <mergeCell ref="D9:D10"/>
    <mergeCell ref="E9:E10"/>
    <mergeCell ref="F9:F10"/>
    <mergeCell ref="G9:H10"/>
    <mergeCell ref="I9:I10"/>
    <mergeCell ref="J9:J10"/>
    <mergeCell ref="B7:B8"/>
    <mergeCell ref="C7:C8"/>
    <mergeCell ref="D7:D8"/>
    <mergeCell ref="E7:E8"/>
    <mergeCell ref="F7:F8"/>
    <mergeCell ref="G7:H8"/>
    <mergeCell ref="I11:I12"/>
    <mergeCell ref="J11:J12"/>
    <mergeCell ref="B13:B14"/>
    <mergeCell ref="C13:C14"/>
    <mergeCell ref="D13:D14"/>
    <mergeCell ref="E13:E14"/>
    <mergeCell ref="F13:F14"/>
    <mergeCell ref="G13:H14"/>
    <mergeCell ref="I13:I14"/>
    <mergeCell ref="J13:J14"/>
    <mergeCell ref="B11:B12"/>
    <mergeCell ref="C11:C12"/>
    <mergeCell ref="D11:D12"/>
    <mergeCell ref="E11:E12"/>
    <mergeCell ref="F11:F12"/>
    <mergeCell ref="G11:H12"/>
    <mergeCell ref="I15:I16"/>
    <mergeCell ref="J15:J16"/>
    <mergeCell ref="B17:B18"/>
    <mergeCell ref="C17:C18"/>
    <mergeCell ref="D17:D18"/>
    <mergeCell ref="E17:E18"/>
    <mergeCell ref="F17:F18"/>
    <mergeCell ref="G17:H18"/>
    <mergeCell ref="I17:I18"/>
    <mergeCell ref="J17:J18"/>
    <mergeCell ref="B15:B16"/>
    <mergeCell ref="C15:C16"/>
    <mergeCell ref="D15:D16"/>
    <mergeCell ref="E15:E16"/>
    <mergeCell ref="F15:F16"/>
    <mergeCell ref="G15:H16"/>
    <mergeCell ref="I19:I20"/>
    <mergeCell ref="J19:J20"/>
    <mergeCell ref="B21:B22"/>
    <mergeCell ref="C21:C22"/>
    <mergeCell ref="D21:D22"/>
    <mergeCell ref="E21:E22"/>
    <mergeCell ref="F21:F22"/>
    <mergeCell ref="G21:H22"/>
    <mergeCell ref="I21:I22"/>
    <mergeCell ref="J21:J22"/>
    <mergeCell ref="B19:B20"/>
    <mergeCell ref="C19:C20"/>
    <mergeCell ref="D19:D20"/>
    <mergeCell ref="E19:E20"/>
    <mergeCell ref="F19:F20"/>
    <mergeCell ref="G19:H20"/>
    <mergeCell ref="I23:I24"/>
    <mergeCell ref="J23:J24"/>
    <mergeCell ref="B25:B26"/>
    <mergeCell ref="C25:C26"/>
    <mergeCell ref="D25:D26"/>
    <mergeCell ref="E25:E26"/>
    <mergeCell ref="F25:F26"/>
    <mergeCell ref="G25:H26"/>
    <mergeCell ref="I25:I26"/>
    <mergeCell ref="J25:J26"/>
    <mergeCell ref="B23:B24"/>
    <mergeCell ref="C23:C24"/>
    <mergeCell ref="D23:D24"/>
    <mergeCell ref="E23:E24"/>
    <mergeCell ref="F23:F24"/>
    <mergeCell ref="G23:H24"/>
    <mergeCell ref="I27:I28"/>
    <mergeCell ref="J27:J28"/>
    <mergeCell ref="B29:B30"/>
    <mergeCell ref="C29:C30"/>
    <mergeCell ref="D29:D30"/>
    <mergeCell ref="E29:E30"/>
    <mergeCell ref="F29:F30"/>
    <mergeCell ref="G29:H30"/>
    <mergeCell ref="I29:I30"/>
    <mergeCell ref="J29:J30"/>
    <mergeCell ref="B27:B28"/>
    <mergeCell ref="C27:C28"/>
    <mergeCell ref="D27:D28"/>
    <mergeCell ref="E27:E28"/>
    <mergeCell ref="F27:F28"/>
    <mergeCell ref="G27:H28"/>
    <mergeCell ref="I31:I32"/>
    <mergeCell ref="J31:J32"/>
    <mergeCell ref="B33:B34"/>
    <mergeCell ref="C33:C34"/>
    <mergeCell ref="D33:D34"/>
    <mergeCell ref="E33:E34"/>
    <mergeCell ref="F33:F34"/>
    <mergeCell ref="G33:H34"/>
    <mergeCell ref="I33:I34"/>
    <mergeCell ref="J33:J34"/>
    <mergeCell ref="B31:B32"/>
    <mergeCell ref="C31:C32"/>
    <mergeCell ref="D31:D32"/>
    <mergeCell ref="E31:E32"/>
    <mergeCell ref="F31:F32"/>
    <mergeCell ref="G31:H32"/>
    <mergeCell ref="I35:I36"/>
    <mergeCell ref="J35:J36"/>
    <mergeCell ref="B37:B38"/>
    <mergeCell ref="C37:C38"/>
    <mergeCell ref="D37:D38"/>
    <mergeCell ref="E37:E38"/>
    <mergeCell ref="F37:F38"/>
    <mergeCell ref="G37:H38"/>
    <mergeCell ref="I37:I38"/>
    <mergeCell ref="J37:J38"/>
    <mergeCell ref="B35:B36"/>
    <mergeCell ref="C35:C36"/>
    <mergeCell ref="D35:D36"/>
    <mergeCell ref="E35:E36"/>
    <mergeCell ref="F35:F36"/>
    <mergeCell ref="G35:H36"/>
    <mergeCell ref="I39:I40"/>
    <mergeCell ref="J39:J40"/>
    <mergeCell ref="B42:J42"/>
    <mergeCell ref="C43:J44"/>
    <mergeCell ref="B39:B40"/>
    <mergeCell ref="C39:C40"/>
    <mergeCell ref="D39:D40"/>
    <mergeCell ref="E39:E40"/>
    <mergeCell ref="F39:F40"/>
    <mergeCell ref="G39:H40"/>
  </mergeCells>
  <phoneticPr fontId="3"/>
  <dataValidations count="5">
    <dataValidation type="list" allowBlank="1" showInputMessage="1" showErrorMessage="1" sqref="G7:H40" xr:uid="{08BC2E86-FAF9-462B-83E1-927A668F98BA}">
      <formula1>性別</formula1>
    </dataValidation>
    <dataValidation imeMode="halfKatakana" allowBlank="1" showInputMessage="1" showErrorMessage="1" sqref="B7:B40" xr:uid="{00979674-CF2A-4B6A-B2D1-C93C279C00FF}"/>
    <dataValidation imeMode="hiragana" allowBlank="1" showInputMessage="1" showErrorMessage="1" sqref="C9:C40 C7:C8" xr:uid="{683EF626-9EFF-4BF9-AE71-72B0DFDC5AE6}"/>
    <dataValidation imeMode="halfAlpha" allowBlank="1" showInputMessage="1" showErrorMessage="1" sqref="E7:F8 E9:F40" xr:uid="{AB7FDCBA-1152-464D-8B2C-DA8AC4AC15AC}"/>
    <dataValidation type="decimal" imeMode="halfAlpha" operator="greaterThanOrEqual" allowBlank="1" showInputMessage="1" showErrorMessage="1" sqref="D7:D40" xr:uid="{072CDB0F-261C-41F8-8CF8-0A703A7120E6}">
      <formula1>0</formula1>
    </dataValidation>
  </dataValidations>
  <printOptions horizontalCentered="1"/>
  <pageMargins left="0.62992125984251968" right="0.62992125984251968" top="0.59055118110236227" bottom="0.55118110236220474" header="0.11811023622047245" footer="0.19685039370078741"/>
  <pageSetup paperSize="9" scale="96"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377988-B744-4193-A886-73FC2FD4A915}">
  <sheetPr codeName="Sheet11">
    <pageSetUpPr fitToPage="1"/>
  </sheetPr>
  <dimension ref="A1:L37"/>
  <sheetViews>
    <sheetView showGridLines="0" view="pageBreakPreview" zoomScaleNormal="100" zoomScaleSheetLayoutView="100" workbookViewId="0"/>
  </sheetViews>
  <sheetFormatPr defaultColWidth="9" defaultRowHeight="14" x14ac:dyDescent="0.2"/>
  <cols>
    <col min="1" max="1" width="2.6328125" style="192" customWidth="1"/>
    <col min="2" max="3" width="15.453125" style="192" customWidth="1"/>
    <col min="4" max="4" width="23" style="192" customWidth="1"/>
    <col min="5" max="5" width="21.36328125" style="192" customWidth="1"/>
    <col min="6" max="6" width="16.6328125" style="192" customWidth="1"/>
    <col min="7" max="7" width="9.453125" style="192" customWidth="1"/>
    <col min="8" max="8" width="2.7265625" style="192" customWidth="1"/>
    <col min="9" max="16384" width="9" style="192"/>
  </cols>
  <sheetData>
    <row r="1" spans="1:12" x14ac:dyDescent="0.2">
      <c r="A1" s="151" t="s">
        <v>725</v>
      </c>
      <c r="B1" s="151"/>
      <c r="C1" s="151"/>
      <c r="D1" s="151"/>
      <c r="E1" s="151"/>
      <c r="F1" s="648"/>
      <c r="G1" s="648"/>
    </row>
    <row r="2" spans="1:12" x14ac:dyDescent="0.2">
      <c r="A2" s="151"/>
      <c r="B2" s="151"/>
      <c r="C2" s="151"/>
      <c r="D2" s="151"/>
      <c r="E2" s="151"/>
      <c r="F2" s="193"/>
      <c r="G2" s="194"/>
    </row>
    <row r="3" spans="1:12" x14ac:dyDescent="0.2">
      <c r="A3" s="151"/>
      <c r="B3" s="151"/>
      <c r="C3" s="151"/>
      <c r="D3" s="151"/>
      <c r="E3" s="151"/>
      <c r="F3" s="193"/>
      <c r="G3" s="193"/>
    </row>
    <row r="4" spans="1:12" x14ac:dyDescent="0.2">
      <c r="A4" s="151"/>
      <c r="B4" s="649" t="s">
        <v>120</v>
      </c>
      <c r="C4" s="649"/>
      <c r="D4" s="649"/>
      <c r="E4" s="649"/>
      <c r="F4" s="649"/>
      <c r="G4" s="193"/>
    </row>
    <row r="5" spans="1:12" x14ac:dyDescent="0.2">
      <c r="A5" s="151"/>
      <c r="B5" s="151"/>
      <c r="C5" s="151"/>
      <c r="D5" s="151"/>
      <c r="E5" s="151"/>
      <c r="F5" s="151"/>
      <c r="G5" s="193"/>
    </row>
    <row r="6" spans="1:12" x14ac:dyDescent="0.2">
      <c r="A6" s="151"/>
      <c r="B6" s="151" t="s">
        <v>390</v>
      </c>
      <c r="C6" s="151"/>
      <c r="D6" s="151"/>
      <c r="E6" s="151"/>
      <c r="F6" s="151"/>
      <c r="G6" s="193"/>
    </row>
    <row r="7" spans="1:12" ht="17.25" customHeight="1" x14ac:dyDescent="0.2">
      <c r="A7" s="151"/>
      <c r="B7" s="195" t="s">
        <v>121</v>
      </c>
      <c r="C7" s="195" t="s">
        <v>391</v>
      </c>
      <c r="D7" s="195" t="s">
        <v>122</v>
      </c>
      <c r="E7" s="195" t="s">
        <v>392</v>
      </c>
      <c r="F7" s="195" t="s">
        <v>123</v>
      </c>
      <c r="G7" s="196" t="s">
        <v>387</v>
      </c>
    </row>
    <row r="8" spans="1:12" ht="44.25" customHeight="1" x14ac:dyDescent="0.2">
      <c r="A8" s="151"/>
      <c r="B8" s="74" t="str">
        <f>IF('1-1申請概要書（蓄電システム）'!H4&gt;0,'1-1申請概要書（蓄電システム）'!H4,"")</f>
        <v/>
      </c>
      <c r="C8" s="75" t="str">
        <f>IF(B8&lt;&gt;"","補助事業者","")</f>
        <v/>
      </c>
      <c r="D8" s="91" t="str">
        <f>IF('様式第1 補助金交付申請書'!R9&lt;&gt;"",'様式第1 補助金交付申請書'!R9,"")</f>
        <v/>
      </c>
      <c r="E8" s="106">
        <f>'2-2設備導入事業経費の配分（蓄電システム）'!G94</f>
        <v>0</v>
      </c>
      <c r="F8" s="75" t="str">
        <f>IF(B8&lt;&gt;"","申請書類を参照","")</f>
        <v/>
      </c>
      <c r="G8" s="75" t="str">
        <f>IF(B8&lt;&gt;"","有","")</f>
        <v/>
      </c>
    </row>
    <row r="9" spans="1:12" ht="44.25" customHeight="1" x14ac:dyDescent="0.2">
      <c r="A9" s="151"/>
      <c r="B9" s="73"/>
      <c r="C9" s="90"/>
      <c r="D9" s="73"/>
      <c r="E9" s="107"/>
      <c r="F9" s="73"/>
      <c r="G9" s="72"/>
    </row>
    <row r="10" spans="1:12" ht="44.25" customHeight="1" x14ac:dyDescent="0.2">
      <c r="A10" s="151"/>
      <c r="B10" s="73"/>
      <c r="C10" s="90"/>
      <c r="D10" s="73"/>
      <c r="E10" s="107"/>
      <c r="F10" s="73"/>
      <c r="G10" s="72"/>
    </row>
    <row r="11" spans="1:12" ht="44.25" customHeight="1" x14ac:dyDescent="0.2">
      <c r="A11" s="151"/>
      <c r="B11" s="73"/>
      <c r="C11" s="90"/>
      <c r="D11" s="73"/>
      <c r="E11" s="107"/>
      <c r="F11" s="73"/>
      <c r="G11" s="72"/>
    </row>
    <row r="12" spans="1:12" ht="44.25" customHeight="1" x14ac:dyDescent="0.2">
      <c r="A12" s="151"/>
      <c r="B12" s="73"/>
      <c r="C12" s="90"/>
      <c r="D12" s="73"/>
      <c r="E12" s="107"/>
      <c r="F12" s="73"/>
      <c r="G12" s="72"/>
    </row>
    <row r="13" spans="1:12" ht="44.25" customHeight="1" x14ac:dyDescent="0.2">
      <c r="A13" s="151"/>
      <c r="B13" s="73"/>
      <c r="C13" s="90"/>
      <c r="D13" s="73"/>
      <c r="E13" s="107"/>
      <c r="F13" s="73"/>
      <c r="G13" s="72"/>
    </row>
    <row r="14" spans="1:12" ht="42" customHeight="1" x14ac:dyDescent="0.2">
      <c r="A14" s="151"/>
      <c r="B14" s="197"/>
      <c r="C14" s="198"/>
      <c r="D14" s="198"/>
      <c r="E14" s="198"/>
      <c r="F14" s="198"/>
      <c r="G14" s="152"/>
      <c r="H14" s="199"/>
      <c r="I14" s="199"/>
      <c r="J14" s="199"/>
      <c r="K14" s="199"/>
      <c r="L14" s="199"/>
    </row>
    <row r="15" spans="1:12" x14ac:dyDescent="0.2">
      <c r="A15" s="151"/>
      <c r="B15" s="151"/>
      <c r="C15" s="151"/>
      <c r="D15" s="151"/>
      <c r="E15" s="151"/>
      <c r="F15" s="151"/>
      <c r="G15" s="193"/>
    </row>
    <row r="16" spans="1:12" x14ac:dyDescent="0.2">
      <c r="A16" s="200"/>
      <c r="B16" s="200"/>
      <c r="C16" s="200"/>
      <c r="D16" s="200"/>
      <c r="E16" s="200"/>
      <c r="F16" s="200"/>
      <c r="G16" s="200"/>
    </row>
    <row r="17" spans="1:8" x14ac:dyDescent="0.2">
      <c r="A17" s="200"/>
      <c r="B17" s="201"/>
      <c r="C17" s="202"/>
      <c r="D17" s="200"/>
      <c r="E17" s="200"/>
      <c r="F17" s="200"/>
    </row>
    <row r="18" spans="1:8" x14ac:dyDescent="0.2">
      <c r="A18" s="151"/>
      <c r="B18" s="151"/>
      <c r="C18" s="151"/>
      <c r="D18" s="151"/>
      <c r="E18" s="151"/>
      <c r="F18" s="151"/>
      <c r="G18" s="151"/>
    </row>
    <row r="19" spans="1:8" x14ac:dyDescent="0.2">
      <c r="A19" s="151"/>
      <c r="B19" s="151"/>
      <c r="C19" s="201"/>
      <c r="D19" s="151"/>
      <c r="E19" s="151"/>
      <c r="F19" s="151"/>
    </row>
    <row r="20" spans="1:8" x14ac:dyDescent="0.2">
      <c r="A20" s="151"/>
      <c r="B20" s="151"/>
      <c r="C20" s="151"/>
      <c r="D20" s="151"/>
      <c r="E20" s="151"/>
      <c r="F20" s="151"/>
      <c r="G20" s="151"/>
    </row>
    <row r="21" spans="1:8" x14ac:dyDescent="0.2">
      <c r="A21" s="151"/>
      <c r="B21" s="151"/>
      <c r="C21" s="151"/>
      <c r="D21" s="151"/>
      <c r="E21" s="201"/>
      <c r="F21" s="151"/>
      <c r="G21" s="151"/>
    </row>
    <row r="22" spans="1:8" x14ac:dyDescent="0.2">
      <c r="A22" s="151"/>
      <c r="B22" s="151"/>
      <c r="C22" s="151"/>
      <c r="D22" s="151"/>
      <c r="E22" s="151"/>
      <c r="F22" s="151"/>
      <c r="G22" s="151"/>
    </row>
    <row r="23" spans="1:8" ht="40" customHeight="1" x14ac:dyDescent="0.2">
      <c r="A23" s="151"/>
      <c r="B23" s="151"/>
      <c r="C23" s="201"/>
      <c r="D23" s="200"/>
      <c r="E23" s="200"/>
      <c r="F23" s="200"/>
      <c r="G23" s="151"/>
    </row>
    <row r="24" spans="1:8" x14ac:dyDescent="0.2">
      <c r="A24" s="151"/>
      <c r="B24" s="151"/>
      <c r="C24" s="151"/>
      <c r="D24" s="151"/>
      <c r="E24" s="151"/>
      <c r="F24" s="151"/>
      <c r="G24" s="151"/>
    </row>
    <row r="25" spans="1:8" x14ac:dyDescent="0.2">
      <c r="A25" s="151"/>
      <c r="B25" s="203"/>
      <c r="C25" s="151"/>
      <c r="D25" s="151"/>
      <c r="E25" s="151"/>
      <c r="F25" s="151"/>
      <c r="G25" s="151"/>
    </row>
    <row r="26" spans="1:8" x14ac:dyDescent="0.2">
      <c r="A26" s="151"/>
      <c r="B26" s="203"/>
      <c r="C26" s="151"/>
      <c r="D26" s="151"/>
      <c r="E26" s="151"/>
      <c r="F26" s="151"/>
      <c r="G26" s="151"/>
    </row>
    <row r="27" spans="1:8" x14ac:dyDescent="0.2">
      <c r="A27" s="151"/>
      <c r="B27" s="650"/>
      <c r="C27" s="650"/>
      <c r="D27" s="650"/>
      <c r="E27" s="650"/>
      <c r="F27" s="650"/>
      <c r="G27" s="151"/>
    </row>
    <row r="28" spans="1:8" x14ac:dyDescent="0.2">
      <c r="A28" s="151"/>
      <c r="B28" s="650" t="s">
        <v>124</v>
      </c>
      <c r="C28" s="650"/>
      <c r="D28" s="650"/>
      <c r="E28" s="650"/>
      <c r="F28" s="650"/>
      <c r="G28" s="151"/>
    </row>
    <row r="29" spans="1:8" ht="40.5" customHeight="1" x14ac:dyDescent="0.2">
      <c r="A29" s="151"/>
      <c r="B29" s="650" t="s">
        <v>320</v>
      </c>
      <c r="C29" s="650"/>
      <c r="D29" s="650"/>
      <c r="E29" s="650"/>
      <c r="F29" s="650"/>
      <c r="G29" s="151"/>
    </row>
    <row r="30" spans="1:8" ht="40.5" customHeight="1" x14ac:dyDescent="0.2">
      <c r="A30" s="151"/>
      <c r="B30" s="647" t="s">
        <v>125</v>
      </c>
      <c r="C30" s="647"/>
      <c r="D30" s="647"/>
      <c r="E30" s="647"/>
      <c r="F30" s="647"/>
      <c r="G30" s="193"/>
    </row>
    <row r="31" spans="1:8" x14ac:dyDescent="0.2">
      <c r="A31" s="204"/>
      <c r="B31" s="205"/>
      <c r="C31" s="200"/>
      <c r="D31" s="200"/>
      <c r="E31" s="200"/>
      <c r="F31" s="200"/>
      <c r="G31" s="204"/>
      <c r="H31" s="206"/>
    </row>
    <row r="32" spans="1:8" x14ac:dyDescent="0.2">
      <c r="A32" s="204"/>
      <c r="B32" s="205"/>
      <c r="C32" s="13"/>
      <c r="D32" s="13"/>
      <c r="E32" s="207"/>
      <c r="F32" s="13"/>
      <c r="G32" s="204"/>
    </row>
    <row r="33" spans="1:7" x14ac:dyDescent="0.2">
      <c r="A33" s="204"/>
      <c r="B33" s="205"/>
      <c r="C33" s="13"/>
      <c r="D33" s="13"/>
      <c r="E33" s="207"/>
      <c r="F33" s="13"/>
      <c r="G33" s="204"/>
    </row>
    <row r="34" spans="1:7" x14ac:dyDescent="0.2">
      <c r="A34" s="151"/>
      <c r="B34" s="151"/>
      <c r="C34" s="151"/>
      <c r="D34" s="151"/>
      <c r="E34" s="151"/>
      <c r="F34" s="151"/>
      <c r="G34" s="151"/>
    </row>
    <row r="35" spans="1:7" x14ac:dyDescent="0.2">
      <c r="A35" s="208"/>
      <c r="B35" s="208"/>
      <c r="C35" s="208"/>
      <c r="D35" s="208"/>
      <c r="E35" s="208"/>
      <c r="F35" s="208"/>
      <c r="G35" s="208"/>
    </row>
    <row r="36" spans="1:7" x14ac:dyDescent="0.2">
      <c r="A36" s="209"/>
      <c r="B36" s="208"/>
      <c r="C36" s="208"/>
      <c r="D36" s="208"/>
      <c r="E36" s="208"/>
      <c r="F36" s="208"/>
      <c r="G36" s="208"/>
    </row>
    <row r="37" spans="1:7" x14ac:dyDescent="0.2">
      <c r="A37" s="209"/>
      <c r="B37" s="208"/>
      <c r="C37" s="208"/>
      <c r="D37" s="208"/>
      <c r="E37" s="208"/>
      <c r="F37" s="208"/>
      <c r="G37" s="208"/>
    </row>
  </sheetData>
  <sheetProtection algorithmName="SHA-512" hashValue="WBhn40LNfYDwfbpptPv4kFDAcRLY6mdMPDvS4csZoDDSVBYgCRYDb1+MWn+0/vtlTTJnWKSLNJP66KghqYAqTg==" saltValue="BCZBLKtUbcIxRVkVSZPbjQ==" spinCount="100000" sheet="1" formatColumns="0" formatRows="0" insertRows="0"/>
  <mergeCells count="6">
    <mergeCell ref="B30:F30"/>
    <mergeCell ref="F1:G1"/>
    <mergeCell ref="B4:F4"/>
    <mergeCell ref="B27:F27"/>
    <mergeCell ref="B28:F28"/>
    <mergeCell ref="B29:F29"/>
  </mergeCells>
  <phoneticPr fontId="3"/>
  <dataValidations count="1">
    <dataValidation type="list" allowBlank="1" showInputMessage="1" showErrorMessage="1" sqref="G9:G13" xr:uid="{F54635D8-65E6-4337-B99B-D31C8D98D59B}">
      <formula1>有無チェック</formula1>
    </dataValidation>
  </dataValidations>
  <pageMargins left="0.54" right="0.39370078740157483" top="0.39370078740157483" bottom="0.74803149606299213" header="0.31496062992125984" footer="0.31496062992125984"/>
  <pageSetup paperSize="9" scale="8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339061-A709-45B1-BB65-EE1386B9F0B4}">
  <sheetPr codeName="Sheet9">
    <pageSetUpPr fitToPage="1"/>
  </sheetPr>
  <dimension ref="A1:BS184"/>
  <sheetViews>
    <sheetView showGridLines="0" view="pageBreakPreview" zoomScale="80" zoomScaleNormal="100" zoomScaleSheetLayoutView="80" zoomScalePageLayoutView="40" workbookViewId="0"/>
  </sheetViews>
  <sheetFormatPr defaultColWidth="2.6328125" defaultRowHeight="10.5" customHeight="1" outlineLevelRow="2" x14ac:dyDescent="0.2"/>
  <cols>
    <col min="1" max="1" width="1.36328125" style="210" customWidth="1"/>
    <col min="2" max="7" width="4.36328125" style="213" customWidth="1"/>
    <col min="8" max="8" width="4.7265625" style="241" customWidth="1"/>
    <col min="9" max="9" width="4.7265625" style="213" customWidth="1"/>
    <col min="10" max="10" width="11.54296875" style="213" customWidth="1"/>
    <col min="11" max="12" width="4.6328125" style="213" customWidth="1"/>
    <col min="13" max="13" width="4.7265625" style="213" customWidth="1"/>
    <col min="14" max="17" width="5.08984375" style="213" customWidth="1"/>
    <col min="18" max="26" width="4.6328125" style="213" customWidth="1"/>
    <col min="27" max="30" width="2.90625" style="213" customWidth="1"/>
    <col min="31" max="31" width="13.08984375" style="213" customWidth="1"/>
    <col min="32" max="37" width="2.90625" style="213" customWidth="1"/>
    <col min="38" max="38" width="4.1796875" style="213" customWidth="1"/>
    <col min="39" max="39" width="3.90625" style="213" customWidth="1"/>
    <col min="40" max="40" width="9" style="213" customWidth="1"/>
    <col min="41" max="41" width="1" style="213" customWidth="1"/>
    <col min="42" max="42" width="1.90625" style="213" customWidth="1"/>
    <col min="43" max="43" width="2.6328125" style="213"/>
    <col min="44" max="44" width="121.7265625" style="213" customWidth="1"/>
    <col min="45" max="60" width="5.26953125" style="213" customWidth="1"/>
    <col min="61" max="16384" width="2.6328125" style="213"/>
  </cols>
  <sheetData>
    <row r="1" spans="1:45" ht="15.5" customHeight="1" x14ac:dyDescent="0.2">
      <c r="A1" s="210" t="s">
        <v>859</v>
      </c>
      <c r="B1" s="211"/>
      <c r="C1" s="211"/>
      <c r="D1" s="211"/>
      <c r="E1" s="212"/>
      <c r="F1" s="212"/>
      <c r="G1" s="212"/>
      <c r="H1" s="212"/>
      <c r="I1" s="212"/>
      <c r="J1" s="212"/>
      <c r="K1" s="212"/>
      <c r="L1" s="212"/>
      <c r="M1" s="212"/>
      <c r="N1" s="212"/>
      <c r="O1" s="212"/>
      <c r="P1" s="212"/>
      <c r="Q1" s="212"/>
      <c r="R1" s="212"/>
      <c r="S1" s="212"/>
      <c r="T1" s="212"/>
      <c r="U1" s="212"/>
      <c r="V1" s="212"/>
      <c r="W1" s="212"/>
      <c r="AI1" s="214"/>
      <c r="AJ1" s="204"/>
      <c r="AK1" s="204"/>
      <c r="AL1" s="203"/>
      <c r="AM1" s="673"/>
      <c r="AN1" s="673"/>
      <c r="AR1" s="215" t="s">
        <v>26</v>
      </c>
    </row>
    <row r="2" spans="1:45" ht="24.75" customHeight="1" x14ac:dyDescent="0.2">
      <c r="B2" s="216" t="s">
        <v>333</v>
      </c>
      <c r="C2" s="217"/>
      <c r="D2" s="217"/>
      <c r="E2" s="217"/>
      <c r="F2" s="218"/>
      <c r="G2" s="217"/>
      <c r="H2" s="218"/>
      <c r="I2" s="217"/>
      <c r="J2" s="217"/>
      <c r="K2" s="217"/>
      <c r="L2" s="219"/>
      <c r="M2" s="219"/>
      <c r="N2" s="219"/>
      <c r="O2" s="219"/>
      <c r="P2" s="219"/>
      <c r="Q2" s="219"/>
      <c r="R2" s="219"/>
      <c r="S2" s="219"/>
      <c r="T2" s="219"/>
      <c r="U2" s="219"/>
      <c r="V2" s="219"/>
      <c r="W2" s="219"/>
      <c r="X2" s="219"/>
      <c r="Y2" s="219"/>
      <c r="Z2" s="219"/>
      <c r="AA2" s="219"/>
      <c r="AB2" s="219"/>
      <c r="AC2" s="219"/>
      <c r="AD2" s="219"/>
      <c r="AE2" s="219"/>
      <c r="AF2" s="219"/>
      <c r="AG2" s="219"/>
      <c r="AH2" s="219"/>
      <c r="AI2" s="219"/>
      <c r="AJ2" s="219"/>
      <c r="AK2" s="219"/>
      <c r="AL2" s="219"/>
      <c r="AM2" s="219"/>
      <c r="AN2" s="219"/>
    </row>
    <row r="3" spans="1:45" s="220" customFormat="1" ht="24.75" customHeight="1" x14ac:dyDescent="0.2">
      <c r="B3" s="221" t="s">
        <v>572</v>
      </c>
      <c r="H3" s="222"/>
    </row>
    <row r="4" spans="1:45" s="220" customFormat="1" ht="24.75" customHeight="1" x14ac:dyDescent="0.2">
      <c r="B4" s="674" t="s">
        <v>225</v>
      </c>
      <c r="C4" s="674"/>
      <c r="D4" s="674"/>
      <c r="E4" s="674"/>
      <c r="F4" s="674"/>
      <c r="G4" s="674"/>
      <c r="H4" s="675" t="str">
        <f>IF('1-2申請者情報'!E5&lt;&gt;"",'1-2申請者情報'!E5,"")</f>
        <v/>
      </c>
      <c r="I4" s="676"/>
      <c r="J4" s="676"/>
      <c r="K4" s="676"/>
      <c r="L4" s="676"/>
      <c r="M4" s="676"/>
      <c r="N4" s="676"/>
      <c r="O4" s="676"/>
      <c r="P4" s="676"/>
      <c r="Q4" s="676"/>
      <c r="R4" s="676"/>
      <c r="S4" s="676"/>
      <c r="T4" s="676"/>
      <c r="U4" s="676"/>
      <c r="V4" s="676"/>
      <c r="W4" s="676"/>
      <c r="X4" s="676"/>
      <c r="Y4" s="676"/>
      <c r="Z4" s="676"/>
      <c r="AA4" s="676"/>
      <c r="AB4" s="676"/>
      <c r="AC4" s="676"/>
      <c r="AD4" s="676"/>
      <c r="AE4" s="676"/>
      <c r="AF4" s="676"/>
      <c r="AG4" s="676"/>
      <c r="AH4" s="676"/>
      <c r="AI4" s="676"/>
      <c r="AJ4" s="676"/>
      <c r="AK4" s="676"/>
      <c r="AL4" s="676"/>
      <c r="AM4" s="676"/>
      <c r="AN4" s="677"/>
    </row>
    <row r="5" spans="1:45" s="220" customFormat="1" ht="24.75" customHeight="1" x14ac:dyDescent="0.2">
      <c r="B5" s="678" t="s">
        <v>227</v>
      </c>
      <c r="C5" s="679"/>
      <c r="D5" s="679"/>
      <c r="E5" s="679"/>
      <c r="F5" s="679"/>
      <c r="G5" s="680"/>
      <c r="H5" s="681" t="str">
        <f>IF('1-2申請者情報'!E6&lt;&gt;"",'1-2申請者情報'!E6,"")</f>
        <v/>
      </c>
      <c r="I5" s="681"/>
      <c r="J5" s="681"/>
      <c r="K5" s="681"/>
      <c r="L5" s="681"/>
      <c r="M5" s="681"/>
      <c r="N5" s="681"/>
      <c r="O5" s="681"/>
      <c r="P5" s="682" t="s">
        <v>228</v>
      </c>
      <c r="Q5" s="683"/>
      <c r="R5" s="683"/>
      <c r="S5" s="683"/>
      <c r="T5" s="683"/>
      <c r="U5" s="684"/>
      <c r="V5" s="685" t="str">
        <f>IF('1-2申請者情報'!L6&lt;&gt;"",'1-2申請者情報'!L6,"")</f>
        <v/>
      </c>
      <c r="W5" s="685"/>
      <c r="X5" s="685"/>
      <c r="Y5" s="685"/>
      <c r="Z5" s="685"/>
      <c r="AA5" s="685"/>
      <c r="AB5" s="685"/>
      <c r="AC5" s="686" t="s">
        <v>229</v>
      </c>
      <c r="AD5" s="687"/>
      <c r="AE5" s="687"/>
      <c r="AF5" s="687"/>
      <c r="AG5" s="687"/>
      <c r="AH5" s="688"/>
      <c r="AI5" s="689" t="str">
        <f>IF('1-2申請者情報'!E7&lt;&gt;"",'1-2申請者情報'!E7,"")</f>
        <v/>
      </c>
      <c r="AJ5" s="690"/>
      <c r="AK5" s="690"/>
      <c r="AL5" s="690"/>
      <c r="AM5" s="691" t="s">
        <v>386</v>
      </c>
      <c r="AN5" s="692"/>
    </row>
    <row r="6" spans="1:45" s="220" customFormat="1" ht="24.75" customHeight="1" x14ac:dyDescent="0.2">
      <c r="B6" s="674" t="s">
        <v>13</v>
      </c>
      <c r="C6" s="674"/>
      <c r="D6" s="674"/>
      <c r="E6" s="674"/>
      <c r="F6" s="674"/>
      <c r="G6" s="674"/>
      <c r="H6" s="698" t="str">
        <f>IF('1-2申請者情報'!G8&lt;&gt;"",'1-2申請者情報'!G8,"")</f>
        <v/>
      </c>
      <c r="I6" s="699"/>
      <c r="J6" s="699"/>
      <c r="K6" s="699"/>
      <c r="L6" s="699"/>
      <c r="M6" s="699"/>
      <c r="N6" s="699"/>
      <c r="O6" s="700"/>
      <c r="P6" s="668" t="str">
        <f>IF('1-2申請者情報'!K8&lt;&gt;"",'1-2申請者情報'!K8,"")</f>
        <v/>
      </c>
      <c r="Q6" s="668"/>
      <c r="R6" s="668"/>
      <c r="S6" s="668"/>
      <c r="T6" s="668"/>
      <c r="U6" s="668"/>
      <c r="V6" s="701"/>
      <c r="W6" s="701"/>
      <c r="X6" s="702"/>
      <c r="Y6" s="703"/>
      <c r="Z6" s="703"/>
      <c r="AA6" s="703"/>
      <c r="AB6" s="703"/>
      <c r="AC6" s="704"/>
      <c r="AD6" s="704"/>
      <c r="AE6" s="704"/>
      <c r="AF6" s="704"/>
      <c r="AG6" s="704"/>
      <c r="AH6" s="704"/>
      <c r="AI6" s="704"/>
      <c r="AJ6" s="704"/>
      <c r="AK6" s="704"/>
      <c r="AL6" s="704"/>
      <c r="AM6" s="704"/>
      <c r="AN6" s="705"/>
    </row>
    <row r="7" spans="1:45" s="220" customFormat="1" ht="24.75" customHeight="1" x14ac:dyDescent="0.2">
      <c r="B7" s="674"/>
      <c r="C7" s="674"/>
      <c r="D7" s="674"/>
      <c r="E7" s="674"/>
      <c r="F7" s="674"/>
      <c r="G7" s="674"/>
      <c r="H7" s="706" t="str">
        <f>IF('1-2申請者情報'!G9&lt;&gt;"",'1-2申請者情報'!G9,"")</f>
        <v/>
      </c>
      <c r="I7" s="706"/>
      <c r="J7" s="706"/>
      <c r="K7" s="706"/>
      <c r="L7" s="706"/>
      <c r="M7" s="706"/>
      <c r="N7" s="706"/>
      <c r="O7" s="706"/>
      <c r="P7" s="706"/>
      <c r="Q7" s="706"/>
      <c r="R7" s="706"/>
      <c r="S7" s="706"/>
      <c r="T7" s="706"/>
      <c r="U7" s="706"/>
      <c r="V7" s="706"/>
      <c r="W7" s="706"/>
      <c r="X7" s="706"/>
      <c r="Y7" s="706"/>
      <c r="Z7" s="706"/>
      <c r="AA7" s="706"/>
      <c r="AB7" s="706"/>
      <c r="AC7" s="706"/>
      <c r="AD7" s="706"/>
      <c r="AE7" s="706"/>
      <c r="AF7" s="706"/>
      <c r="AG7" s="706"/>
      <c r="AH7" s="706"/>
      <c r="AI7" s="706"/>
      <c r="AJ7" s="706"/>
      <c r="AK7" s="706"/>
      <c r="AL7" s="706"/>
      <c r="AM7" s="706"/>
      <c r="AN7" s="706"/>
    </row>
    <row r="8" spans="1:45" s="220" customFormat="1" ht="28.5" customHeight="1" x14ac:dyDescent="0.2">
      <c r="B8" s="674" t="s">
        <v>356</v>
      </c>
      <c r="C8" s="674"/>
      <c r="D8" s="674"/>
      <c r="E8" s="674"/>
      <c r="F8" s="674"/>
      <c r="G8" s="674"/>
      <c r="H8" s="707" t="str">
        <f>IF('1-2申請者情報'!E10&lt;&gt;"",'1-2申請者情報'!E10,"")</f>
        <v/>
      </c>
      <c r="I8" s="708"/>
      <c r="J8" s="708"/>
      <c r="K8" s="708"/>
      <c r="L8" s="708"/>
      <c r="M8" s="708"/>
      <c r="N8" s="709"/>
      <c r="O8" s="709"/>
      <c r="P8" s="709"/>
      <c r="Q8" s="709"/>
      <c r="R8" s="709"/>
      <c r="S8" s="709"/>
      <c r="T8" s="709"/>
      <c r="U8" s="709"/>
      <c r="V8" s="709"/>
      <c r="W8" s="709"/>
      <c r="X8" s="709"/>
      <c r="Y8" s="709"/>
      <c r="Z8" s="709"/>
      <c r="AA8" s="709"/>
      <c r="AB8" s="709"/>
      <c r="AC8" s="709"/>
      <c r="AD8" s="709"/>
      <c r="AE8" s="709"/>
      <c r="AF8" s="709"/>
      <c r="AG8" s="709"/>
      <c r="AH8" s="709"/>
      <c r="AI8" s="709"/>
      <c r="AJ8" s="709"/>
      <c r="AK8" s="709"/>
      <c r="AL8" s="709"/>
      <c r="AM8" s="709"/>
      <c r="AN8" s="710"/>
    </row>
    <row r="9" spans="1:45" s="220" customFormat="1" ht="27" customHeight="1" x14ac:dyDescent="0.2">
      <c r="B9" s="674" t="s">
        <v>329</v>
      </c>
      <c r="C9" s="674"/>
      <c r="D9" s="674"/>
      <c r="E9" s="674"/>
      <c r="F9" s="674"/>
      <c r="G9" s="674"/>
      <c r="H9" s="693" t="s">
        <v>393</v>
      </c>
      <c r="I9" s="693"/>
      <c r="J9" s="693"/>
      <c r="K9" s="693"/>
      <c r="L9" s="693"/>
      <c r="M9" s="693"/>
      <c r="N9" s="693"/>
      <c r="O9" s="693"/>
      <c r="P9" s="693"/>
      <c r="Q9" s="693"/>
      <c r="R9" s="694" t="str">
        <f>IF('1-2申請者情報'!N11&lt;&gt;"",'1-2申請者情報'!N11,"")</f>
        <v/>
      </c>
      <c r="S9" s="694"/>
      <c r="T9" s="694"/>
      <c r="U9" s="694"/>
      <c r="V9" s="695" t="s">
        <v>887</v>
      </c>
      <c r="W9" s="695"/>
      <c r="X9" s="695"/>
      <c r="Y9" s="695"/>
      <c r="Z9" s="695"/>
      <c r="AA9" s="695"/>
      <c r="AB9" s="695"/>
      <c r="AC9" s="695"/>
      <c r="AD9" s="695"/>
      <c r="AE9" s="695"/>
      <c r="AF9" s="695"/>
      <c r="AG9" s="695"/>
      <c r="AH9" s="695"/>
      <c r="AI9" s="696" t="str">
        <f>IF('1-2申請者情報'!N12&lt;&gt;"",'1-2申請者情報'!N12,"")</f>
        <v/>
      </c>
      <c r="AJ9" s="696"/>
      <c r="AK9" s="696"/>
      <c r="AL9" s="696"/>
      <c r="AM9" s="696"/>
      <c r="AN9" s="696"/>
    </row>
    <row r="10" spans="1:45" s="220" customFormat="1" ht="27" customHeight="1" x14ac:dyDescent="0.2">
      <c r="B10" s="674"/>
      <c r="C10" s="674"/>
      <c r="D10" s="674"/>
      <c r="E10" s="674"/>
      <c r="F10" s="674"/>
      <c r="G10" s="674"/>
      <c r="H10" s="693" t="s">
        <v>394</v>
      </c>
      <c r="I10" s="693"/>
      <c r="J10" s="693"/>
      <c r="K10" s="693"/>
      <c r="L10" s="693"/>
      <c r="M10" s="693"/>
      <c r="N10" s="693"/>
      <c r="O10" s="693"/>
      <c r="P10" s="693"/>
      <c r="Q10" s="693"/>
      <c r="R10" s="694" t="str">
        <f>IF('1-2申請者情報'!N13&lt;&gt;"",'1-2申請者情報'!N13,"")</f>
        <v/>
      </c>
      <c r="S10" s="694"/>
      <c r="T10" s="694"/>
      <c r="U10" s="694"/>
      <c r="V10" s="697"/>
      <c r="W10" s="697"/>
      <c r="X10" s="697"/>
      <c r="Y10" s="697"/>
      <c r="Z10" s="697"/>
      <c r="AA10" s="697"/>
      <c r="AB10" s="697"/>
      <c r="AC10" s="697"/>
      <c r="AD10" s="697"/>
      <c r="AE10" s="697"/>
      <c r="AF10" s="697"/>
      <c r="AG10" s="697"/>
      <c r="AH10" s="697"/>
      <c r="AI10" s="697"/>
      <c r="AJ10" s="697"/>
      <c r="AK10" s="697"/>
      <c r="AL10" s="697"/>
      <c r="AM10" s="697"/>
      <c r="AN10" s="697"/>
    </row>
    <row r="11" spans="1:45" s="220" customFormat="1" ht="27" customHeight="1" x14ac:dyDescent="0.2">
      <c r="B11" s="223"/>
      <c r="C11" s="223"/>
      <c r="D11" s="223"/>
      <c r="E11" s="223"/>
      <c r="F11" s="223"/>
      <c r="G11" s="223"/>
      <c r="H11" s="224"/>
      <c r="I11" s="224"/>
      <c r="J11" s="224"/>
      <c r="K11" s="224"/>
      <c r="L11" s="224"/>
      <c r="M11" s="224"/>
      <c r="N11" s="224"/>
      <c r="O11" s="224"/>
      <c r="P11" s="224"/>
      <c r="Q11" s="224"/>
      <c r="R11" s="224"/>
      <c r="S11" s="224"/>
      <c r="T11" s="224"/>
      <c r="U11" s="224"/>
      <c r="V11" s="225"/>
      <c r="W11" s="225"/>
      <c r="X11" s="225"/>
      <c r="Y11" s="225"/>
      <c r="Z11" s="225"/>
      <c r="AA11" s="226"/>
      <c r="AB11" s="226"/>
      <c r="AC11" s="227"/>
      <c r="AD11" s="227"/>
      <c r="AE11" s="227"/>
      <c r="AF11" s="227"/>
      <c r="AG11" s="227"/>
      <c r="AH11" s="227"/>
      <c r="AI11" s="227"/>
      <c r="AJ11" s="227"/>
      <c r="AK11" s="227"/>
      <c r="AL11" s="227"/>
      <c r="AM11" s="227"/>
      <c r="AN11" s="227"/>
    </row>
    <row r="12" spans="1:45" s="220" customFormat="1" ht="20.25" customHeight="1" outlineLevel="2" x14ac:dyDescent="0.2">
      <c r="B12" s="210" t="s">
        <v>272</v>
      </c>
      <c r="H12" s="222"/>
    </row>
    <row r="13" spans="1:45" s="220" customFormat="1" ht="24.75" customHeight="1" outlineLevel="2" x14ac:dyDescent="0.2">
      <c r="B13" s="674" t="s">
        <v>225</v>
      </c>
      <c r="C13" s="674"/>
      <c r="D13" s="674"/>
      <c r="E13" s="674"/>
      <c r="F13" s="674"/>
      <c r="G13" s="674"/>
      <c r="H13" s="675" t="str">
        <f>IF('1-2申請者情報'!E34&lt;&gt;"",'1-2申請者情報'!E34,"")</f>
        <v/>
      </c>
      <c r="I13" s="676"/>
      <c r="J13" s="676"/>
      <c r="K13" s="676"/>
      <c r="L13" s="676"/>
      <c r="M13" s="676"/>
      <c r="N13" s="676"/>
      <c r="O13" s="676"/>
      <c r="P13" s="676"/>
      <c r="Q13" s="676"/>
      <c r="R13" s="676"/>
      <c r="S13" s="676"/>
      <c r="T13" s="676"/>
      <c r="U13" s="676"/>
      <c r="V13" s="676"/>
      <c r="W13" s="676"/>
      <c r="X13" s="676"/>
      <c r="Y13" s="676"/>
      <c r="Z13" s="676"/>
      <c r="AA13" s="676"/>
      <c r="AB13" s="676"/>
      <c r="AC13" s="676"/>
      <c r="AD13" s="676"/>
      <c r="AE13" s="676"/>
      <c r="AF13" s="676"/>
      <c r="AG13" s="676"/>
      <c r="AH13" s="676"/>
      <c r="AI13" s="676"/>
      <c r="AJ13" s="676"/>
      <c r="AK13" s="676"/>
      <c r="AL13" s="676"/>
      <c r="AM13" s="676"/>
      <c r="AN13" s="677"/>
      <c r="AR13" s="165" t="s">
        <v>368</v>
      </c>
    </row>
    <row r="14" spans="1:45" s="220" customFormat="1" ht="24.75" customHeight="1" outlineLevel="2" x14ac:dyDescent="0.2">
      <c r="B14" s="678" t="s">
        <v>227</v>
      </c>
      <c r="C14" s="679"/>
      <c r="D14" s="679"/>
      <c r="E14" s="679"/>
      <c r="F14" s="679"/>
      <c r="G14" s="680"/>
      <c r="H14" s="711" t="str">
        <f>IF('1-2申請者情報'!E35&lt;&gt;"",'1-2申請者情報'!E35,"")</f>
        <v/>
      </c>
      <c r="I14" s="712"/>
      <c r="J14" s="712"/>
      <c r="K14" s="712"/>
      <c r="L14" s="712"/>
      <c r="M14" s="712"/>
      <c r="N14" s="712"/>
      <c r="O14" s="713"/>
      <c r="P14" s="686" t="s">
        <v>228</v>
      </c>
      <c r="Q14" s="687"/>
      <c r="R14" s="687"/>
      <c r="S14" s="687"/>
      <c r="T14" s="687"/>
      <c r="U14" s="688"/>
      <c r="V14" s="714" t="str">
        <f>IF('1-2申請者情報'!L35&lt;&gt;"",'1-2申請者情報'!L35,"")</f>
        <v/>
      </c>
      <c r="W14" s="715"/>
      <c r="X14" s="715"/>
      <c r="Y14" s="715"/>
      <c r="Z14" s="715"/>
      <c r="AA14" s="715"/>
      <c r="AB14" s="716"/>
      <c r="AC14" s="686" t="s">
        <v>229</v>
      </c>
      <c r="AD14" s="687"/>
      <c r="AE14" s="687"/>
      <c r="AF14" s="687"/>
      <c r="AG14" s="687"/>
      <c r="AH14" s="688"/>
      <c r="AI14" s="689" t="str">
        <f>IF('1-2申請者情報'!E36&lt;&gt;"",'1-2申請者情報'!E36,"")</f>
        <v/>
      </c>
      <c r="AJ14" s="690"/>
      <c r="AK14" s="690"/>
      <c r="AL14" s="690"/>
      <c r="AM14" s="691" t="s">
        <v>386</v>
      </c>
      <c r="AN14" s="692"/>
      <c r="AR14" s="165" t="s">
        <v>369</v>
      </c>
      <c r="AS14" s="228"/>
    </row>
    <row r="15" spans="1:45" s="220" customFormat="1" ht="24.75" customHeight="1" outlineLevel="2" x14ac:dyDescent="0.2">
      <c r="B15" s="674" t="s">
        <v>13</v>
      </c>
      <c r="C15" s="674"/>
      <c r="D15" s="674"/>
      <c r="E15" s="674"/>
      <c r="F15" s="674"/>
      <c r="G15" s="674"/>
      <c r="H15" s="717" t="str">
        <f>IF('1-2申請者情報'!G37&lt;&gt;"",'1-2申請者情報'!G37,"")</f>
        <v/>
      </c>
      <c r="I15" s="718"/>
      <c r="J15" s="718"/>
      <c r="K15" s="718"/>
      <c r="L15" s="718"/>
      <c r="M15" s="718"/>
      <c r="N15" s="718"/>
      <c r="O15" s="719"/>
      <c r="P15" s="720" t="str">
        <f>IF('1-2申請者情報'!K37&lt;&gt;"",'1-2申請者情報'!K37,"")</f>
        <v/>
      </c>
      <c r="Q15" s="721"/>
      <c r="R15" s="721"/>
      <c r="S15" s="721"/>
      <c r="T15" s="721"/>
      <c r="U15" s="721"/>
      <c r="V15" s="721"/>
      <c r="W15" s="722"/>
      <c r="X15" s="723"/>
      <c r="Y15" s="704"/>
      <c r="Z15" s="704"/>
      <c r="AA15" s="704"/>
      <c r="AB15" s="704"/>
      <c r="AC15" s="704"/>
      <c r="AD15" s="704"/>
      <c r="AE15" s="704"/>
      <c r="AF15" s="704"/>
      <c r="AG15" s="704"/>
      <c r="AH15" s="704"/>
      <c r="AI15" s="704"/>
      <c r="AJ15" s="704"/>
      <c r="AK15" s="704"/>
      <c r="AL15" s="704"/>
      <c r="AM15" s="704"/>
      <c r="AN15" s="705"/>
    </row>
    <row r="16" spans="1:45" s="220" customFormat="1" ht="24.75" customHeight="1" outlineLevel="2" x14ac:dyDescent="0.2">
      <c r="B16" s="674"/>
      <c r="C16" s="674"/>
      <c r="D16" s="674"/>
      <c r="E16" s="674"/>
      <c r="F16" s="674"/>
      <c r="G16" s="674"/>
      <c r="H16" s="706" t="str">
        <f>IF('1-2申請者情報'!G38&lt;&gt;"",'1-2申請者情報'!G38,"")</f>
        <v/>
      </c>
      <c r="I16" s="706"/>
      <c r="J16" s="706"/>
      <c r="K16" s="706"/>
      <c r="L16" s="706"/>
      <c r="M16" s="706"/>
      <c r="N16" s="706"/>
      <c r="O16" s="706"/>
      <c r="P16" s="706"/>
      <c r="Q16" s="706"/>
      <c r="R16" s="706"/>
      <c r="S16" s="706"/>
      <c r="T16" s="706"/>
      <c r="U16" s="706"/>
      <c r="V16" s="706"/>
      <c r="W16" s="706"/>
      <c r="X16" s="706"/>
      <c r="Y16" s="706"/>
      <c r="Z16" s="706"/>
      <c r="AA16" s="706"/>
      <c r="AB16" s="706"/>
      <c r="AC16" s="706"/>
      <c r="AD16" s="706"/>
      <c r="AE16" s="706"/>
      <c r="AF16" s="706"/>
      <c r="AG16" s="706"/>
      <c r="AH16" s="706"/>
      <c r="AI16" s="706"/>
      <c r="AJ16" s="706"/>
      <c r="AK16" s="706"/>
      <c r="AL16" s="706"/>
      <c r="AM16" s="706"/>
      <c r="AN16" s="706"/>
    </row>
    <row r="17" spans="1:71" s="220" customFormat="1" ht="24.5" customHeight="1" outlineLevel="2" x14ac:dyDescent="0.2">
      <c r="B17" s="674" t="s">
        <v>356</v>
      </c>
      <c r="C17" s="674"/>
      <c r="D17" s="674"/>
      <c r="E17" s="674"/>
      <c r="F17" s="674"/>
      <c r="G17" s="674"/>
      <c r="H17" s="707" t="str">
        <f>IF('1-2申請者情報'!E39&lt;&gt;"",'1-2申請者情報'!E39,"")</f>
        <v/>
      </c>
      <c r="I17" s="708"/>
      <c r="J17" s="708"/>
      <c r="K17" s="708"/>
      <c r="L17" s="708"/>
      <c r="M17" s="708"/>
      <c r="N17" s="709"/>
      <c r="O17" s="709"/>
      <c r="P17" s="709"/>
      <c r="Q17" s="709"/>
      <c r="R17" s="709"/>
      <c r="S17" s="709"/>
      <c r="T17" s="709"/>
      <c r="U17" s="709"/>
      <c r="V17" s="724"/>
      <c r="W17" s="724"/>
      <c r="X17" s="724"/>
      <c r="Y17" s="724"/>
      <c r="Z17" s="724"/>
      <c r="AA17" s="724"/>
      <c r="AB17" s="724"/>
      <c r="AC17" s="724"/>
      <c r="AD17" s="724"/>
      <c r="AE17" s="724"/>
      <c r="AF17" s="724"/>
      <c r="AG17" s="724"/>
      <c r="AH17" s="724"/>
      <c r="AI17" s="724"/>
      <c r="AJ17" s="724"/>
      <c r="AK17" s="724"/>
      <c r="AL17" s="724"/>
      <c r="AM17" s="724"/>
      <c r="AN17" s="725"/>
    </row>
    <row r="18" spans="1:71" s="220" customFormat="1" ht="27" customHeight="1" outlineLevel="2" x14ac:dyDescent="0.2">
      <c r="B18" s="674" t="s">
        <v>329</v>
      </c>
      <c r="C18" s="674"/>
      <c r="D18" s="674"/>
      <c r="E18" s="674"/>
      <c r="F18" s="674"/>
      <c r="G18" s="674"/>
      <c r="H18" s="693" t="s">
        <v>393</v>
      </c>
      <c r="I18" s="693"/>
      <c r="J18" s="693"/>
      <c r="K18" s="693"/>
      <c r="L18" s="693"/>
      <c r="M18" s="693"/>
      <c r="N18" s="693"/>
      <c r="O18" s="693"/>
      <c r="P18" s="693"/>
      <c r="Q18" s="693"/>
      <c r="R18" s="694" t="str">
        <f>IF('1-2申請者情報'!N40&lt;&gt;"",'1-2申請者情報'!N40,"")</f>
        <v/>
      </c>
      <c r="S18" s="694"/>
      <c r="T18" s="694"/>
      <c r="U18" s="694"/>
      <c r="V18" s="695" t="s">
        <v>887</v>
      </c>
      <c r="W18" s="695"/>
      <c r="X18" s="695"/>
      <c r="Y18" s="695"/>
      <c r="Z18" s="695"/>
      <c r="AA18" s="695"/>
      <c r="AB18" s="695"/>
      <c r="AC18" s="695"/>
      <c r="AD18" s="695"/>
      <c r="AE18" s="695"/>
      <c r="AF18" s="695"/>
      <c r="AG18" s="695"/>
      <c r="AH18" s="695"/>
      <c r="AI18" s="696" t="str">
        <f>IF('1-2申請者情報'!N41&lt;&gt;"",'1-2申請者情報'!N41,"")</f>
        <v/>
      </c>
      <c r="AJ18" s="696"/>
      <c r="AK18" s="696"/>
      <c r="AL18" s="696"/>
      <c r="AM18" s="696"/>
      <c r="AN18" s="696"/>
    </row>
    <row r="19" spans="1:71" s="220" customFormat="1" ht="27" customHeight="1" outlineLevel="2" x14ac:dyDescent="0.2">
      <c r="B19" s="674"/>
      <c r="C19" s="674"/>
      <c r="D19" s="674"/>
      <c r="E19" s="674"/>
      <c r="F19" s="674"/>
      <c r="G19" s="674"/>
      <c r="H19" s="693" t="s">
        <v>394</v>
      </c>
      <c r="I19" s="693"/>
      <c r="J19" s="693"/>
      <c r="K19" s="693"/>
      <c r="L19" s="693"/>
      <c r="M19" s="693"/>
      <c r="N19" s="693"/>
      <c r="O19" s="693"/>
      <c r="P19" s="693"/>
      <c r="Q19" s="693"/>
      <c r="R19" s="694" t="str">
        <f>IF('1-2申請者情報'!N42&lt;&gt;"",'1-2申請者情報'!N42,"")</f>
        <v/>
      </c>
      <c r="S19" s="694"/>
      <c r="T19" s="694"/>
      <c r="U19" s="694"/>
      <c r="V19" s="697"/>
      <c r="W19" s="697"/>
      <c r="X19" s="697"/>
      <c r="Y19" s="697"/>
      <c r="Z19" s="697"/>
      <c r="AA19" s="697"/>
      <c r="AB19" s="697"/>
      <c r="AC19" s="697"/>
      <c r="AD19" s="697"/>
      <c r="AE19" s="697"/>
      <c r="AF19" s="697"/>
      <c r="AG19" s="697"/>
      <c r="AH19" s="697"/>
      <c r="AI19" s="697"/>
      <c r="AJ19" s="697"/>
      <c r="AK19" s="697"/>
      <c r="AL19" s="697"/>
      <c r="AM19" s="697"/>
      <c r="AN19" s="697"/>
    </row>
    <row r="20" spans="1:71" s="220" customFormat="1" ht="15" customHeight="1" x14ac:dyDescent="0.2">
      <c r="B20" s="221"/>
      <c r="H20" s="222"/>
    </row>
    <row r="21" spans="1:71" s="229" customFormat="1" ht="24.75" customHeight="1" x14ac:dyDescent="0.2">
      <c r="A21" s="221"/>
      <c r="B21" s="221" t="s">
        <v>249</v>
      </c>
      <c r="C21" s="204"/>
      <c r="D21" s="204"/>
      <c r="E21" s="204"/>
      <c r="F21" s="204"/>
      <c r="G21" s="204"/>
      <c r="H21" s="204"/>
      <c r="I21" s="204"/>
      <c r="J21" s="204"/>
      <c r="K21" s="204"/>
    </row>
    <row r="22" spans="1:71" s="229" customFormat="1" ht="50.25" customHeight="1" x14ac:dyDescent="0.2">
      <c r="A22" s="221"/>
      <c r="B22" s="736" t="s">
        <v>226</v>
      </c>
      <c r="C22" s="736"/>
      <c r="D22" s="736"/>
      <c r="E22" s="736"/>
      <c r="F22" s="736"/>
      <c r="G22" s="736"/>
      <c r="H22" s="737" t="str">
        <f>IF('1-4事業実施関連情報'!D3&lt;&gt;"",'1-4事業実施関連情報'!D3,"")</f>
        <v/>
      </c>
      <c r="I22" s="738"/>
      <c r="J22" s="738"/>
      <c r="K22" s="738"/>
      <c r="L22" s="738"/>
      <c r="M22" s="738"/>
      <c r="N22" s="738"/>
      <c r="O22" s="738"/>
      <c r="P22" s="738"/>
      <c r="Q22" s="738"/>
      <c r="R22" s="738"/>
      <c r="S22" s="738"/>
      <c r="T22" s="738"/>
      <c r="U22" s="738"/>
      <c r="V22" s="738"/>
      <c r="W22" s="738"/>
      <c r="X22" s="738"/>
      <c r="Y22" s="738"/>
      <c r="Z22" s="738"/>
      <c r="AA22" s="738"/>
      <c r="AB22" s="738"/>
      <c r="AC22" s="738"/>
      <c r="AD22" s="738"/>
      <c r="AE22" s="738"/>
      <c r="AF22" s="738"/>
      <c r="AG22" s="738"/>
      <c r="AH22" s="738"/>
      <c r="AI22" s="738"/>
      <c r="AJ22" s="738"/>
      <c r="AK22" s="738"/>
      <c r="AL22" s="738"/>
      <c r="AM22" s="738"/>
      <c r="AN22" s="739"/>
    </row>
    <row r="23" spans="1:71" s="229" customFormat="1" ht="98.25" customHeight="1" x14ac:dyDescent="0.2">
      <c r="A23" s="221"/>
      <c r="B23" s="740" t="s">
        <v>786</v>
      </c>
      <c r="C23" s="741"/>
      <c r="D23" s="741"/>
      <c r="E23" s="741"/>
      <c r="F23" s="741"/>
      <c r="G23" s="741"/>
      <c r="H23" s="737" t="str">
        <f>IF('1-4事業実施関連情報'!D4&lt;&gt;"",'1-4事業実施関連情報'!D4,"")</f>
        <v/>
      </c>
      <c r="I23" s="738"/>
      <c r="J23" s="738"/>
      <c r="K23" s="738"/>
      <c r="L23" s="738"/>
      <c r="M23" s="738"/>
      <c r="N23" s="738"/>
      <c r="O23" s="738"/>
      <c r="P23" s="738"/>
      <c r="Q23" s="738"/>
      <c r="R23" s="738"/>
      <c r="S23" s="738"/>
      <c r="T23" s="738"/>
      <c r="U23" s="738"/>
      <c r="V23" s="738"/>
      <c r="W23" s="738"/>
      <c r="X23" s="738"/>
      <c r="Y23" s="738"/>
      <c r="Z23" s="738"/>
      <c r="AA23" s="738"/>
      <c r="AB23" s="738"/>
      <c r="AC23" s="738"/>
      <c r="AD23" s="738"/>
      <c r="AE23" s="738"/>
      <c r="AF23" s="738"/>
      <c r="AG23" s="738"/>
      <c r="AH23" s="738"/>
      <c r="AI23" s="738"/>
      <c r="AJ23" s="738"/>
      <c r="AK23" s="738"/>
      <c r="AL23" s="738"/>
      <c r="AM23" s="738"/>
      <c r="AN23" s="739"/>
    </row>
    <row r="24" spans="1:71" s="229" customFormat="1" ht="16.5" customHeight="1" x14ac:dyDescent="0.2">
      <c r="A24" s="221"/>
      <c r="B24" s="204"/>
      <c r="C24" s="204"/>
      <c r="D24" s="204"/>
      <c r="E24" s="204"/>
      <c r="F24" s="204"/>
      <c r="G24" s="204"/>
      <c r="H24" s="204"/>
      <c r="I24" s="204"/>
      <c r="J24" s="204"/>
      <c r="K24" s="204"/>
    </row>
    <row r="25" spans="1:71" s="229" customFormat="1" ht="24.75" customHeight="1" x14ac:dyDescent="0.2">
      <c r="B25" s="221" t="s">
        <v>27</v>
      </c>
      <c r="C25" s="204"/>
      <c r="D25" s="204"/>
      <c r="E25" s="204"/>
      <c r="F25" s="204"/>
      <c r="G25" s="204"/>
      <c r="H25" s="204"/>
      <c r="I25" s="204"/>
      <c r="J25" s="204"/>
      <c r="K25" s="204"/>
      <c r="L25" s="204"/>
      <c r="M25" s="204"/>
      <c r="N25" s="204"/>
      <c r="O25" s="204"/>
      <c r="P25" s="204"/>
      <c r="Q25" s="204"/>
      <c r="R25" s="204"/>
      <c r="S25" s="204"/>
      <c r="T25" s="204"/>
      <c r="U25" s="204"/>
      <c r="V25" s="204"/>
      <c r="W25" s="204"/>
      <c r="X25" s="204"/>
      <c r="Y25" s="204"/>
      <c r="Z25" s="204"/>
      <c r="AA25" s="204"/>
      <c r="AB25" s="204"/>
      <c r="AC25" s="204"/>
    </row>
    <row r="26" spans="1:71" ht="24.75" customHeight="1" x14ac:dyDescent="0.2">
      <c r="B26" s="674" t="s">
        <v>12</v>
      </c>
      <c r="C26" s="674"/>
      <c r="D26" s="674"/>
      <c r="E26" s="674"/>
      <c r="F26" s="674"/>
      <c r="G26" s="674"/>
      <c r="H26" s="742" t="str">
        <f>IF('1-4事業実施関連情報'!F6&lt;&gt;"",'1-4事業実施関連情報'!F6,"")</f>
        <v/>
      </c>
      <c r="I26" s="742"/>
      <c r="J26" s="742"/>
      <c r="K26" s="742"/>
      <c r="L26" s="742"/>
      <c r="M26" s="742"/>
      <c r="N26" s="742"/>
      <c r="O26" s="742"/>
      <c r="P26" s="742" t="str">
        <f>IF('1-4事業実施関連情報'!H6&lt;&gt;"",'1-4事業実施関連情報'!H6,"")</f>
        <v/>
      </c>
      <c r="Q26" s="742"/>
      <c r="R26" s="742"/>
      <c r="S26" s="742"/>
      <c r="T26" s="742"/>
      <c r="U26" s="742"/>
      <c r="V26" s="742"/>
      <c r="W26" s="742"/>
      <c r="X26" s="723"/>
      <c r="Y26" s="704"/>
      <c r="Z26" s="704"/>
      <c r="AA26" s="704"/>
      <c r="AB26" s="704"/>
      <c r="AC26" s="704"/>
      <c r="AD26" s="704"/>
      <c r="AE26" s="704"/>
      <c r="AF26" s="704"/>
      <c r="AG26" s="704"/>
      <c r="AH26" s="704"/>
      <c r="AI26" s="704"/>
      <c r="AJ26" s="704"/>
      <c r="AK26" s="704"/>
      <c r="AL26" s="704"/>
      <c r="AM26" s="704"/>
      <c r="AN26" s="705"/>
    </row>
    <row r="27" spans="1:71" ht="24.75" customHeight="1" x14ac:dyDescent="0.2">
      <c r="B27" s="674"/>
      <c r="C27" s="674"/>
      <c r="D27" s="674"/>
      <c r="E27" s="674"/>
      <c r="F27" s="674"/>
      <c r="G27" s="674"/>
      <c r="H27" s="743" t="str">
        <f>IF('1-4事業実施関連情報'!F7&lt;&gt;"",'1-4事業実施関連情報'!F7,"")</f>
        <v/>
      </c>
      <c r="I27" s="744"/>
      <c r="J27" s="744"/>
      <c r="K27" s="744"/>
      <c r="L27" s="744"/>
      <c r="M27" s="744"/>
      <c r="N27" s="744"/>
      <c r="O27" s="744"/>
      <c r="P27" s="744"/>
      <c r="Q27" s="744"/>
      <c r="R27" s="744"/>
      <c r="S27" s="744"/>
      <c r="T27" s="744"/>
      <c r="U27" s="744"/>
      <c r="V27" s="744"/>
      <c r="W27" s="744"/>
      <c r="X27" s="744"/>
      <c r="Y27" s="744"/>
      <c r="Z27" s="744"/>
      <c r="AA27" s="744"/>
      <c r="AB27" s="744"/>
      <c r="AC27" s="744"/>
      <c r="AD27" s="744"/>
      <c r="AE27" s="744"/>
      <c r="AF27" s="744"/>
      <c r="AG27" s="744"/>
      <c r="AH27" s="744"/>
      <c r="AI27" s="744"/>
      <c r="AJ27" s="744"/>
      <c r="AK27" s="744"/>
      <c r="AL27" s="744"/>
      <c r="AM27" s="744"/>
      <c r="AN27" s="745"/>
      <c r="AP27" s="230"/>
    </row>
    <row r="28" spans="1:71" ht="24.75" customHeight="1" x14ac:dyDescent="0.2">
      <c r="B28" s="674" t="s">
        <v>296</v>
      </c>
      <c r="C28" s="674"/>
      <c r="D28" s="674"/>
      <c r="E28" s="674"/>
      <c r="F28" s="674"/>
      <c r="G28" s="674"/>
      <c r="H28" s="726" t="str">
        <f>IF('1-4事業実施関連情報'!E8&lt;&gt;"",'1-4事業実施関連情報'!E8,"")</f>
        <v/>
      </c>
      <c r="I28" s="727"/>
      <c r="J28" s="727"/>
      <c r="K28" s="727"/>
      <c r="L28" s="727"/>
      <c r="M28" s="727"/>
      <c r="N28" s="727"/>
      <c r="O28" s="727"/>
      <c r="P28" s="727"/>
      <c r="Q28" s="727"/>
      <c r="R28" s="727"/>
      <c r="S28" s="727"/>
      <c r="T28" s="727"/>
      <c r="U28" s="727"/>
      <c r="V28" s="727"/>
      <c r="W28" s="727"/>
      <c r="X28" s="727"/>
      <c r="Y28" s="727"/>
      <c r="Z28" s="728" t="s">
        <v>297</v>
      </c>
      <c r="AA28" s="728"/>
      <c r="AB28" s="728"/>
      <c r="AC28" s="728"/>
      <c r="AD28" s="728"/>
      <c r="AE28" s="729" t="str">
        <f>IF('1-4事業実施関連情報'!E9&lt;&gt;"",'1-4事業実施関連情報'!E9,"")</f>
        <v/>
      </c>
      <c r="AF28" s="730"/>
      <c r="AG28" s="730"/>
      <c r="AH28" s="730"/>
      <c r="AI28" s="730"/>
      <c r="AJ28" s="730"/>
      <c r="AK28" s="730"/>
      <c r="AL28" s="730"/>
      <c r="AM28" s="730"/>
      <c r="AN28" s="731"/>
      <c r="AP28" s="732"/>
      <c r="AQ28" s="732"/>
      <c r="AR28" s="732"/>
      <c r="AS28" s="732"/>
      <c r="AT28" s="732"/>
      <c r="AU28" s="732"/>
      <c r="AV28" s="732"/>
      <c r="AW28" s="732"/>
      <c r="AX28" s="732"/>
      <c r="AY28" s="732"/>
      <c r="AZ28" s="732"/>
      <c r="BA28" s="732"/>
      <c r="BB28" s="732"/>
      <c r="BC28" s="732"/>
      <c r="BD28" s="732"/>
      <c r="BE28" s="732"/>
      <c r="BF28" s="732"/>
      <c r="BG28" s="732"/>
      <c r="BH28" s="732"/>
      <c r="BI28" s="732"/>
      <c r="BJ28" s="732"/>
      <c r="BK28" s="732"/>
      <c r="BL28" s="732"/>
      <c r="BM28" s="732"/>
      <c r="BN28" s="732"/>
      <c r="BO28" s="732"/>
      <c r="BP28" s="732"/>
      <c r="BQ28" s="732"/>
      <c r="BR28" s="732"/>
      <c r="BS28" s="732"/>
    </row>
    <row r="29" spans="1:71" ht="24.75" customHeight="1" x14ac:dyDescent="0.2">
      <c r="B29" s="674" t="s">
        <v>298</v>
      </c>
      <c r="C29" s="674"/>
      <c r="D29" s="674"/>
      <c r="E29" s="674"/>
      <c r="F29" s="674"/>
      <c r="G29" s="674"/>
      <c r="H29" s="733" t="str">
        <f>IF('1-4事業実施関連情報'!E10&lt;&gt;"",'1-4事業実施関連情報'!E10,"")</f>
        <v/>
      </c>
      <c r="I29" s="734"/>
      <c r="J29" s="734"/>
      <c r="K29" s="734"/>
      <c r="L29" s="734"/>
      <c r="M29" s="734"/>
      <c r="N29" s="734"/>
      <c r="O29" s="734"/>
      <c r="P29" s="734"/>
      <c r="Q29" s="734"/>
      <c r="R29" s="734"/>
      <c r="S29" s="734"/>
      <c r="T29" s="734"/>
      <c r="U29" s="734"/>
      <c r="V29" s="734"/>
      <c r="W29" s="734"/>
      <c r="X29" s="734"/>
      <c r="Y29" s="734"/>
      <c r="Z29" s="734"/>
      <c r="AA29" s="734"/>
      <c r="AB29" s="734"/>
      <c r="AC29" s="734"/>
      <c r="AD29" s="734"/>
      <c r="AE29" s="734"/>
      <c r="AF29" s="734"/>
      <c r="AG29" s="734"/>
      <c r="AH29" s="734"/>
      <c r="AI29" s="734"/>
      <c r="AJ29" s="734"/>
      <c r="AK29" s="734"/>
      <c r="AL29" s="734"/>
      <c r="AM29" s="734"/>
      <c r="AN29" s="735"/>
    </row>
    <row r="30" spans="1:71" ht="24.75" customHeight="1" x14ac:dyDescent="0.2">
      <c r="B30" s="747" t="s">
        <v>738</v>
      </c>
      <c r="C30" s="747"/>
      <c r="D30" s="747"/>
      <c r="E30" s="747"/>
      <c r="F30" s="747"/>
      <c r="G30" s="747"/>
      <c r="H30" s="733" t="str">
        <f>IF('1-4事業実施関連情報'!E11&lt;&gt;"",'1-4事業実施関連情報'!E11,"")</f>
        <v/>
      </c>
      <c r="I30" s="734"/>
      <c r="J30" s="734"/>
      <c r="K30" s="734"/>
      <c r="L30" s="734"/>
      <c r="M30" s="734"/>
      <c r="N30" s="734"/>
      <c r="O30" s="734"/>
      <c r="P30" s="734"/>
      <c r="Q30" s="734"/>
      <c r="R30" s="734"/>
      <c r="S30" s="734"/>
      <c r="T30" s="734"/>
      <c r="U30" s="734"/>
      <c r="V30" s="734"/>
      <c r="W30" s="734"/>
      <c r="X30" s="734"/>
      <c r="Y30" s="734"/>
      <c r="Z30" s="728" t="s">
        <v>282</v>
      </c>
      <c r="AA30" s="728"/>
      <c r="AB30" s="728"/>
      <c r="AC30" s="728"/>
      <c r="AD30" s="728"/>
      <c r="AE30" s="748" t="str">
        <f>IF('1-4事業実施関連情報'!E12&lt;&gt;"",'1-4事業実施関連情報'!E12,"")</f>
        <v/>
      </c>
      <c r="AF30" s="749"/>
      <c r="AG30" s="749"/>
      <c r="AH30" s="749"/>
      <c r="AI30" s="749"/>
      <c r="AJ30" s="749"/>
      <c r="AK30" s="749"/>
      <c r="AL30" s="749"/>
      <c r="AM30" s="749"/>
      <c r="AN30" s="750"/>
    </row>
    <row r="31" spans="1:71" ht="14.15" customHeight="1" x14ac:dyDescent="0.2">
      <c r="B31" s="229"/>
      <c r="C31" s="229"/>
      <c r="D31" s="229"/>
      <c r="E31" s="229"/>
      <c r="F31" s="229"/>
      <c r="G31" s="229"/>
      <c r="H31" s="229"/>
      <c r="I31" s="229"/>
      <c r="J31" s="229"/>
      <c r="K31" s="229"/>
      <c r="L31" s="229"/>
      <c r="M31" s="229"/>
      <c r="N31" s="229"/>
      <c r="O31" s="229"/>
      <c r="P31" s="229"/>
      <c r="Q31" s="229"/>
      <c r="R31" s="229"/>
      <c r="S31" s="229"/>
      <c r="T31" s="229"/>
      <c r="U31" s="229"/>
      <c r="V31" s="229"/>
      <c r="W31" s="229"/>
      <c r="X31" s="229"/>
      <c r="Y31" s="229"/>
      <c r="Z31" s="229"/>
      <c r="AA31" s="229"/>
      <c r="AB31" s="229"/>
      <c r="AC31" s="229"/>
      <c r="AD31" s="229"/>
      <c r="AE31" s="229"/>
      <c r="AF31" s="229"/>
      <c r="AG31" s="229"/>
      <c r="AH31" s="229"/>
      <c r="AI31" s="229"/>
      <c r="AJ31" s="229"/>
      <c r="AK31" s="229"/>
      <c r="AL31" s="229"/>
      <c r="AM31" s="229"/>
      <c r="AN31" s="229"/>
    </row>
    <row r="32" spans="1:71" ht="24.75" customHeight="1" x14ac:dyDescent="0.2">
      <c r="B32" s="231" t="s">
        <v>265</v>
      </c>
      <c r="C32" s="229"/>
      <c r="D32" s="229"/>
      <c r="E32" s="229"/>
      <c r="F32" s="229"/>
      <c r="G32" s="229"/>
      <c r="H32" s="232"/>
      <c r="I32" s="229"/>
      <c r="J32" s="229"/>
      <c r="K32" s="229"/>
      <c r="L32" s="229"/>
      <c r="M32" s="229"/>
      <c r="N32" s="229"/>
      <c r="O32" s="229"/>
      <c r="P32" s="229"/>
      <c r="Q32" s="229"/>
      <c r="R32" s="229"/>
      <c r="S32" s="229"/>
      <c r="T32" s="229"/>
      <c r="U32" s="229"/>
      <c r="V32" s="229"/>
      <c r="W32" s="229"/>
      <c r="X32" s="229"/>
      <c r="Y32" s="229"/>
      <c r="Z32" s="229"/>
      <c r="AA32" s="232"/>
      <c r="AB32" s="232"/>
      <c r="AC32" s="229"/>
      <c r="AD32" s="229"/>
      <c r="AE32" s="229"/>
      <c r="AF32" s="229"/>
      <c r="AG32" s="229"/>
      <c r="AH32" s="229"/>
      <c r="AI32" s="229"/>
      <c r="AJ32" s="229"/>
      <c r="AK32" s="229"/>
      <c r="AL32" s="229"/>
      <c r="AM32" s="229"/>
      <c r="AN32" s="229"/>
    </row>
    <row r="33" spans="1:40" ht="24.75" customHeight="1" x14ac:dyDescent="0.2">
      <c r="B33" s="674" t="s">
        <v>264</v>
      </c>
      <c r="C33" s="674"/>
      <c r="D33" s="674"/>
      <c r="E33" s="674"/>
      <c r="F33" s="674"/>
      <c r="G33" s="674"/>
      <c r="H33" s="746" t="str">
        <f>'2-10事業実施予定スケジュール（蓄電システム）'!E27</f>
        <v xml:space="preserve"> </v>
      </c>
      <c r="I33" s="746"/>
      <c r="J33" s="746"/>
      <c r="K33" s="746"/>
      <c r="L33" s="746"/>
      <c r="M33" s="746"/>
      <c r="N33" s="746"/>
      <c r="O33" s="746"/>
      <c r="P33" s="746"/>
      <c r="Q33" s="746"/>
      <c r="R33" s="746"/>
      <c r="S33" s="746"/>
      <c r="T33" s="746"/>
      <c r="U33" s="674" t="s">
        <v>28</v>
      </c>
      <c r="V33" s="674"/>
      <c r="W33" s="674"/>
      <c r="X33" s="674"/>
      <c r="Y33" s="674"/>
      <c r="Z33" s="674"/>
      <c r="AA33" s="746" t="str">
        <f>'2-10事業実施予定スケジュール（蓄電システム）'!E29</f>
        <v xml:space="preserve"> </v>
      </c>
      <c r="AB33" s="746"/>
      <c r="AC33" s="746"/>
      <c r="AD33" s="746"/>
      <c r="AE33" s="746"/>
      <c r="AF33" s="746"/>
      <c r="AG33" s="746"/>
      <c r="AH33" s="746"/>
      <c r="AI33" s="746"/>
      <c r="AJ33" s="746"/>
      <c r="AK33" s="746"/>
      <c r="AL33" s="746"/>
      <c r="AM33" s="746"/>
      <c r="AN33" s="746"/>
    </row>
    <row r="34" spans="1:40" ht="24.75" customHeight="1" x14ac:dyDescent="0.2">
      <c r="B34" s="674" t="s">
        <v>250</v>
      </c>
      <c r="C34" s="674"/>
      <c r="D34" s="674"/>
      <c r="E34" s="674"/>
      <c r="F34" s="674"/>
      <c r="G34" s="674"/>
      <c r="H34" s="746">
        <f>MAX('2-10事業実施予定スケジュール（蓄電システム）'!E14,'2-10事業実施予定スケジュール（蓄電システム）'!E19,'2-10事業実施予定スケジュール（蓄電システム）'!E24)</f>
        <v>0</v>
      </c>
      <c r="I34" s="746"/>
      <c r="J34" s="746"/>
      <c r="K34" s="746"/>
      <c r="L34" s="746"/>
      <c r="M34" s="746"/>
      <c r="N34" s="746"/>
      <c r="O34" s="746"/>
      <c r="P34" s="746"/>
      <c r="Q34" s="746"/>
      <c r="R34" s="746"/>
      <c r="S34" s="746"/>
      <c r="T34" s="746"/>
      <c r="U34" s="674" t="s">
        <v>252</v>
      </c>
      <c r="V34" s="674"/>
      <c r="W34" s="674"/>
      <c r="X34" s="674"/>
      <c r="Y34" s="674"/>
      <c r="Z34" s="674"/>
      <c r="AA34" s="746">
        <f>'2-10事業実施予定スケジュール（蓄電システム）'!E9</f>
        <v>0</v>
      </c>
      <c r="AB34" s="746"/>
      <c r="AC34" s="746"/>
      <c r="AD34" s="746"/>
      <c r="AE34" s="746"/>
      <c r="AF34" s="746"/>
      <c r="AG34" s="746"/>
      <c r="AH34" s="746"/>
      <c r="AI34" s="746"/>
      <c r="AJ34" s="746"/>
      <c r="AK34" s="746"/>
      <c r="AL34" s="746"/>
      <c r="AM34" s="746"/>
      <c r="AN34" s="746"/>
    </row>
    <row r="35" spans="1:40" ht="24.75" customHeight="1" x14ac:dyDescent="0.2">
      <c r="B35" s="674" t="s">
        <v>251</v>
      </c>
      <c r="C35" s="674"/>
      <c r="D35" s="674"/>
      <c r="E35" s="674"/>
      <c r="F35" s="674"/>
      <c r="G35" s="674"/>
      <c r="H35" s="746">
        <f>'2-10事業実施予定スケジュール（蓄電システム）'!E26</f>
        <v>0</v>
      </c>
      <c r="I35" s="746"/>
      <c r="J35" s="746"/>
      <c r="K35" s="746"/>
      <c r="L35" s="746"/>
      <c r="M35" s="746"/>
      <c r="N35" s="746"/>
      <c r="O35" s="746"/>
      <c r="P35" s="746"/>
      <c r="Q35" s="746"/>
      <c r="R35" s="746"/>
      <c r="S35" s="746"/>
      <c r="T35" s="746"/>
      <c r="U35" s="674" t="s">
        <v>253</v>
      </c>
      <c r="V35" s="674"/>
      <c r="W35" s="674"/>
      <c r="X35" s="674"/>
      <c r="Y35" s="674"/>
      <c r="Z35" s="674"/>
      <c r="AA35" s="746">
        <f>'2-10事業実施予定スケジュール（蓄電システム）'!E28</f>
        <v>0</v>
      </c>
      <c r="AB35" s="746"/>
      <c r="AC35" s="746"/>
      <c r="AD35" s="746"/>
      <c r="AE35" s="746"/>
      <c r="AF35" s="746"/>
      <c r="AG35" s="746"/>
      <c r="AH35" s="746"/>
      <c r="AI35" s="746"/>
      <c r="AJ35" s="746"/>
      <c r="AK35" s="746"/>
      <c r="AL35" s="746"/>
      <c r="AM35" s="746"/>
      <c r="AN35" s="746"/>
    </row>
    <row r="36" spans="1:40" ht="24.75" customHeight="1" x14ac:dyDescent="0.2">
      <c r="B36" s="233" t="s">
        <v>749</v>
      </c>
      <c r="C36" s="234"/>
      <c r="D36" s="235"/>
      <c r="E36" s="35"/>
      <c r="F36" s="35"/>
      <c r="G36" s="35"/>
      <c r="H36" s="36"/>
      <c r="I36" s="236"/>
      <c r="J36" s="37"/>
      <c r="K36" s="37"/>
    </row>
    <row r="37" spans="1:40" s="153" customFormat="1" ht="24.75" customHeight="1" x14ac:dyDescent="0.2">
      <c r="A37" s="210"/>
      <c r="B37" s="686" t="s">
        <v>29</v>
      </c>
      <c r="C37" s="687"/>
      <c r="D37" s="687"/>
      <c r="E37" s="687"/>
      <c r="F37" s="687"/>
      <c r="G37" s="688"/>
      <c r="H37" s="754" t="s">
        <v>30</v>
      </c>
      <c r="I37" s="755"/>
      <c r="J37" s="755"/>
      <c r="K37" s="755"/>
      <c r="L37" s="755"/>
      <c r="M37" s="756" t="str">
        <f>IF('1-4事業実施関連情報'!E5&lt;&gt;"",'1-4事業実施関連情報'!E5,"")</f>
        <v/>
      </c>
      <c r="N37" s="718"/>
      <c r="O37" s="718"/>
      <c r="P37" s="718"/>
      <c r="Q37" s="718"/>
      <c r="R37" s="719"/>
      <c r="S37" s="757" t="s">
        <v>31</v>
      </c>
      <c r="T37" s="758"/>
      <c r="U37" s="758"/>
      <c r="V37" s="758"/>
      <c r="W37" s="758"/>
      <c r="X37" s="759"/>
      <c r="Y37" s="760" t="str">
        <f>IF('1-4事業実施関連情報'!G5&lt;&gt;"",'1-4事業実施関連情報'!G5,"")</f>
        <v/>
      </c>
      <c r="Z37" s="760"/>
      <c r="AA37" s="760"/>
      <c r="AB37" s="761" t="s">
        <v>32</v>
      </c>
      <c r="AC37" s="761"/>
      <c r="AD37" s="751"/>
      <c r="AE37" s="752"/>
      <c r="AF37" s="752"/>
      <c r="AG37" s="752"/>
      <c r="AH37" s="752"/>
      <c r="AI37" s="752"/>
      <c r="AJ37" s="752"/>
      <c r="AK37" s="752"/>
      <c r="AL37" s="752"/>
      <c r="AM37" s="752"/>
      <c r="AN37" s="753"/>
    </row>
    <row r="38" spans="1:40" s="153" customFormat="1" ht="14.15" customHeight="1" x14ac:dyDescent="0.2">
      <c r="A38" s="210"/>
      <c r="B38" s="237"/>
      <c r="C38" s="237"/>
      <c r="D38" s="237"/>
      <c r="E38" s="237"/>
      <c r="F38" s="237"/>
      <c r="G38" s="237"/>
      <c r="H38" s="237"/>
      <c r="I38" s="238"/>
      <c r="J38" s="238"/>
      <c r="K38" s="238"/>
      <c r="L38" s="238"/>
      <c r="M38" s="238"/>
      <c r="N38" s="238"/>
      <c r="O38" s="238"/>
      <c r="P38" s="238"/>
      <c r="Q38" s="238"/>
      <c r="R38" s="238"/>
      <c r="S38" s="238"/>
      <c r="T38" s="238"/>
      <c r="U38" s="238"/>
      <c r="V38" s="238"/>
      <c r="W38" s="238"/>
      <c r="X38" s="238"/>
      <c r="Y38" s="238"/>
      <c r="Z38" s="238"/>
      <c r="AA38" s="238"/>
      <c r="AB38" s="238"/>
      <c r="AC38" s="238"/>
      <c r="AD38" s="238"/>
      <c r="AE38" s="238"/>
      <c r="AF38" s="238"/>
      <c r="AG38" s="238"/>
      <c r="AH38" s="238"/>
      <c r="AI38" s="238"/>
      <c r="AJ38" s="238"/>
      <c r="AK38" s="238"/>
      <c r="AL38" s="238"/>
      <c r="AM38" s="238"/>
      <c r="AN38" s="237"/>
    </row>
    <row r="39" spans="1:40" ht="19.5" customHeight="1" x14ac:dyDescent="0.2">
      <c r="B39" s="239" t="s">
        <v>266</v>
      </c>
      <c r="F39" s="240"/>
      <c r="I39" s="762"/>
      <c r="J39" s="763"/>
      <c r="K39" s="763"/>
      <c r="L39" s="763"/>
      <c r="M39" s="763"/>
      <c r="N39" s="763"/>
      <c r="O39" s="763"/>
      <c r="P39" s="763"/>
      <c r="Q39" s="763"/>
      <c r="R39" s="763"/>
      <c r="S39" s="763"/>
      <c r="T39" s="763"/>
      <c r="U39" s="763"/>
      <c r="V39" s="763"/>
      <c r="W39" s="763"/>
      <c r="X39" s="763"/>
      <c r="Y39" s="763"/>
      <c r="Z39" s="763"/>
      <c r="AA39" s="763"/>
      <c r="AB39" s="763"/>
      <c r="AC39" s="763"/>
      <c r="AD39" s="763"/>
      <c r="AE39" s="763"/>
      <c r="AF39" s="763"/>
      <c r="AG39" s="763"/>
      <c r="AH39" s="763"/>
      <c r="AI39" s="763"/>
      <c r="AJ39" s="763"/>
      <c r="AK39" s="763"/>
      <c r="AL39" s="763"/>
      <c r="AM39" s="763"/>
      <c r="AN39" s="242"/>
    </row>
    <row r="40" spans="1:40" s="243" customFormat="1" ht="40.5" customHeight="1" x14ac:dyDescent="0.2">
      <c r="B40" s="764" t="s">
        <v>33</v>
      </c>
      <c r="C40" s="765"/>
      <c r="D40" s="678" t="s">
        <v>322</v>
      </c>
      <c r="E40" s="679"/>
      <c r="F40" s="679"/>
      <c r="G40" s="680"/>
      <c r="H40" s="729" t="str">
        <f>IF('1-3導入設備情報'!E13&lt;&gt;"",'1-3導入設備情報'!E13,"")</f>
        <v/>
      </c>
      <c r="I40" s="730"/>
      <c r="J40" s="730"/>
      <c r="K40" s="730"/>
      <c r="L40" s="730"/>
      <c r="M40" s="730"/>
      <c r="N40" s="730"/>
      <c r="O40" s="730"/>
      <c r="P40" s="730"/>
      <c r="Q40" s="730"/>
      <c r="R40" s="730"/>
      <c r="S40" s="730"/>
      <c r="T40" s="731"/>
      <c r="U40" s="771" t="s">
        <v>330</v>
      </c>
      <c r="V40" s="772"/>
      <c r="W40" s="772"/>
      <c r="X40" s="772"/>
      <c r="Y40" s="773"/>
      <c r="Z40" s="666" t="s">
        <v>751</v>
      </c>
      <c r="AA40" s="667"/>
      <c r="AB40" s="667"/>
      <c r="AC40" s="667"/>
      <c r="AD40" s="667"/>
      <c r="AE40" s="668" t="str">
        <f>IF('1-3導入設備情報'!E15&lt;&gt;"",'1-3導入設備情報'!E15,"")</f>
        <v/>
      </c>
      <c r="AF40" s="668"/>
      <c r="AG40" s="671" t="s">
        <v>752</v>
      </c>
      <c r="AH40" s="671"/>
      <c r="AI40" s="671"/>
      <c r="AJ40" s="671"/>
      <c r="AK40" s="671"/>
      <c r="AL40" s="672"/>
      <c r="AM40" s="669" t="str">
        <f>IF('1-3導入設備情報'!I15&lt;&gt;"",'1-3導入設備情報'!I15,"")</f>
        <v/>
      </c>
      <c r="AN40" s="670"/>
    </row>
    <row r="41" spans="1:40" s="243" customFormat="1" ht="24.75" customHeight="1" x14ac:dyDescent="0.2">
      <c r="B41" s="766"/>
      <c r="C41" s="767"/>
      <c r="D41" s="654" t="s">
        <v>826</v>
      </c>
      <c r="E41" s="655"/>
      <c r="F41" s="655"/>
      <c r="G41" s="656"/>
      <c r="H41" s="657" t="s">
        <v>323</v>
      </c>
      <c r="I41" s="658"/>
      <c r="J41" s="658"/>
      <c r="K41" s="658"/>
      <c r="L41" s="659"/>
      <c r="M41" s="660" t="str">
        <f>IF('1-3導入設備情報'!E4&lt;&gt;"",'1-3導入設備情報'!E4,"")</f>
        <v/>
      </c>
      <c r="N41" s="661"/>
      <c r="O41" s="661"/>
      <c r="P41" s="661"/>
      <c r="Q41" s="661"/>
      <c r="R41" s="661"/>
      <c r="S41" s="661"/>
      <c r="T41" s="662"/>
      <c r="U41" s="657" t="s">
        <v>34</v>
      </c>
      <c r="V41" s="658"/>
      <c r="W41" s="658"/>
      <c r="X41" s="658"/>
      <c r="Y41" s="659"/>
      <c r="Z41" s="663" t="str">
        <f>IF('1-3導入設備情報'!G4&lt;&gt;"",'1-3導入設備情報'!G4,"")</f>
        <v/>
      </c>
      <c r="AA41" s="664"/>
      <c r="AB41" s="664"/>
      <c r="AC41" s="664"/>
      <c r="AD41" s="664"/>
      <c r="AE41" s="664"/>
      <c r="AF41" s="664"/>
      <c r="AG41" s="664"/>
      <c r="AH41" s="664"/>
      <c r="AI41" s="664"/>
      <c r="AJ41" s="664"/>
      <c r="AK41" s="664"/>
      <c r="AL41" s="664"/>
      <c r="AM41" s="664"/>
      <c r="AN41" s="665"/>
    </row>
    <row r="42" spans="1:40" s="243" customFormat="1" ht="24.75" customHeight="1" x14ac:dyDescent="0.2">
      <c r="B42" s="768"/>
      <c r="C42" s="767"/>
      <c r="D42" s="654" t="s">
        <v>301</v>
      </c>
      <c r="E42" s="655"/>
      <c r="F42" s="655"/>
      <c r="G42" s="656"/>
      <c r="H42" s="657" t="s">
        <v>323</v>
      </c>
      <c r="I42" s="658"/>
      <c r="J42" s="658"/>
      <c r="K42" s="658"/>
      <c r="L42" s="659"/>
      <c r="M42" s="660" t="str">
        <f>IF('1-3導入設備情報'!E5&lt;&gt;"",'1-3導入設備情報'!E5,"")</f>
        <v/>
      </c>
      <c r="N42" s="661"/>
      <c r="O42" s="661"/>
      <c r="P42" s="661"/>
      <c r="Q42" s="661"/>
      <c r="R42" s="661"/>
      <c r="S42" s="661"/>
      <c r="T42" s="662"/>
      <c r="U42" s="657" t="s">
        <v>34</v>
      </c>
      <c r="V42" s="658"/>
      <c r="W42" s="658"/>
      <c r="X42" s="658"/>
      <c r="Y42" s="659"/>
      <c r="Z42" s="663" t="str">
        <f>IF('1-3導入設備情報'!G5&lt;&gt;"",'1-3導入設備情報'!G5,"")</f>
        <v/>
      </c>
      <c r="AA42" s="664"/>
      <c r="AB42" s="664"/>
      <c r="AC42" s="664"/>
      <c r="AD42" s="664"/>
      <c r="AE42" s="664"/>
      <c r="AF42" s="664"/>
      <c r="AG42" s="664"/>
      <c r="AH42" s="664"/>
      <c r="AI42" s="664"/>
      <c r="AJ42" s="664"/>
      <c r="AK42" s="664"/>
      <c r="AL42" s="664"/>
      <c r="AM42" s="664"/>
      <c r="AN42" s="665"/>
    </row>
    <row r="43" spans="1:40" s="243" customFormat="1" ht="24.75" customHeight="1" x14ac:dyDescent="0.2">
      <c r="B43" s="768"/>
      <c r="C43" s="767"/>
      <c r="D43" s="654" t="s">
        <v>302</v>
      </c>
      <c r="E43" s="655"/>
      <c r="F43" s="655"/>
      <c r="G43" s="656"/>
      <c r="H43" s="657" t="s">
        <v>323</v>
      </c>
      <c r="I43" s="658"/>
      <c r="J43" s="658"/>
      <c r="K43" s="658"/>
      <c r="L43" s="659"/>
      <c r="M43" s="660" t="str">
        <f>IF('1-3導入設備情報'!E6&lt;&gt;"",'1-3導入設備情報'!E6,"")</f>
        <v/>
      </c>
      <c r="N43" s="661"/>
      <c r="O43" s="661"/>
      <c r="P43" s="661"/>
      <c r="Q43" s="661"/>
      <c r="R43" s="661"/>
      <c r="S43" s="661"/>
      <c r="T43" s="662"/>
      <c r="U43" s="657" t="s">
        <v>34</v>
      </c>
      <c r="V43" s="658"/>
      <c r="W43" s="658"/>
      <c r="X43" s="658"/>
      <c r="Y43" s="659"/>
      <c r="Z43" s="663" t="str">
        <f>IF('1-3導入設備情報'!G6&lt;&gt;"",'1-3導入設備情報'!G6,"")</f>
        <v/>
      </c>
      <c r="AA43" s="664"/>
      <c r="AB43" s="664"/>
      <c r="AC43" s="664"/>
      <c r="AD43" s="664"/>
      <c r="AE43" s="664"/>
      <c r="AF43" s="664"/>
      <c r="AG43" s="664"/>
      <c r="AH43" s="664"/>
      <c r="AI43" s="664"/>
      <c r="AJ43" s="664"/>
      <c r="AK43" s="664"/>
      <c r="AL43" s="664"/>
      <c r="AM43" s="664"/>
      <c r="AN43" s="665"/>
    </row>
    <row r="44" spans="1:40" s="243" customFormat="1" ht="29" customHeight="1" x14ac:dyDescent="0.2">
      <c r="B44" s="768"/>
      <c r="C44" s="767"/>
      <c r="D44" s="651" t="s">
        <v>827</v>
      </c>
      <c r="E44" s="652"/>
      <c r="F44" s="652"/>
      <c r="G44" s="653"/>
      <c r="H44" s="657" t="s">
        <v>831</v>
      </c>
      <c r="I44" s="658"/>
      <c r="J44" s="658"/>
      <c r="K44" s="658"/>
      <c r="L44" s="659"/>
      <c r="M44" s="660" t="str">
        <f>IF('1-3導入設備情報'!E7&lt;&gt;"",'1-3導入設備情報'!E7,"")</f>
        <v/>
      </c>
      <c r="N44" s="661"/>
      <c r="O44" s="661"/>
      <c r="P44" s="661"/>
      <c r="Q44" s="661"/>
      <c r="R44" s="661"/>
      <c r="S44" s="661"/>
      <c r="T44" s="662"/>
      <c r="U44" s="657" t="s">
        <v>832</v>
      </c>
      <c r="V44" s="658"/>
      <c r="W44" s="658"/>
      <c r="X44" s="658"/>
      <c r="Y44" s="659"/>
      <c r="Z44" s="663" t="str">
        <f>IF('1-3導入設備情報'!G7&lt;&gt;"",'1-3導入設備情報'!G7,"")</f>
        <v/>
      </c>
      <c r="AA44" s="664"/>
      <c r="AB44" s="664"/>
      <c r="AC44" s="664"/>
      <c r="AD44" s="664"/>
      <c r="AE44" s="664"/>
      <c r="AF44" s="664"/>
      <c r="AG44" s="664"/>
      <c r="AH44" s="664"/>
      <c r="AI44" s="664"/>
      <c r="AJ44" s="664"/>
      <c r="AK44" s="664"/>
      <c r="AL44" s="664"/>
      <c r="AM44" s="664"/>
      <c r="AN44" s="665"/>
    </row>
    <row r="45" spans="1:40" s="243" customFormat="1" ht="24.75" customHeight="1" x14ac:dyDescent="0.2">
      <c r="B45" s="768"/>
      <c r="C45" s="767"/>
      <c r="D45" s="654" t="s">
        <v>324</v>
      </c>
      <c r="E45" s="655"/>
      <c r="F45" s="655"/>
      <c r="G45" s="656"/>
      <c r="H45" s="657" t="s">
        <v>323</v>
      </c>
      <c r="I45" s="658"/>
      <c r="J45" s="658"/>
      <c r="K45" s="658"/>
      <c r="L45" s="659"/>
      <c r="M45" s="660" t="str">
        <f>IF('1-3導入設備情報'!E8&lt;&gt;"",'1-3導入設備情報'!E8,"")</f>
        <v/>
      </c>
      <c r="N45" s="661"/>
      <c r="O45" s="661"/>
      <c r="P45" s="661"/>
      <c r="Q45" s="661"/>
      <c r="R45" s="661"/>
      <c r="S45" s="661"/>
      <c r="T45" s="662"/>
      <c r="U45" s="657" t="s">
        <v>34</v>
      </c>
      <c r="V45" s="658"/>
      <c r="W45" s="658"/>
      <c r="X45" s="658"/>
      <c r="Y45" s="659"/>
      <c r="Z45" s="663" t="str">
        <f>IF('1-3導入設備情報'!G8&lt;&gt;"",'1-3導入設備情報'!G8,"")</f>
        <v/>
      </c>
      <c r="AA45" s="664"/>
      <c r="AB45" s="664"/>
      <c r="AC45" s="664"/>
      <c r="AD45" s="664"/>
      <c r="AE45" s="664"/>
      <c r="AF45" s="664"/>
      <c r="AG45" s="664"/>
      <c r="AH45" s="664"/>
      <c r="AI45" s="664"/>
      <c r="AJ45" s="664"/>
      <c r="AK45" s="664"/>
      <c r="AL45" s="664"/>
      <c r="AM45" s="664"/>
      <c r="AN45" s="665"/>
    </row>
    <row r="46" spans="1:40" s="243" customFormat="1" ht="24.75" customHeight="1" x14ac:dyDescent="0.2">
      <c r="B46" s="768"/>
      <c r="C46" s="767"/>
      <c r="D46" s="651" t="s">
        <v>828</v>
      </c>
      <c r="E46" s="652"/>
      <c r="F46" s="652"/>
      <c r="G46" s="653"/>
      <c r="H46" s="657" t="s">
        <v>323</v>
      </c>
      <c r="I46" s="658"/>
      <c r="J46" s="658"/>
      <c r="K46" s="658"/>
      <c r="L46" s="659"/>
      <c r="M46" s="660" t="str">
        <f>IF('1-3導入設備情報'!E9&lt;&gt;"",'1-3導入設備情報'!E9,"")</f>
        <v/>
      </c>
      <c r="N46" s="661"/>
      <c r="O46" s="661"/>
      <c r="P46" s="661"/>
      <c r="Q46" s="661"/>
      <c r="R46" s="661"/>
      <c r="S46" s="661"/>
      <c r="T46" s="662"/>
      <c r="U46" s="657" t="s">
        <v>34</v>
      </c>
      <c r="V46" s="658"/>
      <c r="W46" s="658"/>
      <c r="X46" s="658"/>
      <c r="Y46" s="659"/>
      <c r="Z46" s="663" t="str">
        <f>IF('1-3導入設備情報'!G9&lt;&gt;"",'1-3導入設備情報'!G9,"")</f>
        <v/>
      </c>
      <c r="AA46" s="664"/>
      <c r="AB46" s="664"/>
      <c r="AC46" s="664"/>
      <c r="AD46" s="664"/>
      <c r="AE46" s="664"/>
      <c r="AF46" s="664"/>
      <c r="AG46" s="664"/>
      <c r="AH46" s="664"/>
      <c r="AI46" s="664"/>
      <c r="AJ46" s="664"/>
      <c r="AK46" s="664"/>
      <c r="AL46" s="664"/>
      <c r="AM46" s="664"/>
      <c r="AN46" s="665"/>
    </row>
    <row r="47" spans="1:40" s="243" customFormat="1" ht="30.5" customHeight="1" x14ac:dyDescent="0.2">
      <c r="B47" s="768"/>
      <c r="C47" s="767"/>
      <c r="D47" s="651" t="s">
        <v>829</v>
      </c>
      <c r="E47" s="652"/>
      <c r="F47" s="652"/>
      <c r="G47" s="653"/>
      <c r="H47" s="657" t="s">
        <v>323</v>
      </c>
      <c r="I47" s="658"/>
      <c r="J47" s="658"/>
      <c r="K47" s="658"/>
      <c r="L47" s="659"/>
      <c r="M47" s="660" t="str">
        <f>IF('1-3導入設備情報'!E10&lt;&gt;"",'1-3導入設備情報'!E10,"")</f>
        <v/>
      </c>
      <c r="N47" s="661"/>
      <c r="O47" s="661"/>
      <c r="P47" s="661"/>
      <c r="Q47" s="661"/>
      <c r="R47" s="661"/>
      <c r="S47" s="661"/>
      <c r="T47" s="662"/>
      <c r="U47" s="657" t="s">
        <v>34</v>
      </c>
      <c r="V47" s="658"/>
      <c r="W47" s="658"/>
      <c r="X47" s="658"/>
      <c r="Y47" s="659"/>
      <c r="Z47" s="663" t="str">
        <f>IF('1-3導入設備情報'!G10&lt;&gt;"",'1-3導入設備情報'!G10,"")</f>
        <v/>
      </c>
      <c r="AA47" s="664"/>
      <c r="AB47" s="664"/>
      <c r="AC47" s="664"/>
      <c r="AD47" s="664"/>
      <c r="AE47" s="664"/>
      <c r="AF47" s="664"/>
      <c r="AG47" s="664"/>
      <c r="AH47" s="664"/>
      <c r="AI47" s="664"/>
      <c r="AJ47" s="664"/>
      <c r="AK47" s="664"/>
      <c r="AL47" s="664"/>
      <c r="AM47" s="664"/>
      <c r="AN47" s="665"/>
    </row>
    <row r="48" spans="1:40" s="243" customFormat="1" ht="30.5" customHeight="1" x14ac:dyDescent="0.2">
      <c r="B48" s="768"/>
      <c r="C48" s="767"/>
      <c r="D48" s="651" t="s">
        <v>830</v>
      </c>
      <c r="E48" s="652"/>
      <c r="F48" s="652"/>
      <c r="G48" s="653"/>
      <c r="H48" s="657" t="s">
        <v>831</v>
      </c>
      <c r="I48" s="658"/>
      <c r="J48" s="658"/>
      <c r="K48" s="658"/>
      <c r="L48" s="659"/>
      <c r="M48" s="660" t="str">
        <f>IF('1-3導入設備情報'!E11&lt;&gt;"",'1-3導入設備情報'!E11,"")</f>
        <v/>
      </c>
      <c r="N48" s="661"/>
      <c r="O48" s="661"/>
      <c r="P48" s="661"/>
      <c r="Q48" s="661"/>
      <c r="R48" s="661"/>
      <c r="S48" s="661"/>
      <c r="T48" s="662"/>
      <c r="U48" s="657" t="s">
        <v>832</v>
      </c>
      <c r="V48" s="658"/>
      <c r="W48" s="658"/>
      <c r="X48" s="658"/>
      <c r="Y48" s="659"/>
      <c r="Z48" s="663" t="str">
        <f>IF('1-3導入設備情報'!G11&lt;&gt;"",'1-3導入設備情報'!G11,"")</f>
        <v/>
      </c>
      <c r="AA48" s="664"/>
      <c r="AB48" s="664"/>
      <c r="AC48" s="664"/>
      <c r="AD48" s="664"/>
      <c r="AE48" s="664"/>
      <c r="AF48" s="664"/>
      <c r="AG48" s="664"/>
      <c r="AH48" s="664"/>
      <c r="AI48" s="664"/>
      <c r="AJ48" s="664"/>
      <c r="AK48" s="664"/>
      <c r="AL48" s="664"/>
      <c r="AM48" s="664"/>
      <c r="AN48" s="665"/>
    </row>
    <row r="49" spans="2:45" s="243" customFormat="1" ht="30.5" customHeight="1" x14ac:dyDescent="0.2">
      <c r="B49" s="768"/>
      <c r="C49" s="767"/>
      <c r="D49" s="651" t="s">
        <v>115</v>
      </c>
      <c r="E49" s="652"/>
      <c r="F49" s="652"/>
      <c r="G49" s="653"/>
      <c r="H49" s="657" t="s">
        <v>323</v>
      </c>
      <c r="I49" s="658"/>
      <c r="J49" s="658"/>
      <c r="K49" s="658"/>
      <c r="L49" s="659"/>
      <c r="M49" s="660" t="str">
        <f>IF('1-3導入設備情報'!E12&lt;&gt;"",'1-3導入設備情報'!E12,"")</f>
        <v/>
      </c>
      <c r="N49" s="661"/>
      <c r="O49" s="661"/>
      <c r="P49" s="661"/>
      <c r="Q49" s="661"/>
      <c r="R49" s="661"/>
      <c r="S49" s="661"/>
      <c r="T49" s="662"/>
      <c r="U49" s="657" t="s">
        <v>34</v>
      </c>
      <c r="V49" s="658"/>
      <c r="W49" s="658"/>
      <c r="X49" s="658"/>
      <c r="Y49" s="659"/>
      <c r="Z49" s="663" t="str">
        <f>IF('1-3導入設備情報'!G12&lt;&gt;"",'1-3導入設備情報'!G12,"")</f>
        <v/>
      </c>
      <c r="AA49" s="664"/>
      <c r="AB49" s="664"/>
      <c r="AC49" s="664"/>
      <c r="AD49" s="664"/>
      <c r="AE49" s="664"/>
      <c r="AF49" s="664"/>
      <c r="AG49" s="664"/>
      <c r="AH49" s="664"/>
      <c r="AI49" s="664"/>
      <c r="AJ49" s="664"/>
      <c r="AK49" s="664"/>
      <c r="AL49" s="664"/>
      <c r="AM49" s="664"/>
      <c r="AN49" s="665"/>
    </row>
    <row r="50" spans="2:45" ht="24.5" customHeight="1" x14ac:dyDescent="0.2">
      <c r="B50" s="769"/>
      <c r="C50" s="770"/>
      <c r="D50" s="771" t="s">
        <v>326</v>
      </c>
      <c r="E50" s="679"/>
      <c r="F50" s="679"/>
      <c r="G50" s="680"/>
      <c r="H50" s="714" t="str">
        <f>IF('1-3導入設備情報'!E14&lt;&gt;"",'1-3導入設備情報'!E14,"")</f>
        <v/>
      </c>
      <c r="I50" s="715"/>
      <c r="J50" s="715"/>
      <c r="K50" s="715"/>
      <c r="L50" s="716"/>
      <c r="M50" s="780" t="s">
        <v>325</v>
      </c>
      <c r="N50" s="781"/>
      <c r="O50" s="782" t="s">
        <v>370</v>
      </c>
      <c r="P50" s="783"/>
      <c r="Q50" s="783"/>
      <c r="R50" s="783"/>
      <c r="S50" s="783"/>
      <c r="T50" s="784"/>
      <c r="U50" s="714" t="str">
        <f>IF('1-3導入設備情報'!H14&lt;&gt;"",'1-3導入設備情報'!H14,"")</f>
        <v/>
      </c>
      <c r="V50" s="715"/>
      <c r="W50" s="715"/>
      <c r="X50" s="715"/>
      <c r="Y50" s="716"/>
      <c r="Z50" s="785" t="s">
        <v>334</v>
      </c>
      <c r="AA50" s="786"/>
      <c r="AB50" s="787"/>
      <c r="AC50" s="777"/>
      <c r="AD50" s="778"/>
      <c r="AE50" s="778"/>
      <c r="AF50" s="778"/>
      <c r="AG50" s="778"/>
      <c r="AH50" s="778"/>
      <c r="AI50" s="778"/>
      <c r="AJ50" s="778"/>
      <c r="AK50" s="778"/>
      <c r="AL50" s="778"/>
      <c r="AM50" s="778"/>
      <c r="AN50" s="779"/>
      <c r="AR50" s="165"/>
    </row>
    <row r="51" spans="2:45" ht="0.5" customHeight="1" x14ac:dyDescent="0.2">
      <c r="B51" s="244"/>
      <c r="C51" s="244"/>
      <c r="D51" s="245"/>
      <c r="E51" s="246"/>
      <c r="F51" s="246"/>
      <c r="G51" s="246"/>
      <c r="H51" s="247"/>
      <c r="I51" s="247"/>
      <c r="J51" s="247"/>
      <c r="K51" s="247"/>
      <c r="L51" s="247"/>
      <c r="M51" s="247"/>
      <c r="N51" s="247"/>
      <c r="O51" s="248"/>
      <c r="P51" s="249"/>
      <c r="Q51" s="249"/>
      <c r="R51" s="249"/>
      <c r="S51" s="249"/>
      <c r="T51" s="249"/>
      <c r="U51" s="250"/>
      <c r="V51" s="250"/>
      <c r="W51" s="250"/>
      <c r="X51" s="250"/>
      <c r="Y51" s="250"/>
      <c r="Z51" s="251"/>
      <c r="AA51" s="251"/>
      <c r="AB51" s="251"/>
      <c r="AC51" s="252"/>
      <c r="AD51" s="252"/>
      <c r="AE51" s="252"/>
      <c r="AF51" s="252"/>
      <c r="AG51" s="253"/>
      <c r="AH51" s="253"/>
      <c r="AI51" s="253"/>
      <c r="AJ51" s="253"/>
      <c r="AK51" s="253"/>
      <c r="AL51" s="253"/>
      <c r="AM51" s="252"/>
      <c r="AN51" s="252"/>
      <c r="AR51" s="165"/>
    </row>
    <row r="52" spans="2:45" ht="45.75" customHeight="1" x14ac:dyDescent="0.2">
      <c r="B52" s="774" t="s">
        <v>820</v>
      </c>
      <c r="C52" s="774"/>
      <c r="D52" s="774"/>
      <c r="E52" s="774"/>
      <c r="F52" s="774"/>
      <c r="G52" s="774"/>
      <c r="H52" s="775" t="s">
        <v>790</v>
      </c>
      <c r="I52" s="776"/>
      <c r="J52" s="776"/>
      <c r="K52" s="776"/>
      <c r="L52" s="776"/>
      <c r="M52" s="776"/>
      <c r="N52" s="776"/>
      <c r="O52" s="776"/>
      <c r="P52" s="776"/>
      <c r="Q52" s="776"/>
      <c r="R52" s="776"/>
      <c r="S52" s="776"/>
      <c r="T52" s="776"/>
      <c r="U52" s="776"/>
      <c r="V52" s="776"/>
      <c r="W52" s="776"/>
      <c r="X52" s="776"/>
      <c r="Y52" s="776"/>
      <c r="Z52" s="776"/>
      <c r="AA52" s="776"/>
      <c r="AB52" s="776"/>
      <c r="AC52" s="776"/>
      <c r="AD52" s="776"/>
      <c r="AE52" s="776"/>
      <c r="AF52" s="776"/>
      <c r="AG52" s="776"/>
      <c r="AH52" s="776"/>
      <c r="AI52" s="742" t="str">
        <f>IF('1-3導入設備情報'!M16&lt;&gt;"",'1-3導入設備情報'!M16,"")</f>
        <v/>
      </c>
      <c r="AJ52" s="742"/>
      <c r="AK52" s="742"/>
      <c r="AL52" s="742"/>
      <c r="AM52" s="742"/>
      <c r="AN52" s="742"/>
      <c r="AS52" s="165"/>
    </row>
    <row r="53" spans="2:45" ht="45.75" customHeight="1" x14ac:dyDescent="0.2">
      <c r="B53" s="774"/>
      <c r="C53" s="774"/>
      <c r="D53" s="774"/>
      <c r="E53" s="774"/>
      <c r="F53" s="774"/>
      <c r="G53" s="774"/>
      <c r="H53" s="775" t="s">
        <v>791</v>
      </c>
      <c r="I53" s="775"/>
      <c r="J53" s="775"/>
      <c r="K53" s="775"/>
      <c r="L53" s="775"/>
      <c r="M53" s="775"/>
      <c r="N53" s="775"/>
      <c r="O53" s="775"/>
      <c r="P53" s="775"/>
      <c r="Q53" s="775"/>
      <c r="R53" s="775"/>
      <c r="S53" s="775"/>
      <c r="T53" s="775"/>
      <c r="U53" s="775"/>
      <c r="V53" s="775"/>
      <c r="W53" s="775"/>
      <c r="X53" s="775"/>
      <c r="Y53" s="775"/>
      <c r="Z53" s="775"/>
      <c r="AA53" s="775"/>
      <c r="AB53" s="775"/>
      <c r="AC53" s="775"/>
      <c r="AD53" s="775"/>
      <c r="AE53" s="775"/>
      <c r="AF53" s="775"/>
      <c r="AG53" s="775"/>
      <c r="AH53" s="775"/>
      <c r="AI53" s="742" t="str">
        <f>IF('1-3導入設備情報'!M17&lt;&gt;"",'1-3導入設備情報'!M17,"")</f>
        <v/>
      </c>
      <c r="AJ53" s="742"/>
      <c r="AK53" s="742"/>
      <c r="AL53" s="742"/>
      <c r="AM53" s="742"/>
      <c r="AN53" s="742"/>
      <c r="AS53" s="165"/>
    </row>
    <row r="54" spans="2:45" ht="45.75" customHeight="1" x14ac:dyDescent="0.2">
      <c r="B54" s="774" t="s">
        <v>843</v>
      </c>
      <c r="C54" s="774"/>
      <c r="D54" s="774"/>
      <c r="E54" s="774"/>
      <c r="F54" s="774"/>
      <c r="G54" s="774"/>
      <c r="H54" s="775" t="s">
        <v>844</v>
      </c>
      <c r="I54" s="776"/>
      <c r="J54" s="776"/>
      <c r="K54" s="776"/>
      <c r="L54" s="776"/>
      <c r="M54" s="776"/>
      <c r="N54" s="776"/>
      <c r="O54" s="776"/>
      <c r="P54" s="776"/>
      <c r="Q54" s="776"/>
      <c r="R54" s="776"/>
      <c r="S54" s="776"/>
      <c r="T54" s="776"/>
      <c r="U54" s="776"/>
      <c r="V54" s="776"/>
      <c r="W54" s="776"/>
      <c r="X54" s="776"/>
      <c r="Y54" s="776"/>
      <c r="Z54" s="776"/>
      <c r="AA54" s="776"/>
      <c r="AB54" s="776"/>
      <c r="AC54" s="776"/>
      <c r="AD54" s="776"/>
      <c r="AE54" s="776"/>
      <c r="AF54" s="776"/>
      <c r="AG54" s="776"/>
      <c r="AH54" s="776"/>
      <c r="AI54" s="742" t="str">
        <f>IF('1-3導入設備情報'!M18&lt;&gt;"",'1-3導入設備情報'!M18,"")</f>
        <v/>
      </c>
      <c r="AJ54" s="742"/>
      <c r="AK54" s="742"/>
      <c r="AL54" s="742"/>
      <c r="AM54" s="742"/>
      <c r="AN54" s="742"/>
      <c r="AS54" s="165"/>
    </row>
    <row r="55" spans="2:45" ht="45.75" customHeight="1" x14ac:dyDescent="0.2">
      <c r="B55" s="774"/>
      <c r="C55" s="774"/>
      <c r="D55" s="774"/>
      <c r="E55" s="774"/>
      <c r="F55" s="774"/>
      <c r="G55" s="774"/>
      <c r="H55" s="775" t="s">
        <v>845</v>
      </c>
      <c r="I55" s="775"/>
      <c r="J55" s="775"/>
      <c r="K55" s="775"/>
      <c r="L55" s="775"/>
      <c r="M55" s="775"/>
      <c r="N55" s="775"/>
      <c r="O55" s="775"/>
      <c r="P55" s="775"/>
      <c r="Q55" s="775"/>
      <c r="R55" s="775"/>
      <c r="S55" s="775"/>
      <c r="T55" s="775"/>
      <c r="U55" s="775"/>
      <c r="V55" s="775"/>
      <c r="W55" s="775"/>
      <c r="X55" s="775"/>
      <c r="Y55" s="775"/>
      <c r="Z55" s="775"/>
      <c r="AA55" s="775"/>
      <c r="AB55" s="775"/>
      <c r="AC55" s="775"/>
      <c r="AD55" s="775"/>
      <c r="AE55" s="775"/>
      <c r="AF55" s="775"/>
      <c r="AG55" s="775"/>
      <c r="AH55" s="775"/>
      <c r="AI55" s="742" t="str">
        <f>IF('1-3導入設備情報'!M19&lt;&gt;"",'1-3導入設備情報'!M19,"")</f>
        <v/>
      </c>
      <c r="AJ55" s="742"/>
      <c r="AK55" s="742"/>
      <c r="AL55" s="742"/>
      <c r="AM55" s="742"/>
      <c r="AN55" s="742"/>
      <c r="AS55" s="165"/>
    </row>
    <row r="56" spans="2:45" ht="45.75" customHeight="1" x14ac:dyDescent="0.2">
      <c r="B56" s="774"/>
      <c r="C56" s="774"/>
      <c r="D56" s="774"/>
      <c r="E56" s="774"/>
      <c r="F56" s="774"/>
      <c r="G56" s="774"/>
      <c r="H56" s="775" t="s">
        <v>792</v>
      </c>
      <c r="I56" s="775"/>
      <c r="J56" s="775"/>
      <c r="K56" s="775"/>
      <c r="L56" s="775"/>
      <c r="M56" s="775"/>
      <c r="N56" s="775"/>
      <c r="O56" s="775"/>
      <c r="P56" s="775"/>
      <c r="Q56" s="775"/>
      <c r="R56" s="775"/>
      <c r="S56" s="775"/>
      <c r="T56" s="775"/>
      <c r="U56" s="775"/>
      <c r="V56" s="775"/>
      <c r="W56" s="775"/>
      <c r="X56" s="775"/>
      <c r="Y56" s="775"/>
      <c r="Z56" s="775"/>
      <c r="AA56" s="775"/>
      <c r="AB56" s="775"/>
      <c r="AC56" s="775"/>
      <c r="AD56" s="775"/>
      <c r="AE56" s="775"/>
      <c r="AF56" s="775"/>
      <c r="AG56" s="775"/>
      <c r="AH56" s="775"/>
      <c r="AI56" s="742" t="str">
        <f>IF('1-3導入設備情報'!M20&lt;&gt;"",'1-3導入設備情報'!M20,"")</f>
        <v/>
      </c>
      <c r="AJ56" s="742"/>
      <c r="AK56" s="742"/>
      <c r="AL56" s="742"/>
      <c r="AM56" s="742"/>
      <c r="AN56" s="742"/>
    </row>
    <row r="57" spans="2:45" ht="45.75" customHeight="1" x14ac:dyDescent="0.2">
      <c r="B57" s="774" t="s">
        <v>821</v>
      </c>
      <c r="C57" s="848"/>
      <c r="D57" s="848"/>
      <c r="E57" s="848"/>
      <c r="F57" s="848"/>
      <c r="G57" s="848"/>
      <c r="H57" s="775" t="s">
        <v>883</v>
      </c>
      <c r="I57" s="849"/>
      <c r="J57" s="849"/>
      <c r="K57" s="849"/>
      <c r="L57" s="849"/>
      <c r="M57" s="849"/>
      <c r="N57" s="849"/>
      <c r="O57" s="849"/>
      <c r="P57" s="849"/>
      <c r="Q57" s="849"/>
      <c r="R57" s="849"/>
      <c r="S57" s="849"/>
      <c r="T57" s="849"/>
      <c r="U57" s="849"/>
      <c r="V57" s="849"/>
      <c r="W57" s="849"/>
      <c r="X57" s="849"/>
      <c r="Y57" s="849"/>
      <c r="Z57" s="849"/>
      <c r="AA57" s="849"/>
      <c r="AB57" s="849"/>
      <c r="AC57" s="849"/>
      <c r="AD57" s="849"/>
      <c r="AE57" s="849"/>
      <c r="AF57" s="849"/>
      <c r="AG57" s="849"/>
      <c r="AH57" s="849"/>
      <c r="AI57" s="742" t="str">
        <f>IF('1-3導入設備情報'!M21&lt;&gt;"",'1-3導入設備情報'!M21,"")</f>
        <v/>
      </c>
      <c r="AJ57" s="742"/>
      <c r="AK57" s="742"/>
      <c r="AL57" s="742"/>
      <c r="AM57" s="742"/>
      <c r="AN57" s="742"/>
      <c r="AS57" s="165"/>
    </row>
    <row r="58" spans="2:45" ht="45.75" customHeight="1" x14ac:dyDescent="0.2">
      <c r="B58" s="848"/>
      <c r="C58" s="848"/>
      <c r="D58" s="848"/>
      <c r="E58" s="848"/>
      <c r="F58" s="848"/>
      <c r="G58" s="848"/>
      <c r="H58" s="775" t="s">
        <v>884</v>
      </c>
      <c r="I58" s="850"/>
      <c r="J58" s="850"/>
      <c r="K58" s="850"/>
      <c r="L58" s="850"/>
      <c r="M58" s="850"/>
      <c r="N58" s="850"/>
      <c r="O58" s="850"/>
      <c r="P58" s="850"/>
      <c r="Q58" s="850"/>
      <c r="R58" s="850"/>
      <c r="S58" s="850"/>
      <c r="T58" s="850"/>
      <c r="U58" s="850"/>
      <c r="V58" s="850"/>
      <c r="W58" s="850"/>
      <c r="X58" s="850"/>
      <c r="Y58" s="850"/>
      <c r="Z58" s="850"/>
      <c r="AA58" s="850"/>
      <c r="AB58" s="850"/>
      <c r="AC58" s="850"/>
      <c r="AD58" s="850"/>
      <c r="AE58" s="850"/>
      <c r="AF58" s="850"/>
      <c r="AG58" s="850"/>
      <c r="AH58" s="850"/>
      <c r="AI58" s="742" t="str">
        <f>IF('1-3導入設備情報'!M22&lt;&gt;"",'1-3導入設備情報'!M22,"")</f>
        <v/>
      </c>
      <c r="AJ58" s="742"/>
      <c r="AK58" s="742"/>
      <c r="AL58" s="742"/>
      <c r="AM58" s="742"/>
      <c r="AN58" s="742"/>
      <c r="AS58" s="165"/>
    </row>
    <row r="59" spans="2:45" ht="45.75" customHeight="1" x14ac:dyDescent="0.2">
      <c r="B59" s="848"/>
      <c r="C59" s="848"/>
      <c r="D59" s="848"/>
      <c r="E59" s="848"/>
      <c r="F59" s="848"/>
      <c r="G59" s="848"/>
      <c r="H59" s="775" t="s">
        <v>885</v>
      </c>
      <c r="I59" s="775"/>
      <c r="J59" s="775"/>
      <c r="K59" s="775"/>
      <c r="L59" s="775"/>
      <c r="M59" s="775"/>
      <c r="N59" s="775"/>
      <c r="O59" s="775"/>
      <c r="P59" s="775"/>
      <c r="Q59" s="775"/>
      <c r="R59" s="775"/>
      <c r="S59" s="775"/>
      <c r="T59" s="775"/>
      <c r="U59" s="775"/>
      <c r="V59" s="775"/>
      <c r="W59" s="775"/>
      <c r="X59" s="775"/>
      <c r="Y59" s="775"/>
      <c r="Z59" s="775"/>
      <c r="AA59" s="775"/>
      <c r="AB59" s="775"/>
      <c r="AC59" s="775"/>
      <c r="AD59" s="775"/>
      <c r="AE59" s="775"/>
      <c r="AF59" s="775"/>
      <c r="AG59" s="775"/>
      <c r="AH59" s="775"/>
      <c r="AI59" s="742" t="str">
        <f>IF('1-3導入設備情報'!M23&lt;&gt;"",'1-3導入設備情報'!M23,"")</f>
        <v/>
      </c>
      <c r="AJ59" s="742"/>
      <c r="AK59" s="742"/>
      <c r="AL59" s="742"/>
      <c r="AM59" s="742"/>
      <c r="AN59" s="742"/>
    </row>
    <row r="60" spans="2:45" ht="140.5" customHeight="1" x14ac:dyDescent="0.2">
      <c r="B60" s="774" t="s">
        <v>822</v>
      </c>
      <c r="C60" s="847"/>
      <c r="D60" s="847"/>
      <c r="E60" s="847"/>
      <c r="F60" s="847"/>
      <c r="G60" s="847"/>
      <c r="H60" s="775" t="s">
        <v>858</v>
      </c>
      <c r="I60" s="775"/>
      <c r="J60" s="775"/>
      <c r="K60" s="775"/>
      <c r="L60" s="775"/>
      <c r="M60" s="775"/>
      <c r="N60" s="775"/>
      <c r="O60" s="775"/>
      <c r="P60" s="775"/>
      <c r="Q60" s="775"/>
      <c r="R60" s="775"/>
      <c r="S60" s="775"/>
      <c r="T60" s="775"/>
      <c r="U60" s="775"/>
      <c r="V60" s="775"/>
      <c r="W60" s="775"/>
      <c r="X60" s="775"/>
      <c r="Y60" s="775"/>
      <c r="Z60" s="775"/>
      <c r="AA60" s="775"/>
      <c r="AB60" s="775"/>
      <c r="AC60" s="775"/>
      <c r="AD60" s="775"/>
      <c r="AE60" s="775"/>
      <c r="AF60" s="775"/>
      <c r="AG60" s="775"/>
      <c r="AH60" s="775"/>
      <c r="AI60" s="742" t="str">
        <f>IF('1-3導入設備情報'!M24&lt;&gt;"",'1-3導入設備情報'!M24,"")</f>
        <v/>
      </c>
      <c r="AJ60" s="742"/>
      <c r="AK60" s="742"/>
      <c r="AL60" s="742"/>
      <c r="AM60" s="742"/>
      <c r="AN60" s="742"/>
    </row>
    <row r="61" spans="2:45" ht="82.5" customHeight="1" x14ac:dyDescent="0.2">
      <c r="B61" s="774" t="s">
        <v>852</v>
      </c>
      <c r="C61" s="788"/>
      <c r="D61" s="788"/>
      <c r="E61" s="788"/>
      <c r="F61" s="788"/>
      <c r="G61" s="788"/>
      <c r="H61" s="775" t="s">
        <v>886</v>
      </c>
      <c r="I61" s="775"/>
      <c r="J61" s="775"/>
      <c r="K61" s="775"/>
      <c r="L61" s="775"/>
      <c r="M61" s="775"/>
      <c r="N61" s="775"/>
      <c r="O61" s="775"/>
      <c r="P61" s="775"/>
      <c r="Q61" s="775"/>
      <c r="R61" s="775"/>
      <c r="S61" s="775"/>
      <c r="T61" s="775"/>
      <c r="U61" s="775"/>
      <c r="V61" s="775"/>
      <c r="W61" s="775"/>
      <c r="X61" s="775"/>
      <c r="Y61" s="775"/>
      <c r="Z61" s="775"/>
      <c r="AA61" s="775"/>
      <c r="AB61" s="775"/>
      <c r="AC61" s="775"/>
      <c r="AD61" s="775"/>
      <c r="AE61" s="775"/>
      <c r="AF61" s="775"/>
      <c r="AG61" s="775"/>
      <c r="AH61" s="775"/>
      <c r="AI61" s="742" t="str">
        <f>IF('1-3導入設備情報'!M27&lt;&gt;"",'1-3導入設備情報'!M27,"")</f>
        <v/>
      </c>
      <c r="AJ61" s="742"/>
      <c r="AK61" s="742"/>
      <c r="AL61" s="742"/>
      <c r="AM61" s="742"/>
      <c r="AN61" s="742"/>
    </row>
    <row r="62" spans="2:45" ht="82.5" customHeight="1" x14ac:dyDescent="0.2">
      <c r="B62" s="774" t="s">
        <v>846</v>
      </c>
      <c r="C62" s="788"/>
      <c r="D62" s="788"/>
      <c r="E62" s="788"/>
      <c r="F62" s="788"/>
      <c r="G62" s="788"/>
      <c r="H62" s="775" t="s">
        <v>850</v>
      </c>
      <c r="I62" s="775"/>
      <c r="J62" s="775"/>
      <c r="K62" s="775"/>
      <c r="L62" s="775"/>
      <c r="M62" s="775"/>
      <c r="N62" s="775"/>
      <c r="O62" s="775"/>
      <c r="P62" s="775"/>
      <c r="Q62" s="775"/>
      <c r="R62" s="775"/>
      <c r="S62" s="775"/>
      <c r="T62" s="775"/>
      <c r="U62" s="775"/>
      <c r="V62" s="775"/>
      <c r="W62" s="775"/>
      <c r="X62" s="775"/>
      <c r="Y62" s="775"/>
      <c r="Z62" s="775"/>
      <c r="AA62" s="775"/>
      <c r="AB62" s="775"/>
      <c r="AC62" s="775"/>
      <c r="AD62" s="775"/>
      <c r="AE62" s="775"/>
      <c r="AF62" s="775"/>
      <c r="AG62" s="775"/>
      <c r="AH62" s="775"/>
      <c r="AI62" s="742" t="str">
        <f>IF('1-3導入設備情報'!M30&lt;&gt;"",'1-3導入設備情報'!M30,"")</f>
        <v/>
      </c>
      <c r="AJ62" s="742"/>
      <c r="AK62" s="742"/>
      <c r="AL62" s="742"/>
      <c r="AM62" s="742"/>
      <c r="AN62" s="742"/>
    </row>
    <row r="63" spans="2:45" ht="82.5" customHeight="1" x14ac:dyDescent="0.2">
      <c r="B63" s="774" t="s">
        <v>851</v>
      </c>
      <c r="C63" s="788"/>
      <c r="D63" s="788"/>
      <c r="E63" s="788"/>
      <c r="F63" s="788"/>
      <c r="G63" s="788"/>
      <c r="H63" s="775" t="s">
        <v>849</v>
      </c>
      <c r="I63" s="775"/>
      <c r="J63" s="775"/>
      <c r="K63" s="775"/>
      <c r="L63" s="775"/>
      <c r="M63" s="775"/>
      <c r="N63" s="775"/>
      <c r="O63" s="775"/>
      <c r="P63" s="775"/>
      <c r="Q63" s="775"/>
      <c r="R63" s="775"/>
      <c r="S63" s="775"/>
      <c r="T63" s="775"/>
      <c r="U63" s="775"/>
      <c r="V63" s="775"/>
      <c r="W63" s="775"/>
      <c r="X63" s="775"/>
      <c r="Y63" s="775"/>
      <c r="Z63" s="775"/>
      <c r="AA63" s="775"/>
      <c r="AB63" s="775"/>
      <c r="AC63" s="775"/>
      <c r="AD63" s="775"/>
      <c r="AE63" s="775"/>
      <c r="AF63" s="775"/>
      <c r="AG63" s="775"/>
      <c r="AH63" s="775"/>
      <c r="AI63" s="742" t="str">
        <f>IF('1-3導入設備情報'!M33&lt;&gt;"",'1-3導入設備情報'!M33,"")</f>
        <v/>
      </c>
      <c r="AJ63" s="742"/>
      <c r="AK63" s="742"/>
      <c r="AL63" s="742"/>
      <c r="AM63" s="742"/>
      <c r="AN63" s="742"/>
    </row>
    <row r="64" spans="2:45" ht="16.5" customHeight="1" x14ac:dyDescent="0.2">
      <c r="B64" s="254"/>
      <c r="C64" s="254"/>
      <c r="D64" s="254"/>
      <c r="E64" s="254"/>
      <c r="F64" s="254"/>
      <c r="G64" s="254"/>
      <c r="H64" s="255"/>
      <c r="I64" s="255"/>
      <c r="J64" s="255"/>
      <c r="K64" s="255"/>
      <c r="L64" s="255"/>
      <c r="M64" s="255"/>
      <c r="N64" s="255"/>
      <c r="O64" s="255"/>
      <c r="P64" s="255"/>
      <c r="Q64" s="255"/>
      <c r="R64" s="255"/>
      <c r="S64" s="255"/>
      <c r="T64" s="255"/>
      <c r="U64" s="254"/>
      <c r="V64" s="254"/>
      <c r="W64" s="254"/>
      <c r="X64" s="254"/>
      <c r="Y64" s="254"/>
      <c r="Z64" s="254"/>
      <c r="AA64" s="255"/>
      <c r="AB64" s="255"/>
      <c r="AC64" s="255"/>
      <c r="AD64" s="255"/>
      <c r="AE64" s="255"/>
      <c r="AF64" s="255"/>
      <c r="AG64" s="255"/>
      <c r="AH64" s="255"/>
      <c r="AI64" s="255"/>
      <c r="AJ64" s="255"/>
      <c r="AK64" s="255"/>
      <c r="AL64" s="255"/>
      <c r="AM64" s="255"/>
      <c r="AN64" s="255"/>
    </row>
    <row r="65" spans="2:44" ht="24.75" customHeight="1" x14ac:dyDescent="0.2">
      <c r="B65" s="789" t="s">
        <v>35</v>
      </c>
      <c r="C65" s="790"/>
      <c r="D65" s="790"/>
      <c r="E65" s="790"/>
      <c r="F65" s="790"/>
      <c r="G65" s="791"/>
      <c r="H65" s="795" t="s">
        <v>214</v>
      </c>
      <c r="I65" s="795"/>
      <c r="J65" s="795"/>
      <c r="K65" s="795" t="s">
        <v>215</v>
      </c>
      <c r="L65" s="795"/>
      <c r="M65" s="795"/>
      <c r="N65" s="795"/>
      <c r="O65" s="795"/>
      <c r="P65" s="795"/>
      <c r="Q65" s="796" t="s">
        <v>216</v>
      </c>
      <c r="R65" s="797"/>
      <c r="S65" s="797"/>
      <c r="T65" s="797"/>
      <c r="U65" s="798"/>
      <c r="V65" s="796" t="s">
        <v>217</v>
      </c>
      <c r="W65" s="797"/>
      <c r="X65" s="797"/>
      <c r="Y65" s="797"/>
      <c r="Z65" s="798"/>
      <c r="AA65" s="757" t="s">
        <v>115</v>
      </c>
      <c r="AB65" s="758"/>
      <c r="AC65" s="758"/>
      <c r="AD65" s="758"/>
      <c r="AE65" s="802"/>
      <c r="AF65" s="796" t="s">
        <v>213</v>
      </c>
      <c r="AG65" s="797"/>
      <c r="AH65" s="797"/>
      <c r="AI65" s="797"/>
      <c r="AJ65" s="798"/>
      <c r="AK65" s="796" t="s">
        <v>293</v>
      </c>
      <c r="AL65" s="797"/>
      <c r="AM65" s="797"/>
      <c r="AN65" s="797"/>
      <c r="AO65" s="798"/>
    </row>
    <row r="66" spans="2:44" ht="32.5" customHeight="1" x14ac:dyDescent="0.2">
      <c r="B66" s="792"/>
      <c r="C66" s="793"/>
      <c r="D66" s="793"/>
      <c r="E66" s="793"/>
      <c r="F66" s="793"/>
      <c r="G66" s="794"/>
      <c r="H66" s="803" t="str">
        <f>IF('1-4事業実施関連情報'!D19&lt;&gt;"",'1-4事業実施関連情報'!D19,"")</f>
        <v/>
      </c>
      <c r="I66" s="760"/>
      <c r="J66" s="804"/>
      <c r="K66" s="689" t="str">
        <f>IF('1-4事業実施関連情報'!E19&lt;&gt;"",'1-4事業実施関連情報'!E19,"")</f>
        <v/>
      </c>
      <c r="L66" s="690"/>
      <c r="M66" s="690"/>
      <c r="N66" s="690"/>
      <c r="O66" s="690"/>
      <c r="P66" s="805"/>
      <c r="Q66" s="799"/>
      <c r="R66" s="800"/>
      <c r="S66" s="800"/>
      <c r="T66" s="800"/>
      <c r="U66" s="801"/>
      <c r="V66" s="799"/>
      <c r="W66" s="800"/>
      <c r="X66" s="800"/>
      <c r="Y66" s="800"/>
      <c r="Z66" s="801"/>
      <c r="AA66" s="806" t="str">
        <f>IF('1-4事業実施関連情報'!H19&lt;&gt;"",'1-4事業実施関連情報'!H19,"")</f>
        <v/>
      </c>
      <c r="AB66" s="807"/>
      <c r="AC66" s="807"/>
      <c r="AD66" s="807"/>
      <c r="AE66" s="808"/>
      <c r="AF66" s="799"/>
      <c r="AG66" s="800"/>
      <c r="AH66" s="800"/>
      <c r="AI66" s="800"/>
      <c r="AJ66" s="801"/>
      <c r="AK66" s="799"/>
      <c r="AL66" s="800"/>
      <c r="AM66" s="800"/>
      <c r="AN66" s="800"/>
      <c r="AO66" s="801"/>
      <c r="AR66" s="165"/>
    </row>
    <row r="67" spans="2:44" ht="40.5" customHeight="1" x14ac:dyDescent="0.2">
      <c r="B67" s="678" t="s">
        <v>114</v>
      </c>
      <c r="C67" s="679"/>
      <c r="D67" s="679"/>
      <c r="E67" s="679"/>
      <c r="F67" s="679"/>
      <c r="G67" s="680"/>
      <c r="H67" s="689" t="str">
        <f>IF('1-4事業実施関連情報'!D20&lt;&gt;"",'1-4事業実施関連情報'!D20,"")</f>
        <v/>
      </c>
      <c r="I67" s="690"/>
      <c r="J67" s="805"/>
      <c r="K67" s="689" t="str">
        <f>IF('1-4事業実施関連情報'!E20&lt;&gt;"",'1-4事業実施関連情報'!E20,"")</f>
        <v/>
      </c>
      <c r="L67" s="690"/>
      <c r="M67" s="690"/>
      <c r="N67" s="690"/>
      <c r="O67" s="690"/>
      <c r="P67" s="805"/>
      <c r="Q67" s="689" t="str">
        <f>IF('1-4事業実施関連情報'!F20&lt;&gt;"",'1-4事業実施関連情報'!F20,"")</f>
        <v/>
      </c>
      <c r="R67" s="690"/>
      <c r="S67" s="690"/>
      <c r="T67" s="690"/>
      <c r="U67" s="805"/>
      <c r="V67" s="689" t="str">
        <f>IF('1-4事業実施関連情報'!G20&lt;&gt;"",'1-4事業実施関連情報'!G20,"")</f>
        <v/>
      </c>
      <c r="W67" s="690"/>
      <c r="X67" s="690"/>
      <c r="Y67" s="690"/>
      <c r="Z67" s="805"/>
      <c r="AA67" s="689" t="str">
        <f>IF('1-4事業実施関連情報'!H20&lt;&gt;"",'1-4事業実施関連情報'!H20,"")</f>
        <v/>
      </c>
      <c r="AB67" s="690"/>
      <c r="AC67" s="690"/>
      <c r="AD67" s="690"/>
      <c r="AE67" s="805"/>
      <c r="AF67" s="689">
        <f>IF('1-4事業実施関連情報'!D14&lt;&gt;"",'1-4事業実施関連情報'!D14,"")</f>
        <v>0</v>
      </c>
      <c r="AG67" s="690"/>
      <c r="AH67" s="690"/>
      <c r="AI67" s="690"/>
      <c r="AJ67" s="805"/>
      <c r="AK67" s="809" t="str">
        <f>IF('1-4事業実施関連情報'!D13&lt;&gt;"",'1-4事業実施関連情報'!D13,"")</f>
        <v/>
      </c>
      <c r="AL67" s="810"/>
      <c r="AM67" s="810"/>
      <c r="AN67" s="810"/>
      <c r="AO67" s="811"/>
      <c r="AQ67" s="165"/>
      <c r="AR67" s="165"/>
    </row>
    <row r="68" spans="2:44" ht="40.5" customHeight="1" x14ac:dyDescent="0.2">
      <c r="B68" s="674" t="s">
        <v>273</v>
      </c>
      <c r="C68" s="674"/>
      <c r="D68" s="674"/>
      <c r="E68" s="674"/>
      <c r="F68" s="674"/>
      <c r="G68" s="674"/>
      <c r="H68" s="689" t="str">
        <f>IF('1-4事業実施関連情報'!D21&lt;&gt;"",'1-4事業実施関連情報'!D21,"")</f>
        <v/>
      </c>
      <c r="I68" s="690"/>
      <c r="J68" s="805"/>
      <c r="K68" s="689" t="str">
        <f>IF('1-4事業実施関連情報'!E21&lt;&gt;"",'1-4事業実施関連情報'!E21,"")</f>
        <v/>
      </c>
      <c r="L68" s="690"/>
      <c r="M68" s="690"/>
      <c r="N68" s="690"/>
      <c r="O68" s="690"/>
      <c r="P68" s="805"/>
      <c r="Q68" s="689" t="str">
        <f>IF('1-4事業実施関連情報'!F21&lt;&gt;"",'1-4事業実施関連情報'!F21,"")</f>
        <v/>
      </c>
      <c r="R68" s="690"/>
      <c r="S68" s="690"/>
      <c r="T68" s="690"/>
      <c r="U68" s="805"/>
      <c r="V68" s="689" t="str">
        <f>IF('1-4事業実施関連情報'!G21&lt;&gt;"",'1-4事業実施関連情報'!G21,"")</f>
        <v/>
      </c>
      <c r="W68" s="690"/>
      <c r="X68" s="690"/>
      <c r="Y68" s="690"/>
      <c r="Z68" s="805"/>
      <c r="AA68" s="689" t="str">
        <f>IF('1-4事業実施関連情報'!H21&lt;&gt;"",'1-4事業実施関連情報'!H21,"")</f>
        <v/>
      </c>
      <c r="AB68" s="690"/>
      <c r="AC68" s="690"/>
      <c r="AD68" s="690"/>
      <c r="AE68" s="805"/>
      <c r="AF68" s="689">
        <f>IF('1-4事業実施関連情報'!D16&lt;&gt;"",'1-4事業実施関連情報'!D16,"")</f>
        <v>0</v>
      </c>
      <c r="AG68" s="690"/>
      <c r="AH68" s="690"/>
      <c r="AI68" s="690"/>
      <c r="AJ68" s="805"/>
      <c r="AK68" s="809" t="str">
        <f>IF('1-4事業実施関連情報'!D15&lt;&gt;"",'1-4事業実施関連情報'!D15,"")</f>
        <v/>
      </c>
      <c r="AL68" s="810"/>
      <c r="AM68" s="810"/>
      <c r="AN68" s="810"/>
      <c r="AO68" s="811"/>
    </row>
    <row r="69" spans="2:44" ht="40.5" customHeight="1" x14ac:dyDescent="0.2">
      <c r="B69" s="674" t="s">
        <v>36</v>
      </c>
      <c r="C69" s="674"/>
      <c r="D69" s="674"/>
      <c r="E69" s="674"/>
      <c r="F69" s="674"/>
      <c r="G69" s="674"/>
      <c r="H69" s="820" t="str">
        <f>IF('1-4事業実施関連情報'!D22&lt;&gt;"",'1-4事業実施関連情報'!D22,"")</f>
        <v/>
      </c>
      <c r="I69" s="821"/>
      <c r="J69" s="822"/>
      <c r="K69" s="820" t="str">
        <f>IF('1-4事業実施関連情報'!E22&lt;&gt;"",'1-4事業実施関連情報'!E22,"")</f>
        <v/>
      </c>
      <c r="L69" s="821"/>
      <c r="M69" s="821"/>
      <c r="N69" s="821"/>
      <c r="O69" s="821"/>
      <c r="P69" s="822"/>
      <c r="Q69" s="820" t="str">
        <f>IF('1-4事業実施関連情報'!F22&lt;&gt;"",'1-4事業実施関連情報'!F22,"")</f>
        <v/>
      </c>
      <c r="R69" s="821"/>
      <c r="S69" s="821"/>
      <c r="T69" s="821"/>
      <c r="U69" s="822"/>
      <c r="V69" s="820" t="str">
        <f>IF('1-4事業実施関連情報'!G22&lt;&gt;"",'1-4事業実施関連情報'!G22,"")</f>
        <v/>
      </c>
      <c r="W69" s="821"/>
      <c r="X69" s="821"/>
      <c r="Y69" s="821"/>
      <c r="Z69" s="822"/>
      <c r="AA69" s="806" t="str">
        <f>IF('1-4事業実施関連情報'!H22&lt;&gt;"",'1-4事業実施関連情報'!H22,"")</f>
        <v/>
      </c>
      <c r="AB69" s="807"/>
      <c r="AC69" s="807"/>
      <c r="AD69" s="807"/>
      <c r="AE69" s="808"/>
      <c r="AF69" s="812"/>
      <c r="AG69" s="813"/>
      <c r="AH69" s="813"/>
      <c r="AI69" s="813"/>
      <c r="AJ69" s="814"/>
      <c r="AK69" s="815"/>
      <c r="AL69" s="816"/>
      <c r="AM69" s="816"/>
      <c r="AN69" s="816"/>
      <c r="AO69" s="817"/>
    </row>
    <row r="70" spans="2:44" ht="30.75" customHeight="1" x14ac:dyDescent="0.2">
      <c r="B70" s="818" t="s">
        <v>824</v>
      </c>
      <c r="C70" s="819"/>
      <c r="D70" s="819"/>
      <c r="E70" s="819"/>
      <c r="F70" s="819"/>
      <c r="G70" s="819"/>
      <c r="H70" s="819"/>
      <c r="I70" s="819"/>
      <c r="J70" s="819"/>
      <c r="K70" s="819"/>
      <c r="L70" s="819"/>
      <c r="M70" s="819"/>
      <c r="N70" s="819"/>
      <c r="O70" s="819"/>
      <c r="P70" s="819"/>
      <c r="Q70" s="819"/>
      <c r="R70" s="819"/>
      <c r="S70" s="819"/>
      <c r="T70" s="819"/>
      <c r="U70" s="819"/>
      <c r="V70" s="819"/>
      <c r="W70" s="819"/>
      <c r="X70" s="819"/>
      <c r="Y70" s="819"/>
      <c r="Z70" s="819"/>
      <c r="AA70" s="819"/>
      <c r="AB70" s="819"/>
      <c r="AC70" s="819"/>
      <c r="AD70" s="819"/>
      <c r="AE70" s="819"/>
      <c r="AF70" s="819"/>
      <c r="AG70" s="819"/>
      <c r="AH70" s="819"/>
      <c r="AI70" s="819"/>
      <c r="AJ70" s="819"/>
      <c r="AK70" s="819"/>
      <c r="AL70" s="819"/>
      <c r="AM70" s="819"/>
      <c r="AN70" s="819"/>
      <c r="AO70" s="819"/>
    </row>
    <row r="71" spans="2:44" ht="16.5" customHeight="1" x14ac:dyDescent="0.2">
      <c r="B71" s="256" t="s">
        <v>327</v>
      </c>
    </row>
    <row r="72" spans="2:44" ht="16.5" customHeight="1" x14ac:dyDescent="0.2">
      <c r="B72" s="256" t="s">
        <v>295</v>
      </c>
      <c r="C72" s="211"/>
      <c r="D72" s="211"/>
      <c r="E72" s="212"/>
      <c r="F72" s="212"/>
      <c r="G72" s="212"/>
      <c r="H72" s="212"/>
      <c r="I72" s="212"/>
      <c r="J72" s="212"/>
      <c r="K72" s="212"/>
      <c r="L72" s="212"/>
      <c r="M72" s="212"/>
      <c r="N72" s="212"/>
      <c r="O72" s="212"/>
      <c r="P72" s="212"/>
      <c r="Q72" s="212"/>
      <c r="R72" s="212"/>
      <c r="S72" s="212"/>
      <c r="T72" s="212"/>
      <c r="U72" s="212"/>
      <c r="V72" s="212"/>
      <c r="W72" s="212"/>
      <c r="AI72" s="214"/>
      <c r="AJ72" s="204"/>
      <c r="AK72" s="204"/>
      <c r="AL72" s="203"/>
      <c r="AM72" s="257"/>
      <c r="AN72" s="257"/>
    </row>
    <row r="73" spans="2:44" s="258" customFormat="1" ht="15" x14ac:dyDescent="0.2">
      <c r="B73" s="259" t="s">
        <v>833</v>
      </c>
    </row>
    <row r="74" spans="2:44" ht="24.75" customHeight="1" x14ac:dyDescent="0.2">
      <c r="B74" s="221" t="s">
        <v>262</v>
      </c>
      <c r="C74" s="204"/>
      <c r="D74" s="204"/>
      <c r="E74" s="204"/>
      <c r="F74" s="204"/>
      <c r="G74" s="204"/>
      <c r="H74" s="212"/>
      <c r="K74" s="204"/>
      <c r="L74" s="229"/>
      <c r="M74" s="229"/>
      <c r="N74" s="229"/>
      <c r="O74" s="229"/>
      <c r="P74" s="229"/>
      <c r="Q74" s="229"/>
      <c r="R74" s="229"/>
      <c r="S74" s="229"/>
      <c r="T74" s="229"/>
      <c r="U74" s="229"/>
      <c r="V74" s="229"/>
      <c r="W74" s="229"/>
      <c r="X74" s="229"/>
      <c r="Y74" s="229"/>
      <c r="Z74" s="229"/>
      <c r="AA74" s="229"/>
      <c r="AB74" s="229"/>
      <c r="AC74" s="229"/>
      <c r="AD74" s="229"/>
      <c r="AE74" s="229"/>
      <c r="AF74" s="229"/>
      <c r="AG74" s="229"/>
      <c r="AH74" s="229"/>
      <c r="AI74" s="229"/>
      <c r="AJ74" s="229"/>
      <c r="AK74" s="229"/>
      <c r="AL74" s="229"/>
    </row>
    <row r="75" spans="2:44" ht="24" customHeight="1" x14ac:dyDescent="0.2">
      <c r="D75" s="854" t="s">
        <v>795</v>
      </c>
      <c r="E75" s="854"/>
      <c r="F75" s="854"/>
      <c r="G75" s="854"/>
      <c r="H75" s="854"/>
      <c r="I75" s="854"/>
      <c r="J75" s="855" t="s">
        <v>861</v>
      </c>
      <c r="K75" s="856"/>
      <c r="L75" s="856"/>
      <c r="M75" s="856"/>
      <c r="N75" s="857"/>
      <c r="O75" s="855" t="s">
        <v>862</v>
      </c>
      <c r="P75" s="856"/>
      <c r="Q75" s="856"/>
      <c r="R75" s="856"/>
      <c r="S75" s="857"/>
      <c r="T75" s="855" t="s">
        <v>126</v>
      </c>
      <c r="U75" s="856"/>
      <c r="V75" s="857"/>
      <c r="W75" s="855" t="s">
        <v>863</v>
      </c>
      <c r="X75" s="856"/>
      <c r="Y75" s="856"/>
      <c r="Z75" s="856"/>
      <c r="AA75" s="857"/>
      <c r="AC75" s="153"/>
      <c r="AL75" s="260"/>
      <c r="AM75" s="260"/>
      <c r="AN75" s="260"/>
      <c r="AO75" s="261"/>
    </row>
    <row r="76" spans="2:44" ht="17.25" customHeight="1" x14ac:dyDescent="0.2">
      <c r="D76" s="858">
        <v>2025</v>
      </c>
      <c r="E76" s="859"/>
      <c r="F76" s="864" t="s">
        <v>218</v>
      </c>
      <c r="G76" s="865"/>
      <c r="H76" s="865"/>
      <c r="I76" s="866"/>
      <c r="J76" s="867">
        <f>'2-2設備導入事業経費の配分（蓄電システム）'!C9</f>
        <v>0</v>
      </c>
      <c r="K76" s="868"/>
      <c r="L76" s="868"/>
      <c r="M76" s="868"/>
      <c r="N76" s="869"/>
      <c r="O76" s="867">
        <f>'2-2設備導入事業経費の配分（蓄電システム）'!D9</f>
        <v>0</v>
      </c>
      <c r="P76" s="868"/>
      <c r="Q76" s="868"/>
      <c r="R76" s="868"/>
      <c r="S76" s="869"/>
      <c r="T76" s="870">
        <f>'2-2設備導入事業経費の配分（蓄電システム）'!$F$7</f>
        <v>0</v>
      </c>
      <c r="U76" s="871"/>
      <c r="V76" s="872"/>
      <c r="W76" s="867">
        <f>'2-2設備導入事業経費の配分（蓄電システム）'!G9</f>
        <v>0</v>
      </c>
      <c r="X76" s="868"/>
      <c r="Y76" s="868"/>
      <c r="Z76" s="868"/>
      <c r="AA76" s="869"/>
      <c r="AC76" s="153"/>
      <c r="AL76" s="262"/>
      <c r="AM76" s="262"/>
      <c r="AN76" s="262"/>
      <c r="AO76" s="261"/>
    </row>
    <row r="77" spans="2:44" ht="17.25" customHeight="1" x14ac:dyDescent="0.2">
      <c r="D77" s="860"/>
      <c r="E77" s="861"/>
      <c r="F77" s="876" t="s">
        <v>23</v>
      </c>
      <c r="G77" s="877"/>
      <c r="H77" s="877"/>
      <c r="I77" s="878"/>
      <c r="J77" s="879">
        <f>'2-2設備導入事業経費の配分（蓄電システム）'!C15</f>
        <v>0</v>
      </c>
      <c r="K77" s="880"/>
      <c r="L77" s="880"/>
      <c r="M77" s="880"/>
      <c r="N77" s="881"/>
      <c r="O77" s="879">
        <f>'2-2設備導入事業経費の配分（蓄電システム）'!D15</f>
        <v>0</v>
      </c>
      <c r="P77" s="880"/>
      <c r="Q77" s="880"/>
      <c r="R77" s="880"/>
      <c r="S77" s="881"/>
      <c r="T77" s="873"/>
      <c r="U77" s="874"/>
      <c r="V77" s="875"/>
      <c r="W77" s="879">
        <f>'2-2設備導入事業経費の配分（蓄電システム）'!G15</f>
        <v>0</v>
      </c>
      <c r="X77" s="880"/>
      <c r="Y77" s="880"/>
      <c r="Z77" s="880"/>
      <c r="AA77" s="881"/>
      <c r="AC77" s="153"/>
      <c r="AL77" s="262"/>
      <c r="AM77" s="262"/>
      <c r="AN77" s="262"/>
      <c r="AO77" s="261"/>
    </row>
    <row r="78" spans="2:44" ht="17.25" customHeight="1" x14ac:dyDescent="0.2">
      <c r="D78" s="860"/>
      <c r="E78" s="861"/>
      <c r="F78" s="876" t="s">
        <v>25</v>
      </c>
      <c r="G78" s="877"/>
      <c r="H78" s="877"/>
      <c r="I78" s="878"/>
      <c r="J78" s="879">
        <f>'2-2設備導入事業経費の配分（蓄電システム）'!C22</f>
        <v>0</v>
      </c>
      <c r="K78" s="880"/>
      <c r="L78" s="880"/>
      <c r="M78" s="880"/>
      <c r="N78" s="881"/>
      <c r="O78" s="879">
        <f>'2-2設備導入事業経費の配分（蓄電システム）'!D22</f>
        <v>0</v>
      </c>
      <c r="P78" s="880"/>
      <c r="Q78" s="880"/>
      <c r="R78" s="880"/>
      <c r="S78" s="881"/>
      <c r="T78" s="873"/>
      <c r="U78" s="874"/>
      <c r="V78" s="875"/>
      <c r="W78" s="879">
        <f>'2-2設備導入事業経費の配分（蓄電システム）'!G22</f>
        <v>0</v>
      </c>
      <c r="X78" s="880"/>
      <c r="Y78" s="880"/>
      <c r="Z78" s="880"/>
      <c r="AA78" s="881"/>
      <c r="AC78" s="153"/>
      <c r="AL78" s="262"/>
      <c r="AM78" s="262"/>
      <c r="AN78" s="262"/>
      <c r="AO78" s="261"/>
    </row>
    <row r="79" spans="2:44" ht="17.25" customHeight="1" x14ac:dyDescent="0.2">
      <c r="D79" s="860"/>
      <c r="E79" s="861"/>
      <c r="F79" s="876" t="s">
        <v>206</v>
      </c>
      <c r="G79" s="877"/>
      <c r="H79" s="877"/>
      <c r="I79" s="878"/>
      <c r="J79" s="879">
        <f>'2-2設備導入事業経費の配分（蓄電システム）'!C24</f>
        <v>0</v>
      </c>
      <c r="K79" s="880"/>
      <c r="L79" s="880"/>
      <c r="M79" s="880"/>
      <c r="N79" s="881"/>
      <c r="O79" s="844"/>
      <c r="P79" s="845"/>
      <c r="Q79" s="845"/>
      <c r="R79" s="845"/>
      <c r="S79" s="846"/>
      <c r="T79" s="838"/>
      <c r="U79" s="839"/>
      <c r="V79" s="840"/>
      <c r="W79" s="844"/>
      <c r="X79" s="845"/>
      <c r="Y79" s="845"/>
      <c r="Z79" s="845"/>
      <c r="AA79" s="846"/>
      <c r="AC79" s="145"/>
      <c r="AL79" s="145"/>
      <c r="AM79" s="145"/>
      <c r="AN79" s="145"/>
      <c r="AO79" s="261"/>
    </row>
    <row r="80" spans="2:44" ht="17.25" customHeight="1" x14ac:dyDescent="0.2">
      <c r="D80" s="862"/>
      <c r="E80" s="863"/>
      <c r="F80" s="882" t="s">
        <v>220</v>
      </c>
      <c r="G80" s="883"/>
      <c r="H80" s="883"/>
      <c r="I80" s="884"/>
      <c r="J80" s="851">
        <f>'2-2設備導入事業経費の配分（蓄電システム）'!C25</f>
        <v>0</v>
      </c>
      <c r="K80" s="852"/>
      <c r="L80" s="852"/>
      <c r="M80" s="852"/>
      <c r="N80" s="853"/>
      <c r="O80" s="851">
        <f>'2-2設備導入事業経費の配分（蓄電システム）'!D25</f>
        <v>0</v>
      </c>
      <c r="P80" s="852"/>
      <c r="Q80" s="852"/>
      <c r="R80" s="852"/>
      <c r="S80" s="853"/>
      <c r="T80" s="841"/>
      <c r="U80" s="842"/>
      <c r="V80" s="843"/>
      <c r="W80" s="851">
        <f>'2-2設備導入事業経費の配分（蓄電システム）'!G25</f>
        <v>0</v>
      </c>
      <c r="X80" s="852"/>
      <c r="Y80" s="852"/>
      <c r="Z80" s="852"/>
      <c r="AA80" s="853"/>
      <c r="AL80" s="262"/>
      <c r="AM80" s="262"/>
      <c r="AN80" s="262"/>
      <c r="AO80" s="261"/>
    </row>
    <row r="81" spans="2:41" ht="17.25" customHeight="1" x14ac:dyDescent="0.2">
      <c r="D81" s="858">
        <f>D76+1</f>
        <v>2026</v>
      </c>
      <c r="E81" s="859"/>
      <c r="F81" s="864" t="s">
        <v>218</v>
      </c>
      <c r="G81" s="865"/>
      <c r="H81" s="865"/>
      <c r="I81" s="866"/>
      <c r="J81" s="867">
        <f>'2-2設備導入事業経費の配分（蓄電システム）'!C32</f>
        <v>0</v>
      </c>
      <c r="K81" s="868"/>
      <c r="L81" s="868"/>
      <c r="M81" s="868"/>
      <c r="N81" s="869"/>
      <c r="O81" s="867">
        <f>'2-2設備導入事業経費の配分（蓄電システム）'!D32</f>
        <v>0</v>
      </c>
      <c r="P81" s="868"/>
      <c r="Q81" s="868"/>
      <c r="R81" s="868"/>
      <c r="S81" s="869"/>
      <c r="T81" s="870">
        <f>'2-2設備導入事業経費の配分（蓄電システム）'!$F$7</f>
        <v>0</v>
      </c>
      <c r="U81" s="871"/>
      <c r="V81" s="872"/>
      <c r="W81" s="867">
        <f>'2-2設備導入事業経費の配分（蓄電システム）'!G32</f>
        <v>0</v>
      </c>
      <c r="X81" s="868"/>
      <c r="Y81" s="868"/>
      <c r="Z81" s="868"/>
      <c r="AA81" s="869"/>
      <c r="AC81" s="153"/>
      <c r="AL81" s="262"/>
      <c r="AM81" s="262"/>
      <c r="AN81" s="262"/>
      <c r="AO81" s="261"/>
    </row>
    <row r="82" spans="2:41" ht="17.25" customHeight="1" x14ac:dyDescent="0.2">
      <c r="D82" s="860"/>
      <c r="E82" s="861"/>
      <c r="F82" s="876" t="s">
        <v>23</v>
      </c>
      <c r="G82" s="877"/>
      <c r="H82" s="877"/>
      <c r="I82" s="878"/>
      <c r="J82" s="879">
        <f>'2-2設備導入事業経費の配分（蓄電システム）'!C38</f>
        <v>0</v>
      </c>
      <c r="K82" s="880"/>
      <c r="L82" s="880"/>
      <c r="M82" s="880"/>
      <c r="N82" s="881"/>
      <c r="O82" s="879">
        <f>'2-2設備導入事業経費の配分（蓄電システム）'!D38</f>
        <v>0</v>
      </c>
      <c r="P82" s="880"/>
      <c r="Q82" s="880"/>
      <c r="R82" s="880"/>
      <c r="S82" s="881"/>
      <c r="T82" s="873"/>
      <c r="U82" s="874"/>
      <c r="V82" s="875"/>
      <c r="W82" s="879">
        <f>'2-2設備導入事業経費の配分（蓄電システム）'!G38</f>
        <v>0</v>
      </c>
      <c r="X82" s="880"/>
      <c r="Y82" s="880"/>
      <c r="Z82" s="880"/>
      <c r="AA82" s="881"/>
      <c r="AC82" s="153"/>
      <c r="AL82" s="262"/>
      <c r="AM82" s="262"/>
      <c r="AN82" s="262"/>
      <c r="AO82" s="261"/>
    </row>
    <row r="83" spans="2:41" ht="17.25" customHeight="1" x14ac:dyDescent="0.2">
      <c r="D83" s="860"/>
      <c r="E83" s="861"/>
      <c r="F83" s="876" t="s">
        <v>25</v>
      </c>
      <c r="G83" s="877"/>
      <c r="H83" s="877"/>
      <c r="I83" s="878"/>
      <c r="J83" s="879">
        <f>'2-2設備導入事業経費の配分（蓄電システム）'!C45</f>
        <v>0</v>
      </c>
      <c r="K83" s="880"/>
      <c r="L83" s="880"/>
      <c r="M83" s="880"/>
      <c r="N83" s="881"/>
      <c r="O83" s="879">
        <f>'2-2設備導入事業経費の配分（蓄電システム）'!D45</f>
        <v>0</v>
      </c>
      <c r="P83" s="880"/>
      <c r="Q83" s="880"/>
      <c r="R83" s="880"/>
      <c r="S83" s="881"/>
      <c r="T83" s="873"/>
      <c r="U83" s="874"/>
      <c r="V83" s="875"/>
      <c r="W83" s="879">
        <f>'2-2設備導入事業経費の配分（蓄電システム）'!G45</f>
        <v>0</v>
      </c>
      <c r="X83" s="880"/>
      <c r="Y83" s="880"/>
      <c r="Z83" s="880"/>
      <c r="AA83" s="881"/>
      <c r="AC83" s="153"/>
      <c r="AL83" s="262"/>
      <c r="AM83" s="262"/>
      <c r="AN83" s="262"/>
      <c r="AO83" s="261"/>
    </row>
    <row r="84" spans="2:41" ht="17.25" customHeight="1" x14ac:dyDescent="0.2">
      <c r="D84" s="860"/>
      <c r="E84" s="861"/>
      <c r="F84" s="876" t="s">
        <v>206</v>
      </c>
      <c r="G84" s="877"/>
      <c r="H84" s="877"/>
      <c r="I84" s="878"/>
      <c r="J84" s="879">
        <f>'2-2設備導入事業経費の配分（蓄電システム）'!C47</f>
        <v>0</v>
      </c>
      <c r="K84" s="880"/>
      <c r="L84" s="880"/>
      <c r="M84" s="880"/>
      <c r="N84" s="881"/>
      <c r="O84" s="844"/>
      <c r="P84" s="845"/>
      <c r="Q84" s="845"/>
      <c r="R84" s="845"/>
      <c r="S84" s="846"/>
      <c r="T84" s="838"/>
      <c r="U84" s="839"/>
      <c r="V84" s="840"/>
      <c r="W84" s="844"/>
      <c r="X84" s="845"/>
      <c r="Y84" s="845"/>
      <c r="Z84" s="845"/>
      <c r="AA84" s="846"/>
      <c r="AC84" s="145"/>
      <c r="AL84" s="145"/>
      <c r="AM84" s="145"/>
      <c r="AN84" s="145"/>
      <c r="AO84" s="261"/>
    </row>
    <row r="85" spans="2:41" ht="17.25" customHeight="1" x14ac:dyDescent="0.2">
      <c r="D85" s="862"/>
      <c r="E85" s="863"/>
      <c r="F85" s="882" t="s">
        <v>220</v>
      </c>
      <c r="G85" s="883"/>
      <c r="H85" s="883"/>
      <c r="I85" s="884"/>
      <c r="J85" s="851">
        <f>'2-2設備導入事業経費の配分（蓄電システム）'!C48</f>
        <v>0</v>
      </c>
      <c r="K85" s="852"/>
      <c r="L85" s="852"/>
      <c r="M85" s="852"/>
      <c r="N85" s="853"/>
      <c r="O85" s="851">
        <f>'2-2設備導入事業経費の配分（蓄電システム）'!D48</f>
        <v>0</v>
      </c>
      <c r="P85" s="852"/>
      <c r="Q85" s="852"/>
      <c r="R85" s="852"/>
      <c r="S85" s="853"/>
      <c r="T85" s="841"/>
      <c r="U85" s="842"/>
      <c r="V85" s="843"/>
      <c r="W85" s="851">
        <f>'2-2設備導入事業経費の配分（蓄電システム）'!G48</f>
        <v>0</v>
      </c>
      <c r="X85" s="852"/>
      <c r="Y85" s="852"/>
      <c r="Z85" s="852"/>
      <c r="AA85" s="853"/>
      <c r="AL85" s="262"/>
      <c r="AM85" s="262"/>
      <c r="AN85" s="262"/>
      <c r="AO85" s="261"/>
    </row>
    <row r="86" spans="2:41" ht="17.25" customHeight="1" x14ac:dyDescent="0.2">
      <c r="D86" s="858">
        <f>D81+1</f>
        <v>2027</v>
      </c>
      <c r="E86" s="859"/>
      <c r="F86" s="864" t="s">
        <v>218</v>
      </c>
      <c r="G86" s="865"/>
      <c r="H86" s="865"/>
      <c r="I86" s="866"/>
      <c r="J86" s="867">
        <f>'2-2設備導入事業経費の配分（蓄電システム）'!C55</f>
        <v>0</v>
      </c>
      <c r="K86" s="868"/>
      <c r="L86" s="868"/>
      <c r="M86" s="868"/>
      <c r="N86" s="869"/>
      <c r="O86" s="867">
        <f>'2-2設備導入事業経費の配分（蓄電システム）'!D55</f>
        <v>0</v>
      </c>
      <c r="P86" s="868"/>
      <c r="Q86" s="868"/>
      <c r="R86" s="868"/>
      <c r="S86" s="869"/>
      <c r="T86" s="870">
        <f>'2-2設備導入事業経費の配分（蓄電システム）'!$F$7</f>
        <v>0</v>
      </c>
      <c r="U86" s="871"/>
      <c r="V86" s="872"/>
      <c r="W86" s="867">
        <f>'2-2設備導入事業経費の配分（蓄電システム）'!G55</f>
        <v>0</v>
      </c>
      <c r="X86" s="868"/>
      <c r="Y86" s="868"/>
      <c r="Z86" s="868"/>
      <c r="AA86" s="869"/>
      <c r="AC86" s="153"/>
      <c r="AL86" s="262"/>
      <c r="AM86" s="262"/>
      <c r="AN86" s="262"/>
      <c r="AO86" s="261"/>
    </row>
    <row r="87" spans="2:41" ht="17.25" customHeight="1" x14ac:dyDescent="0.2">
      <c r="D87" s="860"/>
      <c r="E87" s="861"/>
      <c r="F87" s="876" t="s">
        <v>23</v>
      </c>
      <c r="G87" s="877"/>
      <c r="H87" s="877"/>
      <c r="I87" s="878"/>
      <c r="J87" s="879">
        <f>'2-2設備導入事業経費の配分（蓄電システム）'!C61</f>
        <v>0</v>
      </c>
      <c r="K87" s="880"/>
      <c r="L87" s="880"/>
      <c r="M87" s="880"/>
      <c r="N87" s="881"/>
      <c r="O87" s="879">
        <f>'2-2設備導入事業経費の配分（蓄電システム）'!D61</f>
        <v>0</v>
      </c>
      <c r="P87" s="880"/>
      <c r="Q87" s="880"/>
      <c r="R87" s="880"/>
      <c r="S87" s="881"/>
      <c r="T87" s="873"/>
      <c r="U87" s="874"/>
      <c r="V87" s="875"/>
      <c r="W87" s="879">
        <f>'2-2設備導入事業経費の配分（蓄電システム）'!G61</f>
        <v>0</v>
      </c>
      <c r="X87" s="880"/>
      <c r="Y87" s="880"/>
      <c r="Z87" s="880"/>
      <c r="AA87" s="881"/>
      <c r="AC87" s="153"/>
      <c r="AL87" s="262"/>
      <c r="AM87" s="262"/>
      <c r="AN87" s="262"/>
      <c r="AO87" s="261"/>
    </row>
    <row r="88" spans="2:41" ht="17.25" customHeight="1" x14ac:dyDescent="0.2">
      <c r="D88" s="860"/>
      <c r="E88" s="861"/>
      <c r="F88" s="876" t="s">
        <v>25</v>
      </c>
      <c r="G88" s="877"/>
      <c r="H88" s="877"/>
      <c r="I88" s="878"/>
      <c r="J88" s="879">
        <f>'2-2設備導入事業経費の配分（蓄電システム）'!C68</f>
        <v>0</v>
      </c>
      <c r="K88" s="880"/>
      <c r="L88" s="880"/>
      <c r="M88" s="880"/>
      <c r="N88" s="881"/>
      <c r="O88" s="879">
        <f>'2-2設備導入事業経費の配分（蓄電システム）'!D68</f>
        <v>0</v>
      </c>
      <c r="P88" s="880"/>
      <c r="Q88" s="880"/>
      <c r="R88" s="880"/>
      <c r="S88" s="881"/>
      <c r="T88" s="873"/>
      <c r="U88" s="874"/>
      <c r="V88" s="875"/>
      <c r="W88" s="879">
        <f>'2-2設備導入事業経費の配分（蓄電システム）'!G68</f>
        <v>0</v>
      </c>
      <c r="X88" s="880"/>
      <c r="Y88" s="880"/>
      <c r="Z88" s="880"/>
      <c r="AA88" s="881"/>
      <c r="AC88" s="153"/>
      <c r="AL88" s="262"/>
      <c r="AM88" s="262"/>
      <c r="AN88" s="262"/>
      <c r="AO88" s="261"/>
    </row>
    <row r="89" spans="2:41" ht="17.25" customHeight="1" x14ac:dyDescent="0.2">
      <c r="D89" s="860"/>
      <c r="E89" s="861"/>
      <c r="F89" s="876" t="s">
        <v>206</v>
      </c>
      <c r="G89" s="877"/>
      <c r="H89" s="877"/>
      <c r="I89" s="878"/>
      <c r="J89" s="879">
        <f>'2-2設備導入事業経費の配分（蓄電システム）'!C70</f>
        <v>0</v>
      </c>
      <c r="K89" s="880"/>
      <c r="L89" s="880"/>
      <c r="M89" s="880"/>
      <c r="N89" s="881"/>
      <c r="O89" s="844"/>
      <c r="P89" s="845"/>
      <c r="Q89" s="845"/>
      <c r="R89" s="845"/>
      <c r="S89" s="846"/>
      <c r="T89" s="838"/>
      <c r="U89" s="839"/>
      <c r="V89" s="840"/>
      <c r="W89" s="844"/>
      <c r="X89" s="845"/>
      <c r="Y89" s="845"/>
      <c r="Z89" s="845"/>
      <c r="AA89" s="846"/>
      <c r="AC89" s="145"/>
      <c r="AL89" s="145"/>
      <c r="AM89" s="145"/>
      <c r="AN89" s="145"/>
      <c r="AO89" s="261"/>
    </row>
    <row r="90" spans="2:41" ht="17.25" customHeight="1" x14ac:dyDescent="0.2">
      <c r="D90" s="862"/>
      <c r="E90" s="863"/>
      <c r="F90" s="882" t="s">
        <v>220</v>
      </c>
      <c r="G90" s="883"/>
      <c r="H90" s="883"/>
      <c r="I90" s="884"/>
      <c r="J90" s="851">
        <f>'2-2設備導入事業経費の配分（蓄電システム）'!C71</f>
        <v>0</v>
      </c>
      <c r="K90" s="852"/>
      <c r="L90" s="852"/>
      <c r="M90" s="852"/>
      <c r="N90" s="853"/>
      <c r="O90" s="851">
        <f>'2-2設備導入事業経費の配分（蓄電システム）'!D71</f>
        <v>0</v>
      </c>
      <c r="P90" s="852"/>
      <c r="Q90" s="852"/>
      <c r="R90" s="852"/>
      <c r="S90" s="853"/>
      <c r="T90" s="841"/>
      <c r="U90" s="842"/>
      <c r="V90" s="843"/>
      <c r="W90" s="851">
        <f>'2-2設備導入事業経費の配分（蓄電システム）'!G71</f>
        <v>0</v>
      </c>
      <c r="X90" s="852"/>
      <c r="Y90" s="852"/>
      <c r="Z90" s="852"/>
      <c r="AA90" s="853"/>
      <c r="AL90" s="262"/>
      <c r="AM90" s="262"/>
      <c r="AN90" s="262"/>
      <c r="AO90" s="261"/>
    </row>
    <row r="91" spans="2:41" ht="17.25" customHeight="1" x14ac:dyDescent="0.2">
      <c r="D91" s="885" t="s">
        <v>328</v>
      </c>
      <c r="E91" s="886"/>
      <c r="F91" s="864" t="s">
        <v>218</v>
      </c>
      <c r="G91" s="865"/>
      <c r="H91" s="865"/>
      <c r="I91" s="866"/>
      <c r="J91" s="867">
        <f>'2-2設備導入事業経費の配分（蓄電システム）'!C78</f>
        <v>0</v>
      </c>
      <c r="K91" s="868"/>
      <c r="L91" s="868"/>
      <c r="M91" s="868"/>
      <c r="N91" s="869"/>
      <c r="O91" s="867">
        <f>'2-2設備導入事業経費の配分（蓄電システム）'!D78</f>
        <v>0</v>
      </c>
      <c r="P91" s="868"/>
      <c r="Q91" s="868"/>
      <c r="R91" s="868"/>
      <c r="S91" s="869"/>
      <c r="T91" s="870">
        <f>'2-2設備導入事業経費の配分（蓄電システム）'!$F$7</f>
        <v>0</v>
      </c>
      <c r="U91" s="871"/>
      <c r="V91" s="872"/>
      <c r="W91" s="867">
        <f>'2-2設備導入事業経費の配分（蓄電システム）'!G78</f>
        <v>0</v>
      </c>
      <c r="X91" s="868"/>
      <c r="Y91" s="868"/>
      <c r="Z91" s="868"/>
      <c r="AA91" s="869"/>
      <c r="AC91" s="153"/>
      <c r="AL91" s="262"/>
      <c r="AM91" s="262"/>
      <c r="AN91" s="262"/>
      <c r="AO91" s="261"/>
    </row>
    <row r="92" spans="2:41" ht="17.25" customHeight="1" x14ac:dyDescent="0.2">
      <c r="D92" s="887"/>
      <c r="E92" s="888"/>
      <c r="F92" s="876" t="s">
        <v>23</v>
      </c>
      <c r="G92" s="877"/>
      <c r="H92" s="877"/>
      <c r="I92" s="878"/>
      <c r="J92" s="879">
        <f>'2-2設備導入事業経費の配分（蓄電システム）'!C84</f>
        <v>0</v>
      </c>
      <c r="K92" s="880"/>
      <c r="L92" s="880"/>
      <c r="M92" s="880"/>
      <c r="N92" s="881"/>
      <c r="O92" s="879">
        <f>'2-2設備導入事業経費の配分（蓄電システム）'!D84</f>
        <v>0</v>
      </c>
      <c r="P92" s="880"/>
      <c r="Q92" s="880"/>
      <c r="R92" s="880"/>
      <c r="S92" s="881"/>
      <c r="T92" s="873"/>
      <c r="U92" s="874"/>
      <c r="V92" s="875"/>
      <c r="W92" s="879">
        <f>'2-2設備導入事業経費の配分（蓄電システム）'!G84</f>
        <v>0</v>
      </c>
      <c r="X92" s="880"/>
      <c r="Y92" s="880"/>
      <c r="Z92" s="880"/>
      <c r="AA92" s="881"/>
      <c r="AC92" s="153"/>
      <c r="AL92" s="262"/>
      <c r="AM92" s="262"/>
      <c r="AN92" s="262"/>
      <c r="AO92" s="261"/>
    </row>
    <row r="93" spans="2:41" ht="17.25" customHeight="1" x14ac:dyDescent="0.2">
      <c r="D93" s="887"/>
      <c r="E93" s="888"/>
      <c r="F93" s="876" t="s">
        <v>25</v>
      </c>
      <c r="G93" s="877"/>
      <c r="H93" s="877"/>
      <c r="I93" s="878"/>
      <c r="J93" s="879">
        <f>'2-2設備導入事業経費の配分（蓄電システム）'!C91</f>
        <v>0</v>
      </c>
      <c r="K93" s="880"/>
      <c r="L93" s="880"/>
      <c r="M93" s="880"/>
      <c r="N93" s="881"/>
      <c r="O93" s="879">
        <f>'2-2設備導入事業経費の配分（蓄電システム）'!D91</f>
        <v>0</v>
      </c>
      <c r="P93" s="880"/>
      <c r="Q93" s="880"/>
      <c r="R93" s="880"/>
      <c r="S93" s="881"/>
      <c r="T93" s="873"/>
      <c r="U93" s="874"/>
      <c r="V93" s="875"/>
      <c r="W93" s="879">
        <f>'2-2設備導入事業経費の配分（蓄電システム）'!G91</f>
        <v>0</v>
      </c>
      <c r="X93" s="880"/>
      <c r="Y93" s="880"/>
      <c r="Z93" s="880"/>
      <c r="AA93" s="881"/>
      <c r="AC93" s="153"/>
      <c r="AL93" s="262"/>
      <c r="AM93" s="262"/>
      <c r="AN93" s="262"/>
      <c r="AO93" s="261"/>
    </row>
    <row r="94" spans="2:41" ht="17.25" customHeight="1" x14ac:dyDescent="0.2">
      <c r="D94" s="887"/>
      <c r="E94" s="888"/>
      <c r="F94" s="876" t="s">
        <v>206</v>
      </c>
      <c r="G94" s="877"/>
      <c r="H94" s="877"/>
      <c r="I94" s="878"/>
      <c r="J94" s="879">
        <f>'2-2設備導入事業経費の配分（蓄電システム）'!C93</f>
        <v>0</v>
      </c>
      <c r="K94" s="880"/>
      <c r="L94" s="880"/>
      <c r="M94" s="880"/>
      <c r="N94" s="881"/>
      <c r="O94" s="844"/>
      <c r="P94" s="845"/>
      <c r="Q94" s="845"/>
      <c r="R94" s="845"/>
      <c r="S94" s="846"/>
      <c r="T94" s="838"/>
      <c r="U94" s="839"/>
      <c r="V94" s="840"/>
      <c r="W94" s="844"/>
      <c r="X94" s="845"/>
      <c r="Y94" s="845"/>
      <c r="Z94" s="845"/>
      <c r="AA94" s="846"/>
      <c r="AC94" s="145"/>
      <c r="AL94" s="145"/>
      <c r="AM94" s="145"/>
      <c r="AN94" s="145"/>
      <c r="AO94" s="261"/>
    </row>
    <row r="95" spans="2:41" ht="17.25" customHeight="1" x14ac:dyDescent="0.2">
      <c r="D95" s="889"/>
      <c r="E95" s="890"/>
      <c r="F95" s="882" t="s">
        <v>220</v>
      </c>
      <c r="G95" s="883"/>
      <c r="H95" s="883"/>
      <c r="I95" s="884"/>
      <c r="J95" s="851">
        <f>'2-2設備導入事業経費の配分（蓄電システム）'!C94</f>
        <v>0</v>
      </c>
      <c r="K95" s="852"/>
      <c r="L95" s="852"/>
      <c r="M95" s="852"/>
      <c r="N95" s="853"/>
      <c r="O95" s="851">
        <f>'2-2設備導入事業経費の配分（蓄電システム）'!D94</f>
        <v>0</v>
      </c>
      <c r="P95" s="852"/>
      <c r="Q95" s="852"/>
      <c r="R95" s="852"/>
      <c r="S95" s="853"/>
      <c r="T95" s="841"/>
      <c r="U95" s="842"/>
      <c r="V95" s="843"/>
      <c r="W95" s="851">
        <f>'2-2設備導入事業経費の配分（蓄電システム）'!G94</f>
        <v>0</v>
      </c>
      <c r="X95" s="852"/>
      <c r="Y95" s="852"/>
      <c r="Z95" s="852"/>
      <c r="AA95" s="853"/>
      <c r="AL95" s="262"/>
      <c r="AM95" s="262"/>
      <c r="AN95" s="262"/>
      <c r="AO95" s="261"/>
    </row>
    <row r="96" spans="2:41" ht="17.25" customHeight="1" x14ac:dyDescent="0.2">
      <c r="B96" s="263"/>
      <c r="C96" s="263"/>
      <c r="D96" s="263"/>
      <c r="E96" s="263"/>
      <c r="F96" s="263"/>
      <c r="G96" s="263"/>
      <c r="H96" s="264"/>
      <c r="I96" s="264"/>
      <c r="J96" s="264"/>
      <c r="K96" s="264"/>
      <c r="L96" s="264"/>
      <c r="M96" s="264"/>
      <c r="N96" s="264"/>
      <c r="O96" s="264"/>
      <c r="P96" s="264"/>
      <c r="Q96" s="264"/>
      <c r="R96" s="264"/>
      <c r="S96" s="264"/>
      <c r="T96" s="264"/>
      <c r="U96" s="264"/>
      <c r="V96" s="264"/>
      <c r="W96" s="264"/>
      <c r="X96" s="264"/>
      <c r="Y96" s="264"/>
      <c r="Z96" s="264"/>
      <c r="AA96" s="241"/>
      <c r="AB96" s="241"/>
      <c r="AC96" s="241"/>
      <c r="AD96" s="241"/>
      <c r="AE96" s="264"/>
      <c r="AF96" s="264"/>
      <c r="AG96" s="264"/>
      <c r="AH96" s="264"/>
      <c r="AI96" s="264"/>
      <c r="AJ96" s="264"/>
      <c r="AK96" s="264"/>
      <c r="AL96" s="264"/>
      <c r="AM96" s="264"/>
      <c r="AN96" s="264"/>
      <c r="AO96" s="261"/>
    </row>
    <row r="97" spans="2:44" ht="17.25" customHeight="1" x14ac:dyDescent="0.2">
      <c r="B97" s="221" t="s">
        <v>279</v>
      </c>
      <c r="C97" s="263"/>
      <c r="D97" s="263"/>
      <c r="E97" s="263"/>
      <c r="F97" s="263"/>
      <c r="G97" s="263"/>
      <c r="H97" s="264"/>
      <c r="I97" s="264"/>
      <c r="J97" s="264"/>
      <c r="K97" s="264"/>
      <c r="L97" s="264"/>
      <c r="M97" s="264"/>
      <c r="N97" s="264"/>
      <c r="O97" s="264"/>
      <c r="P97" s="264"/>
      <c r="Q97" s="264"/>
      <c r="R97" s="264"/>
      <c r="S97" s="264"/>
      <c r="T97" s="264"/>
      <c r="U97" s="264"/>
      <c r="V97" s="264"/>
      <c r="W97" s="264"/>
      <c r="X97" s="264"/>
      <c r="Y97" s="264"/>
      <c r="Z97" s="264"/>
      <c r="AA97" s="241"/>
      <c r="AB97" s="241"/>
      <c r="AC97" s="241"/>
      <c r="AD97" s="241"/>
      <c r="AE97" s="264"/>
      <c r="AF97" s="264"/>
      <c r="AG97" s="264"/>
      <c r="AH97" s="264"/>
      <c r="AI97" s="264"/>
      <c r="AJ97" s="264"/>
      <c r="AK97" s="264"/>
      <c r="AL97" s="264"/>
      <c r="AM97" s="264"/>
      <c r="AN97" s="264"/>
      <c r="AO97" s="261"/>
    </row>
    <row r="98" spans="2:44" ht="17.25" customHeight="1" x14ac:dyDescent="0.2">
      <c r="B98" s="153" t="s">
        <v>280</v>
      </c>
      <c r="H98" s="213"/>
      <c r="AO98" s="261"/>
    </row>
    <row r="99" spans="2:44" ht="17.25" customHeight="1" x14ac:dyDescent="0.2">
      <c r="B99" s="686" t="s">
        <v>225</v>
      </c>
      <c r="C99" s="687"/>
      <c r="D99" s="687"/>
      <c r="E99" s="687"/>
      <c r="F99" s="687"/>
      <c r="G99" s="688"/>
      <c r="H99" s="826" t="str">
        <f>IF('1-2申請者情報'!E16&lt;&gt;"",'1-2申請者情報'!E16,"")</f>
        <v/>
      </c>
      <c r="I99" s="827"/>
      <c r="J99" s="827"/>
      <c r="K99" s="827"/>
      <c r="L99" s="827"/>
      <c r="M99" s="827"/>
      <c r="N99" s="827"/>
      <c r="O99" s="827"/>
      <c r="P99" s="827"/>
      <c r="Q99" s="827"/>
      <c r="R99" s="827"/>
      <c r="S99" s="827"/>
      <c r="T99" s="827"/>
      <c r="U99" s="827"/>
      <c r="V99" s="827"/>
      <c r="W99" s="827"/>
      <c r="X99" s="827"/>
      <c r="Y99" s="827"/>
      <c r="Z99" s="827"/>
      <c r="AA99" s="827"/>
      <c r="AB99" s="827"/>
      <c r="AC99" s="827"/>
      <c r="AD99" s="827"/>
      <c r="AE99" s="827"/>
      <c r="AF99" s="827"/>
      <c r="AG99" s="827"/>
      <c r="AH99" s="827"/>
      <c r="AI99" s="827"/>
      <c r="AJ99" s="827"/>
      <c r="AK99" s="827"/>
      <c r="AL99" s="827"/>
      <c r="AM99" s="827"/>
      <c r="AN99" s="828"/>
      <c r="AO99" s="261"/>
    </row>
    <row r="100" spans="2:44" ht="17.25" customHeight="1" x14ac:dyDescent="0.2">
      <c r="B100" s="823" t="s">
        <v>267</v>
      </c>
      <c r="C100" s="824"/>
      <c r="D100" s="824"/>
      <c r="E100" s="824"/>
      <c r="F100" s="824"/>
      <c r="G100" s="825"/>
      <c r="H100" s="663" t="str">
        <f>IF('1-2申請者情報'!E17&lt;&gt;"",'1-2申請者情報'!E17,"")</f>
        <v/>
      </c>
      <c r="I100" s="664"/>
      <c r="J100" s="664"/>
      <c r="K100" s="664"/>
      <c r="L100" s="664"/>
      <c r="M100" s="664"/>
      <c r="N100" s="664"/>
      <c r="O100" s="664"/>
      <c r="P100" s="664"/>
      <c r="Q100" s="664"/>
      <c r="R100" s="664"/>
      <c r="S100" s="665"/>
      <c r="T100" s="678" t="s">
        <v>268</v>
      </c>
      <c r="U100" s="679"/>
      <c r="V100" s="679"/>
      <c r="W100" s="679"/>
      <c r="X100" s="679"/>
      <c r="Y100" s="680"/>
      <c r="Z100" s="663" t="str">
        <f>IF('1-2申請者情報'!E18&lt;&gt;"",'1-2申請者情報'!E18,"")</f>
        <v/>
      </c>
      <c r="AA100" s="664"/>
      <c r="AB100" s="664"/>
      <c r="AC100" s="664"/>
      <c r="AD100" s="664"/>
      <c r="AE100" s="664"/>
      <c r="AF100" s="664"/>
      <c r="AG100" s="664"/>
      <c r="AH100" s="664"/>
      <c r="AI100" s="664"/>
      <c r="AJ100" s="664"/>
      <c r="AK100" s="664"/>
      <c r="AL100" s="664"/>
      <c r="AM100" s="664"/>
      <c r="AN100" s="665"/>
      <c r="AO100" s="261"/>
    </row>
    <row r="101" spans="2:44" ht="17.25" customHeight="1" x14ac:dyDescent="0.2">
      <c r="B101" s="686" t="s">
        <v>274</v>
      </c>
      <c r="C101" s="687"/>
      <c r="D101" s="687"/>
      <c r="E101" s="687"/>
      <c r="F101" s="687"/>
      <c r="G101" s="688"/>
      <c r="H101" s="829" t="str">
        <f>CONCATENATE('1-2申請者情報'!F20," ",'1-2申請者情報'!K20)</f>
        <v xml:space="preserve"> </v>
      </c>
      <c r="I101" s="830"/>
      <c r="J101" s="830"/>
      <c r="K101" s="830"/>
      <c r="L101" s="830"/>
      <c r="M101" s="830"/>
      <c r="N101" s="830"/>
      <c r="O101" s="830"/>
      <c r="P101" s="830"/>
      <c r="Q101" s="830"/>
      <c r="R101" s="830"/>
      <c r="S101" s="831"/>
      <c r="T101" s="686" t="s">
        <v>720</v>
      </c>
      <c r="U101" s="687"/>
      <c r="V101" s="687"/>
      <c r="W101" s="687"/>
      <c r="X101" s="687"/>
      <c r="Y101" s="688"/>
      <c r="Z101" s="663" t="str">
        <f>CONCATENATE('1-2申請者情報'!F19," ",'1-2申請者情報'!K19)</f>
        <v xml:space="preserve"> </v>
      </c>
      <c r="AA101" s="664"/>
      <c r="AB101" s="664"/>
      <c r="AC101" s="664"/>
      <c r="AD101" s="664"/>
      <c r="AE101" s="664"/>
      <c r="AF101" s="664"/>
      <c r="AG101" s="664"/>
      <c r="AH101" s="664"/>
      <c r="AI101" s="664"/>
      <c r="AJ101" s="664"/>
      <c r="AK101" s="664"/>
      <c r="AL101" s="664"/>
      <c r="AM101" s="664"/>
      <c r="AN101" s="665"/>
      <c r="AO101" s="261"/>
    </row>
    <row r="102" spans="2:44" ht="17.25" customHeight="1" x14ac:dyDescent="0.2">
      <c r="B102" s="823" t="s">
        <v>371</v>
      </c>
      <c r="C102" s="824"/>
      <c r="D102" s="824"/>
      <c r="E102" s="824"/>
      <c r="F102" s="824"/>
      <c r="G102" s="825"/>
      <c r="H102" s="663" t="str">
        <f>IF('1-2申請者情報'!E21&lt;&gt;"",'1-2申請者情報'!E21,"")</f>
        <v/>
      </c>
      <c r="I102" s="664"/>
      <c r="J102" s="664"/>
      <c r="K102" s="664"/>
      <c r="L102" s="664"/>
      <c r="M102" s="664"/>
      <c r="N102" s="664"/>
      <c r="O102" s="664"/>
      <c r="P102" s="664"/>
      <c r="Q102" s="664"/>
      <c r="R102" s="664"/>
      <c r="S102" s="665"/>
      <c r="T102" s="678" t="s">
        <v>275</v>
      </c>
      <c r="U102" s="679"/>
      <c r="V102" s="679"/>
      <c r="W102" s="679"/>
      <c r="X102" s="679"/>
      <c r="Y102" s="680"/>
      <c r="Z102" s="663" t="str">
        <f>IF('1-2申請者情報'!L21&lt;&gt;"",'1-2申請者情報'!L21,"")</f>
        <v/>
      </c>
      <c r="AA102" s="664"/>
      <c r="AB102" s="664"/>
      <c r="AC102" s="664"/>
      <c r="AD102" s="664"/>
      <c r="AE102" s="664"/>
      <c r="AF102" s="664"/>
      <c r="AG102" s="664"/>
      <c r="AH102" s="664"/>
      <c r="AI102" s="664"/>
      <c r="AJ102" s="664"/>
      <c r="AK102" s="664"/>
      <c r="AL102" s="664"/>
      <c r="AM102" s="664"/>
      <c r="AN102" s="665"/>
      <c r="AO102" s="261"/>
    </row>
    <row r="103" spans="2:44" ht="17.25" customHeight="1" x14ac:dyDescent="0.2">
      <c r="H103" s="213"/>
      <c r="AO103" s="261"/>
    </row>
    <row r="104" spans="2:44" ht="17.25" customHeight="1" x14ac:dyDescent="0.2">
      <c r="B104" s="153" t="s">
        <v>281</v>
      </c>
      <c r="H104" s="213"/>
      <c r="AO104" s="261"/>
    </row>
    <row r="105" spans="2:44" ht="24.75" customHeight="1" x14ac:dyDescent="0.2">
      <c r="B105" s="736" t="s">
        <v>225</v>
      </c>
      <c r="C105" s="736"/>
      <c r="D105" s="736"/>
      <c r="E105" s="736"/>
      <c r="F105" s="736"/>
      <c r="G105" s="736"/>
      <c r="H105" s="675" t="str">
        <f>IF('1-2申請者情報'!E23&lt;&gt;"",'1-2申請者情報'!E23,"")</f>
        <v/>
      </c>
      <c r="I105" s="676"/>
      <c r="J105" s="676"/>
      <c r="K105" s="676"/>
      <c r="L105" s="676"/>
      <c r="M105" s="676"/>
      <c r="N105" s="676"/>
      <c r="O105" s="676"/>
      <c r="P105" s="676"/>
      <c r="Q105" s="676"/>
      <c r="R105" s="676"/>
      <c r="S105" s="676"/>
      <c r="T105" s="676"/>
      <c r="U105" s="676"/>
      <c r="V105" s="676"/>
      <c r="W105" s="676"/>
      <c r="X105" s="676"/>
      <c r="Y105" s="676"/>
      <c r="Z105" s="676"/>
      <c r="AA105" s="676"/>
      <c r="AB105" s="676"/>
      <c r="AC105" s="676"/>
      <c r="AD105" s="676"/>
      <c r="AE105" s="676"/>
      <c r="AF105" s="676"/>
      <c r="AG105" s="676"/>
      <c r="AH105" s="676"/>
      <c r="AI105" s="676"/>
      <c r="AJ105" s="676"/>
      <c r="AK105" s="676"/>
      <c r="AL105" s="676"/>
      <c r="AM105" s="676"/>
      <c r="AN105" s="677"/>
      <c r="AO105" s="261"/>
    </row>
    <row r="106" spans="2:44" ht="24.75" customHeight="1" x14ac:dyDescent="0.2">
      <c r="B106" s="674" t="s">
        <v>267</v>
      </c>
      <c r="C106" s="674"/>
      <c r="D106" s="674"/>
      <c r="E106" s="674"/>
      <c r="F106" s="674"/>
      <c r="G106" s="674"/>
      <c r="H106" s="832" t="str">
        <f>IF('1-2申請者情報'!E24&lt;&gt;"",'1-2申請者情報'!E24,"")</f>
        <v/>
      </c>
      <c r="I106" s="833"/>
      <c r="J106" s="833"/>
      <c r="K106" s="833"/>
      <c r="L106" s="833"/>
      <c r="M106" s="833"/>
      <c r="N106" s="833"/>
      <c r="O106" s="833"/>
      <c r="P106" s="833"/>
      <c r="Q106" s="833"/>
      <c r="R106" s="833"/>
      <c r="S106" s="834"/>
      <c r="T106" s="678" t="s">
        <v>268</v>
      </c>
      <c r="U106" s="679"/>
      <c r="V106" s="679"/>
      <c r="W106" s="679"/>
      <c r="X106" s="679"/>
      <c r="Y106" s="680"/>
      <c r="Z106" s="663" t="str">
        <f>IF('1-2申請者情報'!E25&lt;&gt;"",'1-2申請者情報'!E25,"")</f>
        <v/>
      </c>
      <c r="AA106" s="664"/>
      <c r="AB106" s="664"/>
      <c r="AC106" s="664"/>
      <c r="AD106" s="664"/>
      <c r="AE106" s="664"/>
      <c r="AF106" s="664"/>
      <c r="AG106" s="664"/>
      <c r="AH106" s="664"/>
      <c r="AI106" s="664"/>
      <c r="AJ106" s="664"/>
      <c r="AK106" s="664"/>
      <c r="AL106" s="664"/>
      <c r="AM106" s="664"/>
      <c r="AN106" s="665"/>
      <c r="AO106" s="261"/>
    </row>
    <row r="107" spans="2:44" ht="24.75" customHeight="1" x14ac:dyDescent="0.2">
      <c r="B107" s="674" t="s">
        <v>274</v>
      </c>
      <c r="C107" s="674"/>
      <c r="D107" s="674"/>
      <c r="E107" s="674"/>
      <c r="F107" s="674"/>
      <c r="G107" s="674"/>
      <c r="H107" s="829" t="str">
        <f>CONCATENATE('1-2申請者情報'!F27," ",'1-2申請者情報'!K27)</f>
        <v xml:space="preserve"> </v>
      </c>
      <c r="I107" s="830"/>
      <c r="J107" s="830"/>
      <c r="K107" s="830"/>
      <c r="L107" s="830"/>
      <c r="M107" s="830"/>
      <c r="N107" s="830"/>
      <c r="O107" s="830"/>
      <c r="P107" s="830"/>
      <c r="Q107" s="830"/>
      <c r="R107" s="830"/>
      <c r="S107" s="830"/>
      <c r="T107" s="736" t="s">
        <v>720</v>
      </c>
      <c r="U107" s="736"/>
      <c r="V107" s="736"/>
      <c r="W107" s="736"/>
      <c r="X107" s="736"/>
      <c r="Y107" s="736"/>
      <c r="Z107" s="663" t="str">
        <f>CONCATENATE('1-2申請者情報'!F26," ",'1-2申請者情報'!K26)</f>
        <v xml:space="preserve"> </v>
      </c>
      <c r="AA107" s="664"/>
      <c r="AB107" s="664"/>
      <c r="AC107" s="664"/>
      <c r="AD107" s="664"/>
      <c r="AE107" s="664"/>
      <c r="AF107" s="664"/>
      <c r="AG107" s="664"/>
      <c r="AH107" s="664"/>
      <c r="AI107" s="664"/>
      <c r="AJ107" s="664"/>
      <c r="AK107" s="664"/>
      <c r="AL107" s="664"/>
      <c r="AM107" s="664"/>
      <c r="AN107" s="665"/>
      <c r="AO107" s="261"/>
    </row>
    <row r="108" spans="2:44" ht="24.75" customHeight="1" x14ac:dyDescent="0.2">
      <c r="B108" s="674" t="s">
        <v>371</v>
      </c>
      <c r="C108" s="674"/>
      <c r="D108" s="674"/>
      <c r="E108" s="674"/>
      <c r="F108" s="674"/>
      <c r="G108" s="674"/>
      <c r="H108" s="663" t="str">
        <f>IF('1-2申請者情報'!E28&lt;&gt;"",'1-2申請者情報'!E28,"")</f>
        <v/>
      </c>
      <c r="I108" s="664"/>
      <c r="J108" s="664"/>
      <c r="K108" s="664"/>
      <c r="L108" s="664"/>
      <c r="M108" s="664"/>
      <c r="N108" s="664"/>
      <c r="O108" s="664"/>
      <c r="P108" s="664"/>
      <c r="Q108" s="664"/>
      <c r="R108" s="664"/>
      <c r="S108" s="665"/>
      <c r="T108" s="678" t="s">
        <v>275</v>
      </c>
      <c r="U108" s="679"/>
      <c r="V108" s="679"/>
      <c r="W108" s="679"/>
      <c r="X108" s="679"/>
      <c r="Y108" s="680"/>
      <c r="Z108" s="663" t="str">
        <f>IF('1-2申請者情報'!L28&lt;&gt;"",'1-2申請者情報'!L28,"")</f>
        <v/>
      </c>
      <c r="AA108" s="664"/>
      <c r="AB108" s="664"/>
      <c r="AC108" s="664"/>
      <c r="AD108" s="664"/>
      <c r="AE108" s="664"/>
      <c r="AF108" s="664"/>
      <c r="AG108" s="664"/>
      <c r="AH108" s="664"/>
      <c r="AI108" s="664"/>
      <c r="AJ108" s="664"/>
      <c r="AK108" s="664"/>
      <c r="AL108" s="664"/>
      <c r="AM108" s="664"/>
      <c r="AN108" s="665"/>
      <c r="AO108" s="261"/>
    </row>
    <row r="109" spans="2:44" ht="24.5" customHeight="1" x14ac:dyDescent="0.2">
      <c r="B109" s="265"/>
      <c r="C109" s="266"/>
      <c r="D109" s="266"/>
      <c r="E109" s="266"/>
      <c r="F109" s="266"/>
      <c r="G109" s="266"/>
      <c r="H109" s="260"/>
      <c r="I109" s="261"/>
      <c r="J109" s="261"/>
      <c r="K109" s="260"/>
      <c r="L109" s="261"/>
      <c r="M109" s="261"/>
      <c r="N109" s="261"/>
      <c r="O109" s="261"/>
      <c r="P109" s="261"/>
      <c r="Q109" s="261"/>
      <c r="R109" s="261"/>
      <c r="S109" s="261"/>
      <c r="T109" s="261"/>
      <c r="U109" s="261"/>
      <c r="V109" s="261"/>
      <c r="W109" s="261"/>
      <c r="X109" s="261"/>
      <c r="Y109" s="261"/>
      <c r="Z109" s="261"/>
      <c r="AA109" s="261"/>
      <c r="AB109" s="261"/>
      <c r="AC109" s="261"/>
      <c r="AD109" s="261"/>
      <c r="AE109" s="261"/>
      <c r="AF109" s="261"/>
      <c r="AG109" s="261"/>
      <c r="AH109" s="261"/>
      <c r="AI109" s="261"/>
      <c r="AJ109" s="261"/>
      <c r="AK109" s="261"/>
      <c r="AL109" s="261"/>
      <c r="AM109" s="261"/>
      <c r="AN109" s="261"/>
      <c r="AO109" s="261"/>
      <c r="AR109" s="165" t="s">
        <v>300</v>
      </c>
    </row>
    <row r="110" spans="2:44" ht="18.75" customHeight="1" outlineLevel="1" x14ac:dyDescent="0.2">
      <c r="B110" s="221" t="s">
        <v>278</v>
      </c>
      <c r="C110" s="260"/>
      <c r="D110" s="260"/>
      <c r="E110" s="260"/>
      <c r="F110" s="260"/>
      <c r="G110" s="260"/>
      <c r="H110" s="260"/>
      <c r="I110" s="261"/>
      <c r="J110" s="261"/>
      <c r="K110" s="260"/>
      <c r="L110" s="261"/>
      <c r="M110" s="261"/>
      <c r="N110" s="261"/>
      <c r="O110" s="261"/>
      <c r="P110" s="261"/>
      <c r="Q110" s="261"/>
      <c r="R110" s="261"/>
      <c r="S110" s="261"/>
      <c r="T110" s="261"/>
      <c r="U110" s="261"/>
      <c r="V110" s="261"/>
      <c r="W110" s="261"/>
      <c r="X110" s="261"/>
      <c r="Y110" s="261"/>
      <c r="Z110" s="261"/>
      <c r="AA110" s="261"/>
      <c r="AB110" s="261"/>
      <c r="AC110" s="261"/>
      <c r="AD110" s="261"/>
      <c r="AE110" s="261"/>
      <c r="AF110" s="261"/>
      <c r="AG110" s="261"/>
      <c r="AH110" s="261"/>
      <c r="AI110" s="261"/>
      <c r="AJ110" s="261"/>
      <c r="AK110" s="261"/>
      <c r="AL110" s="261"/>
      <c r="AM110" s="261"/>
      <c r="AN110" s="261"/>
      <c r="AO110" s="261"/>
    </row>
    <row r="111" spans="2:44" ht="15" customHeight="1" outlineLevel="1" x14ac:dyDescent="0.2">
      <c r="B111" s="210" t="s">
        <v>464</v>
      </c>
      <c r="C111" s="220"/>
      <c r="D111" s="220"/>
      <c r="E111" s="220"/>
      <c r="F111" s="220"/>
      <c r="G111" s="220"/>
      <c r="H111" s="222"/>
      <c r="I111" s="220"/>
      <c r="J111" s="220"/>
      <c r="K111" s="220"/>
      <c r="L111" s="220"/>
      <c r="M111" s="220"/>
      <c r="N111" s="220"/>
      <c r="O111" s="220"/>
      <c r="P111" s="220"/>
      <c r="Q111" s="220"/>
      <c r="R111" s="220"/>
      <c r="S111" s="220"/>
      <c r="T111" s="220"/>
      <c r="U111" s="220"/>
      <c r="V111" s="220"/>
      <c r="W111" s="220"/>
      <c r="X111" s="220"/>
      <c r="Y111" s="220"/>
      <c r="Z111" s="220"/>
      <c r="AA111" s="220"/>
      <c r="AB111" s="220"/>
      <c r="AC111" s="220"/>
      <c r="AD111" s="220"/>
      <c r="AE111" s="220"/>
      <c r="AF111" s="220"/>
      <c r="AG111" s="220"/>
      <c r="AH111" s="220"/>
      <c r="AI111" s="220"/>
      <c r="AJ111" s="220"/>
      <c r="AK111" s="220"/>
      <c r="AL111" s="220"/>
      <c r="AM111" s="220"/>
      <c r="AN111" s="220"/>
      <c r="AO111" s="261"/>
    </row>
    <row r="112" spans="2:44" s="220" customFormat="1" ht="24.75" customHeight="1" outlineLevel="1" x14ac:dyDescent="0.2">
      <c r="B112" s="674" t="s">
        <v>225</v>
      </c>
      <c r="C112" s="674"/>
      <c r="D112" s="674"/>
      <c r="E112" s="674"/>
      <c r="F112" s="674"/>
      <c r="G112" s="674"/>
      <c r="H112" s="675" t="str">
        <f>IF('1-2申請者情報'!E45&lt;&gt;"",'1-2申請者情報'!E45,"")</f>
        <v/>
      </c>
      <c r="I112" s="676"/>
      <c r="J112" s="676"/>
      <c r="K112" s="676"/>
      <c r="L112" s="676"/>
      <c r="M112" s="676"/>
      <c r="N112" s="676"/>
      <c r="O112" s="676"/>
      <c r="P112" s="676"/>
      <c r="Q112" s="676"/>
      <c r="R112" s="676"/>
      <c r="S112" s="676"/>
      <c r="T112" s="676"/>
      <c r="U112" s="676"/>
      <c r="V112" s="676"/>
      <c r="W112" s="676"/>
      <c r="X112" s="676"/>
      <c r="Y112" s="676"/>
      <c r="Z112" s="676"/>
      <c r="AA112" s="676"/>
      <c r="AB112" s="676"/>
      <c r="AC112" s="676"/>
      <c r="AD112" s="676"/>
      <c r="AE112" s="676"/>
      <c r="AF112" s="676"/>
      <c r="AG112" s="676"/>
      <c r="AH112" s="676"/>
      <c r="AI112" s="676"/>
      <c r="AJ112" s="676"/>
      <c r="AK112" s="676"/>
      <c r="AL112" s="676"/>
      <c r="AM112" s="676"/>
      <c r="AN112" s="677"/>
      <c r="AR112" s="165"/>
    </row>
    <row r="113" spans="2:45" s="220" customFormat="1" ht="24.75" customHeight="1" outlineLevel="1" x14ac:dyDescent="0.2">
      <c r="B113" s="678" t="s">
        <v>227</v>
      </c>
      <c r="C113" s="679"/>
      <c r="D113" s="679"/>
      <c r="E113" s="679"/>
      <c r="F113" s="679"/>
      <c r="G113" s="680"/>
      <c r="H113" s="711" t="str">
        <f>IF('1-2申請者情報'!E46&lt;&gt;"",'1-2申請者情報'!E46,"")</f>
        <v/>
      </c>
      <c r="I113" s="712"/>
      <c r="J113" s="712"/>
      <c r="K113" s="712"/>
      <c r="L113" s="712"/>
      <c r="M113" s="712"/>
      <c r="N113" s="712"/>
      <c r="O113" s="713"/>
      <c r="P113" s="678" t="s">
        <v>228</v>
      </c>
      <c r="Q113" s="679"/>
      <c r="R113" s="679"/>
      <c r="S113" s="679"/>
      <c r="T113" s="679"/>
      <c r="U113" s="680"/>
      <c r="V113" s="714" t="str">
        <f>IF('1-2申請者情報'!L46&lt;&gt;"",'1-2申請者情報'!L46,"")</f>
        <v/>
      </c>
      <c r="W113" s="715"/>
      <c r="X113" s="715"/>
      <c r="Y113" s="715"/>
      <c r="Z113" s="715"/>
      <c r="AA113" s="715"/>
      <c r="AB113" s="716"/>
      <c r="AC113" s="678" t="s">
        <v>229</v>
      </c>
      <c r="AD113" s="679"/>
      <c r="AE113" s="679"/>
      <c r="AF113" s="679"/>
      <c r="AG113" s="679"/>
      <c r="AH113" s="680"/>
      <c r="AI113" s="689" t="str">
        <f>IF('1-2申請者情報'!E47&lt;&gt;"",'1-2申請者情報'!E47,"")</f>
        <v/>
      </c>
      <c r="AJ113" s="690"/>
      <c r="AK113" s="690"/>
      <c r="AL113" s="690"/>
      <c r="AM113" s="691" t="s">
        <v>386</v>
      </c>
      <c r="AN113" s="692"/>
      <c r="AR113" s="165"/>
      <c r="AS113" s="228"/>
    </row>
    <row r="114" spans="2:45" s="220" customFormat="1" ht="24.75" customHeight="1" outlineLevel="1" x14ac:dyDescent="0.2">
      <c r="B114" s="674" t="s">
        <v>13</v>
      </c>
      <c r="C114" s="674"/>
      <c r="D114" s="674"/>
      <c r="E114" s="674"/>
      <c r="F114" s="674"/>
      <c r="G114" s="674"/>
      <c r="H114" s="717" t="str">
        <f>IF('1-2申請者情報'!G48&lt;&gt;"",'1-2申請者情報'!G48,"")</f>
        <v/>
      </c>
      <c r="I114" s="718"/>
      <c r="J114" s="718"/>
      <c r="K114" s="718"/>
      <c r="L114" s="718"/>
      <c r="M114" s="718"/>
      <c r="N114" s="718"/>
      <c r="O114" s="719"/>
      <c r="P114" s="720" t="str">
        <f>IF('1-2申請者情報'!K48&lt;&gt;"",'1-2申請者情報'!K48,"")</f>
        <v/>
      </c>
      <c r="Q114" s="721"/>
      <c r="R114" s="721"/>
      <c r="S114" s="721"/>
      <c r="T114" s="721"/>
      <c r="U114" s="721"/>
      <c r="V114" s="721"/>
      <c r="W114" s="722"/>
      <c r="X114" s="723"/>
      <c r="Y114" s="704"/>
      <c r="Z114" s="704"/>
      <c r="AA114" s="704"/>
      <c r="AB114" s="704"/>
      <c r="AC114" s="704"/>
      <c r="AD114" s="704"/>
      <c r="AE114" s="704"/>
      <c r="AF114" s="704"/>
      <c r="AG114" s="704"/>
      <c r="AH114" s="704"/>
      <c r="AI114" s="704"/>
      <c r="AJ114" s="704"/>
      <c r="AK114" s="704"/>
      <c r="AL114" s="704"/>
      <c r="AM114" s="704"/>
      <c r="AN114" s="705"/>
    </row>
    <row r="115" spans="2:45" s="220" customFormat="1" ht="24.75" customHeight="1" outlineLevel="1" x14ac:dyDescent="0.2">
      <c r="B115" s="674"/>
      <c r="C115" s="674"/>
      <c r="D115" s="674"/>
      <c r="E115" s="674"/>
      <c r="F115" s="674"/>
      <c r="G115" s="674"/>
      <c r="H115" s="837" t="str">
        <f>IF('1-2申請者情報'!G49&lt;&gt;"",'1-2申請者情報'!G49,"")</f>
        <v/>
      </c>
      <c r="I115" s="837"/>
      <c r="J115" s="837"/>
      <c r="K115" s="837"/>
      <c r="L115" s="837"/>
      <c r="M115" s="837"/>
      <c r="N115" s="837"/>
      <c r="O115" s="837"/>
      <c r="P115" s="837"/>
      <c r="Q115" s="837"/>
      <c r="R115" s="837"/>
      <c r="S115" s="837"/>
      <c r="T115" s="837"/>
      <c r="U115" s="837"/>
      <c r="V115" s="837"/>
      <c r="W115" s="837"/>
      <c r="X115" s="837"/>
      <c r="Y115" s="837"/>
      <c r="Z115" s="837"/>
      <c r="AA115" s="837"/>
      <c r="AB115" s="837"/>
      <c r="AC115" s="837"/>
      <c r="AD115" s="837"/>
      <c r="AE115" s="837"/>
      <c r="AF115" s="837"/>
      <c r="AG115" s="837"/>
      <c r="AH115" s="837"/>
      <c r="AI115" s="837"/>
      <c r="AJ115" s="837"/>
      <c r="AK115" s="837"/>
      <c r="AL115" s="837"/>
      <c r="AM115" s="837"/>
      <c r="AN115" s="837"/>
    </row>
    <row r="116" spans="2:45" s="220" customFormat="1" ht="24.5" customHeight="1" outlineLevel="1" x14ac:dyDescent="0.2">
      <c r="B116" s="674" t="s">
        <v>356</v>
      </c>
      <c r="C116" s="674"/>
      <c r="D116" s="674"/>
      <c r="E116" s="674"/>
      <c r="F116" s="674"/>
      <c r="G116" s="674"/>
      <c r="H116" s="707" t="str">
        <f>IF('1-2申請者情報'!E50&lt;&gt;"",'1-2申請者情報'!E50,"")</f>
        <v/>
      </c>
      <c r="I116" s="708"/>
      <c r="J116" s="708"/>
      <c r="K116" s="708"/>
      <c r="L116" s="708"/>
      <c r="M116" s="708"/>
      <c r="N116" s="709"/>
      <c r="O116" s="709"/>
      <c r="P116" s="709"/>
      <c r="Q116" s="709"/>
      <c r="R116" s="709"/>
      <c r="S116" s="709"/>
      <c r="T116" s="709"/>
      <c r="U116" s="709"/>
      <c r="V116" s="724"/>
      <c r="W116" s="724"/>
      <c r="X116" s="724"/>
      <c r="Y116" s="724"/>
      <c r="Z116" s="724"/>
      <c r="AA116" s="724"/>
      <c r="AB116" s="724"/>
      <c r="AC116" s="724"/>
      <c r="AD116" s="724"/>
      <c r="AE116" s="724"/>
      <c r="AF116" s="724"/>
      <c r="AG116" s="724"/>
      <c r="AH116" s="724"/>
      <c r="AI116" s="724"/>
      <c r="AJ116" s="724"/>
      <c r="AK116" s="724"/>
      <c r="AL116" s="724"/>
      <c r="AM116" s="724"/>
      <c r="AN116" s="725"/>
    </row>
    <row r="117" spans="2:45" s="220" customFormat="1" ht="27" customHeight="1" outlineLevel="1" x14ac:dyDescent="0.2">
      <c r="B117" s="674" t="s">
        <v>329</v>
      </c>
      <c r="C117" s="674"/>
      <c r="D117" s="674"/>
      <c r="E117" s="674"/>
      <c r="F117" s="674"/>
      <c r="G117" s="674"/>
      <c r="H117" s="693" t="s">
        <v>393</v>
      </c>
      <c r="I117" s="693"/>
      <c r="J117" s="693"/>
      <c r="K117" s="693"/>
      <c r="L117" s="693"/>
      <c r="M117" s="693"/>
      <c r="N117" s="693"/>
      <c r="O117" s="693"/>
      <c r="P117" s="693"/>
      <c r="Q117" s="693"/>
      <c r="R117" s="835" t="str">
        <f>IF('1-2申請者情報'!N51&lt;&gt;"",'1-2申請者情報'!N51,"")</f>
        <v/>
      </c>
      <c r="S117" s="835"/>
      <c r="T117" s="835"/>
      <c r="U117" s="835"/>
      <c r="V117" s="695" t="s">
        <v>887</v>
      </c>
      <c r="W117" s="695"/>
      <c r="X117" s="695"/>
      <c r="Y117" s="695"/>
      <c r="Z117" s="695"/>
      <c r="AA117" s="695"/>
      <c r="AB117" s="695"/>
      <c r="AC117" s="695"/>
      <c r="AD117" s="695"/>
      <c r="AE117" s="695"/>
      <c r="AF117" s="695"/>
      <c r="AG117" s="695"/>
      <c r="AH117" s="695"/>
      <c r="AI117" s="836" t="str">
        <f>IF('1-2申請者情報'!N52&lt;&gt;"",'1-2申請者情報'!N52,"")</f>
        <v/>
      </c>
      <c r="AJ117" s="836"/>
      <c r="AK117" s="836"/>
      <c r="AL117" s="836"/>
      <c r="AM117" s="836"/>
      <c r="AN117" s="836"/>
    </row>
    <row r="118" spans="2:45" s="220" customFormat="1" ht="27" customHeight="1" outlineLevel="1" x14ac:dyDescent="0.2">
      <c r="B118" s="674"/>
      <c r="C118" s="674"/>
      <c r="D118" s="674"/>
      <c r="E118" s="674"/>
      <c r="F118" s="674"/>
      <c r="G118" s="674"/>
      <c r="H118" s="693" t="s">
        <v>394</v>
      </c>
      <c r="I118" s="693"/>
      <c r="J118" s="693"/>
      <c r="K118" s="693"/>
      <c r="L118" s="693"/>
      <c r="M118" s="693"/>
      <c r="N118" s="693"/>
      <c r="O118" s="693"/>
      <c r="P118" s="693"/>
      <c r="Q118" s="693"/>
      <c r="R118" s="835" t="str">
        <f>IF('1-2申請者情報'!N53&lt;&gt;"",'1-2申請者情報'!N53,"")</f>
        <v/>
      </c>
      <c r="S118" s="835"/>
      <c r="T118" s="835"/>
      <c r="U118" s="835"/>
      <c r="V118" s="697"/>
      <c r="W118" s="697"/>
      <c r="X118" s="697"/>
      <c r="Y118" s="697"/>
      <c r="Z118" s="697"/>
      <c r="AA118" s="697"/>
      <c r="AB118" s="697"/>
      <c r="AC118" s="697"/>
      <c r="AD118" s="697"/>
      <c r="AE118" s="697"/>
      <c r="AF118" s="697"/>
      <c r="AG118" s="697"/>
      <c r="AH118" s="697"/>
      <c r="AI118" s="697"/>
      <c r="AJ118" s="697"/>
      <c r="AK118" s="697"/>
      <c r="AL118" s="697"/>
      <c r="AM118" s="697"/>
      <c r="AN118" s="697"/>
    </row>
    <row r="119" spans="2:45" s="220" customFormat="1" ht="12.75" customHeight="1" outlineLevel="1" x14ac:dyDescent="0.2">
      <c r="B119" s="223"/>
      <c r="C119" s="223"/>
      <c r="D119" s="223"/>
      <c r="E119" s="223"/>
      <c r="F119" s="223"/>
      <c r="G119" s="223"/>
      <c r="H119" s="267"/>
      <c r="I119" s="267"/>
      <c r="J119" s="267"/>
      <c r="K119" s="267"/>
      <c r="L119" s="267"/>
      <c r="M119" s="267"/>
      <c r="N119" s="267"/>
      <c r="O119" s="267"/>
      <c r="P119" s="267"/>
      <c r="Q119" s="267"/>
      <c r="V119" s="268"/>
      <c r="W119" s="268"/>
      <c r="X119" s="268"/>
      <c r="Y119" s="268"/>
      <c r="Z119" s="268"/>
      <c r="AA119" s="268"/>
      <c r="AB119" s="268"/>
      <c r="AC119" s="268"/>
      <c r="AD119" s="268"/>
      <c r="AE119" s="268"/>
      <c r="AF119" s="268"/>
      <c r="AG119" s="268"/>
      <c r="AH119" s="268"/>
      <c r="AI119" s="268"/>
      <c r="AJ119" s="268"/>
      <c r="AK119" s="268"/>
      <c r="AL119" s="268"/>
      <c r="AM119" s="268"/>
      <c r="AN119" s="268"/>
    </row>
    <row r="120" spans="2:45" ht="15" customHeight="1" outlineLevel="1" x14ac:dyDescent="0.2">
      <c r="B120" s="210" t="s">
        <v>465</v>
      </c>
      <c r="C120" s="220"/>
      <c r="D120" s="220"/>
      <c r="E120" s="220"/>
      <c r="F120" s="220"/>
      <c r="G120" s="220"/>
      <c r="H120" s="222"/>
      <c r="I120" s="220"/>
      <c r="J120" s="220"/>
      <c r="K120" s="220"/>
      <c r="L120" s="220"/>
      <c r="M120" s="220"/>
      <c r="N120" s="220"/>
      <c r="O120" s="220"/>
      <c r="P120" s="220"/>
      <c r="Q120" s="220"/>
      <c r="R120" s="269"/>
      <c r="S120" s="269"/>
      <c r="T120" s="269"/>
      <c r="U120" s="269"/>
      <c r="V120" s="220"/>
      <c r="W120" s="220"/>
      <c r="X120" s="220"/>
      <c r="Y120" s="220"/>
      <c r="Z120" s="220"/>
      <c r="AA120" s="220"/>
      <c r="AB120" s="220"/>
      <c r="AC120" s="220"/>
      <c r="AD120" s="220"/>
      <c r="AE120" s="220"/>
      <c r="AF120" s="220"/>
      <c r="AG120" s="220"/>
      <c r="AH120" s="220"/>
      <c r="AI120" s="220"/>
      <c r="AJ120" s="220"/>
      <c r="AK120" s="220"/>
      <c r="AL120" s="220"/>
      <c r="AM120" s="220"/>
      <c r="AN120" s="220"/>
    </row>
    <row r="121" spans="2:45" s="220" customFormat="1" ht="24.75" customHeight="1" outlineLevel="1" x14ac:dyDescent="0.2">
      <c r="B121" s="674" t="s">
        <v>225</v>
      </c>
      <c r="C121" s="674"/>
      <c r="D121" s="674"/>
      <c r="E121" s="674"/>
      <c r="F121" s="674"/>
      <c r="G121" s="674"/>
      <c r="H121" s="675" t="str">
        <f>IF('1-2申請者情報'!E56&lt;&gt;"",'1-2申請者情報'!E56,"")</f>
        <v/>
      </c>
      <c r="I121" s="676"/>
      <c r="J121" s="676"/>
      <c r="K121" s="676"/>
      <c r="L121" s="676"/>
      <c r="M121" s="676"/>
      <c r="N121" s="676"/>
      <c r="O121" s="676"/>
      <c r="P121" s="676"/>
      <c r="Q121" s="676"/>
      <c r="R121" s="676"/>
      <c r="S121" s="676"/>
      <c r="T121" s="676"/>
      <c r="U121" s="676"/>
      <c r="V121" s="676"/>
      <c r="W121" s="676"/>
      <c r="X121" s="676"/>
      <c r="Y121" s="676"/>
      <c r="Z121" s="676"/>
      <c r="AA121" s="676"/>
      <c r="AB121" s="676"/>
      <c r="AC121" s="676"/>
      <c r="AD121" s="676"/>
      <c r="AE121" s="676"/>
      <c r="AF121" s="676"/>
      <c r="AG121" s="676"/>
      <c r="AH121" s="676"/>
      <c r="AI121" s="676"/>
      <c r="AJ121" s="676"/>
      <c r="AK121" s="676"/>
      <c r="AL121" s="676"/>
      <c r="AM121" s="676"/>
      <c r="AN121" s="677"/>
      <c r="AR121" s="165"/>
    </row>
    <row r="122" spans="2:45" s="220" customFormat="1" ht="24.75" customHeight="1" outlineLevel="1" x14ac:dyDescent="0.2">
      <c r="B122" s="678" t="s">
        <v>227</v>
      </c>
      <c r="C122" s="679"/>
      <c r="D122" s="679"/>
      <c r="E122" s="679"/>
      <c r="F122" s="679"/>
      <c r="G122" s="680"/>
      <c r="H122" s="711" t="str">
        <f>IF('1-2申請者情報'!E57&lt;&gt;"",'1-2申請者情報'!E57,"")</f>
        <v/>
      </c>
      <c r="I122" s="712"/>
      <c r="J122" s="712"/>
      <c r="K122" s="712"/>
      <c r="L122" s="712"/>
      <c r="M122" s="712"/>
      <c r="N122" s="712"/>
      <c r="O122" s="713"/>
      <c r="P122" s="686" t="s">
        <v>228</v>
      </c>
      <c r="Q122" s="687"/>
      <c r="R122" s="687"/>
      <c r="S122" s="687"/>
      <c r="T122" s="687"/>
      <c r="U122" s="688"/>
      <c r="V122" s="714" t="str">
        <f>IF('1-2申請者情報'!L57&lt;&gt;"",'1-2申請者情報'!L57,"")</f>
        <v/>
      </c>
      <c r="W122" s="715"/>
      <c r="X122" s="715"/>
      <c r="Y122" s="715"/>
      <c r="Z122" s="715"/>
      <c r="AA122" s="715"/>
      <c r="AB122" s="716"/>
      <c r="AC122" s="686" t="s">
        <v>229</v>
      </c>
      <c r="AD122" s="687"/>
      <c r="AE122" s="687"/>
      <c r="AF122" s="687"/>
      <c r="AG122" s="687"/>
      <c r="AH122" s="688"/>
      <c r="AI122" s="689" t="str">
        <f>IF('1-2申請者情報'!E58&lt;&gt;"",'1-2申請者情報'!E58,"")</f>
        <v/>
      </c>
      <c r="AJ122" s="690"/>
      <c r="AK122" s="690"/>
      <c r="AL122" s="690"/>
      <c r="AM122" s="691" t="s">
        <v>386</v>
      </c>
      <c r="AN122" s="692"/>
      <c r="AR122" s="165"/>
      <c r="AS122" s="228"/>
    </row>
    <row r="123" spans="2:45" s="220" customFormat="1" ht="24.75" customHeight="1" outlineLevel="1" x14ac:dyDescent="0.2">
      <c r="B123" s="674" t="s">
        <v>13</v>
      </c>
      <c r="C123" s="674"/>
      <c r="D123" s="674"/>
      <c r="E123" s="674"/>
      <c r="F123" s="674"/>
      <c r="G123" s="674"/>
      <c r="H123" s="717" t="str">
        <f>IF('1-2申請者情報'!G59&lt;&gt;"",'1-2申請者情報'!G59,"")</f>
        <v/>
      </c>
      <c r="I123" s="718"/>
      <c r="J123" s="718"/>
      <c r="K123" s="718"/>
      <c r="L123" s="718"/>
      <c r="M123" s="718"/>
      <c r="N123" s="718"/>
      <c r="O123" s="719"/>
      <c r="P123" s="720" t="str">
        <f>IF('1-2申請者情報'!K59&lt;&gt;"",'1-2申請者情報'!K59,"")</f>
        <v/>
      </c>
      <c r="Q123" s="721"/>
      <c r="R123" s="721"/>
      <c r="S123" s="721"/>
      <c r="T123" s="721"/>
      <c r="U123" s="721"/>
      <c r="V123" s="721"/>
      <c r="W123" s="722"/>
      <c r="X123" s="723"/>
      <c r="Y123" s="704"/>
      <c r="Z123" s="704"/>
      <c r="AA123" s="704"/>
      <c r="AB123" s="704"/>
      <c r="AC123" s="704"/>
      <c r="AD123" s="704"/>
      <c r="AE123" s="704"/>
      <c r="AF123" s="704"/>
      <c r="AG123" s="704"/>
      <c r="AH123" s="704"/>
      <c r="AI123" s="704"/>
      <c r="AJ123" s="704"/>
      <c r="AK123" s="704"/>
      <c r="AL123" s="704"/>
      <c r="AM123" s="704"/>
      <c r="AN123" s="705"/>
    </row>
    <row r="124" spans="2:45" s="220" customFormat="1" ht="24.75" customHeight="1" outlineLevel="1" x14ac:dyDescent="0.2">
      <c r="B124" s="674"/>
      <c r="C124" s="674"/>
      <c r="D124" s="674"/>
      <c r="E124" s="674"/>
      <c r="F124" s="674"/>
      <c r="G124" s="674"/>
      <c r="H124" s="706" t="str">
        <f>IF('1-2申請者情報'!G60&lt;&gt;"",'1-2申請者情報'!G60,"")</f>
        <v/>
      </c>
      <c r="I124" s="706"/>
      <c r="J124" s="706"/>
      <c r="K124" s="706"/>
      <c r="L124" s="706"/>
      <c r="M124" s="706"/>
      <c r="N124" s="706"/>
      <c r="O124" s="706"/>
      <c r="P124" s="706"/>
      <c r="Q124" s="706"/>
      <c r="R124" s="706"/>
      <c r="S124" s="706"/>
      <c r="T124" s="706"/>
      <c r="U124" s="706"/>
      <c r="V124" s="706"/>
      <c r="W124" s="706"/>
      <c r="X124" s="706"/>
      <c r="Y124" s="706"/>
      <c r="Z124" s="706"/>
      <c r="AA124" s="706"/>
      <c r="AB124" s="706"/>
      <c r="AC124" s="706"/>
      <c r="AD124" s="706"/>
      <c r="AE124" s="706"/>
      <c r="AF124" s="706"/>
      <c r="AG124" s="706"/>
      <c r="AH124" s="706"/>
      <c r="AI124" s="706"/>
      <c r="AJ124" s="706"/>
      <c r="AK124" s="706"/>
      <c r="AL124" s="706"/>
      <c r="AM124" s="706"/>
      <c r="AN124" s="706"/>
    </row>
    <row r="125" spans="2:45" s="220" customFormat="1" ht="24.5" customHeight="1" outlineLevel="1" x14ac:dyDescent="0.2">
      <c r="B125" s="674" t="s">
        <v>356</v>
      </c>
      <c r="C125" s="674"/>
      <c r="D125" s="674"/>
      <c r="E125" s="674"/>
      <c r="F125" s="674"/>
      <c r="G125" s="674"/>
      <c r="H125" s="707" t="str">
        <f>IF('1-2申請者情報'!E61&lt;&gt;"",'1-2申請者情報'!E61,"")</f>
        <v/>
      </c>
      <c r="I125" s="708"/>
      <c r="J125" s="708"/>
      <c r="K125" s="708"/>
      <c r="L125" s="708"/>
      <c r="M125" s="708"/>
      <c r="N125" s="709"/>
      <c r="O125" s="709"/>
      <c r="P125" s="709"/>
      <c r="Q125" s="709"/>
      <c r="R125" s="709"/>
      <c r="S125" s="709"/>
      <c r="T125" s="709"/>
      <c r="U125" s="709"/>
      <c r="V125" s="724"/>
      <c r="W125" s="724"/>
      <c r="X125" s="724"/>
      <c r="Y125" s="724"/>
      <c r="Z125" s="724"/>
      <c r="AA125" s="724"/>
      <c r="AB125" s="724"/>
      <c r="AC125" s="724"/>
      <c r="AD125" s="724"/>
      <c r="AE125" s="724"/>
      <c r="AF125" s="724"/>
      <c r="AG125" s="724"/>
      <c r="AH125" s="724"/>
      <c r="AI125" s="724"/>
      <c r="AJ125" s="724"/>
      <c r="AK125" s="724"/>
      <c r="AL125" s="724"/>
      <c r="AM125" s="724"/>
      <c r="AN125" s="725"/>
    </row>
    <row r="126" spans="2:45" s="220" customFormat="1" ht="27" customHeight="1" outlineLevel="1" x14ac:dyDescent="0.2">
      <c r="B126" s="674" t="s">
        <v>329</v>
      </c>
      <c r="C126" s="674"/>
      <c r="D126" s="674"/>
      <c r="E126" s="674"/>
      <c r="F126" s="674"/>
      <c r="G126" s="674"/>
      <c r="H126" s="693" t="s">
        <v>393</v>
      </c>
      <c r="I126" s="693"/>
      <c r="J126" s="693"/>
      <c r="K126" s="693"/>
      <c r="L126" s="693"/>
      <c r="M126" s="693"/>
      <c r="N126" s="693"/>
      <c r="O126" s="693"/>
      <c r="P126" s="693"/>
      <c r="Q126" s="693"/>
      <c r="R126" s="835" t="str">
        <f>IF('1-2申請者情報'!N62&lt;&gt;"",'1-2申請者情報'!N62,"")</f>
        <v/>
      </c>
      <c r="S126" s="835"/>
      <c r="T126" s="835"/>
      <c r="U126" s="835"/>
      <c r="V126" s="695" t="s">
        <v>887</v>
      </c>
      <c r="W126" s="695"/>
      <c r="X126" s="695"/>
      <c r="Y126" s="695"/>
      <c r="Z126" s="695"/>
      <c r="AA126" s="695"/>
      <c r="AB126" s="695"/>
      <c r="AC126" s="695"/>
      <c r="AD126" s="695"/>
      <c r="AE126" s="695"/>
      <c r="AF126" s="695"/>
      <c r="AG126" s="695"/>
      <c r="AH126" s="695"/>
      <c r="AI126" s="836" t="str">
        <f>IF('1-2申請者情報'!N63&lt;&gt;"",'1-2申請者情報'!N63,"")</f>
        <v/>
      </c>
      <c r="AJ126" s="836"/>
      <c r="AK126" s="836"/>
      <c r="AL126" s="836"/>
      <c r="AM126" s="836"/>
      <c r="AN126" s="836"/>
    </row>
    <row r="127" spans="2:45" s="220" customFormat="1" ht="27" customHeight="1" outlineLevel="1" x14ac:dyDescent="0.2">
      <c r="B127" s="674"/>
      <c r="C127" s="674"/>
      <c r="D127" s="674"/>
      <c r="E127" s="674"/>
      <c r="F127" s="674"/>
      <c r="G127" s="674"/>
      <c r="H127" s="693" t="s">
        <v>394</v>
      </c>
      <c r="I127" s="693"/>
      <c r="J127" s="693"/>
      <c r="K127" s="693"/>
      <c r="L127" s="693"/>
      <c r="M127" s="693"/>
      <c r="N127" s="693"/>
      <c r="O127" s="693"/>
      <c r="P127" s="693"/>
      <c r="Q127" s="693"/>
      <c r="R127" s="835" t="str">
        <f>IF('1-2申請者情報'!N64&lt;&gt;"",'1-2申請者情報'!N64,"")</f>
        <v/>
      </c>
      <c r="S127" s="835"/>
      <c r="T127" s="835"/>
      <c r="U127" s="835"/>
      <c r="V127" s="697"/>
      <c r="W127" s="697"/>
      <c r="X127" s="697"/>
      <c r="Y127" s="697"/>
      <c r="Z127" s="697"/>
      <c r="AA127" s="697"/>
      <c r="AB127" s="697"/>
      <c r="AC127" s="697"/>
      <c r="AD127" s="697"/>
      <c r="AE127" s="697"/>
      <c r="AF127" s="697"/>
      <c r="AG127" s="697"/>
      <c r="AH127" s="697"/>
      <c r="AI127" s="697"/>
      <c r="AJ127" s="697"/>
      <c r="AK127" s="697"/>
      <c r="AL127" s="697"/>
      <c r="AM127" s="697"/>
      <c r="AN127" s="697"/>
    </row>
    <row r="128" spans="2:45" s="220" customFormat="1" ht="12.75" customHeight="1" outlineLevel="1" x14ac:dyDescent="0.2">
      <c r="B128" s="223"/>
      <c r="C128" s="223"/>
      <c r="D128" s="223"/>
      <c r="E128" s="223"/>
      <c r="F128" s="223"/>
      <c r="G128" s="223"/>
      <c r="H128" s="267"/>
      <c r="I128" s="267"/>
      <c r="J128" s="267"/>
      <c r="K128" s="267"/>
      <c r="L128" s="267"/>
      <c r="M128" s="267"/>
      <c r="N128" s="267"/>
      <c r="O128" s="267"/>
      <c r="P128" s="267"/>
      <c r="Q128" s="267"/>
      <c r="V128" s="268"/>
      <c r="W128" s="268"/>
      <c r="X128" s="268"/>
      <c r="Y128" s="268"/>
      <c r="Z128" s="268"/>
      <c r="AA128" s="268"/>
      <c r="AB128" s="268"/>
      <c r="AC128" s="268"/>
      <c r="AD128" s="268"/>
      <c r="AE128" s="268"/>
      <c r="AF128" s="268"/>
      <c r="AG128" s="268"/>
      <c r="AH128" s="268"/>
      <c r="AI128" s="268"/>
      <c r="AJ128" s="268"/>
      <c r="AK128" s="268"/>
      <c r="AL128" s="268"/>
      <c r="AM128" s="268"/>
      <c r="AN128" s="268"/>
    </row>
    <row r="129" spans="2:45" ht="15" customHeight="1" outlineLevel="1" x14ac:dyDescent="0.2">
      <c r="B129" s="210" t="s">
        <v>466</v>
      </c>
      <c r="C129" s="220"/>
      <c r="D129" s="220"/>
      <c r="E129" s="220"/>
      <c r="F129" s="220"/>
      <c r="G129" s="220"/>
      <c r="H129" s="222"/>
      <c r="I129" s="220"/>
      <c r="J129" s="220"/>
      <c r="K129" s="220"/>
      <c r="L129" s="220"/>
      <c r="M129" s="220"/>
      <c r="N129" s="220"/>
      <c r="O129" s="220"/>
      <c r="P129" s="220"/>
      <c r="Q129" s="220"/>
      <c r="R129" s="220"/>
      <c r="S129" s="220"/>
      <c r="T129" s="220"/>
      <c r="U129" s="220"/>
      <c r="V129" s="220"/>
      <c r="W129" s="220"/>
      <c r="X129" s="220"/>
      <c r="Y129" s="220"/>
      <c r="Z129" s="220"/>
      <c r="AA129" s="220"/>
      <c r="AB129" s="220"/>
      <c r="AC129" s="220"/>
      <c r="AD129" s="220"/>
      <c r="AE129" s="220"/>
      <c r="AF129" s="220"/>
      <c r="AG129" s="220"/>
      <c r="AH129" s="220"/>
      <c r="AI129" s="220"/>
      <c r="AJ129" s="220"/>
      <c r="AK129" s="220"/>
      <c r="AL129" s="220"/>
      <c r="AM129" s="220"/>
      <c r="AN129" s="220"/>
    </row>
    <row r="130" spans="2:45" s="220" customFormat="1" ht="24.75" customHeight="1" outlineLevel="1" x14ac:dyDescent="0.2">
      <c r="B130" s="674" t="s">
        <v>225</v>
      </c>
      <c r="C130" s="674"/>
      <c r="D130" s="674"/>
      <c r="E130" s="674"/>
      <c r="F130" s="674"/>
      <c r="G130" s="674"/>
      <c r="H130" s="675" t="str">
        <f>IF('1-2申請者情報'!E67&lt;&gt;"",'1-2申請者情報'!E67,"")</f>
        <v/>
      </c>
      <c r="I130" s="676"/>
      <c r="J130" s="676"/>
      <c r="K130" s="676"/>
      <c r="L130" s="676"/>
      <c r="M130" s="676"/>
      <c r="N130" s="676"/>
      <c r="O130" s="676"/>
      <c r="P130" s="676"/>
      <c r="Q130" s="676"/>
      <c r="R130" s="676"/>
      <c r="S130" s="676"/>
      <c r="T130" s="676"/>
      <c r="U130" s="676"/>
      <c r="V130" s="676"/>
      <c r="W130" s="676"/>
      <c r="X130" s="676"/>
      <c r="Y130" s="676"/>
      <c r="Z130" s="676"/>
      <c r="AA130" s="676"/>
      <c r="AB130" s="676"/>
      <c r="AC130" s="676"/>
      <c r="AD130" s="676"/>
      <c r="AE130" s="676"/>
      <c r="AF130" s="676"/>
      <c r="AG130" s="676"/>
      <c r="AH130" s="676"/>
      <c r="AI130" s="676"/>
      <c r="AJ130" s="676"/>
      <c r="AK130" s="676"/>
      <c r="AL130" s="676"/>
      <c r="AM130" s="676"/>
      <c r="AN130" s="677"/>
      <c r="AR130" s="165"/>
    </row>
    <row r="131" spans="2:45" s="220" customFormat="1" ht="24.75" customHeight="1" outlineLevel="1" x14ac:dyDescent="0.2">
      <c r="B131" s="678" t="s">
        <v>227</v>
      </c>
      <c r="C131" s="679"/>
      <c r="D131" s="679"/>
      <c r="E131" s="679"/>
      <c r="F131" s="679"/>
      <c r="G131" s="680"/>
      <c r="H131" s="711" t="str">
        <f>IF('1-2申請者情報'!E68&lt;&gt;"",'1-2申請者情報'!E68,"")</f>
        <v/>
      </c>
      <c r="I131" s="712"/>
      <c r="J131" s="712"/>
      <c r="K131" s="712"/>
      <c r="L131" s="712"/>
      <c r="M131" s="712"/>
      <c r="N131" s="712"/>
      <c r="O131" s="713"/>
      <c r="P131" s="686" t="s">
        <v>228</v>
      </c>
      <c r="Q131" s="687"/>
      <c r="R131" s="687"/>
      <c r="S131" s="687"/>
      <c r="T131" s="687"/>
      <c r="U131" s="688"/>
      <c r="V131" s="714" t="str">
        <f>IF('1-2申請者情報'!L68&lt;&gt;"",'1-2申請者情報'!L68,"")</f>
        <v/>
      </c>
      <c r="W131" s="715"/>
      <c r="X131" s="715"/>
      <c r="Y131" s="715"/>
      <c r="Z131" s="715"/>
      <c r="AA131" s="715"/>
      <c r="AB131" s="716"/>
      <c r="AC131" s="686" t="s">
        <v>229</v>
      </c>
      <c r="AD131" s="687"/>
      <c r="AE131" s="687"/>
      <c r="AF131" s="687"/>
      <c r="AG131" s="687"/>
      <c r="AH131" s="688"/>
      <c r="AI131" s="689" t="str">
        <f>IF('1-2申請者情報'!E69&lt;&gt;"",'1-2申請者情報'!E69,"")</f>
        <v/>
      </c>
      <c r="AJ131" s="690"/>
      <c r="AK131" s="690"/>
      <c r="AL131" s="690"/>
      <c r="AM131" s="691" t="s">
        <v>386</v>
      </c>
      <c r="AN131" s="692"/>
      <c r="AR131" s="165"/>
      <c r="AS131" s="228"/>
    </row>
    <row r="132" spans="2:45" s="220" customFormat="1" ht="24.75" customHeight="1" outlineLevel="1" x14ac:dyDescent="0.2">
      <c r="B132" s="674" t="s">
        <v>13</v>
      </c>
      <c r="C132" s="674"/>
      <c r="D132" s="674"/>
      <c r="E132" s="674"/>
      <c r="F132" s="674"/>
      <c r="G132" s="674"/>
      <c r="H132" s="717" t="str">
        <f>IF('1-2申請者情報'!G70&lt;&gt;"",'1-2申請者情報'!G70,"")</f>
        <v/>
      </c>
      <c r="I132" s="718"/>
      <c r="J132" s="718"/>
      <c r="K132" s="718"/>
      <c r="L132" s="718"/>
      <c r="M132" s="718"/>
      <c r="N132" s="718"/>
      <c r="O132" s="719"/>
      <c r="P132" s="720" t="str">
        <f>IF('1-2申請者情報'!K70&lt;&gt;"",'1-2申請者情報'!K70,"")</f>
        <v/>
      </c>
      <c r="Q132" s="721"/>
      <c r="R132" s="721"/>
      <c r="S132" s="721"/>
      <c r="T132" s="721"/>
      <c r="U132" s="721"/>
      <c r="V132" s="721"/>
      <c r="W132" s="722"/>
      <c r="X132" s="723"/>
      <c r="Y132" s="704"/>
      <c r="Z132" s="704"/>
      <c r="AA132" s="704"/>
      <c r="AB132" s="704"/>
      <c r="AC132" s="704"/>
      <c r="AD132" s="704"/>
      <c r="AE132" s="704"/>
      <c r="AF132" s="704"/>
      <c r="AG132" s="704"/>
      <c r="AH132" s="704"/>
      <c r="AI132" s="704"/>
      <c r="AJ132" s="704"/>
      <c r="AK132" s="704"/>
      <c r="AL132" s="704"/>
      <c r="AM132" s="704"/>
      <c r="AN132" s="705"/>
    </row>
    <row r="133" spans="2:45" s="220" customFormat="1" ht="24.75" customHeight="1" outlineLevel="1" x14ac:dyDescent="0.2">
      <c r="B133" s="674"/>
      <c r="C133" s="674"/>
      <c r="D133" s="674"/>
      <c r="E133" s="674"/>
      <c r="F133" s="674"/>
      <c r="G133" s="674"/>
      <c r="H133" s="706" t="str">
        <f>IF('1-2申請者情報'!G71&lt;&gt;"",'1-2申請者情報'!G71,"")</f>
        <v/>
      </c>
      <c r="I133" s="706"/>
      <c r="J133" s="706"/>
      <c r="K133" s="706"/>
      <c r="L133" s="706"/>
      <c r="M133" s="706"/>
      <c r="N133" s="706"/>
      <c r="O133" s="706"/>
      <c r="P133" s="706"/>
      <c r="Q133" s="706"/>
      <c r="R133" s="706"/>
      <c r="S133" s="706"/>
      <c r="T133" s="706"/>
      <c r="U133" s="706"/>
      <c r="V133" s="706"/>
      <c r="W133" s="706"/>
      <c r="X133" s="706"/>
      <c r="Y133" s="706"/>
      <c r="Z133" s="706"/>
      <c r="AA133" s="706"/>
      <c r="AB133" s="706"/>
      <c r="AC133" s="706"/>
      <c r="AD133" s="706"/>
      <c r="AE133" s="706"/>
      <c r="AF133" s="706"/>
      <c r="AG133" s="706"/>
      <c r="AH133" s="706"/>
      <c r="AI133" s="706"/>
      <c r="AJ133" s="706"/>
      <c r="AK133" s="706"/>
      <c r="AL133" s="706"/>
      <c r="AM133" s="706"/>
      <c r="AN133" s="706"/>
    </row>
    <row r="134" spans="2:45" s="220" customFormat="1" ht="24.5" customHeight="1" outlineLevel="1" x14ac:dyDescent="0.2">
      <c r="B134" s="674" t="s">
        <v>356</v>
      </c>
      <c r="C134" s="674"/>
      <c r="D134" s="674"/>
      <c r="E134" s="674"/>
      <c r="F134" s="674"/>
      <c r="G134" s="674"/>
      <c r="H134" s="707" t="str">
        <f>IF('1-2申請者情報'!E72&lt;&gt;"",'1-2申請者情報'!E72,"")</f>
        <v/>
      </c>
      <c r="I134" s="708"/>
      <c r="J134" s="708"/>
      <c r="K134" s="708"/>
      <c r="L134" s="708"/>
      <c r="M134" s="708"/>
      <c r="N134" s="709"/>
      <c r="O134" s="709"/>
      <c r="P134" s="709"/>
      <c r="Q134" s="709"/>
      <c r="R134" s="709"/>
      <c r="S134" s="709"/>
      <c r="T134" s="709"/>
      <c r="U134" s="709"/>
      <c r="V134" s="724"/>
      <c r="W134" s="724"/>
      <c r="X134" s="724"/>
      <c r="Y134" s="724"/>
      <c r="Z134" s="724"/>
      <c r="AA134" s="724"/>
      <c r="AB134" s="724"/>
      <c r="AC134" s="724"/>
      <c r="AD134" s="724"/>
      <c r="AE134" s="724"/>
      <c r="AF134" s="724"/>
      <c r="AG134" s="724"/>
      <c r="AH134" s="724"/>
      <c r="AI134" s="724"/>
      <c r="AJ134" s="724"/>
      <c r="AK134" s="724"/>
      <c r="AL134" s="724"/>
      <c r="AM134" s="724"/>
      <c r="AN134" s="725"/>
    </row>
    <row r="135" spans="2:45" s="220" customFormat="1" ht="27" customHeight="1" outlineLevel="1" x14ac:dyDescent="0.2">
      <c r="B135" s="674" t="s">
        <v>329</v>
      </c>
      <c r="C135" s="674"/>
      <c r="D135" s="674"/>
      <c r="E135" s="674"/>
      <c r="F135" s="674"/>
      <c r="G135" s="674"/>
      <c r="H135" s="693" t="s">
        <v>393</v>
      </c>
      <c r="I135" s="693"/>
      <c r="J135" s="693"/>
      <c r="K135" s="693"/>
      <c r="L135" s="693"/>
      <c r="M135" s="693"/>
      <c r="N135" s="693"/>
      <c r="O135" s="693"/>
      <c r="P135" s="693"/>
      <c r="Q135" s="693"/>
      <c r="R135" s="835" t="str">
        <f>IF('1-2申請者情報'!N73&lt;&gt;"",'1-2申請者情報'!N73,"")</f>
        <v/>
      </c>
      <c r="S135" s="835"/>
      <c r="T135" s="835"/>
      <c r="U135" s="835"/>
      <c r="V135" s="695" t="s">
        <v>887</v>
      </c>
      <c r="W135" s="695"/>
      <c r="X135" s="695"/>
      <c r="Y135" s="695"/>
      <c r="Z135" s="695"/>
      <c r="AA135" s="695"/>
      <c r="AB135" s="695"/>
      <c r="AC135" s="695"/>
      <c r="AD135" s="695"/>
      <c r="AE135" s="695"/>
      <c r="AF135" s="695"/>
      <c r="AG135" s="695"/>
      <c r="AH135" s="695"/>
      <c r="AI135" s="836" t="str">
        <f>IF('1-2申請者情報'!N74&lt;&gt;"",'1-2申請者情報'!N74,"")</f>
        <v/>
      </c>
      <c r="AJ135" s="836"/>
      <c r="AK135" s="836"/>
      <c r="AL135" s="836"/>
      <c r="AM135" s="836"/>
      <c r="AN135" s="836"/>
    </row>
    <row r="136" spans="2:45" s="220" customFormat="1" ht="27" customHeight="1" outlineLevel="1" x14ac:dyDescent="0.2">
      <c r="B136" s="674"/>
      <c r="C136" s="674"/>
      <c r="D136" s="674"/>
      <c r="E136" s="674"/>
      <c r="F136" s="674"/>
      <c r="G136" s="674"/>
      <c r="H136" s="693" t="s">
        <v>394</v>
      </c>
      <c r="I136" s="693"/>
      <c r="J136" s="693"/>
      <c r="K136" s="693"/>
      <c r="L136" s="693"/>
      <c r="M136" s="693"/>
      <c r="N136" s="693"/>
      <c r="O136" s="693"/>
      <c r="P136" s="693"/>
      <c r="Q136" s="693"/>
      <c r="R136" s="835" t="str">
        <f>IF('1-2申請者情報'!N75&lt;&gt;"",'1-2申請者情報'!N75,"")</f>
        <v/>
      </c>
      <c r="S136" s="835"/>
      <c r="T136" s="835"/>
      <c r="U136" s="835"/>
      <c r="V136" s="697"/>
      <c r="W136" s="697"/>
      <c r="X136" s="697"/>
      <c r="Y136" s="697"/>
      <c r="Z136" s="697"/>
      <c r="AA136" s="697"/>
      <c r="AB136" s="697"/>
      <c r="AC136" s="697"/>
      <c r="AD136" s="697"/>
      <c r="AE136" s="697"/>
      <c r="AF136" s="697"/>
      <c r="AG136" s="697"/>
      <c r="AH136" s="697"/>
      <c r="AI136" s="697"/>
      <c r="AJ136" s="697"/>
      <c r="AK136" s="697"/>
      <c r="AL136" s="697"/>
      <c r="AM136" s="697"/>
      <c r="AN136" s="697"/>
    </row>
    <row r="137" spans="2:45" s="220" customFormat="1" ht="12.5" customHeight="1" outlineLevel="1" x14ac:dyDescent="0.2">
      <c r="B137" s="223"/>
      <c r="C137" s="223"/>
      <c r="D137" s="223"/>
      <c r="E137" s="223"/>
      <c r="F137" s="223"/>
      <c r="G137" s="223"/>
      <c r="H137" s="267"/>
      <c r="I137" s="267"/>
      <c r="J137" s="267"/>
      <c r="K137" s="267"/>
      <c r="L137" s="267"/>
      <c r="M137" s="267"/>
      <c r="N137" s="267"/>
      <c r="O137" s="267"/>
      <c r="P137" s="267"/>
      <c r="Q137" s="267"/>
      <c r="V137" s="268"/>
      <c r="W137" s="268"/>
      <c r="X137" s="268"/>
      <c r="Y137" s="268"/>
      <c r="Z137" s="268"/>
      <c r="AA137" s="268"/>
      <c r="AB137" s="268"/>
      <c r="AC137" s="268"/>
      <c r="AD137" s="268"/>
      <c r="AE137" s="268"/>
      <c r="AF137" s="268"/>
      <c r="AG137" s="268"/>
      <c r="AH137" s="268"/>
      <c r="AI137" s="268"/>
      <c r="AJ137" s="268"/>
      <c r="AK137" s="268"/>
      <c r="AL137" s="268"/>
      <c r="AM137" s="268"/>
      <c r="AN137" s="268"/>
    </row>
    <row r="138" spans="2:45" ht="15" customHeight="1" outlineLevel="1" x14ac:dyDescent="0.2">
      <c r="B138" s="210" t="s">
        <v>467</v>
      </c>
      <c r="C138" s="220"/>
      <c r="D138" s="220"/>
      <c r="E138" s="220"/>
      <c r="F138" s="220"/>
      <c r="G138" s="220"/>
      <c r="H138" s="222"/>
      <c r="I138" s="220"/>
      <c r="J138" s="220"/>
      <c r="K138" s="220"/>
      <c r="L138" s="220"/>
      <c r="M138" s="220"/>
      <c r="N138" s="220"/>
      <c r="O138" s="220"/>
      <c r="P138" s="220"/>
      <c r="Q138" s="220"/>
      <c r="R138" s="220"/>
      <c r="S138" s="220"/>
      <c r="T138" s="220"/>
      <c r="U138" s="220"/>
      <c r="V138" s="220"/>
      <c r="W138" s="220"/>
      <c r="X138" s="220"/>
      <c r="Y138" s="220"/>
      <c r="Z138" s="220"/>
      <c r="AA138" s="220"/>
      <c r="AB138" s="220"/>
      <c r="AC138" s="220"/>
      <c r="AD138" s="220"/>
      <c r="AE138" s="220"/>
      <c r="AF138" s="220"/>
      <c r="AG138" s="220"/>
      <c r="AH138" s="220"/>
      <c r="AI138" s="220"/>
      <c r="AJ138" s="220"/>
      <c r="AK138" s="220"/>
      <c r="AL138" s="220"/>
      <c r="AM138" s="220"/>
      <c r="AN138" s="220"/>
    </row>
    <row r="139" spans="2:45" s="220" customFormat="1" ht="24.75" customHeight="1" outlineLevel="1" x14ac:dyDescent="0.2">
      <c r="B139" s="736" t="s">
        <v>225</v>
      </c>
      <c r="C139" s="736"/>
      <c r="D139" s="736"/>
      <c r="E139" s="736"/>
      <c r="F139" s="736"/>
      <c r="G139" s="736"/>
      <c r="H139" s="675" t="str">
        <f>IF('1-2申請者情報'!E78&lt;&gt;"",'1-2申請者情報'!E78,"")</f>
        <v/>
      </c>
      <c r="I139" s="676"/>
      <c r="J139" s="676"/>
      <c r="K139" s="676"/>
      <c r="L139" s="676"/>
      <c r="M139" s="676"/>
      <c r="N139" s="676"/>
      <c r="O139" s="676"/>
      <c r="P139" s="676"/>
      <c r="Q139" s="676"/>
      <c r="R139" s="676"/>
      <c r="S139" s="676"/>
      <c r="T139" s="676"/>
      <c r="U139" s="676"/>
      <c r="V139" s="676"/>
      <c r="W139" s="676"/>
      <c r="X139" s="676"/>
      <c r="Y139" s="676"/>
      <c r="Z139" s="676"/>
      <c r="AA139" s="676"/>
      <c r="AB139" s="676"/>
      <c r="AC139" s="676"/>
      <c r="AD139" s="676"/>
      <c r="AE139" s="676"/>
      <c r="AF139" s="676"/>
      <c r="AG139" s="676"/>
      <c r="AH139" s="676"/>
      <c r="AI139" s="676"/>
      <c r="AJ139" s="676"/>
      <c r="AK139" s="676"/>
      <c r="AL139" s="676"/>
      <c r="AM139" s="676"/>
      <c r="AN139" s="677"/>
      <c r="AR139" s="165"/>
    </row>
    <row r="140" spans="2:45" s="220" customFormat="1" ht="24.75" customHeight="1" outlineLevel="1" x14ac:dyDescent="0.2">
      <c r="B140" s="686" t="s">
        <v>227</v>
      </c>
      <c r="C140" s="687"/>
      <c r="D140" s="687"/>
      <c r="E140" s="687"/>
      <c r="F140" s="687"/>
      <c r="G140" s="688"/>
      <c r="H140" s="711" t="str">
        <f>IF('1-2申請者情報'!E79&lt;&gt;"",'1-2申請者情報'!E79,"")</f>
        <v/>
      </c>
      <c r="I140" s="712"/>
      <c r="J140" s="712"/>
      <c r="K140" s="712"/>
      <c r="L140" s="712"/>
      <c r="M140" s="712"/>
      <c r="N140" s="712"/>
      <c r="O140" s="713"/>
      <c r="P140" s="686" t="s">
        <v>228</v>
      </c>
      <c r="Q140" s="687"/>
      <c r="R140" s="687"/>
      <c r="S140" s="687"/>
      <c r="T140" s="687"/>
      <c r="U140" s="688"/>
      <c r="V140" s="714" t="str">
        <f>IF('1-2申請者情報'!L79&lt;&gt;"",'1-2申請者情報'!L79,"")</f>
        <v/>
      </c>
      <c r="W140" s="715"/>
      <c r="X140" s="715"/>
      <c r="Y140" s="715"/>
      <c r="Z140" s="715"/>
      <c r="AA140" s="715"/>
      <c r="AB140" s="716"/>
      <c r="AC140" s="686" t="s">
        <v>229</v>
      </c>
      <c r="AD140" s="687"/>
      <c r="AE140" s="687"/>
      <c r="AF140" s="687"/>
      <c r="AG140" s="687"/>
      <c r="AH140" s="688"/>
      <c r="AI140" s="689" t="str">
        <f>IF('1-2申請者情報'!E80&lt;&gt;"",'1-2申請者情報'!E80,"")</f>
        <v/>
      </c>
      <c r="AJ140" s="690"/>
      <c r="AK140" s="690"/>
      <c r="AL140" s="690"/>
      <c r="AM140" s="691" t="s">
        <v>386</v>
      </c>
      <c r="AN140" s="692"/>
      <c r="AR140" s="165"/>
      <c r="AS140" s="228"/>
    </row>
    <row r="141" spans="2:45" s="220" customFormat="1" ht="24.75" customHeight="1" outlineLevel="1" x14ac:dyDescent="0.2">
      <c r="B141" s="674" t="s">
        <v>13</v>
      </c>
      <c r="C141" s="674"/>
      <c r="D141" s="674"/>
      <c r="E141" s="674"/>
      <c r="F141" s="674"/>
      <c r="G141" s="674"/>
      <c r="H141" s="717" t="str">
        <f>IF('1-2申請者情報'!G81&lt;&gt;"",'1-2申請者情報'!G81,"")</f>
        <v/>
      </c>
      <c r="I141" s="718"/>
      <c r="J141" s="718"/>
      <c r="K141" s="718"/>
      <c r="L141" s="718"/>
      <c r="M141" s="718"/>
      <c r="N141" s="718"/>
      <c r="O141" s="719"/>
      <c r="P141" s="720" t="str">
        <f>IF('1-2申請者情報'!K81&lt;&gt;"",'1-2申請者情報'!K81,"")</f>
        <v/>
      </c>
      <c r="Q141" s="721"/>
      <c r="R141" s="721"/>
      <c r="S141" s="721"/>
      <c r="T141" s="721"/>
      <c r="U141" s="721"/>
      <c r="V141" s="721"/>
      <c r="W141" s="722"/>
      <c r="X141" s="723"/>
      <c r="Y141" s="704"/>
      <c r="Z141" s="704"/>
      <c r="AA141" s="704"/>
      <c r="AB141" s="704"/>
      <c r="AC141" s="704"/>
      <c r="AD141" s="704"/>
      <c r="AE141" s="704"/>
      <c r="AF141" s="704"/>
      <c r="AG141" s="704"/>
      <c r="AH141" s="704"/>
      <c r="AI141" s="704"/>
      <c r="AJ141" s="704"/>
      <c r="AK141" s="704"/>
      <c r="AL141" s="704"/>
      <c r="AM141" s="704"/>
      <c r="AN141" s="705"/>
    </row>
    <row r="142" spans="2:45" s="220" customFormat="1" ht="24.75" customHeight="1" outlineLevel="1" x14ac:dyDescent="0.2">
      <c r="B142" s="674"/>
      <c r="C142" s="674"/>
      <c r="D142" s="674"/>
      <c r="E142" s="674"/>
      <c r="F142" s="674"/>
      <c r="G142" s="674"/>
      <c r="H142" s="706" t="str">
        <f>IF('1-2申請者情報'!G82&lt;&gt;"",'1-2申請者情報'!G82,"")</f>
        <v/>
      </c>
      <c r="I142" s="706"/>
      <c r="J142" s="706"/>
      <c r="K142" s="706"/>
      <c r="L142" s="706"/>
      <c r="M142" s="706"/>
      <c r="N142" s="706"/>
      <c r="O142" s="706"/>
      <c r="P142" s="706"/>
      <c r="Q142" s="706"/>
      <c r="R142" s="706"/>
      <c r="S142" s="706"/>
      <c r="T142" s="706"/>
      <c r="U142" s="706"/>
      <c r="V142" s="706"/>
      <c r="W142" s="706"/>
      <c r="X142" s="706"/>
      <c r="Y142" s="706"/>
      <c r="Z142" s="706"/>
      <c r="AA142" s="706"/>
      <c r="AB142" s="706"/>
      <c r="AC142" s="706"/>
      <c r="AD142" s="706"/>
      <c r="AE142" s="706"/>
      <c r="AF142" s="706"/>
      <c r="AG142" s="706"/>
      <c r="AH142" s="706"/>
      <c r="AI142" s="706"/>
      <c r="AJ142" s="706"/>
      <c r="AK142" s="706"/>
      <c r="AL142" s="706"/>
      <c r="AM142" s="706"/>
      <c r="AN142" s="706"/>
    </row>
    <row r="143" spans="2:45" s="220" customFormat="1" ht="24.5" customHeight="1" outlineLevel="1" x14ac:dyDescent="0.2">
      <c r="B143" s="674" t="s">
        <v>356</v>
      </c>
      <c r="C143" s="674"/>
      <c r="D143" s="674"/>
      <c r="E143" s="674"/>
      <c r="F143" s="674"/>
      <c r="G143" s="674"/>
      <c r="H143" s="707" t="str">
        <f>IF('1-2申請者情報'!E83&gt;"",'1-2申請者情報'!E83,"")</f>
        <v/>
      </c>
      <c r="I143" s="708"/>
      <c r="J143" s="708"/>
      <c r="K143" s="708"/>
      <c r="L143" s="708"/>
      <c r="M143" s="708"/>
      <c r="N143" s="709"/>
      <c r="O143" s="709"/>
      <c r="P143" s="709"/>
      <c r="Q143" s="709"/>
      <c r="R143" s="709"/>
      <c r="S143" s="709"/>
      <c r="T143" s="709"/>
      <c r="U143" s="709"/>
      <c r="V143" s="724"/>
      <c r="W143" s="724"/>
      <c r="X143" s="724"/>
      <c r="Y143" s="724"/>
      <c r="Z143" s="724"/>
      <c r="AA143" s="724"/>
      <c r="AB143" s="724"/>
      <c r="AC143" s="724"/>
      <c r="AD143" s="724"/>
      <c r="AE143" s="724"/>
      <c r="AF143" s="724"/>
      <c r="AG143" s="724"/>
      <c r="AH143" s="724"/>
      <c r="AI143" s="724"/>
      <c r="AJ143" s="724"/>
      <c r="AK143" s="724"/>
      <c r="AL143" s="724"/>
      <c r="AM143" s="724"/>
      <c r="AN143" s="725"/>
    </row>
    <row r="144" spans="2:45" s="220" customFormat="1" ht="27" customHeight="1" outlineLevel="1" x14ac:dyDescent="0.2">
      <c r="B144" s="736" t="s">
        <v>329</v>
      </c>
      <c r="C144" s="736"/>
      <c r="D144" s="736"/>
      <c r="E144" s="736"/>
      <c r="F144" s="736"/>
      <c r="G144" s="736"/>
      <c r="H144" s="693" t="s">
        <v>393</v>
      </c>
      <c r="I144" s="693"/>
      <c r="J144" s="693"/>
      <c r="K144" s="693"/>
      <c r="L144" s="693"/>
      <c r="M144" s="693"/>
      <c r="N144" s="693"/>
      <c r="O144" s="693"/>
      <c r="P144" s="693"/>
      <c r="Q144" s="693"/>
      <c r="R144" s="835" t="str">
        <f>IF('1-2申請者情報'!N84&lt;&gt;"",'1-2申請者情報'!N84,"")</f>
        <v/>
      </c>
      <c r="S144" s="835"/>
      <c r="T144" s="835"/>
      <c r="U144" s="835"/>
      <c r="V144" s="695" t="s">
        <v>887</v>
      </c>
      <c r="W144" s="695"/>
      <c r="X144" s="695"/>
      <c r="Y144" s="695"/>
      <c r="Z144" s="695"/>
      <c r="AA144" s="695"/>
      <c r="AB144" s="695"/>
      <c r="AC144" s="695"/>
      <c r="AD144" s="695"/>
      <c r="AE144" s="695"/>
      <c r="AF144" s="695"/>
      <c r="AG144" s="695"/>
      <c r="AH144" s="695"/>
      <c r="AI144" s="836" t="str">
        <f>IF('1-2申請者情報'!N85&lt;&gt;"",'1-2申請者情報'!N85,"")</f>
        <v/>
      </c>
      <c r="AJ144" s="836"/>
      <c r="AK144" s="836"/>
      <c r="AL144" s="836"/>
      <c r="AM144" s="836"/>
      <c r="AN144" s="836"/>
    </row>
    <row r="145" spans="2:45" s="220" customFormat="1" ht="27" customHeight="1" outlineLevel="1" x14ac:dyDescent="0.2">
      <c r="B145" s="736"/>
      <c r="C145" s="736"/>
      <c r="D145" s="736"/>
      <c r="E145" s="736"/>
      <c r="F145" s="736"/>
      <c r="G145" s="736"/>
      <c r="H145" s="693" t="s">
        <v>394</v>
      </c>
      <c r="I145" s="693"/>
      <c r="J145" s="693"/>
      <c r="K145" s="693"/>
      <c r="L145" s="693"/>
      <c r="M145" s="693"/>
      <c r="N145" s="693"/>
      <c r="O145" s="693"/>
      <c r="P145" s="693"/>
      <c r="Q145" s="693"/>
      <c r="R145" s="835" t="str">
        <f>IF('1-2申請者情報'!N86&lt;&gt;"",'1-2申請者情報'!N86,"")</f>
        <v/>
      </c>
      <c r="S145" s="835"/>
      <c r="T145" s="835"/>
      <c r="U145" s="835"/>
      <c r="V145" s="697"/>
      <c r="W145" s="697"/>
      <c r="X145" s="697"/>
      <c r="Y145" s="697"/>
      <c r="Z145" s="697"/>
      <c r="AA145" s="697"/>
      <c r="AB145" s="697"/>
      <c r="AC145" s="697"/>
      <c r="AD145" s="697"/>
      <c r="AE145" s="697"/>
      <c r="AF145" s="697"/>
      <c r="AG145" s="697"/>
      <c r="AH145" s="697"/>
      <c r="AI145" s="697"/>
      <c r="AJ145" s="697"/>
      <c r="AK145" s="697"/>
      <c r="AL145" s="697"/>
      <c r="AM145" s="697"/>
      <c r="AN145" s="697"/>
    </row>
    <row r="146" spans="2:45" s="220" customFormat="1" ht="12.75" customHeight="1" outlineLevel="1" x14ac:dyDescent="0.2">
      <c r="B146" s="223"/>
      <c r="C146" s="223"/>
      <c r="D146" s="223"/>
      <c r="E146" s="223"/>
      <c r="F146" s="223"/>
      <c r="G146" s="223"/>
      <c r="H146" s="267"/>
      <c r="I146" s="267"/>
      <c r="J146" s="267"/>
      <c r="K146" s="267"/>
      <c r="L146" s="267"/>
      <c r="M146" s="267"/>
      <c r="N146" s="267"/>
      <c r="O146" s="267"/>
      <c r="P146" s="267"/>
      <c r="Q146" s="267"/>
      <c r="V146" s="268"/>
      <c r="W146" s="268"/>
      <c r="X146" s="268"/>
      <c r="Y146" s="268"/>
      <c r="Z146" s="268"/>
      <c r="AA146" s="268"/>
      <c r="AB146" s="268"/>
      <c r="AC146" s="268"/>
      <c r="AD146" s="268"/>
      <c r="AE146" s="268"/>
      <c r="AF146" s="268"/>
      <c r="AG146" s="268"/>
      <c r="AH146" s="268"/>
      <c r="AI146" s="268"/>
      <c r="AJ146" s="268"/>
      <c r="AK146" s="268"/>
      <c r="AL146" s="268"/>
      <c r="AM146" s="268"/>
      <c r="AN146" s="268"/>
    </row>
    <row r="147" spans="2:45" ht="15" customHeight="1" outlineLevel="1" x14ac:dyDescent="0.2">
      <c r="B147" s="210" t="s">
        <v>468</v>
      </c>
      <c r="C147" s="220"/>
      <c r="D147" s="220"/>
      <c r="E147" s="220"/>
      <c r="F147" s="220"/>
      <c r="G147" s="220"/>
      <c r="H147" s="222"/>
      <c r="I147" s="220"/>
      <c r="J147" s="220"/>
      <c r="K147" s="220"/>
      <c r="L147" s="220"/>
      <c r="M147" s="220"/>
      <c r="N147" s="220"/>
      <c r="O147" s="220"/>
      <c r="P147" s="220"/>
      <c r="Q147" s="220"/>
      <c r="R147" s="220"/>
      <c r="S147" s="220"/>
      <c r="T147" s="220"/>
      <c r="U147" s="220"/>
      <c r="V147" s="220"/>
      <c r="W147" s="220"/>
      <c r="X147" s="220"/>
      <c r="Y147" s="220"/>
      <c r="Z147" s="220"/>
      <c r="AA147" s="220"/>
      <c r="AB147" s="220"/>
      <c r="AC147" s="220"/>
      <c r="AD147" s="220"/>
      <c r="AE147" s="220"/>
      <c r="AF147" s="220"/>
      <c r="AG147" s="220"/>
      <c r="AH147" s="220"/>
      <c r="AI147" s="220"/>
      <c r="AJ147" s="220"/>
      <c r="AK147" s="220"/>
      <c r="AL147" s="220"/>
      <c r="AM147" s="220"/>
      <c r="AN147" s="220"/>
    </row>
    <row r="148" spans="2:45" s="220" customFormat="1" ht="24.75" customHeight="1" outlineLevel="1" x14ac:dyDescent="0.2">
      <c r="B148" s="674" t="s">
        <v>225</v>
      </c>
      <c r="C148" s="674"/>
      <c r="D148" s="674"/>
      <c r="E148" s="674"/>
      <c r="F148" s="674"/>
      <c r="G148" s="674"/>
      <c r="H148" s="675" t="str">
        <f>IF('1-2申請者情報'!E89&lt;&gt;"",'1-2申請者情報'!E89,"")</f>
        <v/>
      </c>
      <c r="I148" s="676"/>
      <c r="J148" s="676"/>
      <c r="K148" s="676"/>
      <c r="L148" s="676"/>
      <c r="M148" s="676"/>
      <c r="N148" s="676"/>
      <c r="O148" s="676"/>
      <c r="P148" s="676"/>
      <c r="Q148" s="676"/>
      <c r="R148" s="676"/>
      <c r="S148" s="676"/>
      <c r="T148" s="676"/>
      <c r="U148" s="676"/>
      <c r="V148" s="676"/>
      <c r="W148" s="676"/>
      <c r="X148" s="676"/>
      <c r="Y148" s="676"/>
      <c r="Z148" s="676"/>
      <c r="AA148" s="676"/>
      <c r="AB148" s="676"/>
      <c r="AC148" s="676"/>
      <c r="AD148" s="676"/>
      <c r="AE148" s="676"/>
      <c r="AF148" s="676"/>
      <c r="AG148" s="676"/>
      <c r="AH148" s="676"/>
      <c r="AI148" s="676"/>
      <c r="AJ148" s="676"/>
      <c r="AK148" s="676"/>
      <c r="AL148" s="676"/>
      <c r="AM148" s="676"/>
      <c r="AN148" s="677"/>
      <c r="AR148" s="165"/>
    </row>
    <row r="149" spans="2:45" s="220" customFormat="1" ht="24.75" customHeight="1" outlineLevel="1" x14ac:dyDescent="0.2">
      <c r="B149" s="678" t="s">
        <v>227</v>
      </c>
      <c r="C149" s="679"/>
      <c r="D149" s="679"/>
      <c r="E149" s="679"/>
      <c r="F149" s="679"/>
      <c r="G149" s="680"/>
      <c r="H149" s="711" t="str">
        <f>IF('1-2申請者情報'!E90&lt;&gt;"",'1-2申請者情報'!E90,"")</f>
        <v/>
      </c>
      <c r="I149" s="712"/>
      <c r="J149" s="712"/>
      <c r="K149" s="712"/>
      <c r="L149" s="712"/>
      <c r="M149" s="712"/>
      <c r="N149" s="712"/>
      <c r="O149" s="713"/>
      <c r="P149" s="686" t="s">
        <v>228</v>
      </c>
      <c r="Q149" s="687"/>
      <c r="R149" s="687"/>
      <c r="S149" s="687"/>
      <c r="T149" s="687"/>
      <c r="U149" s="688"/>
      <c r="V149" s="714" t="str">
        <f>IF('1-2申請者情報'!L90&lt;&gt;"",'1-2申請者情報'!L90,"")</f>
        <v/>
      </c>
      <c r="W149" s="715"/>
      <c r="X149" s="715"/>
      <c r="Y149" s="715"/>
      <c r="Z149" s="715"/>
      <c r="AA149" s="715"/>
      <c r="AB149" s="716"/>
      <c r="AC149" s="686" t="s">
        <v>229</v>
      </c>
      <c r="AD149" s="687"/>
      <c r="AE149" s="687"/>
      <c r="AF149" s="687"/>
      <c r="AG149" s="687"/>
      <c r="AH149" s="688"/>
      <c r="AI149" s="689" t="str">
        <f>IF('1-2申請者情報'!E91&lt;&gt;"",'1-2申請者情報'!E91,"")</f>
        <v/>
      </c>
      <c r="AJ149" s="690"/>
      <c r="AK149" s="690"/>
      <c r="AL149" s="690"/>
      <c r="AM149" s="691" t="s">
        <v>386</v>
      </c>
      <c r="AN149" s="692"/>
      <c r="AR149" s="165"/>
      <c r="AS149" s="228"/>
    </row>
    <row r="150" spans="2:45" s="220" customFormat="1" ht="24.75" customHeight="1" outlineLevel="1" x14ac:dyDescent="0.2">
      <c r="B150" s="674" t="s">
        <v>13</v>
      </c>
      <c r="C150" s="674"/>
      <c r="D150" s="674"/>
      <c r="E150" s="674"/>
      <c r="F150" s="674"/>
      <c r="G150" s="674"/>
      <c r="H150" s="717" t="str">
        <f>IF('1-2申請者情報'!G92&lt;&gt;"",'1-2申請者情報'!G92,"")</f>
        <v/>
      </c>
      <c r="I150" s="718"/>
      <c r="J150" s="718"/>
      <c r="K150" s="718"/>
      <c r="L150" s="718"/>
      <c r="M150" s="718"/>
      <c r="N150" s="718"/>
      <c r="O150" s="719"/>
      <c r="P150" s="720" t="str">
        <f>IF('1-2申請者情報'!K92&lt;&gt;"",'1-2申請者情報'!K92,"")</f>
        <v/>
      </c>
      <c r="Q150" s="721"/>
      <c r="R150" s="721"/>
      <c r="S150" s="721"/>
      <c r="T150" s="721"/>
      <c r="U150" s="721"/>
      <c r="V150" s="721"/>
      <c r="W150" s="722"/>
      <c r="X150" s="723"/>
      <c r="Y150" s="704"/>
      <c r="Z150" s="704"/>
      <c r="AA150" s="704"/>
      <c r="AB150" s="704"/>
      <c r="AC150" s="704"/>
      <c r="AD150" s="704"/>
      <c r="AE150" s="704"/>
      <c r="AF150" s="704"/>
      <c r="AG150" s="704"/>
      <c r="AH150" s="704"/>
      <c r="AI150" s="704"/>
      <c r="AJ150" s="704"/>
      <c r="AK150" s="704"/>
      <c r="AL150" s="704"/>
      <c r="AM150" s="704"/>
      <c r="AN150" s="705"/>
    </row>
    <row r="151" spans="2:45" s="220" customFormat="1" ht="24.75" customHeight="1" outlineLevel="1" x14ac:dyDescent="0.2">
      <c r="B151" s="674"/>
      <c r="C151" s="674"/>
      <c r="D151" s="674"/>
      <c r="E151" s="674"/>
      <c r="F151" s="674"/>
      <c r="G151" s="674"/>
      <c r="H151" s="706" t="str">
        <f>IF('1-2申請者情報'!G93&lt;&gt;"",'1-2申請者情報'!G93,"")</f>
        <v/>
      </c>
      <c r="I151" s="706"/>
      <c r="J151" s="706"/>
      <c r="K151" s="706"/>
      <c r="L151" s="706"/>
      <c r="M151" s="706"/>
      <c r="N151" s="706"/>
      <c r="O151" s="706"/>
      <c r="P151" s="706"/>
      <c r="Q151" s="706"/>
      <c r="R151" s="706"/>
      <c r="S151" s="706"/>
      <c r="T151" s="706"/>
      <c r="U151" s="706"/>
      <c r="V151" s="706"/>
      <c r="W151" s="706"/>
      <c r="X151" s="706"/>
      <c r="Y151" s="706"/>
      <c r="Z151" s="706"/>
      <c r="AA151" s="706"/>
      <c r="AB151" s="706"/>
      <c r="AC151" s="706"/>
      <c r="AD151" s="706"/>
      <c r="AE151" s="706"/>
      <c r="AF151" s="706"/>
      <c r="AG151" s="706"/>
      <c r="AH151" s="706"/>
      <c r="AI151" s="706"/>
      <c r="AJ151" s="706"/>
      <c r="AK151" s="706"/>
      <c r="AL151" s="706"/>
      <c r="AM151" s="706"/>
      <c r="AN151" s="706"/>
    </row>
    <row r="152" spans="2:45" s="220" customFormat="1" ht="24.5" customHeight="1" outlineLevel="1" x14ac:dyDescent="0.2">
      <c r="B152" s="674" t="s">
        <v>356</v>
      </c>
      <c r="C152" s="674"/>
      <c r="D152" s="674"/>
      <c r="E152" s="674"/>
      <c r="F152" s="674"/>
      <c r="G152" s="674"/>
      <c r="H152" s="707" t="str">
        <f>IF('1-2申請者情報'!E94&lt;&gt;"",'1-2申請者情報'!E94,"")</f>
        <v/>
      </c>
      <c r="I152" s="708"/>
      <c r="J152" s="708"/>
      <c r="K152" s="708"/>
      <c r="L152" s="708"/>
      <c r="M152" s="708"/>
      <c r="N152" s="709"/>
      <c r="O152" s="709"/>
      <c r="P152" s="709"/>
      <c r="Q152" s="709"/>
      <c r="R152" s="709"/>
      <c r="S152" s="709"/>
      <c r="T152" s="709"/>
      <c r="U152" s="709"/>
      <c r="V152" s="724"/>
      <c r="W152" s="724"/>
      <c r="X152" s="724"/>
      <c r="Y152" s="724"/>
      <c r="Z152" s="724"/>
      <c r="AA152" s="724"/>
      <c r="AB152" s="724"/>
      <c r="AC152" s="724"/>
      <c r="AD152" s="724"/>
      <c r="AE152" s="724"/>
      <c r="AF152" s="724"/>
      <c r="AG152" s="724"/>
      <c r="AH152" s="724"/>
      <c r="AI152" s="724"/>
      <c r="AJ152" s="724"/>
      <c r="AK152" s="724"/>
      <c r="AL152" s="724"/>
      <c r="AM152" s="724"/>
      <c r="AN152" s="725"/>
    </row>
    <row r="153" spans="2:45" s="220" customFormat="1" ht="27" customHeight="1" outlineLevel="1" x14ac:dyDescent="0.2">
      <c r="B153" s="674" t="s">
        <v>329</v>
      </c>
      <c r="C153" s="674"/>
      <c r="D153" s="674"/>
      <c r="E153" s="674"/>
      <c r="F153" s="674"/>
      <c r="G153" s="674"/>
      <c r="H153" s="693" t="s">
        <v>393</v>
      </c>
      <c r="I153" s="693"/>
      <c r="J153" s="693"/>
      <c r="K153" s="693"/>
      <c r="L153" s="693"/>
      <c r="M153" s="693"/>
      <c r="N153" s="693"/>
      <c r="O153" s="693"/>
      <c r="P153" s="693"/>
      <c r="Q153" s="693"/>
      <c r="R153" s="835" t="str">
        <f>IF('1-2申請者情報'!N95&lt;&gt;"",'1-2申請者情報'!N95,"")</f>
        <v/>
      </c>
      <c r="S153" s="835"/>
      <c r="T153" s="835"/>
      <c r="U153" s="835"/>
      <c r="V153" s="695" t="s">
        <v>887</v>
      </c>
      <c r="W153" s="695"/>
      <c r="X153" s="695"/>
      <c r="Y153" s="695"/>
      <c r="Z153" s="695"/>
      <c r="AA153" s="695"/>
      <c r="AB153" s="695"/>
      <c r="AC153" s="695"/>
      <c r="AD153" s="695"/>
      <c r="AE153" s="695"/>
      <c r="AF153" s="695"/>
      <c r="AG153" s="695"/>
      <c r="AH153" s="695"/>
      <c r="AI153" s="836" t="str">
        <f>IF('1-2申請者情報'!N96&lt;&gt;"",'1-2申請者情報'!N96,"")</f>
        <v/>
      </c>
      <c r="AJ153" s="836"/>
      <c r="AK153" s="836"/>
      <c r="AL153" s="836"/>
      <c r="AM153" s="836"/>
      <c r="AN153" s="836"/>
    </row>
    <row r="154" spans="2:45" s="220" customFormat="1" ht="27" customHeight="1" outlineLevel="1" x14ac:dyDescent="0.2">
      <c r="B154" s="674"/>
      <c r="C154" s="674"/>
      <c r="D154" s="674"/>
      <c r="E154" s="674"/>
      <c r="F154" s="674"/>
      <c r="G154" s="674"/>
      <c r="H154" s="693" t="s">
        <v>394</v>
      </c>
      <c r="I154" s="693"/>
      <c r="J154" s="693"/>
      <c r="K154" s="693"/>
      <c r="L154" s="693"/>
      <c r="M154" s="693"/>
      <c r="N154" s="693"/>
      <c r="O154" s="693"/>
      <c r="P154" s="693"/>
      <c r="Q154" s="693"/>
      <c r="R154" s="835" t="str">
        <f>IF('1-2申請者情報'!N97&lt;&gt;"",'1-2申請者情報'!N97,"")</f>
        <v/>
      </c>
      <c r="S154" s="835"/>
      <c r="T154" s="835"/>
      <c r="U154" s="835"/>
      <c r="V154" s="697"/>
      <c r="W154" s="697"/>
      <c r="X154" s="697"/>
      <c r="Y154" s="697"/>
      <c r="Z154" s="697"/>
      <c r="AA154" s="697"/>
      <c r="AB154" s="697"/>
      <c r="AC154" s="697"/>
      <c r="AD154" s="697"/>
      <c r="AE154" s="697"/>
      <c r="AF154" s="697"/>
      <c r="AG154" s="697"/>
      <c r="AH154" s="697"/>
      <c r="AI154" s="697"/>
      <c r="AJ154" s="697"/>
      <c r="AK154" s="697"/>
      <c r="AL154" s="697"/>
      <c r="AM154" s="697"/>
      <c r="AN154" s="697"/>
    </row>
    <row r="155" spans="2:45" s="220" customFormat="1" ht="12.75" customHeight="1" outlineLevel="1" x14ac:dyDescent="0.2">
      <c r="B155" s="223"/>
      <c r="C155" s="223"/>
      <c r="D155" s="223"/>
      <c r="E155" s="223"/>
      <c r="F155" s="223"/>
      <c r="G155" s="223"/>
      <c r="H155" s="267"/>
      <c r="I155" s="267"/>
      <c r="J155" s="267"/>
      <c r="K155" s="267"/>
      <c r="L155" s="267"/>
      <c r="M155" s="267"/>
      <c r="N155" s="267"/>
      <c r="O155" s="267"/>
      <c r="P155" s="267"/>
      <c r="Q155" s="267"/>
      <c r="V155" s="268"/>
      <c r="W155" s="268"/>
      <c r="X155" s="268"/>
      <c r="Y155" s="268"/>
      <c r="Z155" s="268"/>
      <c r="AA155" s="268"/>
      <c r="AB155" s="268"/>
      <c r="AC155" s="268"/>
      <c r="AD155" s="268"/>
      <c r="AE155" s="268"/>
      <c r="AF155" s="268"/>
      <c r="AG155" s="268"/>
      <c r="AH155" s="268"/>
      <c r="AI155" s="268"/>
      <c r="AJ155" s="268"/>
      <c r="AK155" s="268"/>
      <c r="AL155" s="268"/>
      <c r="AM155" s="268"/>
      <c r="AN155" s="268"/>
    </row>
    <row r="156" spans="2:45" ht="15" customHeight="1" outlineLevel="1" x14ac:dyDescent="0.2">
      <c r="B156" s="210" t="s">
        <v>469</v>
      </c>
      <c r="C156" s="220"/>
      <c r="D156" s="220"/>
      <c r="E156" s="220"/>
      <c r="F156" s="220"/>
      <c r="G156" s="220"/>
      <c r="H156" s="222"/>
      <c r="I156" s="220"/>
      <c r="J156" s="220"/>
      <c r="K156" s="220"/>
      <c r="L156" s="220"/>
      <c r="M156" s="220"/>
      <c r="N156" s="220"/>
      <c r="O156" s="220"/>
      <c r="P156" s="220"/>
      <c r="Q156" s="220"/>
      <c r="R156" s="220"/>
      <c r="S156" s="220"/>
      <c r="T156" s="220"/>
      <c r="U156" s="220"/>
      <c r="V156" s="220"/>
      <c r="W156" s="220"/>
      <c r="X156" s="220"/>
      <c r="Y156" s="220"/>
      <c r="Z156" s="220"/>
      <c r="AA156" s="220"/>
      <c r="AB156" s="220"/>
      <c r="AC156" s="220"/>
      <c r="AD156" s="220"/>
      <c r="AE156" s="220"/>
      <c r="AF156" s="220"/>
      <c r="AG156" s="220"/>
      <c r="AH156" s="220"/>
      <c r="AI156" s="220"/>
      <c r="AJ156" s="220"/>
      <c r="AK156" s="220"/>
      <c r="AL156" s="220"/>
      <c r="AM156" s="220"/>
      <c r="AN156" s="220"/>
    </row>
    <row r="157" spans="2:45" s="220" customFormat="1" ht="24.75" customHeight="1" outlineLevel="1" x14ac:dyDescent="0.2">
      <c r="B157" s="674" t="s">
        <v>225</v>
      </c>
      <c r="C157" s="674"/>
      <c r="D157" s="674"/>
      <c r="E157" s="674"/>
      <c r="F157" s="674"/>
      <c r="G157" s="674"/>
      <c r="H157" s="675" t="str">
        <f>IF('1-2申請者情報'!E100&lt;&gt;"",'1-2申請者情報'!E100,"")</f>
        <v/>
      </c>
      <c r="I157" s="676"/>
      <c r="J157" s="676"/>
      <c r="K157" s="676"/>
      <c r="L157" s="676"/>
      <c r="M157" s="676"/>
      <c r="N157" s="676"/>
      <c r="O157" s="676"/>
      <c r="P157" s="676"/>
      <c r="Q157" s="676"/>
      <c r="R157" s="676"/>
      <c r="S157" s="676"/>
      <c r="T157" s="676"/>
      <c r="U157" s="676"/>
      <c r="V157" s="676"/>
      <c r="W157" s="676"/>
      <c r="X157" s="676"/>
      <c r="Y157" s="676"/>
      <c r="Z157" s="676"/>
      <c r="AA157" s="676"/>
      <c r="AB157" s="676"/>
      <c r="AC157" s="676"/>
      <c r="AD157" s="676"/>
      <c r="AE157" s="676"/>
      <c r="AF157" s="676"/>
      <c r="AG157" s="676"/>
      <c r="AH157" s="676"/>
      <c r="AI157" s="676"/>
      <c r="AJ157" s="676"/>
      <c r="AK157" s="676"/>
      <c r="AL157" s="676"/>
      <c r="AM157" s="676"/>
      <c r="AN157" s="677"/>
      <c r="AR157" s="165"/>
    </row>
    <row r="158" spans="2:45" s="220" customFormat="1" ht="24.75" customHeight="1" outlineLevel="1" x14ac:dyDescent="0.2">
      <c r="B158" s="678" t="s">
        <v>227</v>
      </c>
      <c r="C158" s="679"/>
      <c r="D158" s="679"/>
      <c r="E158" s="679"/>
      <c r="F158" s="679"/>
      <c r="G158" s="680"/>
      <c r="H158" s="711" t="str">
        <f>IF('1-2申請者情報'!E101&lt;&gt;"",'1-2申請者情報'!E101,"")</f>
        <v/>
      </c>
      <c r="I158" s="712"/>
      <c r="J158" s="712"/>
      <c r="K158" s="712"/>
      <c r="L158" s="712"/>
      <c r="M158" s="712"/>
      <c r="N158" s="712"/>
      <c r="O158" s="713"/>
      <c r="P158" s="686" t="s">
        <v>228</v>
      </c>
      <c r="Q158" s="687"/>
      <c r="R158" s="687"/>
      <c r="S158" s="687"/>
      <c r="T158" s="687"/>
      <c r="U158" s="688"/>
      <c r="V158" s="714" t="str">
        <f>IF('1-2申請者情報'!L101&lt;&gt;"",'1-2申請者情報'!L101,"")</f>
        <v/>
      </c>
      <c r="W158" s="715"/>
      <c r="X158" s="715"/>
      <c r="Y158" s="715"/>
      <c r="Z158" s="715"/>
      <c r="AA158" s="715"/>
      <c r="AB158" s="716"/>
      <c r="AC158" s="686" t="s">
        <v>229</v>
      </c>
      <c r="AD158" s="687"/>
      <c r="AE158" s="687"/>
      <c r="AF158" s="687"/>
      <c r="AG158" s="687"/>
      <c r="AH158" s="688"/>
      <c r="AI158" s="689" t="str">
        <f>IF('1-2申請者情報'!E102&lt;&gt;"",'1-2申請者情報'!E102,"")</f>
        <v/>
      </c>
      <c r="AJ158" s="690"/>
      <c r="AK158" s="690"/>
      <c r="AL158" s="690"/>
      <c r="AM158" s="691" t="s">
        <v>386</v>
      </c>
      <c r="AN158" s="692"/>
      <c r="AR158" s="165"/>
      <c r="AS158" s="228"/>
    </row>
    <row r="159" spans="2:45" s="220" customFormat="1" ht="24.75" customHeight="1" outlineLevel="1" x14ac:dyDescent="0.2">
      <c r="B159" s="674" t="s">
        <v>13</v>
      </c>
      <c r="C159" s="674"/>
      <c r="D159" s="674"/>
      <c r="E159" s="674"/>
      <c r="F159" s="674"/>
      <c r="G159" s="674"/>
      <c r="H159" s="717" t="str">
        <f>IF('1-2申請者情報'!G103&lt;&gt;"",'1-2申請者情報'!G103,"")</f>
        <v/>
      </c>
      <c r="I159" s="718"/>
      <c r="J159" s="718"/>
      <c r="K159" s="718"/>
      <c r="L159" s="718"/>
      <c r="M159" s="718"/>
      <c r="N159" s="718"/>
      <c r="O159" s="719"/>
      <c r="P159" s="720" t="str">
        <f>IF('1-2申請者情報'!K103&lt;&gt;"",'1-2申請者情報'!K103,"")</f>
        <v/>
      </c>
      <c r="Q159" s="721"/>
      <c r="R159" s="721"/>
      <c r="S159" s="721"/>
      <c r="T159" s="721"/>
      <c r="U159" s="721"/>
      <c r="V159" s="721"/>
      <c r="W159" s="722"/>
      <c r="X159" s="723"/>
      <c r="Y159" s="704"/>
      <c r="Z159" s="704"/>
      <c r="AA159" s="704"/>
      <c r="AB159" s="704"/>
      <c r="AC159" s="704"/>
      <c r="AD159" s="704"/>
      <c r="AE159" s="704"/>
      <c r="AF159" s="704"/>
      <c r="AG159" s="704"/>
      <c r="AH159" s="704"/>
      <c r="AI159" s="704"/>
      <c r="AJ159" s="704"/>
      <c r="AK159" s="704"/>
      <c r="AL159" s="704"/>
      <c r="AM159" s="704"/>
      <c r="AN159" s="705"/>
    </row>
    <row r="160" spans="2:45" s="220" customFormat="1" ht="24.75" customHeight="1" outlineLevel="1" x14ac:dyDescent="0.2">
      <c r="B160" s="674"/>
      <c r="C160" s="674"/>
      <c r="D160" s="674"/>
      <c r="E160" s="674"/>
      <c r="F160" s="674"/>
      <c r="G160" s="674"/>
      <c r="H160" s="706" t="str">
        <f>IF('1-2申請者情報'!G104&lt;&gt;"",'1-2申請者情報'!G104,"")</f>
        <v/>
      </c>
      <c r="I160" s="706"/>
      <c r="J160" s="706"/>
      <c r="K160" s="706"/>
      <c r="L160" s="706"/>
      <c r="M160" s="706"/>
      <c r="N160" s="706"/>
      <c r="O160" s="706"/>
      <c r="P160" s="706"/>
      <c r="Q160" s="706"/>
      <c r="R160" s="706"/>
      <c r="S160" s="706"/>
      <c r="T160" s="706"/>
      <c r="U160" s="706"/>
      <c r="V160" s="706"/>
      <c r="W160" s="706"/>
      <c r="X160" s="706"/>
      <c r="Y160" s="706"/>
      <c r="Z160" s="706"/>
      <c r="AA160" s="706"/>
      <c r="AB160" s="706"/>
      <c r="AC160" s="706"/>
      <c r="AD160" s="706"/>
      <c r="AE160" s="706"/>
      <c r="AF160" s="706"/>
      <c r="AG160" s="706"/>
      <c r="AH160" s="706"/>
      <c r="AI160" s="706"/>
      <c r="AJ160" s="706"/>
      <c r="AK160" s="706"/>
      <c r="AL160" s="706"/>
      <c r="AM160" s="706"/>
      <c r="AN160" s="706"/>
    </row>
    <row r="161" spans="2:45" s="220" customFormat="1" ht="24.5" customHeight="1" outlineLevel="1" x14ac:dyDescent="0.2">
      <c r="B161" s="674" t="s">
        <v>356</v>
      </c>
      <c r="C161" s="674"/>
      <c r="D161" s="674"/>
      <c r="E161" s="674"/>
      <c r="F161" s="674"/>
      <c r="G161" s="674"/>
      <c r="H161" s="707" t="str">
        <f>IF('1-2申請者情報'!E105&lt;&gt;"",'1-2申請者情報'!E105,"")</f>
        <v/>
      </c>
      <c r="I161" s="708"/>
      <c r="J161" s="708"/>
      <c r="K161" s="708"/>
      <c r="L161" s="708"/>
      <c r="M161" s="708"/>
      <c r="N161" s="709"/>
      <c r="O161" s="709"/>
      <c r="P161" s="709"/>
      <c r="Q161" s="709"/>
      <c r="R161" s="709"/>
      <c r="S161" s="709"/>
      <c r="T161" s="709"/>
      <c r="U161" s="709"/>
      <c r="V161" s="724"/>
      <c r="W161" s="724"/>
      <c r="X161" s="724"/>
      <c r="Y161" s="724"/>
      <c r="Z161" s="724"/>
      <c r="AA161" s="724"/>
      <c r="AB161" s="724"/>
      <c r="AC161" s="724"/>
      <c r="AD161" s="724"/>
      <c r="AE161" s="724"/>
      <c r="AF161" s="724"/>
      <c r="AG161" s="724"/>
      <c r="AH161" s="724"/>
      <c r="AI161" s="724"/>
      <c r="AJ161" s="724"/>
      <c r="AK161" s="724"/>
      <c r="AL161" s="724"/>
      <c r="AM161" s="724"/>
      <c r="AN161" s="725"/>
    </row>
    <row r="162" spans="2:45" s="220" customFormat="1" ht="27" customHeight="1" outlineLevel="1" x14ac:dyDescent="0.2">
      <c r="B162" s="674" t="s">
        <v>329</v>
      </c>
      <c r="C162" s="674"/>
      <c r="D162" s="674"/>
      <c r="E162" s="674"/>
      <c r="F162" s="674"/>
      <c r="G162" s="674"/>
      <c r="H162" s="693" t="s">
        <v>393</v>
      </c>
      <c r="I162" s="693"/>
      <c r="J162" s="693"/>
      <c r="K162" s="693"/>
      <c r="L162" s="693"/>
      <c r="M162" s="693"/>
      <c r="N162" s="693"/>
      <c r="O162" s="693"/>
      <c r="P162" s="693"/>
      <c r="Q162" s="693"/>
      <c r="R162" s="835" t="str">
        <f>IF('1-2申請者情報'!N106&lt;&gt;"",'1-2申請者情報'!N106,"")</f>
        <v/>
      </c>
      <c r="S162" s="835"/>
      <c r="T162" s="835"/>
      <c r="U162" s="835"/>
      <c r="V162" s="695" t="s">
        <v>887</v>
      </c>
      <c r="W162" s="695"/>
      <c r="X162" s="695"/>
      <c r="Y162" s="695"/>
      <c r="Z162" s="695"/>
      <c r="AA162" s="695"/>
      <c r="AB162" s="695"/>
      <c r="AC162" s="695"/>
      <c r="AD162" s="695"/>
      <c r="AE162" s="695"/>
      <c r="AF162" s="695"/>
      <c r="AG162" s="695"/>
      <c r="AH162" s="695"/>
      <c r="AI162" s="836" t="str">
        <f>IF('1-2申請者情報'!N107&lt;&gt;"",'1-2申請者情報'!N107,"")</f>
        <v/>
      </c>
      <c r="AJ162" s="836"/>
      <c r="AK162" s="836"/>
      <c r="AL162" s="836"/>
      <c r="AM162" s="836"/>
      <c r="AN162" s="836"/>
    </row>
    <row r="163" spans="2:45" s="220" customFormat="1" ht="27" customHeight="1" outlineLevel="1" x14ac:dyDescent="0.2">
      <c r="B163" s="674"/>
      <c r="C163" s="674"/>
      <c r="D163" s="674"/>
      <c r="E163" s="674"/>
      <c r="F163" s="674"/>
      <c r="G163" s="674"/>
      <c r="H163" s="693" t="s">
        <v>394</v>
      </c>
      <c r="I163" s="693"/>
      <c r="J163" s="693"/>
      <c r="K163" s="693"/>
      <c r="L163" s="693"/>
      <c r="M163" s="693"/>
      <c r="N163" s="693"/>
      <c r="O163" s="693"/>
      <c r="P163" s="693"/>
      <c r="Q163" s="693"/>
      <c r="R163" s="835" t="str">
        <f>IF('1-2申請者情報'!N108&lt;&gt;"",'1-2申請者情報'!N108,"")</f>
        <v/>
      </c>
      <c r="S163" s="835"/>
      <c r="T163" s="835"/>
      <c r="U163" s="835"/>
      <c r="V163" s="697"/>
      <c r="W163" s="697"/>
      <c r="X163" s="697"/>
      <c r="Y163" s="697"/>
      <c r="Z163" s="697"/>
      <c r="AA163" s="697"/>
      <c r="AB163" s="697"/>
      <c r="AC163" s="697"/>
      <c r="AD163" s="697"/>
      <c r="AE163" s="697"/>
      <c r="AF163" s="697"/>
      <c r="AG163" s="697"/>
      <c r="AH163" s="697"/>
      <c r="AI163" s="697"/>
      <c r="AJ163" s="697"/>
      <c r="AK163" s="697"/>
      <c r="AL163" s="697"/>
      <c r="AM163" s="697"/>
      <c r="AN163" s="697"/>
    </row>
    <row r="164" spans="2:45" s="220" customFormat="1" ht="12.75" customHeight="1" outlineLevel="1" x14ac:dyDescent="0.2">
      <c r="B164" s="223"/>
      <c r="C164" s="223"/>
      <c r="D164" s="223"/>
      <c r="E164" s="223"/>
      <c r="F164" s="223"/>
      <c r="G164" s="223"/>
      <c r="H164" s="267"/>
      <c r="I164" s="267"/>
      <c r="J164" s="267"/>
      <c r="K164" s="267"/>
      <c r="L164" s="267"/>
      <c r="M164" s="267"/>
      <c r="N164" s="267"/>
      <c r="O164" s="267"/>
      <c r="P164" s="267"/>
      <c r="Q164" s="267"/>
      <c r="V164" s="268"/>
      <c r="W164" s="268"/>
      <c r="X164" s="268"/>
      <c r="Y164" s="268"/>
      <c r="Z164" s="268"/>
      <c r="AA164" s="268"/>
      <c r="AB164" s="268"/>
      <c r="AC164" s="268"/>
      <c r="AD164" s="268"/>
      <c r="AE164" s="268"/>
      <c r="AF164" s="268"/>
      <c r="AG164" s="268"/>
      <c r="AH164" s="268"/>
      <c r="AI164" s="268"/>
      <c r="AJ164" s="268"/>
      <c r="AK164" s="268"/>
      <c r="AL164" s="268"/>
      <c r="AM164" s="268"/>
      <c r="AN164" s="268"/>
    </row>
    <row r="165" spans="2:45" ht="15" customHeight="1" outlineLevel="1" x14ac:dyDescent="0.2">
      <c r="B165" s="210" t="s">
        <v>470</v>
      </c>
      <c r="C165" s="220"/>
      <c r="D165" s="220"/>
      <c r="E165" s="220"/>
      <c r="F165" s="220"/>
      <c r="G165" s="220"/>
      <c r="H165" s="222"/>
      <c r="I165" s="220"/>
      <c r="J165" s="220"/>
      <c r="K165" s="220"/>
      <c r="L165" s="220"/>
      <c r="M165" s="220"/>
      <c r="N165" s="220"/>
      <c r="O165" s="220"/>
      <c r="P165" s="220"/>
      <c r="Q165" s="220"/>
      <c r="R165" s="220"/>
      <c r="S165" s="220"/>
      <c r="T165" s="220"/>
      <c r="U165" s="220"/>
      <c r="V165" s="220"/>
      <c r="W165" s="220"/>
      <c r="X165" s="220"/>
      <c r="Y165" s="220"/>
      <c r="Z165" s="220"/>
      <c r="AA165" s="220"/>
      <c r="AB165" s="220"/>
      <c r="AC165" s="220"/>
      <c r="AD165" s="220"/>
      <c r="AE165" s="220"/>
      <c r="AF165" s="220"/>
      <c r="AG165" s="220"/>
      <c r="AH165" s="220"/>
      <c r="AI165" s="220"/>
      <c r="AJ165" s="220"/>
      <c r="AK165" s="220"/>
      <c r="AL165" s="220"/>
      <c r="AM165" s="220"/>
      <c r="AN165" s="220"/>
    </row>
    <row r="166" spans="2:45" s="220" customFormat="1" ht="24.75" customHeight="1" outlineLevel="1" x14ac:dyDescent="0.2">
      <c r="B166" s="674" t="s">
        <v>225</v>
      </c>
      <c r="C166" s="674"/>
      <c r="D166" s="674"/>
      <c r="E166" s="674"/>
      <c r="F166" s="674"/>
      <c r="G166" s="674"/>
      <c r="H166" s="675" t="str">
        <f>IF('1-2申請者情報'!E111&lt;&gt;"",'1-2申請者情報'!E111,"")</f>
        <v/>
      </c>
      <c r="I166" s="676"/>
      <c r="J166" s="676"/>
      <c r="K166" s="676"/>
      <c r="L166" s="676"/>
      <c r="M166" s="676"/>
      <c r="N166" s="676"/>
      <c r="O166" s="676"/>
      <c r="P166" s="676"/>
      <c r="Q166" s="676"/>
      <c r="R166" s="676"/>
      <c r="S166" s="676"/>
      <c r="T166" s="676"/>
      <c r="U166" s="676"/>
      <c r="V166" s="676"/>
      <c r="W166" s="676"/>
      <c r="X166" s="676"/>
      <c r="Y166" s="676"/>
      <c r="Z166" s="676"/>
      <c r="AA166" s="676"/>
      <c r="AB166" s="676"/>
      <c r="AC166" s="676"/>
      <c r="AD166" s="676"/>
      <c r="AE166" s="676"/>
      <c r="AF166" s="676"/>
      <c r="AG166" s="676"/>
      <c r="AH166" s="676"/>
      <c r="AI166" s="676"/>
      <c r="AJ166" s="676"/>
      <c r="AK166" s="676"/>
      <c r="AL166" s="676"/>
      <c r="AM166" s="676"/>
      <c r="AN166" s="677"/>
      <c r="AR166" s="165"/>
    </row>
    <row r="167" spans="2:45" s="220" customFormat="1" ht="24.75" customHeight="1" outlineLevel="1" x14ac:dyDescent="0.2">
      <c r="B167" s="678" t="s">
        <v>227</v>
      </c>
      <c r="C167" s="679"/>
      <c r="D167" s="679"/>
      <c r="E167" s="679"/>
      <c r="F167" s="679"/>
      <c r="G167" s="680"/>
      <c r="H167" s="711" t="str">
        <f>IF('1-2申請者情報'!E112&lt;&gt;"",'1-2申請者情報'!E112,"")</f>
        <v/>
      </c>
      <c r="I167" s="712"/>
      <c r="J167" s="712"/>
      <c r="K167" s="712"/>
      <c r="L167" s="712"/>
      <c r="M167" s="712"/>
      <c r="N167" s="712"/>
      <c r="O167" s="713"/>
      <c r="P167" s="686" t="s">
        <v>228</v>
      </c>
      <c r="Q167" s="687"/>
      <c r="R167" s="687"/>
      <c r="S167" s="687"/>
      <c r="T167" s="687"/>
      <c r="U167" s="688"/>
      <c r="V167" s="714" t="str">
        <f>IF('1-2申請者情報'!L112&lt;&gt;"",'1-2申請者情報'!L112,"")</f>
        <v/>
      </c>
      <c r="W167" s="715"/>
      <c r="X167" s="715"/>
      <c r="Y167" s="715"/>
      <c r="Z167" s="715"/>
      <c r="AA167" s="715"/>
      <c r="AB167" s="716"/>
      <c r="AC167" s="686" t="s">
        <v>229</v>
      </c>
      <c r="AD167" s="687"/>
      <c r="AE167" s="687"/>
      <c r="AF167" s="687"/>
      <c r="AG167" s="687"/>
      <c r="AH167" s="688"/>
      <c r="AI167" s="689" t="str">
        <f>IF('1-2申請者情報'!E113&lt;&gt;"",'1-2申請者情報'!E113,"")</f>
        <v/>
      </c>
      <c r="AJ167" s="690"/>
      <c r="AK167" s="690"/>
      <c r="AL167" s="690"/>
      <c r="AM167" s="691" t="s">
        <v>386</v>
      </c>
      <c r="AN167" s="692"/>
      <c r="AR167" s="165"/>
      <c r="AS167" s="228"/>
    </row>
    <row r="168" spans="2:45" s="220" customFormat="1" ht="24.75" customHeight="1" outlineLevel="1" x14ac:dyDescent="0.2">
      <c r="B168" s="674" t="s">
        <v>13</v>
      </c>
      <c r="C168" s="674"/>
      <c r="D168" s="674"/>
      <c r="E168" s="674"/>
      <c r="F168" s="674"/>
      <c r="G168" s="674"/>
      <c r="H168" s="717" t="str">
        <f>IF('1-2申請者情報'!G114&lt;&gt;"",'1-2申請者情報'!G114,"")</f>
        <v/>
      </c>
      <c r="I168" s="718"/>
      <c r="J168" s="718"/>
      <c r="K168" s="718"/>
      <c r="L168" s="718"/>
      <c r="M168" s="718"/>
      <c r="N168" s="718"/>
      <c r="O168" s="719"/>
      <c r="P168" s="720" t="str">
        <f>IF('1-2申請者情報'!K114&lt;&gt;"",'1-2申請者情報'!K114,"")</f>
        <v/>
      </c>
      <c r="Q168" s="721"/>
      <c r="R168" s="721"/>
      <c r="S168" s="721"/>
      <c r="T168" s="721"/>
      <c r="U168" s="721"/>
      <c r="V168" s="721"/>
      <c r="W168" s="722"/>
      <c r="X168" s="723"/>
      <c r="Y168" s="704"/>
      <c r="Z168" s="704"/>
      <c r="AA168" s="704"/>
      <c r="AB168" s="704"/>
      <c r="AC168" s="704"/>
      <c r="AD168" s="704"/>
      <c r="AE168" s="704"/>
      <c r="AF168" s="704"/>
      <c r="AG168" s="704"/>
      <c r="AH168" s="704"/>
      <c r="AI168" s="704"/>
      <c r="AJ168" s="704"/>
      <c r="AK168" s="704"/>
      <c r="AL168" s="704"/>
      <c r="AM168" s="704"/>
      <c r="AN168" s="705"/>
    </row>
    <row r="169" spans="2:45" s="220" customFormat="1" ht="24.75" customHeight="1" outlineLevel="1" x14ac:dyDescent="0.2">
      <c r="B169" s="674"/>
      <c r="C169" s="674"/>
      <c r="D169" s="674"/>
      <c r="E169" s="674"/>
      <c r="F169" s="674"/>
      <c r="G169" s="674"/>
      <c r="H169" s="706" t="str">
        <f>IF('1-2申請者情報'!G115&lt;&gt;"",'1-2申請者情報'!G115,"")</f>
        <v/>
      </c>
      <c r="I169" s="706"/>
      <c r="J169" s="706"/>
      <c r="K169" s="706"/>
      <c r="L169" s="706"/>
      <c r="M169" s="706"/>
      <c r="N169" s="706"/>
      <c r="O169" s="706"/>
      <c r="P169" s="706"/>
      <c r="Q169" s="706"/>
      <c r="R169" s="706"/>
      <c r="S169" s="706"/>
      <c r="T169" s="706"/>
      <c r="U169" s="706"/>
      <c r="V169" s="706"/>
      <c r="W169" s="706"/>
      <c r="X169" s="706"/>
      <c r="Y169" s="706"/>
      <c r="Z169" s="706"/>
      <c r="AA169" s="706"/>
      <c r="AB169" s="706"/>
      <c r="AC169" s="706"/>
      <c r="AD169" s="706"/>
      <c r="AE169" s="706"/>
      <c r="AF169" s="706"/>
      <c r="AG169" s="706"/>
      <c r="AH169" s="706"/>
      <c r="AI169" s="706"/>
      <c r="AJ169" s="706"/>
      <c r="AK169" s="706"/>
      <c r="AL169" s="706"/>
      <c r="AM169" s="706"/>
      <c r="AN169" s="706"/>
    </row>
    <row r="170" spans="2:45" s="220" customFormat="1" ht="24.5" customHeight="1" outlineLevel="1" x14ac:dyDescent="0.2">
      <c r="B170" s="674" t="s">
        <v>356</v>
      </c>
      <c r="C170" s="674"/>
      <c r="D170" s="674"/>
      <c r="E170" s="674"/>
      <c r="F170" s="674"/>
      <c r="G170" s="674"/>
      <c r="H170" s="707" t="str">
        <f>IF('1-2申請者情報'!E116&lt;&gt;"",'1-2申請者情報'!E116,"")</f>
        <v/>
      </c>
      <c r="I170" s="708"/>
      <c r="J170" s="708"/>
      <c r="K170" s="708"/>
      <c r="L170" s="708"/>
      <c r="M170" s="708"/>
      <c r="N170" s="709"/>
      <c r="O170" s="709"/>
      <c r="P170" s="709"/>
      <c r="Q170" s="709"/>
      <c r="R170" s="709"/>
      <c r="S170" s="709"/>
      <c r="T170" s="709"/>
      <c r="U170" s="709"/>
      <c r="V170" s="724"/>
      <c r="W170" s="724"/>
      <c r="X170" s="724"/>
      <c r="Y170" s="724"/>
      <c r="Z170" s="724"/>
      <c r="AA170" s="724"/>
      <c r="AB170" s="724"/>
      <c r="AC170" s="724"/>
      <c r="AD170" s="724"/>
      <c r="AE170" s="724"/>
      <c r="AF170" s="724"/>
      <c r="AG170" s="724"/>
      <c r="AH170" s="724"/>
      <c r="AI170" s="724"/>
      <c r="AJ170" s="724"/>
      <c r="AK170" s="724"/>
      <c r="AL170" s="724"/>
      <c r="AM170" s="724"/>
      <c r="AN170" s="725"/>
    </row>
    <row r="171" spans="2:45" s="220" customFormat="1" ht="27" customHeight="1" outlineLevel="1" x14ac:dyDescent="0.2">
      <c r="B171" s="674" t="s">
        <v>329</v>
      </c>
      <c r="C171" s="674"/>
      <c r="D171" s="674"/>
      <c r="E171" s="674"/>
      <c r="F171" s="674"/>
      <c r="G171" s="674"/>
      <c r="H171" s="693" t="s">
        <v>393</v>
      </c>
      <c r="I171" s="693"/>
      <c r="J171" s="693"/>
      <c r="K171" s="693"/>
      <c r="L171" s="693"/>
      <c r="M171" s="693"/>
      <c r="N171" s="693"/>
      <c r="O171" s="693"/>
      <c r="P171" s="693"/>
      <c r="Q171" s="693"/>
      <c r="R171" s="835" t="str">
        <f>IF('1-2申請者情報'!N117&lt;&gt;"",'1-2申請者情報'!N117,"")</f>
        <v/>
      </c>
      <c r="S171" s="835"/>
      <c r="T171" s="835"/>
      <c r="U171" s="835"/>
      <c r="V171" s="695" t="s">
        <v>887</v>
      </c>
      <c r="W171" s="695"/>
      <c r="X171" s="695"/>
      <c r="Y171" s="695"/>
      <c r="Z171" s="695"/>
      <c r="AA171" s="695"/>
      <c r="AB171" s="695"/>
      <c r="AC171" s="695"/>
      <c r="AD171" s="695"/>
      <c r="AE171" s="695"/>
      <c r="AF171" s="695"/>
      <c r="AG171" s="695"/>
      <c r="AH171" s="695"/>
      <c r="AI171" s="836" t="str">
        <f>IF('1-2申請者情報'!N118&lt;&gt;"",'1-2申請者情報'!N118,"")</f>
        <v/>
      </c>
      <c r="AJ171" s="836"/>
      <c r="AK171" s="836"/>
      <c r="AL171" s="836"/>
      <c r="AM171" s="836"/>
      <c r="AN171" s="836"/>
    </row>
    <row r="172" spans="2:45" s="220" customFormat="1" ht="27" customHeight="1" outlineLevel="1" x14ac:dyDescent="0.2">
      <c r="B172" s="674"/>
      <c r="C172" s="674"/>
      <c r="D172" s="674"/>
      <c r="E172" s="674"/>
      <c r="F172" s="674"/>
      <c r="G172" s="674"/>
      <c r="H172" s="693" t="s">
        <v>394</v>
      </c>
      <c r="I172" s="693"/>
      <c r="J172" s="693"/>
      <c r="K172" s="693"/>
      <c r="L172" s="693"/>
      <c r="M172" s="693"/>
      <c r="N172" s="693"/>
      <c r="O172" s="693"/>
      <c r="P172" s="693"/>
      <c r="Q172" s="693"/>
      <c r="R172" s="835" t="str">
        <f>IF('1-2申請者情報'!N119&lt;&gt;"",'1-2申請者情報'!N119,"")</f>
        <v/>
      </c>
      <c r="S172" s="835"/>
      <c r="T172" s="835"/>
      <c r="U172" s="835"/>
      <c r="V172" s="697"/>
      <c r="W172" s="697"/>
      <c r="X172" s="697"/>
      <c r="Y172" s="697"/>
      <c r="Z172" s="697"/>
      <c r="AA172" s="697"/>
      <c r="AB172" s="697"/>
      <c r="AC172" s="697"/>
      <c r="AD172" s="697"/>
      <c r="AE172" s="697"/>
      <c r="AF172" s="697"/>
      <c r="AG172" s="697"/>
      <c r="AH172" s="697"/>
      <c r="AI172" s="697"/>
      <c r="AJ172" s="697"/>
      <c r="AK172" s="697"/>
      <c r="AL172" s="697"/>
      <c r="AM172" s="697"/>
      <c r="AN172" s="697"/>
    </row>
    <row r="173" spans="2:45" ht="24.75" customHeight="1" outlineLevel="1" x14ac:dyDescent="0.2"/>
    <row r="178" spans="6:33" ht="10.5" hidden="1" customHeight="1" x14ac:dyDescent="0.2">
      <c r="F178" s="270" t="s">
        <v>359</v>
      </c>
      <c r="G178" s="213" t="s">
        <v>331</v>
      </c>
      <c r="H178" s="213" t="s">
        <v>332</v>
      </c>
    </row>
    <row r="179" spans="6:33" ht="29.25" hidden="1" customHeight="1" x14ac:dyDescent="0.2">
      <c r="F179" s="271">
        <f>'2-9事業実施に関連する事項（蓄電システム）'!D30</f>
        <v>0</v>
      </c>
      <c r="G179" s="272" t="b">
        <v>1</v>
      </c>
      <c r="H179" s="272" t="b">
        <v>0</v>
      </c>
    </row>
    <row r="180" spans="6:33" ht="10.5" hidden="1" customHeight="1" x14ac:dyDescent="0.2">
      <c r="F180" s="213" t="s">
        <v>363</v>
      </c>
      <c r="I180" s="213" t="s">
        <v>272</v>
      </c>
      <c r="K180" s="241"/>
      <c r="L180" s="213" t="s">
        <v>272</v>
      </c>
      <c r="N180" s="241"/>
      <c r="O180" s="213" t="s">
        <v>272</v>
      </c>
      <c r="Q180" s="241"/>
      <c r="R180" s="213" t="s">
        <v>272</v>
      </c>
      <c r="T180" s="241"/>
      <c r="U180" s="213" t="s">
        <v>272</v>
      </c>
      <c r="W180" s="241"/>
      <c r="X180" s="213" t="s">
        <v>272</v>
      </c>
      <c r="Z180" s="241"/>
      <c r="AA180" s="213" t="s">
        <v>272</v>
      </c>
      <c r="AC180" s="241"/>
      <c r="AD180" s="213" t="s">
        <v>272</v>
      </c>
      <c r="AF180" s="241"/>
      <c r="AG180" s="213" t="s">
        <v>364</v>
      </c>
    </row>
    <row r="181" spans="6:33" ht="10.5" hidden="1" customHeight="1" x14ac:dyDescent="0.2">
      <c r="F181" s="213" t="s">
        <v>360</v>
      </c>
      <c r="G181" s="213" t="s">
        <v>361</v>
      </c>
      <c r="H181" s="241" t="s">
        <v>362</v>
      </c>
      <c r="I181" s="213" t="s">
        <v>360</v>
      </c>
      <c r="J181" s="213" t="s">
        <v>361</v>
      </c>
      <c r="K181" s="241" t="s">
        <v>362</v>
      </c>
      <c r="L181" s="213" t="s">
        <v>360</v>
      </c>
      <c r="M181" s="213" t="s">
        <v>361</v>
      </c>
      <c r="N181" s="241" t="s">
        <v>362</v>
      </c>
      <c r="O181" s="213" t="s">
        <v>360</v>
      </c>
      <c r="P181" s="213" t="s">
        <v>361</v>
      </c>
      <c r="Q181" s="241" t="s">
        <v>362</v>
      </c>
      <c r="R181" s="213" t="s">
        <v>360</v>
      </c>
      <c r="S181" s="213" t="s">
        <v>361</v>
      </c>
      <c r="T181" s="241" t="s">
        <v>362</v>
      </c>
      <c r="U181" s="213" t="s">
        <v>360</v>
      </c>
      <c r="V181" s="213" t="s">
        <v>361</v>
      </c>
      <c r="W181" s="241" t="s">
        <v>362</v>
      </c>
      <c r="X181" s="213" t="s">
        <v>360</v>
      </c>
      <c r="Y181" s="213" t="s">
        <v>361</v>
      </c>
      <c r="Z181" s="241" t="s">
        <v>362</v>
      </c>
      <c r="AA181" s="213" t="s">
        <v>360</v>
      </c>
      <c r="AB181" s="213" t="s">
        <v>361</v>
      </c>
      <c r="AC181" s="241" t="s">
        <v>362</v>
      </c>
      <c r="AD181" s="213" t="s">
        <v>360</v>
      </c>
      <c r="AE181" s="213" t="s">
        <v>361</v>
      </c>
      <c r="AF181" s="241" t="s">
        <v>362</v>
      </c>
      <c r="AG181" s="516">
        <f>'2-10事業実施予定スケジュール（蓄電システム）'!E25</f>
        <v>0</v>
      </c>
    </row>
    <row r="182" spans="6:33" ht="10.5" hidden="1" customHeight="1" x14ac:dyDescent="0.2">
      <c r="F182" s="213" t="b">
        <v>0</v>
      </c>
      <c r="G182" s="213" t="b">
        <v>0</v>
      </c>
      <c r="H182" s="241" t="b">
        <v>0</v>
      </c>
      <c r="I182" s="213" t="b">
        <v>1</v>
      </c>
      <c r="J182" s="213" t="b">
        <v>1</v>
      </c>
      <c r="K182" s="213" t="b">
        <v>1</v>
      </c>
      <c r="L182" s="213" t="b">
        <v>1</v>
      </c>
      <c r="M182" s="213" t="b">
        <v>1</v>
      </c>
      <c r="N182" s="213" t="b">
        <v>1</v>
      </c>
      <c r="O182" s="213" t="b">
        <v>1</v>
      </c>
      <c r="P182" s="213" t="b">
        <v>1</v>
      </c>
      <c r="Q182" s="213" t="b">
        <v>1</v>
      </c>
      <c r="R182" s="213" t="b">
        <v>1</v>
      </c>
      <c r="S182" s="213" t="b">
        <v>0</v>
      </c>
      <c r="T182" s="213" t="b">
        <v>0</v>
      </c>
      <c r="U182" s="213" t="b">
        <v>0</v>
      </c>
      <c r="V182" s="213" t="b">
        <v>0</v>
      </c>
      <c r="W182" s="213" t="b">
        <v>0</v>
      </c>
      <c r="X182" s="213" t="b">
        <v>0</v>
      </c>
      <c r="Y182" s="213" t="b">
        <v>0</v>
      </c>
      <c r="Z182" s="213" t="b">
        <v>0</v>
      </c>
      <c r="AA182" s="213" t="b">
        <v>0</v>
      </c>
      <c r="AB182" s="213" t="b">
        <v>0</v>
      </c>
      <c r="AC182" s="213" t="b">
        <v>0</v>
      </c>
      <c r="AD182" s="213" t="b">
        <v>0</v>
      </c>
      <c r="AE182" s="213" t="b">
        <v>0</v>
      </c>
      <c r="AF182" s="213" t="b">
        <v>0</v>
      </c>
    </row>
    <row r="183" spans="6:33" ht="10.5" hidden="1" customHeight="1" x14ac:dyDescent="0.2">
      <c r="F183" s="213" t="s">
        <v>383</v>
      </c>
      <c r="G183" s="213" t="s">
        <v>384</v>
      </c>
    </row>
    <row r="184" spans="6:33" ht="10.5" hidden="1" customHeight="1" x14ac:dyDescent="0.2">
      <c r="F184" s="213">
        <f>'2-9事業実施に関連する事項（蓄電システム）'!C35</f>
        <v>0</v>
      </c>
      <c r="G184" s="213">
        <f>'2-9事業実施に関連する事項（蓄電システム）'!D47</f>
        <v>0</v>
      </c>
    </row>
  </sheetData>
  <sheetProtection algorithmName="SHA-512" hashValue="5MTXiMSGqutbq8NIvw6LPJlhqng94PduSDx1cGVqICpOV87urYvm9kh69Odvs21BfqV1Gs5QMs4SFle5alRzmw==" saltValue="+RUbzRsyQxm3Zee4f3WDVQ==" spinCount="100000" sheet="1" formatColumns="0" formatRows="0"/>
  <mergeCells count="509">
    <mergeCell ref="F80:I80"/>
    <mergeCell ref="J80:N80"/>
    <mergeCell ref="O80:S80"/>
    <mergeCell ref="W80:AA80"/>
    <mergeCell ref="D86:E90"/>
    <mergeCell ref="F86:I86"/>
    <mergeCell ref="J86:N86"/>
    <mergeCell ref="O86:S86"/>
    <mergeCell ref="T86:V88"/>
    <mergeCell ref="W86:AA86"/>
    <mergeCell ref="F87:I87"/>
    <mergeCell ref="J87:N87"/>
    <mergeCell ref="O87:S87"/>
    <mergeCell ref="W87:AA87"/>
    <mergeCell ref="F88:I88"/>
    <mergeCell ref="J88:N88"/>
    <mergeCell ref="O88:S88"/>
    <mergeCell ref="W88:AA88"/>
    <mergeCell ref="F89:I89"/>
    <mergeCell ref="J89:N89"/>
    <mergeCell ref="O89:S89"/>
    <mergeCell ref="T89:V90"/>
    <mergeCell ref="W89:AA89"/>
    <mergeCell ref="F90:I90"/>
    <mergeCell ref="D91:E95"/>
    <mergeCell ref="F91:I91"/>
    <mergeCell ref="J91:N91"/>
    <mergeCell ref="O91:S91"/>
    <mergeCell ref="T91:V93"/>
    <mergeCell ref="W91:AA91"/>
    <mergeCell ref="F92:I92"/>
    <mergeCell ref="J92:N92"/>
    <mergeCell ref="O92:S92"/>
    <mergeCell ref="W92:AA92"/>
    <mergeCell ref="F93:I93"/>
    <mergeCell ref="J93:N93"/>
    <mergeCell ref="O93:S93"/>
    <mergeCell ref="W93:AA93"/>
    <mergeCell ref="F94:I94"/>
    <mergeCell ref="J94:N94"/>
    <mergeCell ref="O94:S94"/>
    <mergeCell ref="T94:V95"/>
    <mergeCell ref="W94:AA94"/>
    <mergeCell ref="F95:I95"/>
    <mergeCell ref="J95:N95"/>
    <mergeCell ref="O95:S95"/>
    <mergeCell ref="W95:AA95"/>
    <mergeCell ref="J90:N90"/>
    <mergeCell ref="O90:S90"/>
    <mergeCell ref="W90:AA90"/>
    <mergeCell ref="D81:E85"/>
    <mergeCell ref="F81:I81"/>
    <mergeCell ref="J81:N81"/>
    <mergeCell ref="O81:S81"/>
    <mergeCell ref="T81:V83"/>
    <mergeCell ref="W81:AA81"/>
    <mergeCell ref="F82:I82"/>
    <mergeCell ref="J82:N82"/>
    <mergeCell ref="O82:S82"/>
    <mergeCell ref="W82:AA82"/>
    <mergeCell ref="F83:I83"/>
    <mergeCell ref="J83:N83"/>
    <mergeCell ref="O83:S83"/>
    <mergeCell ref="W83:AA83"/>
    <mergeCell ref="F84:I84"/>
    <mergeCell ref="J84:N84"/>
    <mergeCell ref="O84:S84"/>
    <mergeCell ref="T84:V85"/>
    <mergeCell ref="W84:AA84"/>
    <mergeCell ref="F85:I85"/>
    <mergeCell ref="J85:N85"/>
    <mergeCell ref="O85:S85"/>
    <mergeCell ref="W85:AA85"/>
    <mergeCell ref="D75:I75"/>
    <mergeCell ref="J75:N75"/>
    <mergeCell ref="O75:S75"/>
    <mergeCell ref="T75:V75"/>
    <mergeCell ref="W75:AA75"/>
    <mergeCell ref="D76:E80"/>
    <mergeCell ref="F76:I76"/>
    <mergeCell ref="J76:N76"/>
    <mergeCell ref="O76:S76"/>
    <mergeCell ref="T76:V78"/>
    <mergeCell ref="W76:AA76"/>
    <mergeCell ref="F77:I77"/>
    <mergeCell ref="J77:N77"/>
    <mergeCell ref="O77:S77"/>
    <mergeCell ref="W77:AA77"/>
    <mergeCell ref="F78:I78"/>
    <mergeCell ref="J78:N78"/>
    <mergeCell ref="O78:S78"/>
    <mergeCell ref="W78:AA78"/>
    <mergeCell ref="F79:I79"/>
    <mergeCell ref="J79:N79"/>
    <mergeCell ref="O79:S79"/>
    <mergeCell ref="T79:V80"/>
    <mergeCell ref="W79:AA79"/>
    <mergeCell ref="B62:G62"/>
    <mergeCell ref="H62:AH62"/>
    <mergeCell ref="AI62:AN62"/>
    <mergeCell ref="B60:G60"/>
    <mergeCell ref="H60:AH60"/>
    <mergeCell ref="AI60:AN60"/>
    <mergeCell ref="AI53:AN53"/>
    <mergeCell ref="AI54:AN54"/>
    <mergeCell ref="B57:G59"/>
    <mergeCell ref="H57:AH57"/>
    <mergeCell ref="AI57:AN57"/>
    <mergeCell ref="H58:AH58"/>
    <mergeCell ref="AI58:AN58"/>
    <mergeCell ref="H59:AH59"/>
    <mergeCell ref="AI59:AN59"/>
    <mergeCell ref="B54:G56"/>
    <mergeCell ref="H54:AH54"/>
    <mergeCell ref="H55:AH55"/>
    <mergeCell ref="AI55:AN55"/>
    <mergeCell ref="H56:AH56"/>
    <mergeCell ref="AI56:AN56"/>
    <mergeCell ref="B61:G61"/>
    <mergeCell ref="H61:AH61"/>
    <mergeCell ref="AI61:AN61"/>
    <mergeCell ref="B171:G172"/>
    <mergeCell ref="H171:Q171"/>
    <mergeCell ref="R171:U171"/>
    <mergeCell ref="V171:AH171"/>
    <mergeCell ref="AI171:AN171"/>
    <mergeCell ref="H172:Q172"/>
    <mergeCell ref="R172:U172"/>
    <mergeCell ref="V172:AN172"/>
    <mergeCell ref="B168:G169"/>
    <mergeCell ref="H168:O168"/>
    <mergeCell ref="P168:W168"/>
    <mergeCell ref="X168:AN168"/>
    <mergeCell ref="H169:AN169"/>
    <mergeCell ref="B170:G170"/>
    <mergeCell ref="H170:AN170"/>
    <mergeCell ref="P167:U167"/>
    <mergeCell ref="V167:AB167"/>
    <mergeCell ref="AC167:AH167"/>
    <mergeCell ref="AI167:AL167"/>
    <mergeCell ref="AM167:AN167"/>
    <mergeCell ref="B162:G163"/>
    <mergeCell ref="H162:Q162"/>
    <mergeCell ref="R162:U162"/>
    <mergeCell ref="V162:AH162"/>
    <mergeCell ref="AI162:AN162"/>
    <mergeCell ref="H163:Q163"/>
    <mergeCell ref="R163:U163"/>
    <mergeCell ref="V163:AN163"/>
    <mergeCell ref="B166:G166"/>
    <mergeCell ref="H166:AN166"/>
    <mergeCell ref="B167:G167"/>
    <mergeCell ref="H167:O167"/>
    <mergeCell ref="B159:G160"/>
    <mergeCell ref="H159:O159"/>
    <mergeCell ref="P159:W159"/>
    <mergeCell ref="X159:AN159"/>
    <mergeCell ref="H160:AN160"/>
    <mergeCell ref="B161:G161"/>
    <mergeCell ref="H161:AN161"/>
    <mergeCell ref="B157:G157"/>
    <mergeCell ref="H157:AN157"/>
    <mergeCell ref="B158:G158"/>
    <mergeCell ref="H158:O158"/>
    <mergeCell ref="P158:U158"/>
    <mergeCell ref="V158:AB158"/>
    <mergeCell ref="AC158:AH158"/>
    <mergeCell ref="AI158:AL158"/>
    <mergeCell ref="AM158:AN158"/>
    <mergeCell ref="B153:G154"/>
    <mergeCell ref="H153:Q153"/>
    <mergeCell ref="R153:U153"/>
    <mergeCell ref="V153:AH153"/>
    <mergeCell ref="AI153:AN153"/>
    <mergeCell ref="H154:Q154"/>
    <mergeCell ref="R154:U154"/>
    <mergeCell ref="V154:AN154"/>
    <mergeCell ref="B150:G151"/>
    <mergeCell ref="H150:O150"/>
    <mergeCell ref="P150:W150"/>
    <mergeCell ref="X150:AN150"/>
    <mergeCell ref="H151:AN151"/>
    <mergeCell ref="B152:G152"/>
    <mergeCell ref="H152:AN152"/>
    <mergeCell ref="B148:G148"/>
    <mergeCell ref="H148:AN148"/>
    <mergeCell ref="B149:G149"/>
    <mergeCell ref="H149:O149"/>
    <mergeCell ref="P149:U149"/>
    <mergeCell ref="V149:AB149"/>
    <mergeCell ref="AC149:AH149"/>
    <mergeCell ref="AI149:AL149"/>
    <mergeCell ref="AM149:AN149"/>
    <mergeCell ref="B144:G145"/>
    <mergeCell ref="H144:Q144"/>
    <mergeCell ref="R144:U144"/>
    <mergeCell ref="V144:AH144"/>
    <mergeCell ref="AI144:AN144"/>
    <mergeCell ref="H145:Q145"/>
    <mergeCell ref="R145:U145"/>
    <mergeCell ref="V145:AN145"/>
    <mergeCell ref="B141:G142"/>
    <mergeCell ref="H141:O141"/>
    <mergeCell ref="P141:W141"/>
    <mergeCell ref="X141:AN141"/>
    <mergeCell ref="H142:AN142"/>
    <mergeCell ref="B143:G143"/>
    <mergeCell ref="H143:AN143"/>
    <mergeCell ref="B139:G139"/>
    <mergeCell ref="H139:AN139"/>
    <mergeCell ref="B140:G140"/>
    <mergeCell ref="H140:O140"/>
    <mergeCell ref="P140:U140"/>
    <mergeCell ref="V140:AB140"/>
    <mergeCell ref="AC140:AH140"/>
    <mergeCell ref="AI140:AL140"/>
    <mergeCell ref="AM140:AN140"/>
    <mergeCell ref="B135:G136"/>
    <mergeCell ref="H135:Q135"/>
    <mergeCell ref="R135:U135"/>
    <mergeCell ref="V135:AH135"/>
    <mergeCell ref="AI135:AN135"/>
    <mergeCell ref="H136:Q136"/>
    <mergeCell ref="R136:U136"/>
    <mergeCell ref="V136:AN136"/>
    <mergeCell ref="B132:G133"/>
    <mergeCell ref="H132:O132"/>
    <mergeCell ref="P132:W132"/>
    <mergeCell ref="X132:AN132"/>
    <mergeCell ref="H133:AN133"/>
    <mergeCell ref="B134:G134"/>
    <mergeCell ref="H134:AN134"/>
    <mergeCell ref="B130:G130"/>
    <mergeCell ref="H130:AN130"/>
    <mergeCell ref="B131:G131"/>
    <mergeCell ref="H131:O131"/>
    <mergeCell ref="P131:U131"/>
    <mergeCell ref="V131:AB131"/>
    <mergeCell ref="AC131:AH131"/>
    <mergeCell ref="AI131:AL131"/>
    <mergeCell ref="AM131:AN131"/>
    <mergeCell ref="B126:G127"/>
    <mergeCell ref="H126:Q126"/>
    <mergeCell ref="R126:U126"/>
    <mergeCell ref="V126:AH126"/>
    <mergeCell ref="AI126:AN126"/>
    <mergeCell ref="H127:Q127"/>
    <mergeCell ref="R127:U127"/>
    <mergeCell ref="V127:AN127"/>
    <mergeCell ref="B123:G124"/>
    <mergeCell ref="H123:O123"/>
    <mergeCell ref="P123:W123"/>
    <mergeCell ref="X123:AN123"/>
    <mergeCell ref="H124:AN124"/>
    <mergeCell ref="B125:G125"/>
    <mergeCell ref="H125:AN125"/>
    <mergeCell ref="B121:G121"/>
    <mergeCell ref="H121:AN121"/>
    <mergeCell ref="B122:G122"/>
    <mergeCell ref="H122:O122"/>
    <mergeCell ref="P122:U122"/>
    <mergeCell ref="V122:AB122"/>
    <mergeCell ref="AC122:AH122"/>
    <mergeCell ref="AI122:AL122"/>
    <mergeCell ref="AM122:AN122"/>
    <mergeCell ref="B117:G118"/>
    <mergeCell ref="H117:Q117"/>
    <mergeCell ref="R117:U117"/>
    <mergeCell ref="V117:AH117"/>
    <mergeCell ref="AI117:AN117"/>
    <mergeCell ref="H118:Q118"/>
    <mergeCell ref="R118:U118"/>
    <mergeCell ref="V118:AN118"/>
    <mergeCell ref="B114:G115"/>
    <mergeCell ref="H114:O114"/>
    <mergeCell ref="P114:W114"/>
    <mergeCell ref="X114:AN114"/>
    <mergeCell ref="H115:AN115"/>
    <mergeCell ref="B116:G116"/>
    <mergeCell ref="H116:AN116"/>
    <mergeCell ref="B112:G112"/>
    <mergeCell ref="H112:AN112"/>
    <mergeCell ref="B113:G113"/>
    <mergeCell ref="H113:O113"/>
    <mergeCell ref="P113:U113"/>
    <mergeCell ref="V113:AB113"/>
    <mergeCell ref="AC113:AH113"/>
    <mergeCell ref="AI113:AL113"/>
    <mergeCell ref="AM113:AN113"/>
    <mergeCell ref="B107:G107"/>
    <mergeCell ref="B108:G108"/>
    <mergeCell ref="H108:S108"/>
    <mergeCell ref="T108:Y108"/>
    <mergeCell ref="Z108:AN108"/>
    <mergeCell ref="B105:G105"/>
    <mergeCell ref="H105:AN105"/>
    <mergeCell ref="B106:G106"/>
    <mergeCell ref="H106:S106"/>
    <mergeCell ref="T106:Y106"/>
    <mergeCell ref="Z106:AN106"/>
    <mergeCell ref="H107:S107"/>
    <mergeCell ref="T107:Y107"/>
    <mergeCell ref="Z107:AN107"/>
    <mergeCell ref="B102:G102"/>
    <mergeCell ref="H102:S102"/>
    <mergeCell ref="T102:Y102"/>
    <mergeCell ref="Z102:AN102"/>
    <mergeCell ref="B99:G99"/>
    <mergeCell ref="H99:AN99"/>
    <mergeCell ref="B100:G100"/>
    <mergeCell ref="H100:S100"/>
    <mergeCell ref="T100:Y100"/>
    <mergeCell ref="Z100:AN100"/>
    <mergeCell ref="H101:S101"/>
    <mergeCell ref="T101:Y101"/>
    <mergeCell ref="Z101:AN101"/>
    <mergeCell ref="B101:G101"/>
    <mergeCell ref="AF69:AJ69"/>
    <mergeCell ref="AK69:AO69"/>
    <mergeCell ref="B70:AO70"/>
    <mergeCell ref="B69:G69"/>
    <mergeCell ref="H69:J69"/>
    <mergeCell ref="K69:P69"/>
    <mergeCell ref="Q69:U69"/>
    <mergeCell ref="V69:Z69"/>
    <mergeCell ref="AA69:AE69"/>
    <mergeCell ref="B67:G67"/>
    <mergeCell ref="H67:J67"/>
    <mergeCell ref="K67:P67"/>
    <mergeCell ref="Q67:U67"/>
    <mergeCell ref="V67:Z67"/>
    <mergeCell ref="AA67:AE67"/>
    <mergeCell ref="AF67:AJ67"/>
    <mergeCell ref="AK67:AO67"/>
    <mergeCell ref="B68:G68"/>
    <mergeCell ref="H68:J68"/>
    <mergeCell ref="K68:P68"/>
    <mergeCell ref="Q68:U68"/>
    <mergeCell ref="V68:Z68"/>
    <mergeCell ref="AA68:AE68"/>
    <mergeCell ref="AF68:AJ68"/>
    <mergeCell ref="AK68:AO68"/>
    <mergeCell ref="B63:G63"/>
    <mergeCell ref="H63:AH63"/>
    <mergeCell ref="AI63:AN63"/>
    <mergeCell ref="B65:G66"/>
    <mergeCell ref="H65:J65"/>
    <mergeCell ref="K65:P65"/>
    <mergeCell ref="Q65:U66"/>
    <mergeCell ref="V65:Z66"/>
    <mergeCell ref="AA65:AE65"/>
    <mergeCell ref="AF65:AJ66"/>
    <mergeCell ref="AK65:AO66"/>
    <mergeCell ref="H66:J66"/>
    <mergeCell ref="K66:P66"/>
    <mergeCell ref="AA66:AE66"/>
    <mergeCell ref="D49:G49"/>
    <mergeCell ref="H49:L49"/>
    <mergeCell ref="M49:T49"/>
    <mergeCell ref="U49:Y49"/>
    <mergeCell ref="Z49:AN49"/>
    <mergeCell ref="B52:G53"/>
    <mergeCell ref="H52:AH52"/>
    <mergeCell ref="AI52:AN52"/>
    <mergeCell ref="H53:AH53"/>
    <mergeCell ref="AC50:AN50"/>
    <mergeCell ref="D50:G50"/>
    <mergeCell ref="H50:L50"/>
    <mergeCell ref="M50:N50"/>
    <mergeCell ref="O50:T50"/>
    <mergeCell ref="U50:Y50"/>
    <mergeCell ref="Z50:AB50"/>
    <mergeCell ref="AD37:AN37"/>
    <mergeCell ref="B37:G37"/>
    <mergeCell ref="H37:L37"/>
    <mergeCell ref="M37:R37"/>
    <mergeCell ref="S37:X37"/>
    <mergeCell ref="Y37:AA37"/>
    <mergeCell ref="AB37:AC37"/>
    <mergeCell ref="I39:AM39"/>
    <mergeCell ref="B40:C50"/>
    <mergeCell ref="D40:G40"/>
    <mergeCell ref="H40:T40"/>
    <mergeCell ref="U40:Y40"/>
    <mergeCell ref="D42:G42"/>
    <mergeCell ref="H42:L42"/>
    <mergeCell ref="M42:T42"/>
    <mergeCell ref="U42:Y42"/>
    <mergeCell ref="Z42:AN42"/>
    <mergeCell ref="D43:G43"/>
    <mergeCell ref="H43:L43"/>
    <mergeCell ref="M43:T43"/>
    <mergeCell ref="U43:Y43"/>
    <mergeCell ref="Z43:AN43"/>
    <mergeCell ref="D45:G45"/>
    <mergeCell ref="H45:L45"/>
    <mergeCell ref="B34:G34"/>
    <mergeCell ref="H34:T34"/>
    <mergeCell ref="U34:Z34"/>
    <mergeCell ref="AA34:AN34"/>
    <mergeCell ref="B35:G35"/>
    <mergeCell ref="H35:T35"/>
    <mergeCell ref="U35:Z35"/>
    <mergeCell ref="AA35:AN35"/>
    <mergeCell ref="B30:G30"/>
    <mergeCell ref="H30:Y30"/>
    <mergeCell ref="Z30:AD30"/>
    <mergeCell ref="AE30:AN30"/>
    <mergeCell ref="B33:G33"/>
    <mergeCell ref="H33:T33"/>
    <mergeCell ref="U33:Z33"/>
    <mergeCell ref="AA33:AN33"/>
    <mergeCell ref="B28:G28"/>
    <mergeCell ref="H28:Y28"/>
    <mergeCell ref="Z28:AD28"/>
    <mergeCell ref="AE28:AN28"/>
    <mergeCell ref="AP28:BS28"/>
    <mergeCell ref="B29:G29"/>
    <mergeCell ref="H29:AN29"/>
    <mergeCell ref="B22:G22"/>
    <mergeCell ref="H22:AN22"/>
    <mergeCell ref="B23:G23"/>
    <mergeCell ref="H23:AN23"/>
    <mergeCell ref="B26:G27"/>
    <mergeCell ref="H26:O26"/>
    <mergeCell ref="P26:W26"/>
    <mergeCell ref="X26:AN26"/>
    <mergeCell ref="H27:AN27"/>
    <mergeCell ref="B18:G19"/>
    <mergeCell ref="H18:Q18"/>
    <mergeCell ref="R18:U18"/>
    <mergeCell ref="V18:AH18"/>
    <mergeCell ref="AI18:AN18"/>
    <mergeCell ref="H19:Q19"/>
    <mergeCell ref="R19:U19"/>
    <mergeCell ref="V19:AN19"/>
    <mergeCell ref="B15:G16"/>
    <mergeCell ref="H15:O15"/>
    <mergeCell ref="P15:W15"/>
    <mergeCell ref="X15:AN15"/>
    <mergeCell ref="H16:AN16"/>
    <mergeCell ref="B17:G17"/>
    <mergeCell ref="H17:AN17"/>
    <mergeCell ref="B13:G13"/>
    <mergeCell ref="H13:AN13"/>
    <mergeCell ref="B14:G14"/>
    <mergeCell ref="H14:O14"/>
    <mergeCell ref="P14:U14"/>
    <mergeCell ref="V14:AB14"/>
    <mergeCell ref="AC14:AH14"/>
    <mergeCell ref="AI14:AL14"/>
    <mergeCell ref="AM14:AN14"/>
    <mergeCell ref="B9:G10"/>
    <mergeCell ref="H9:Q9"/>
    <mergeCell ref="R9:U9"/>
    <mergeCell ref="V9:AH9"/>
    <mergeCell ref="AI9:AN9"/>
    <mergeCell ref="H10:Q10"/>
    <mergeCell ref="R10:U10"/>
    <mergeCell ref="V10:AN10"/>
    <mergeCell ref="B6:G7"/>
    <mergeCell ref="H6:O6"/>
    <mergeCell ref="P6:W6"/>
    <mergeCell ref="X6:AN6"/>
    <mergeCell ref="H7:AN7"/>
    <mergeCell ref="B8:G8"/>
    <mergeCell ref="H8:AN8"/>
    <mergeCell ref="AM1:AN1"/>
    <mergeCell ref="B4:G4"/>
    <mergeCell ref="H4:AN4"/>
    <mergeCell ref="B5:G5"/>
    <mergeCell ref="H5:O5"/>
    <mergeCell ref="P5:U5"/>
    <mergeCell ref="V5:AB5"/>
    <mergeCell ref="AC5:AH5"/>
    <mergeCell ref="AI5:AL5"/>
    <mergeCell ref="AM5:AN5"/>
    <mergeCell ref="Z40:AD40"/>
    <mergeCell ref="AE40:AF40"/>
    <mergeCell ref="AM40:AN40"/>
    <mergeCell ref="AG40:AL40"/>
    <mergeCell ref="H48:L48"/>
    <mergeCell ref="U48:Y48"/>
    <mergeCell ref="U44:Y44"/>
    <mergeCell ref="M44:T44"/>
    <mergeCell ref="M48:T48"/>
    <mergeCell ref="Z44:AN44"/>
    <mergeCell ref="Z48:AN48"/>
    <mergeCell ref="M45:T45"/>
    <mergeCell ref="U45:Y45"/>
    <mergeCell ref="Z45:AN45"/>
    <mergeCell ref="H46:L46"/>
    <mergeCell ref="M46:T46"/>
    <mergeCell ref="U46:Y46"/>
    <mergeCell ref="D48:G48"/>
    <mergeCell ref="D41:G41"/>
    <mergeCell ref="H41:L41"/>
    <mergeCell ref="M41:T41"/>
    <mergeCell ref="U41:Y41"/>
    <mergeCell ref="Z41:AN41"/>
    <mergeCell ref="D44:G44"/>
    <mergeCell ref="D47:G47"/>
    <mergeCell ref="H47:L47"/>
    <mergeCell ref="M47:T47"/>
    <mergeCell ref="U47:Y47"/>
    <mergeCell ref="Z47:AN47"/>
    <mergeCell ref="H44:L44"/>
    <mergeCell ref="Z46:AN46"/>
    <mergeCell ref="D46:G46"/>
  </mergeCells>
  <phoneticPr fontId="3"/>
  <dataValidations count="2">
    <dataValidation type="decimal" operator="greaterThanOrEqual" allowBlank="1" showInputMessage="1" showErrorMessage="1" sqref="H51" xr:uid="{74BD93C3-675A-43E5-A5B3-EA7F2B78DB07}">
      <formula1>0</formula1>
    </dataValidation>
    <dataValidation type="whole" operator="greaterThanOrEqual" allowBlank="1" showInputMessage="1" showErrorMessage="1" sqref="AL85:AN88 AL95:AN95 AL90:AN93 AL76:AN78 AL80:AN83 W76:W95 O76:O95 J76:J95" xr:uid="{637F946B-B792-44D5-8C78-5E5E4655E13A}">
      <formula1>0</formula1>
    </dataValidation>
  </dataValidations>
  <printOptions horizontalCentered="1"/>
  <pageMargins left="0.70866141732283472" right="0.70866141732283472" top="0.74803149606299213" bottom="0.74803149606299213" header="0.31496062992125984" footer="0.31496062992125984"/>
  <pageSetup paperSize="9" scale="47" fitToHeight="0" orientation="portrait" r:id="rId1"/>
  <rowBreaks count="3" manualBreakCount="3">
    <brk id="38" max="41" man="1"/>
    <brk id="73" max="41" man="1"/>
    <brk id="109" max="41" man="1"/>
  </rowBreaks>
  <colBreaks count="1" manualBreakCount="1">
    <brk id="6" max="164"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9E0E67-82FF-4A68-B5C3-9E122361EC96}">
  <sheetPr codeName="Sheet13">
    <pageSetUpPr fitToPage="1"/>
  </sheetPr>
  <dimension ref="A1:R119"/>
  <sheetViews>
    <sheetView showGridLines="0" view="pageBreakPreview" zoomScale="90" zoomScaleNormal="100" zoomScaleSheetLayoutView="90" workbookViewId="0"/>
  </sheetViews>
  <sheetFormatPr defaultRowHeight="15" x14ac:dyDescent="0.2"/>
  <cols>
    <col min="1" max="1" width="2.1796875" style="283" customWidth="1"/>
    <col min="2" max="2" width="5.26953125" style="283" customWidth="1"/>
    <col min="3" max="3" width="9.54296875" style="283" customWidth="1"/>
    <col min="4" max="4" width="26.81640625" style="283" customWidth="1"/>
    <col min="5" max="5" width="5.7265625" style="283" customWidth="1"/>
    <col min="6" max="8" width="8.7265625" style="283"/>
    <col min="9" max="9" width="8" style="283" customWidth="1"/>
    <col min="10" max="10" width="5.7265625" style="283" customWidth="1"/>
    <col min="11" max="11" width="8" style="283" customWidth="1"/>
    <col min="12" max="13" width="8.7265625" style="283"/>
    <col min="14" max="14" width="9.453125" style="283" customWidth="1"/>
    <col min="15" max="15" width="6.81640625" style="283" customWidth="1"/>
    <col min="16" max="16384" width="8.7265625" style="283"/>
  </cols>
  <sheetData>
    <row r="1" spans="1:18" s="121" customFormat="1" ht="20.5" customHeight="1" x14ac:dyDescent="0.35">
      <c r="A1" s="273" t="s">
        <v>839</v>
      </c>
      <c r="B1" s="274"/>
      <c r="C1" s="275"/>
      <c r="D1" s="276"/>
      <c r="E1" s="277"/>
      <c r="F1" s="278"/>
      <c r="G1" s="278"/>
      <c r="H1" s="275"/>
      <c r="I1" s="278"/>
      <c r="J1" s="275"/>
      <c r="K1" s="275"/>
      <c r="L1" s="275"/>
      <c r="M1" s="275"/>
      <c r="N1" s="275"/>
      <c r="O1" s="275"/>
      <c r="P1" s="279"/>
      <c r="Q1" s="279"/>
      <c r="R1" s="279"/>
    </row>
    <row r="2" spans="1:18" s="121" customFormat="1" ht="20.5" customHeight="1" x14ac:dyDescent="0.35">
      <c r="B2" s="280" t="s">
        <v>573</v>
      </c>
      <c r="C2" s="275"/>
      <c r="D2" s="276"/>
      <c r="E2" s="281"/>
      <c r="F2" s="278"/>
      <c r="G2" s="278"/>
      <c r="H2" s="275"/>
      <c r="I2" s="278"/>
      <c r="J2" s="275"/>
      <c r="K2" s="275"/>
      <c r="L2" s="275"/>
      <c r="M2" s="275"/>
      <c r="N2" s="275"/>
      <c r="O2" s="275"/>
      <c r="P2" s="279"/>
      <c r="Q2" s="279"/>
      <c r="R2" s="279"/>
    </row>
    <row r="3" spans="1:18" s="121" customFormat="1" ht="20.5" customHeight="1" x14ac:dyDescent="0.35">
      <c r="B3" s="282"/>
      <c r="C3" s="275"/>
      <c r="D3" s="276"/>
      <c r="E3" s="281"/>
      <c r="F3" s="278"/>
      <c r="G3" s="278"/>
      <c r="H3" s="275"/>
      <c r="I3" s="278"/>
      <c r="J3" s="275"/>
      <c r="K3" s="275"/>
      <c r="L3" s="275"/>
      <c r="M3" s="275"/>
      <c r="N3" s="275"/>
      <c r="O3" s="275"/>
      <c r="P3" s="279"/>
      <c r="Q3" s="279"/>
      <c r="R3" s="279"/>
    </row>
    <row r="4" spans="1:18" ht="20.5" customHeight="1" x14ac:dyDescent="0.2">
      <c r="B4" s="907" t="s">
        <v>396</v>
      </c>
      <c r="C4" s="933" t="s">
        <v>397</v>
      </c>
      <c r="D4" s="934"/>
      <c r="E4" s="934"/>
      <c r="F4" s="934"/>
      <c r="G4" s="934"/>
      <c r="H4" s="934"/>
      <c r="I4" s="934"/>
      <c r="J4" s="934"/>
      <c r="K4" s="934"/>
      <c r="L4" s="934"/>
      <c r="M4" s="934"/>
      <c r="N4" s="934"/>
    </row>
    <row r="5" spans="1:18" ht="20.5" customHeight="1" x14ac:dyDescent="0.2">
      <c r="B5" s="907"/>
      <c r="C5" s="284"/>
      <c r="D5" s="285" t="s">
        <v>454</v>
      </c>
      <c r="E5" s="935"/>
      <c r="F5" s="935"/>
      <c r="G5" s="935"/>
      <c r="H5" s="935"/>
      <c r="I5" s="935"/>
      <c r="J5" s="935"/>
      <c r="K5" s="935"/>
      <c r="L5" s="935"/>
      <c r="M5" s="935"/>
      <c r="N5" s="935"/>
    </row>
    <row r="6" spans="1:18" ht="20.5" customHeight="1" x14ac:dyDescent="0.2">
      <c r="B6" s="907"/>
      <c r="C6" s="284"/>
      <c r="D6" s="285" t="s">
        <v>450</v>
      </c>
      <c r="E6" s="908"/>
      <c r="F6" s="909"/>
      <c r="G6" s="909"/>
      <c r="H6" s="910"/>
      <c r="I6" s="936" t="s">
        <v>463</v>
      </c>
      <c r="J6" s="936"/>
      <c r="K6" s="936"/>
      <c r="L6" s="937"/>
      <c r="M6" s="937"/>
      <c r="N6" s="937"/>
    </row>
    <row r="7" spans="1:18" ht="20.5" customHeight="1" x14ac:dyDescent="0.2">
      <c r="B7" s="907"/>
      <c r="C7" s="284"/>
      <c r="D7" s="286" t="s">
        <v>455</v>
      </c>
      <c r="E7" s="891"/>
      <c r="F7" s="892"/>
      <c r="G7" s="287" t="s">
        <v>386</v>
      </c>
      <c r="H7" s="893"/>
      <c r="I7" s="893"/>
      <c r="J7" s="893"/>
      <c r="K7" s="893"/>
      <c r="L7" s="893"/>
      <c r="M7" s="893"/>
      <c r="N7" s="894"/>
    </row>
    <row r="8" spans="1:18" ht="20.5" customHeight="1" x14ac:dyDescent="0.2">
      <c r="B8" s="907"/>
      <c r="C8" s="284"/>
      <c r="D8" s="938" t="s">
        <v>456</v>
      </c>
      <c r="E8" s="919" t="s">
        <v>399</v>
      </c>
      <c r="F8" s="919"/>
      <c r="G8" s="920"/>
      <c r="H8" s="921"/>
      <c r="I8" s="919" t="s">
        <v>400</v>
      </c>
      <c r="J8" s="919"/>
      <c r="K8" s="939"/>
      <c r="L8" s="939"/>
      <c r="M8" s="939"/>
      <c r="N8" s="939"/>
    </row>
    <row r="9" spans="1:18" ht="20.5" customHeight="1" x14ac:dyDescent="0.2">
      <c r="B9" s="907"/>
      <c r="C9" s="284"/>
      <c r="D9" s="938"/>
      <c r="E9" s="919" t="s">
        <v>401</v>
      </c>
      <c r="F9" s="919"/>
      <c r="G9" s="940"/>
      <c r="H9" s="940"/>
      <c r="I9" s="940"/>
      <c r="J9" s="940"/>
      <c r="K9" s="940"/>
      <c r="L9" s="940"/>
      <c r="M9" s="940"/>
      <c r="N9" s="940"/>
    </row>
    <row r="10" spans="1:18" ht="20.5" customHeight="1" x14ac:dyDescent="0.2">
      <c r="B10" s="907"/>
      <c r="C10" s="288"/>
      <c r="D10" s="285" t="s">
        <v>760</v>
      </c>
      <c r="E10" s="895"/>
      <c r="F10" s="896"/>
      <c r="G10" s="896"/>
      <c r="H10" s="896"/>
      <c r="I10" s="896"/>
      <c r="J10" s="896"/>
      <c r="K10" s="896"/>
      <c r="L10" s="896"/>
      <c r="M10" s="896"/>
      <c r="N10" s="897"/>
    </row>
    <row r="11" spans="1:18" ht="20.5" customHeight="1" x14ac:dyDescent="0.2">
      <c r="B11" s="907"/>
      <c r="C11" s="288"/>
      <c r="D11" s="926" t="s">
        <v>447</v>
      </c>
      <c r="E11" s="905" t="s">
        <v>448</v>
      </c>
      <c r="F11" s="905"/>
      <c r="G11" s="905"/>
      <c r="H11" s="905"/>
      <c r="I11" s="905"/>
      <c r="J11" s="905"/>
      <c r="K11" s="905"/>
      <c r="L11" s="905"/>
      <c r="M11" s="905"/>
      <c r="N11" s="88"/>
      <c r="Q11" s="316"/>
    </row>
    <row r="12" spans="1:18" ht="20.5" customHeight="1" x14ac:dyDescent="0.2">
      <c r="B12" s="907"/>
      <c r="C12" s="288"/>
      <c r="D12" s="926"/>
      <c r="E12" s="906" t="s">
        <v>888</v>
      </c>
      <c r="F12" s="906"/>
      <c r="G12" s="906"/>
      <c r="H12" s="906"/>
      <c r="I12" s="906"/>
      <c r="J12" s="906"/>
      <c r="K12" s="906"/>
      <c r="L12" s="906"/>
      <c r="M12" s="906"/>
      <c r="N12" s="88"/>
    </row>
    <row r="13" spans="1:18" ht="20.5" customHeight="1" x14ac:dyDescent="0.2">
      <c r="B13" s="907"/>
      <c r="C13" s="289"/>
      <c r="D13" s="926"/>
      <c r="E13" s="905" t="s">
        <v>449</v>
      </c>
      <c r="F13" s="905"/>
      <c r="G13" s="905"/>
      <c r="H13" s="905"/>
      <c r="I13" s="905"/>
      <c r="J13" s="905"/>
      <c r="K13" s="905"/>
      <c r="L13" s="905"/>
      <c r="M13" s="905"/>
      <c r="N13" s="88"/>
    </row>
    <row r="14" spans="1:18" s="290" customFormat="1" ht="20.5" customHeight="1" x14ac:dyDescent="0.2">
      <c r="B14" s="291"/>
      <c r="C14" s="292"/>
      <c r="D14" s="293"/>
      <c r="E14" s="294"/>
      <c r="F14" s="294"/>
      <c r="G14" s="294"/>
      <c r="H14" s="294"/>
      <c r="I14" s="294"/>
      <c r="J14" s="294"/>
      <c r="K14" s="294"/>
      <c r="L14" s="294"/>
      <c r="M14" s="294"/>
      <c r="N14" s="295"/>
    </row>
    <row r="15" spans="1:18" ht="20.5" customHeight="1" x14ac:dyDescent="0.2">
      <c r="B15" s="927" t="s">
        <v>451</v>
      </c>
      <c r="C15" s="898" t="s">
        <v>452</v>
      </c>
      <c r="D15" s="899"/>
      <c r="E15" s="899"/>
      <c r="F15" s="899"/>
      <c r="G15" s="899"/>
      <c r="H15" s="899"/>
      <c r="I15" s="899"/>
      <c r="J15" s="296"/>
      <c r="K15" s="296"/>
      <c r="L15" s="296"/>
      <c r="M15" s="296"/>
      <c r="N15" s="297"/>
    </row>
    <row r="16" spans="1:18" ht="20.5" customHeight="1" x14ac:dyDescent="0.2">
      <c r="B16" s="928"/>
      <c r="C16" s="900"/>
      <c r="D16" s="285" t="s">
        <v>454</v>
      </c>
      <c r="E16" s="901"/>
      <c r="F16" s="902"/>
      <c r="G16" s="902"/>
      <c r="H16" s="902"/>
      <c r="I16" s="902"/>
      <c r="J16" s="902"/>
      <c r="K16" s="902"/>
      <c r="L16" s="902"/>
      <c r="M16" s="902"/>
      <c r="N16" s="903"/>
    </row>
    <row r="17" spans="2:15" ht="20.5" customHeight="1" x14ac:dyDescent="0.2">
      <c r="B17" s="928"/>
      <c r="C17" s="900"/>
      <c r="D17" s="285" t="s">
        <v>457</v>
      </c>
      <c r="E17" s="901"/>
      <c r="F17" s="902"/>
      <c r="G17" s="902"/>
      <c r="H17" s="902"/>
      <c r="I17" s="902"/>
      <c r="J17" s="902"/>
      <c r="K17" s="902"/>
      <c r="L17" s="902"/>
      <c r="M17" s="902"/>
      <c r="N17" s="903"/>
    </row>
    <row r="18" spans="2:15" ht="20.5" customHeight="1" x14ac:dyDescent="0.2">
      <c r="B18" s="928"/>
      <c r="C18" s="900"/>
      <c r="D18" s="285" t="s">
        <v>458</v>
      </c>
      <c r="E18" s="901"/>
      <c r="F18" s="902"/>
      <c r="G18" s="902"/>
      <c r="H18" s="902"/>
      <c r="I18" s="902"/>
      <c r="J18" s="902"/>
      <c r="K18" s="902"/>
      <c r="L18" s="902"/>
      <c r="M18" s="902"/>
      <c r="N18" s="903"/>
    </row>
    <row r="19" spans="2:15" ht="20.5" customHeight="1" x14ac:dyDescent="0.2">
      <c r="B19" s="928"/>
      <c r="C19" s="900"/>
      <c r="D19" s="285" t="s">
        <v>459</v>
      </c>
      <c r="E19" s="298" t="s">
        <v>402</v>
      </c>
      <c r="F19" s="895"/>
      <c r="G19" s="896"/>
      <c r="H19" s="896"/>
      <c r="I19" s="897"/>
      <c r="J19" s="299" t="s">
        <v>403</v>
      </c>
      <c r="K19" s="895"/>
      <c r="L19" s="896"/>
      <c r="M19" s="896"/>
      <c r="N19" s="897"/>
    </row>
    <row r="20" spans="2:15" ht="20.5" customHeight="1" x14ac:dyDescent="0.2">
      <c r="B20" s="928"/>
      <c r="C20" s="900"/>
      <c r="D20" s="285" t="s">
        <v>460</v>
      </c>
      <c r="E20" s="300" t="s">
        <v>404</v>
      </c>
      <c r="F20" s="895"/>
      <c r="G20" s="896"/>
      <c r="H20" s="896"/>
      <c r="I20" s="896"/>
      <c r="J20" s="299" t="s">
        <v>405</v>
      </c>
      <c r="K20" s="895"/>
      <c r="L20" s="896"/>
      <c r="M20" s="896"/>
      <c r="N20" s="897"/>
      <c r="O20" s="301"/>
    </row>
    <row r="21" spans="2:15" ht="20.5" customHeight="1" x14ac:dyDescent="0.2">
      <c r="B21" s="928"/>
      <c r="C21" s="900"/>
      <c r="D21" s="285" t="s">
        <v>461</v>
      </c>
      <c r="E21" s="943"/>
      <c r="F21" s="944"/>
      <c r="G21" s="944"/>
      <c r="H21" s="944"/>
      <c r="I21" s="911" t="s">
        <v>275</v>
      </c>
      <c r="J21" s="912"/>
      <c r="K21" s="913"/>
      <c r="L21" s="941"/>
      <c r="M21" s="902"/>
      <c r="N21" s="903"/>
    </row>
    <row r="22" spans="2:15" ht="20.5" customHeight="1" x14ac:dyDescent="0.2">
      <c r="B22" s="928"/>
      <c r="C22" s="898" t="s">
        <v>453</v>
      </c>
      <c r="D22" s="899"/>
      <c r="E22" s="899"/>
      <c r="F22" s="899"/>
      <c r="G22" s="899"/>
      <c r="H22" s="899"/>
      <c r="I22" s="899"/>
      <c r="J22" s="296"/>
      <c r="K22" s="296"/>
      <c r="L22" s="296"/>
      <c r="M22" s="296"/>
      <c r="N22" s="297"/>
    </row>
    <row r="23" spans="2:15" ht="20.5" customHeight="1" x14ac:dyDescent="0.2">
      <c r="B23" s="928"/>
      <c r="C23" s="302"/>
      <c r="D23" s="285" t="s">
        <v>454</v>
      </c>
      <c r="E23" s="901"/>
      <c r="F23" s="902"/>
      <c r="G23" s="902"/>
      <c r="H23" s="902"/>
      <c r="I23" s="902"/>
      <c r="J23" s="902"/>
      <c r="K23" s="902"/>
      <c r="L23" s="902"/>
      <c r="M23" s="902"/>
      <c r="N23" s="903"/>
    </row>
    <row r="24" spans="2:15" ht="20.5" customHeight="1" x14ac:dyDescent="0.2">
      <c r="B24" s="928"/>
      <c r="C24" s="900"/>
      <c r="D24" s="285" t="s">
        <v>457</v>
      </c>
      <c r="E24" s="895"/>
      <c r="F24" s="896"/>
      <c r="G24" s="896"/>
      <c r="H24" s="896"/>
      <c r="I24" s="896"/>
      <c r="J24" s="896"/>
      <c r="K24" s="896"/>
      <c r="L24" s="896"/>
      <c r="M24" s="896"/>
      <c r="N24" s="897"/>
    </row>
    <row r="25" spans="2:15" ht="20.5" customHeight="1" x14ac:dyDescent="0.2">
      <c r="B25" s="928"/>
      <c r="C25" s="900"/>
      <c r="D25" s="285" t="s">
        <v>458</v>
      </c>
      <c r="E25" s="901"/>
      <c r="F25" s="902"/>
      <c r="G25" s="902"/>
      <c r="H25" s="902"/>
      <c r="I25" s="902"/>
      <c r="J25" s="902"/>
      <c r="K25" s="902"/>
      <c r="L25" s="902"/>
      <c r="M25" s="902"/>
      <c r="N25" s="903"/>
    </row>
    <row r="26" spans="2:15" ht="20.5" customHeight="1" x14ac:dyDescent="0.2">
      <c r="B26" s="928"/>
      <c r="C26" s="900"/>
      <c r="D26" s="285" t="s">
        <v>459</v>
      </c>
      <c r="E26" s="298" t="s">
        <v>402</v>
      </c>
      <c r="F26" s="895"/>
      <c r="G26" s="896"/>
      <c r="H26" s="896"/>
      <c r="I26" s="896"/>
      <c r="J26" s="299" t="s">
        <v>403</v>
      </c>
      <c r="K26" s="904"/>
      <c r="L26" s="904"/>
      <c r="M26" s="904"/>
      <c r="N26" s="904"/>
    </row>
    <row r="27" spans="2:15" ht="20.5" customHeight="1" x14ac:dyDescent="0.2">
      <c r="B27" s="928"/>
      <c r="C27" s="900"/>
      <c r="D27" s="285" t="s">
        <v>460</v>
      </c>
      <c r="E27" s="298" t="s">
        <v>404</v>
      </c>
      <c r="F27" s="895"/>
      <c r="G27" s="896"/>
      <c r="H27" s="896"/>
      <c r="I27" s="896"/>
      <c r="J27" s="299" t="s">
        <v>405</v>
      </c>
      <c r="K27" s="895"/>
      <c r="L27" s="896"/>
      <c r="M27" s="896"/>
      <c r="N27" s="897"/>
    </row>
    <row r="28" spans="2:15" ht="20.5" customHeight="1" x14ac:dyDescent="0.2">
      <c r="B28" s="929"/>
      <c r="C28" s="942"/>
      <c r="D28" s="285" t="s">
        <v>462</v>
      </c>
      <c r="E28" s="943"/>
      <c r="F28" s="944"/>
      <c r="G28" s="944"/>
      <c r="H28" s="944"/>
      <c r="I28" s="911" t="s">
        <v>275</v>
      </c>
      <c r="J28" s="912"/>
      <c r="K28" s="913"/>
      <c r="L28" s="941"/>
      <c r="M28" s="902"/>
      <c r="N28" s="903"/>
    </row>
    <row r="29" spans="2:15" ht="20.5" customHeight="1" x14ac:dyDescent="0.2">
      <c r="B29" s="303"/>
      <c r="C29" s="304"/>
      <c r="D29" s="305"/>
      <c r="E29" s="306"/>
      <c r="F29" s="306"/>
      <c r="G29" s="306"/>
      <c r="H29" s="306"/>
      <c r="I29" s="305"/>
      <c r="J29" s="305"/>
      <c r="K29" s="305"/>
      <c r="L29" s="76"/>
      <c r="M29" s="307"/>
      <c r="N29" s="307"/>
    </row>
    <row r="30" spans="2:15" ht="20.5" customHeight="1" x14ac:dyDescent="0.2">
      <c r="B30" s="308" t="s">
        <v>576</v>
      </c>
      <c r="E30" s="309"/>
    </row>
    <row r="31" spans="2:15" ht="20.5" customHeight="1" x14ac:dyDescent="0.2">
      <c r="B31" s="308" t="s">
        <v>577</v>
      </c>
      <c r="E31" s="309"/>
    </row>
    <row r="32" spans="2:15" ht="20.5" customHeight="1" x14ac:dyDescent="0.2">
      <c r="E32" s="281"/>
    </row>
    <row r="33" spans="2:14" ht="20.5" customHeight="1" x14ac:dyDescent="0.2">
      <c r="B33" s="907" t="s">
        <v>406</v>
      </c>
      <c r="C33" s="898" t="s">
        <v>397</v>
      </c>
      <c r="D33" s="899"/>
      <c r="E33" s="899"/>
      <c r="F33" s="899"/>
      <c r="G33" s="899"/>
      <c r="H33" s="899"/>
      <c r="I33" s="899"/>
      <c r="J33" s="310"/>
      <c r="K33" s="310"/>
      <c r="L33" s="310"/>
      <c r="M33" s="310"/>
      <c r="N33" s="311"/>
    </row>
    <row r="34" spans="2:14" ht="20.5" customHeight="1" x14ac:dyDescent="0.2">
      <c r="B34" s="907"/>
      <c r="C34" s="284"/>
      <c r="D34" s="285" t="s">
        <v>454</v>
      </c>
      <c r="E34" s="901"/>
      <c r="F34" s="902"/>
      <c r="G34" s="902"/>
      <c r="H34" s="902"/>
      <c r="I34" s="902"/>
      <c r="J34" s="902"/>
      <c r="K34" s="902"/>
      <c r="L34" s="902"/>
      <c r="M34" s="902"/>
      <c r="N34" s="903"/>
    </row>
    <row r="35" spans="2:14" ht="20.5" customHeight="1" x14ac:dyDescent="0.2">
      <c r="B35" s="907"/>
      <c r="C35" s="312"/>
      <c r="D35" s="285" t="s">
        <v>398</v>
      </c>
      <c r="E35" s="908"/>
      <c r="F35" s="909"/>
      <c r="G35" s="909"/>
      <c r="H35" s="910"/>
      <c r="I35" s="911" t="s">
        <v>574</v>
      </c>
      <c r="J35" s="912"/>
      <c r="K35" s="913"/>
      <c r="L35" s="914"/>
      <c r="M35" s="915"/>
      <c r="N35" s="916"/>
    </row>
    <row r="36" spans="2:14" ht="20.5" customHeight="1" x14ac:dyDescent="0.2">
      <c r="B36" s="907"/>
      <c r="C36" s="312"/>
      <c r="D36" s="313" t="s">
        <v>455</v>
      </c>
      <c r="E36" s="891"/>
      <c r="F36" s="892"/>
      <c r="G36" s="287" t="s">
        <v>386</v>
      </c>
      <c r="H36" s="893"/>
      <c r="I36" s="893"/>
      <c r="J36" s="893"/>
      <c r="K36" s="893"/>
      <c r="L36" s="893"/>
      <c r="M36" s="893"/>
      <c r="N36" s="894"/>
    </row>
    <row r="37" spans="2:14" ht="20.5" customHeight="1" x14ac:dyDescent="0.2">
      <c r="B37" s="907"/>
      <c r="C37" s="312"/>
      <c r="D37" s="917" t="s">
        <v>456</v>
      </c>
      <c r="E37" s="919" t="s">
        <v>407</v>
      </c>
      <c r="F37" s="919"/>
      <c r="G37" s="920"/>
      <c r="H37" s="921"/>
      <c r="I37" s="919" t="s">
        <v>400</v>
      </c>
      <c r="J37" s="919"/>
      <c r="K37" s="920"/>
      <c r="L37" s="922"/>
      <c r="M37" s="922"/>
      <c r="N37" s="921"/>
    </row>
    <row r="38" spans="2:14" ht="20.5" customHeight="1" x14ac:dyDescent="0.2">
      <c r="B38" s="907"/>
      <c r="C38" s="312"/>
      <c r="D38" s="918"/>
      <c r="E38" s="919" t="s">
        <v>401</v>
      </c>
      <c r="F38" s="919"/>
      <c r="G38" s="923"/>
      <c r="H38" s="924"/>
      <c r="I38" s="924"/>
      <c r="J38" s="924"/>
      <c r="K38" s="924"/>
      <c r="L38" s="924"/>
      <c r="M38" s="924"/>
      <c r="N38" s="925"/>
    </row>
    <row r="39" spans="2:14" ht="20.5" customHeight="1" x14ac:dyDescent="0.2">
      <c r="B39" s="907"/>
      <c r="C39" s="314"/>
      <c r="D39" s="285" t="s">
        <v>760</v>
      </c>
      <c r="E39" s="895"/>
      <c r="F39" s="896"/>
      <c r="G39" s="896"/>
      <c r="H39" s="896"/>
      <c r="I39" s="896"/>
      <c r="J39" s="896"/>
      <c r="K39" s="896"/>
      <c r="L39" s="896"/>
      <c r="M39" s="896"/>
      <c r="N39" s="897"/>
    </row>
    <row r="40" spans="2:14" ht="20.5" customHeight="1" x14ac:dyDescent="0.2">
      <c r="B40" s="907"/>
      <c r="C40" s="288"/>
      <c r="D40" s="926" t="s">
        <v>447</v>
      </c>
      <c r="E40" s="930" t="s">
        <v>448</v>
      </c>
      <c r="F40" s="931"/>
      <c r="G40" s="931"/>
      <c r="H40" s="931"/>
      <c r="I40" s="931"/>
      <c r="J40" s="931"/>
      <c r="K40" s="931"/>
      <c r="L40" s="931"/>
      <c r="M40" s="932"/>
      <c r="N40" s="88"/>
    </row>
    <row r="41" spans="2:14" ht="20.5" customHeight="1" x14ac:dyDescent="0.2">
      <c r="B41" s="907"/>
      <c r="C41" s="288"/>
      <c r="D41" s="926"/>
      <c r="E41" s="906" t="s">
        <v>888</v>
      </c>
      <c r="F41" s="906"/>
      <c r="G41" s="906"/>
      <c r="H41" s="906"/>
      <c r="I41" s="906"/>
      <c r="J41" s="906"/>
      <c r="K41" s="906"/>
      <c r="L41" s="906"/>
      <c r="M41" s="906"/>
      <c r="N41" s="88"/>
    </row>
    <row r="42" spans="2:14" ht="20.5" customHeight="1" x14ac:dyDescent="0.2">
      <c r="B42" s="907"/>
      <c r="C42" s="289"/>
      <c r="D42" s="926"/>
      <c r="E42" s="905" t="s">
        <v>449</v>
      </c>
      <c r="F42" s="905"/>
      <c r="G42" s="905"/>
      <c r="H42" s="905"/>
      <c r="I42" s="905"/>
      <c r="J42" s="905"/>
      <c r="K42" s="905"/>
      <c r="L42" s="905"/>
      <c r="M42" s="905"/>
      <c r="N42" s="88"/>
    </row>
    <row r="43" spans="2:14" ht="20.5" customHeight="1" x14ac:dyDescent="0.2">
      <c r="B43" s="308"/>
      <c r="C43" s="315"/>
      <c r="D43" s="308"/>
      <c r="E43" s="308"/>
      <c r="F43" s="308"/>
      <c r="G43" s="308"/>
      <c r="H43" s="308"/>
      <c r="I43" s="945"/>
      <c r="J43" s="945"/>
      <c r="K43" s="945"/>
      <c r="L43" s="308"/>
      <c r="M43" s="308"/>
      <c r="N43" s="308"/>
    </row>
    <row r="44" spans="2:14" ht="20.5" customHeight="1" x14ac:dyDescent="0.2">
      <c r="B44" s="907" t="s">
        <v>471</v>
      </c>
      <c r="C44" s="898" t="s">
        <v>397</v>
      </c>
      <c r="D44" s="899"/>
      <c r="E44" s="899"/>
      <c r="F44" s="899"/>
      <c r="G44" s="899"/>
      <c r="H44" s="899"/>
      <c r="I44" s="899"/>
      <c r="J44" s="310"/>
      <c r="K44" s="310"/>
      <c r="L44" s="310"/>
      <c r="M44" s="310"/>
      <c r="N44" s="311"/>
    </row>
    <row r="45" spans="2:14" ht="20.5" customHeight="1" x14ac:dyDescent="0.2">
      <c r="B45" s="907"/>
      <c r="C45" s="284"/>
      <c r="D45" s="285" t="s">
        <v>454</v>
      </c>
      <c r="E45" s="901"/>
      <c r="F45" s="902"/>
      <c r="G45" s="902"/>
      <c r="H45" s="902"/>
      <c r="I45" s="902"/>
      <c r="J45" s="902"/>
      <c r="K45" s="902"/>
      <c r="L45" s="902"/>
      <c r="M45" s="902"/>
      <c r="N45" s="903"/>
    </row>
    <row r="46" spans="2:14" ht="20.5" customHeight="1" x14ac:dyDescent="0.2">
      <c r="B46" s="907"/>
      <c r="C46" s="312"/>
      <c r="D46" s="285" t="s">
        <v>398</v>
      </c>
      <c r="E46" s="908"/>
      <c r="F46" s="909"/>
      <c r="G46" s="909"/>
      <c r="H46" s="910"/>
      <c r="I46" s="911" t="s">
        <v>574</v>
      </c>
      <c r="J46" s="912"/>
      <c r="K46" s="913"/>
      <c r="L46" s="914"/>
      <c r="M46" s="915"/>
      <c r="N46" s="916"/>
    </row>
    <row r="47" spans="2:14" ht="20.5" customHeight="1" x14ac:dyDescent="0.2">
      <c r="B47" s="907"/>
      <c r="C47" s="312"/>
      <c r="D47" s="313" t="s">
        <v>455</v>
      </c>
      <c r="E47" s="891"/>
      <c r="F47" s="892"/>
      <c r="G47" s="287" t="s">
        <v>386</v>
      </c>
      <c r="H47" s="893"/>
      <c r="I47" s="893"/>
      <c r="J47" s="893"/>
      <c r="K47" s="893"/>
      <c r="L47" s="893"/>
      <c r="M47" s="893"/>
      <c r="N47" s="894"/>
    </row>
    <row r="48" spans="2:14" ht="20.5" customHeight="1" x14ac:dyDescent="0.2">
      <c r="B48" s="907"/>
      <c r="C48" s="312"/>
      <c r="D48" s="917" t="s">
        <v>456</v>
      </c>
      <c r="E48" s="919" t="s">
        <v>407</v>
      </c>
      <c r="F48" s="919"/>
      <c r="G48" s="920"/>
      <c r="H48" s="921"/>
      <c r="I48" s="919" t="s">
        <v>400</v>
      </c>
      <c r="J48" s="919"/>
      <c r="K48" s="920"/>
      <c r="L48" s="922"/>
      <c r="M48" s="922"/>
      <c r="N48" s="921"/>
    </row>
    <row r="49" spans="2:14" ht="20.5" customHeight="1" x14ac:dyDescent="0.2">
      <c r="B49" s="907"/>
      <c r="C49" s="312"/>
      <c r="D49" s="918"/>
      <c r="E49" s="919" t="s">
        <v>401</v>
      </c>
      <c r="F49" s="919"/>
      <c r="G49" s="923"/>
      <c r="H49" s="924"/>
      <c r="I49" s="924"/>
      <c r="J49" s="924"/>
      <c r="K49" s="924"/>
      <c r="L49" s="924"/>
      <c r="M49" s="924"/>
      <c r="N49" s="925"/>
    </row>
    <row r="50" spans="2:14" ht="20.5" customHeight="1" x14ac:dyDescent="0.2">
      <c r="B50" s="907"/>
      <c r="C50" s="314"/>
      <c r="D50" s="285" t="s">
        <v>773</v>
      </c>
      <c r="E50" s="895"/>
      <c r="F50" s="896"/>
      <c r="G50" s="896"/>
      <c r="H50" s="896"/>
      <c r="I50" s="896"/>
      <c r="J50" s="896"/>
      <c r="K50" s="896"/>
      <c r="L50" s="896"/>
      <c r="M50" s="896"/>
      <c r="N50" s="897"/>
    </row>
    <row r="51" spans="2:14" ht="20.5" customHeight="1" x14ac:dyDescent="0.2">
      <c r="B51" s="907"/>
      <c r="C51" s="288"/>
      <c r="D51" s="926" t="s">
        <v>447</v>
      </c>
      <c r="E51" s="905" t="s">
        <v>448</v>
      </c>
      <c r="F51" s="905"/>
      <c r="G51" s="905"/>
      <c r="H51" s="905"/>
      <c r="I51" s="905"/>
      <c r="J51" s="905"/>
      <c r="K51" s="905"/>
      <c r="L51" s="905"/>
      <c r="M51" s="905"/>
      <c r="N51" s="88"/>
    </row>
    <row r="52" spans="2:14" ht="20.5" customHeight="1" x14ac:dyDescent="0.2">
      <c r="B52" s="907"/>
      <c r="C52" s="288"/>
      <c r="D52" s="926"/>
      <c r="E52" s="906" t="s">
        <v>888</v>
      </c>
      <c r="F52" s="906"/>
      <c r="G52" s="906"/>
      <c r="H52" s="906"/>
      <c r="I52" s="906"/>
      <c r="J52" s="906"/>
      <c r="K52" s="906"/>
      <c r="L52" s="906"/>
      <c r="M52" s="906"/>
      <c r="N52" s="88"/>
    </row>
    <row r="53" spans="2:14" ht="20.5" customHeight="1" x14ac:dyDescent="0.2">
      <c r="B53" s="907"/>
      <c r="C53" s="289"/>
      <c r="D53" s="926"/>
      <c r="E53" s="905" t="s">
        <v>449</v>
      </c>
      <c r="F53" s="905"/>
      <c r="G53" s="905"/>
      <c r="H53" s="905"/>
      <c r="I53" s="905"/>
      <c r="J53" s="905"/>
      <c r="K53" s="905"/>
      <c r="L53" s="905"/>
      <c r="M53" s="905"/>
      <c r="N53" s="88"/>
    </row>
    <row r="54" spans="2:14" x14ac:dyDescent="0.2">
      <c r="B54" s="308"/>
      <c r="C54" s="308"/>
      <c r="D54" s="308"/>
      <c r="E54" s="308"/>
      <c r="F54" s="308"/>
      <c r="G54" s="308"/>
      <c r="H54" s="308"/>
      <c r="I54" s="308"/>
      <c r="J54" s="308"/>
      <c r="K54" s="308"/>
      <c r="L54" s="308"/>
      <c r="M54" s="308"/>
      <c r="N54" s="308"/>
    </row>
    <row r="55" spans="2:14" ht="20.5" customHeight="1" x14ac:dyDescent="0.2">
      <c r="B55" s="907" t="s">
        <v>472</v>
      </c>
      <c r="C55" s="898" t="s">
        <v>397</v>
      </c>
      <c r="D55" s="899"/>
      <c r="E55" s="899"/>
      <c r="F55" s="899"/>
      <c r="G55" s="899"/>
      <c r="H55" s="899"/>
      <c r="I55" s="899"/>
      <c r="J55" s="310"/>
      <c r="K55" s="310"/>
      <c r="L55" s="310"/>
      <c r="M55" s="310"/>
      <c r="N55" s="311"/>
    </row>
    <row r="56" spans="2:14" ht="20.5" customHeight="1" x14ac:dyDescent="0.2">
      <c r="B56" s="907"/>
      <c r="C56" s="284"/>
      <c r="D56" s="285" t="s">
        <v>454</v>
      </c>
      <c r="E56" s="901"/>
      <c r="F56" s="902"/>
      <c r="G56" s="902"/>
      <c r="H56" s="902"/>
      <c r="I56" s="902"/>
      <c r="J56" s="902"/>
      <c r="K56" s="902"/>
      <c r="L56" s="902"/>
      <c r="M56" s="902"/>
      <c r="N56" s="903"/>
    </row>
    <row r="57" spans="2:14" ht="20.5" customHeight="1" x14ac:dyDescent="0.2">
      <c r="B57" s="907"/>
      <c r="C57" s="312"/>
      <c r="D57" s="285" t="s">
        <v>398</v>
      </c>
      <c r="E57" s="908"/>
      <c r="F57" s="909"/>
      <c r="G57" s="909"/>
      <c r="H57" s="910"/>
      <c r="I57" s="911" t="s">
        <v>574</v>
      </c>
      <c r="J57" s="912"/>
      <c r="K57" s="913"/>
      <c r="L57" s="914"/>
      <c r="M57" s="915"/>
      <c r="N57" s="916"/>
    </row>
    <row r="58" spans="2:14" ht="20.5" customHeight="1" x14ac:dyDescent="0.2">
      <c r="B58" s="907"/>
      <c r="C58" s="312"/>
      <c r="D58" s="313" t="s">
        <v>455</v>
      </c>
      <c r="E58" s="891"/>
      <c r="F58" s="892"/>
      <c r="G58" s="287" t="s">
        <v>386</v>
      </c>
      <c r="H58" s="893"/>
      <c r="I58" s="893"/>
      <c r="J58" s="893"/>
      <c r="K58" s="893"/>
      <c r="L58" s="893"/>
      <c r="M58" s="893"/>
      <c r="N58" s="894"/>
    </row>
    <row r="59" spans="2:14" ht="20.5" customHeight="1" x14ac:dyDescent="0.2">
      <c r="B59" s="907"/>
      <c r="C59" s="312"/>
      <c r="D59" s="917" t="s">
        <v>456</v>
      </c>
      <c r="E59" s="919" t="s">
        <v>407</v>
      </c>
      <c r="F59" s="919"/>
      <c r="G59" s="920"/>
      <c r="H59" s="921"/>
      <c r="I59" s="919" t="s">
        <v>400</v>
      </c>
      <c r="J59" s="919"/>
      <c r="K59" s="920"/>
      <c r="L59" s="922"/>
      <c r="M59" s="922"/>
      <c r="N59" s="921"/>
    </row>
    <row r="60" spans="2:14" ht="20.5" customHeight="1" x14ac:dyDescent="0.2">
      <c r="B60" s="907"/>
      <c r="C60" s="312"/>
      <c r="D60" s="918"/>
      <c r="E60" s="919" t="s">
        <v>401</v>
      </c>
      <c r="F60" s="919"/>
      <c r="G60" s="923"/>
      <c r="H60" s="924"/>
      <c r="I60" s="924"/>
      <c r="J60" s="924"/>
      <c r="K60" s="924"/>
      <c r="L60" s="924"/>
      <c r="M60" s="924"/>
      <c r="N60" s="925"/>
    </row>
    <row r="61" spans="2:14" ht="20.5" customHeight="1" x14ac:dyDescent="0.2">
      <c r="B61" s="907"/>
      <c r="C61" s="314"/>
      <c r="D61" s="285" t="s">
        <v>773</v>
      </c>
      <c r="E61" s="895"/>
      <c r="F61" s="896"/>
      <c r="G61" s="896"/>
      <c r="H61" s="896"/>
      <c r="I61" s="896"/>
      <c r="J61" s="896"/>
      <c r="K61" s="896"/>
      <c r="L61" s="896"/>
      <c r="M61" s="896"/>
      <c r="N61" s="897"/>
    </row>
    <row r="62" spans="2:14" ht="20.5" customHeight="1" x14ac:dyDescent="0.2">
      <c r="B62" s="907"/>
      <c r="C62" s="288"/>
      <c r="D62" s="926" t="s">
        <v>447</v>
      </c>
      <c r="E62" s="905" t="s">
        <v>448</v>
      </c>
      <c r="F62" s="905"/>
      <c r="G62" s="905"/>
      <c r="H62" s="905"/>
      <c r="I62" s="905"/>
      <c r="J62" s="905"/>
      <c r="K62" s="905"/>
      <c r="L62" s="905"/>
      <c r="M62" s="905"/>
      <c r="N62" s="88"/>
    </row>
    <row r="63" spans="2:14" ht="20.5" customHeight="1" x14ac:dyDescent="0.2">
      <c r="B63" s="907"/>
      <c r="C63" s="288"/>
      <c r="D63" s="926"/>
      <c r="E63" s="906" t="s">
        <v>888</v>
      </c>
      <c r="F63" s="906"/>
      <c r="G63" s="906"/>
      <c r="H63" s="906"/>
      <c r="I63" s="906"/>
      <c r="J63" s="906"/>
      <c r="K63" s="906"/>
      <c r="L63" s="906"/>
      <c r="M63" s="906"/>
      <c r="N63" s="88"/>
    </row>
    <row r="64" spans="2:14" ht="20.5" customHeight="1" x14ac:dyDescent="0.2">
      <c r="B64" s="907"/>
      <c r="C64" s="289"/>
      <c r="D64" s="926"/>
      <c r="E64" s="905" t="s">
        <v>449</v>
      </c>
      <c r="F64" s="905"/>
      <c r="G64" s="905"/>
      <c r="H64" s="905"/>
      <c r="I64" s="905"/>
      <c r="J64" s="905"/>
      <c r="K64" s="905"/>
      <c r="L64" s="905"/>
      <c r="M64" s="905"/>
      <c r="N64" s="88"/>
    </row>
    <row r="65" spans="2:14" x14ac:dyDescent="0.2">
      <c r="B65" s="308"/>
      <c r="C65" s="308"/>
      <c r="D65" s="308"/>
      <c r="E65" s="308"/>
      <c r="F65" s="308"/>
      <c r="G65" s="308"/>
      <c r="H65" s="308"/>
      <c r="I65" s="308"/>
      <c r="J65" s="308"/>
      <c r="K65" s="308"/>
      <c r="L65" s="308"/>
      <c r="M65" s="308"/>
      <c r="N65" s="308"/>
    </row>
    <row r="66" spans="2:14" ht="20.5" customHeight="1" x14ac:dyDescent="0.2">
      <c r="B66" s="907" t="s">
        <v>473</v>
      </c>
      <c r="C66" s="898" t="s">
        <v>397</v>
      </c>
      <c r="D66" s="899"/>
      <c r="E66" s="899"/>
      <c r="F66" s="899"/>
      <c r="G66" s="899"/>
      <c r="H66" s="899"/>
      <c r="I66" s="899"/>
      <c r="J66" s="310"/>
      <c r="K66" s="310"/>
      <c r="L66" s="310"/>
      <c r="M66" s="310"/>
      <c r="N66" s="311"/>
    </row>
    <row r="67" spans="2:14" ht="20.5" customHeight="1" x14ac:dyDescent="0.2">
      <c r="B67" s="907"/>
      <c r="C67" s="284"/>
      <c r="D67" s="285" t="s">
        <v>454</v>
      </c>
      <c r="E67" s="901"/>
      <c r="F67" s="902"/>
      <c r="G67" s="902"/>
      <c r="H67" s="902"/>
      <c r="I67" s="902"/>
      <c r="J67" s="902"/>
      <c r="K67" s="902"/>
      <c r="L67" s="902"/>
      <c r="M67" s="902"/>
      <c r="N67" s="903"/>
    </row>
    <row r="68" spans="2:14" ht="20.5" customHeight="1" x14ac:dyDescent="0.2">
      <c r="B68" s="907"/>
      <c r="C68" s="312"/>
      <c r="D68" s="285" t="s">
        <v>398</v>
      </c>
      <c r="E68" s="908"/>
      <c r="F68" s="909"/>
      <c r="G68" s="909"/>
      <c r="H68" s="910"/>
      <c r="I68" s="911" t="s">
        <v>574</v>
      </c>
      <c r="J68" s="912"/>
      <c r="K68" s="913"/>
      <c r="L68" s="914"/>
      <c r="M68" s="915"/>
      <c r="N68" s="916"/>
    </row>
    <row r="69" spans="2:14" ht="20.5" customHeight="1" x14ac:dyDescent="0.2">
      <c r="B69" s="907"/>
      <c r="C69" s="312"/>
      <c r="D69" s="313" t="s">
        <v>455</v>
      </c>
      <c r="E69" s="891"/>
      <c r="F69" s="892"/>
      <c r="G69" s="287" t="s">
        <v>386</v>
      </c>
      <c r="H69" s="893"/>
      <c r="I69" s="893"/>
      <c r="J69" s="893"/>
      <c r="K69" s="893"/>
      <c r="L69" s="893"/>
      <c r="M69" s="893"/>
      <c r="N69" s="894"/>
    </row>
    <row r="70" spans="2:14" ht="20.5" customHeight="1" x14ac:dyDescent="0.2">
      <c r="B70" s="907"/>
      <c r="C70" s="312"/>
      <c r="D70" s="917" t="s">
        <v>456</v>
      </c>
      <c r="E70" s="919" t="s">
        <v>407</v>
      </c>
      <c r="F70" s="919"/>
      <c r="G70" s="920"/>
      <c r="H70" s="921"/>
      <c r="I70" s="919" t="s">
        <v>400</v>
      </c>
      <c r="J70" s="919"/>
      <c r="K70" s="920"/>
      <c r="L70" s="922"/>
      <c r="M70" s="922"/>
      <c r="N70" s="921"/>
    </row>
    <row r="71" spans="2:14" ht="20.5" customHeight="1" x14ac:dyDescent="0.2">
      <c r="B71" s="907"/>
      <c r="C71" s="312"/>
      <c r="D71" s="918"/>
      <c r="E71" s="919" t="s">
        <v>401</v>
      </c>
      <c r="F71" s="919"/>
      <c r="G71" s="923"/>
      <c r="H71" s="924"/>
      <c r="I71" s="924"/>
      <c r="J71" s="924"/>
      <c r="K71" s="924"/>
      <c r="L71" s="924"/>
      <c r="M71" s="924"/>
      <c r="N71" s="925"/>
    </row>
    <row r="72" spans="2:14" ht="20.5" customHeight="1" x14ac:dyDescent="0.2">
      <c r="B72" s="907"/>
      <c r="C72" s="314"/>
      <c r="D72" s="285" t="s">
        <v>774</v>
      </c>
      <c r="E72" s="895"/>
      <c r="F72" s="896"/>
      <c r="G72" s="896"/>
      <c r="H72" s="896"/>
      <c r="I72" s="896"/>
      <c r="J72" s="896"/>
      <c r="K72" s="896"/>
      <c r="L72" s="896"/>
      <c r="M72" s="896"/>
      <c r="N72" s="897"/>
    </row>
    <row r="73" spans="2:14" ht="20.5" customHeight="1" x14ac:dyDescent="0.2">
      <c r="B73" s="907"/>
      <c r="C73" s="288"/>
      <c r="D73" s="926" t="s">
        <v>447</v>
      </c>
      <c r="E73" s="905" t="s">
        <v>448</v>
      </c>
      <c r="F73" s="905"/>
      <c r="G73" s="905"/>
      <c r="H73" s="905"/>
      <c r="I73" s="905"/>
      <c r="J73" s="905"/>
      <c r="K73" s="905"/>
      <c r="L73" s="905"/>
      <c r="M73" s="905"/>
      <c r="N73" s="88"/>
    </row>
    <row r="74" spans="2:14" ht="20.5" customHeight="1" x14ac:dyDescent="0.2">
      <c r="B74" s="907"/>
      <c r="C74" s="288"/>
      <c r="D74" s="926"/>
      <c r="E74" s="906" t="s">
        <v>888</v>
      </c>
      <c r="F74" s="906"/>
      <c r="G74" s="906"/>
      <c r="H74" s="906"/>
      <c r="I74" s="906"/>
      <c r="J74" s="906"/>
      <c r="K74" s="906"/>
      <c r="L74" s="906"/>
      <c r="M74" s="906"/>
      <c r="N74" s="88"/>
    </row>
    <row r="75" spans="2:14" ht="20.5" customHeight="1" x14ac:dyDescent="0.2">
      <c r="B75" s="907"/>
      <c r="C75" s="289"/>
      <c r="D75" s="926"/>
      <c r="E75" s="905" t="s">
        <v>449</v>
      </c>
      <c r="F75" s="905"/>
      <c r="G75" s="905"/>
      <c r="H75" s="905"/>
      <c r="I75" s="905"/>
      <c r="J75" s="905"/>
      <c r="K75" s="905"/>
      <c r="L75" s="905"/>
      <c r="M75" s="905"/>
      <c r="N75" s="88"/>
    </row>
    <row r="76" spans="2:14" x14ac:dyDescent="0.2">
      <c r="B76" s="308"/>
      <c r="C76" s="308"/>
      <c r="D76" s="308"/>
      <c r="E76" s="308"/>
      <c r="F76" s="308"/>
      <c r="G76" s="308"/>
      <c r="H76" s="308"/>
      <c r="I76" s="308"/>
      <c r="J76" s="308"/>
      <c r="K76" s="308"/>
      <c r="L76" s="308"/>
      <c r="M76" s="308"/>
      <c r="N76" s="308"/>
    </row>
    <row r="77" spans="2:14" ht="20.5" customHeight="1" x14ac:dyDescent="0.2">
      <c r="B77" s="907" t="s">
        <v>474</v>
      </c>
      <c r="C77" s="898" t="s">
        <v>397</v>
      </c>
      <c r="D77" s="899"/>
      <c r="E77" s="899"/>
      <c r="F77" s="899"/>
      <c r="G77" s="899"/>
      <c r="H77" s="899"/>
      <c r="I77" s="899"/>
      <c r="J77" s="310"/>
      <c r="K77" s="310"/>
      <c r="L77" s="310"/>
      <c r="M77" s="310"/>
      <c r="N77" s="311"/>
    </row>
    <row r="78" spans="2:14" ht="20.5" customHeight="1" x14ac:dyDescent="0.2">
      <c r="B78" s="907"/>
      <c r="C78" s="284"/>
      <c r="D78" s="285" t="s">
        <v>454</v>
      </c>
      <c r="E78" s="901"/>
      <c r="F78" s="902"/>
      <c r="G78" s="902"/>
      <c r="H78" s="902"/>
      <c r="I78" s="902"/>
      <c r="J78" s="902"/>
      <c r="K78" s="902"/>
      <c r="L78" s="902"/>
      <c r="M78" s="902"/>
      <c r="N78" s="903"/>
    </row>
    <row r="79" spans="2:14" ht="20.5" customHeight="1" x14ac:dyDescent="0.2">
      <c r="B79" s="907"/>
      <c r="C79" s="312"/>
      <c r="D79" s="285" t="s">
        <v>398</v>
      </c>
      <c r="E79" s="908"/>
      <c r="F79" s="909"/>
      <c r="G79" s="909"/>
      <c r="H79" s="910"/>
      <c r="I79" s="911" t="s">
        <v>574</v>
      </c>
      <c r="J79" s="912"/>
      <c r="K79" s="913"/>
      <c r="L79" s="914"/>
      <c r="M79" s="915"/>
      <c r="N79" s="916"/>
    </row>
    <row r="80" spans="2:14" ht="20.5" customHeight="1" x14ac:dyDescent="0.2">
      <c r="B80" s="907"/>
      <c r="C80" s="312"/>
      <c r="D80" s="313" t="s">
        <v>455</v>
      </c>
      <c r="E80" s="891"/>
      <c r="F80" s="892"/>
      <c r="G80" s="287" t="s">
        <v>386</v>
      </c>
      <c r="H80" s="893"/>
      <c r="I80" s="893"/>
      <c r="J80" s="893"/>
      <c r="K80" s="893"/>
      <c r="L80" s="893"/>
      <c r="M80" s="893"/>
      <c r="N80" s="894"/>
    </row>
    <row r="81" spans="2:14" ht="20.5" customHeight="1" x14ac:dyDescent="0.2">
      <c r="B81" s="907"/>
      <c r="C81" s="312"/>
      <c r="D81" s="917" t="s">
        <v>456</v>
      </c>
      <c r="E81" s="919" t="s">
        <v>407</v>
      </c>
      <c r="F81" s="919"/>
      <c r="G81" s="920"/>
      <c r="H81" s="921"/>
      <c r="I81" s="919" t="s">
        <v>400</v>
      </c>
      <c r="J81" s="919"/>
      <c r="K81" s="920"/>
      <c r="L81" s="922"/>
      <c r="M81" s="922"/>
      <c r="N81" s="921"/>
    </row>
    <row r="82" spans="2:14" ht="20.5" customHeight="1" x14ac:dyDescent="0.2">
      <c r="B82" s="907"/>
      <c r="C82" s="312"/>
      <c r="D82" s="918"/>
      <c r="E82" s="919" t="s">
        <v>401</v>
      </c>
      <c r="F82" s="919"/>
      <c r="G82" s="923"/>
      <c r="H82" s="924"/>
      <c r="I82" s="924"/>
      <c r="J82" s="924"/>
      <c r="K82" s="924"/>
      <c r="L82" s="924"/>
      <c r="M82" s="924"/>
      <c r="N82" s="925"/>
    </row>
    <row r="83" spans="2:14" ht="20.5" customHeight="1" x14ac:dyDescent="0.2">
      <c r="B83" s="907"/>
      <c r="C83" s="314"/>
      <c r="D83" s="285" t="s">
        <v>773</v>
      </c>
      <c r="E83" s="895"/>
      <c r="F83" s="896"/>
      <c r="G83" s="896"/>
      <c r="H83" s="896"/>
      <c r="I83" s="896"/>
      <c r="J83" s="896"/>
      <c r="K83" s="896"/>
      <c r="L83" s="896"/>
      <c r="M83" s="896"/>
      <c r="N83" s="897"/>
    </row>
    <row r="84" spans="2:14" ht="20.5" customHeight="1" x14ac:dyDescent="0.2">
      <c r="B84" s="907"/>
      <c r="C84" s="288"/>
      <c r="D84" s="926" t="s">
        <v>447</v>
      </c>
      <c r="E84" s="905" t="s">
        <v>448</v>
      </c>
      <c r="F84" s="905"/>
      <c r="G84" s="905"/>
      <c r="H84" s="905"/>
      <c r="I84" s="905"/>
      <c r="J84" s="905"/>
      <c r="K84" s="905"/>
      <c r="L84" s="905"/>
      <c r="M84" s="905"/>
      <c r="N84" s="88"/>
    </row>
    <row r="85" spans="2:14" ht="20.5" customHeight="1" x14ac:dyDescent="0.2">
      <c r="B85" s="907"/>
      <c r="C85" s="288"/>
      <c r="D85" s="926"/>
      <c r="E85" s="906" t="s">
        <v>888</v>
      </c>
      <c r="F85" s="906"/>
      <c r="G85" s="906"/>
      <c r="H85" s="906"/>
      <c r="I85" s="906"/>
      <c r="J85" s="906"/>
      <c r="K85" s="906"/>
      <c r="L85" s="906"/>
      <c r="M85" s="906"/>
      <c r="N85" s="88"/>
    </row>
    <row r="86" spans="2:14" ht="20.5" customHeight="1" x14ac:dyDescent="0.2">
      <c r="B86" s="907"/>
      <c r="C86" s="289"/>
      <c r="D86" s="926"/>
      <c r="E86" s="905" t="s">
        <v>449</v>
      </c>
      <c r="F86" s="905"/>
      <c r="G86" s="905"/>
      <c r="H86" s="905"/>
      <c r="I86" s="905"/>
      <c r="J86" s="905"/>
      <c r="K86" s="905"/>
      <c r="L86" s="905"/>
      <c r="M86" s="905"/>
      <c r="N86" s="88"/>
    </row>
    <row r="87" spans="2:14" x14ac:dyDescent="0.2">
      <c r="B87" s="308"/>
      <c r="C87" s="308"/>
      <c r="D87" s="308"/>
      <c r="E87" s="308"/>
      <c r="F87" s="308"/>
      <c r="G87" s="308"/>
      <c r="H87" s="308"/>
      <c r="I87" s="308"/>
      <c r="J87" s="308"/>
      <c r="K87" s="308"/>
      <c r="L87" s="308"/>
      <c r="M87" s="308"/>
      <c r="N87" s="308"/>
    </row>
    <row r="88" spans="2:14" ht="20.5" customHeight="1" x14ac:dyDescent="0.2">
      <c r="B88" s="907" t="s">
        <v>475</v>
      </c>
      <c r="C88" s="898" t="s">
        <v>397</v>
      </c>
      <c r="D88" s="899"/>
      <c r="E88" s="899"/>
      <c r="F88" s="899"/>
      <c r="G88" s="899"/>
      <c r="H88" s="899"/>
      <c r="I88" s="899"/>
      <c r="J88" s="310"/>
      <c r="K88" s="310"/>
      <c r="L88" s="310"/>
      <c r="M88" s="310"/>
      <c r="N88" s="311"/>
    </row>
    <row r="89" spans="2:14" ht="20.5" customHeight="1" x14ac:dyDescent="0.2">
      <c r="B89" s="907"/>
      <c r="C89" s="284"/>
      <c r="D89" s="285" t="s">
        <v>454</v>
      </c>
      <c r="E89" s="901"/>
      <c r="F89" s="902"/>
      <c r="G89" s="902"/>
      <c r="H89" s="902"/>
      <c r="I89" s="902"/>
      <c r="J89" s="902"/>
      <c r="K89" s="902"/>
      <c r="L89" s="902"/>
      <c r="M89" s="902"/>
      <c r="N89" s="903"/>
    </row>
    <row r="90" spans="2:14" ht="20.5" customHeight="1" x14ac:dyDescent="0.2">
      <c r="B90" s="907"/>
      <c r="C90" s="312"/>
      <c r="D90" s="285" t="s">
        <v>398</v>
      </c>
      <c r="E90" s="908"/>
      <c r="F90" s="909"/>
      <c r="G90" s="909"/>
      <c r="H90" s="910"/>
      <c r="I90" s="911" t="s">
        <v>574</v>
      </c>
      <c r="J90" s="912"/>
      <c r="K90" s="913"/>
      <c r="L90" s="914"/>
      <c r="M90" s="915"/>
      <c r="N90" s="916"/>
    </row>
    <row r="91" spans="2:14" ht="20.5" customHeight="1" x14ac:dyDescent="0.2">
      <c r="B91" s="907"/>
      <c r="C91" s="312"/>
      <c r="D91" s="313" t="s">
        <v>455</v>
      </c>
      <c r="E91" s="891"/>
      <c r="F91" s="892"/>
      <c r="G91" s="287" t="s">
        <v>386</v>
      </c>
      <c r="H91" s="893"/>
      <c r="I91" s="893"/>
      <c r="J91" s="893"/>
      <c r="K91" s="893"/>
      <c r="L91" s="893"/>
      <c r="M91" s="893"/>
      <c r="N91" s="894"/>
    </row>
    <row r="92" spans="2:14" ht="20.5" customHeight="1" x14ac:dyDescent="0.2">
      <c r="B92" s="907"/>
      <c r="C92" s="312"/>
      <c r="D92" s="917" t="s">
        <v>456</v>
      </c>
      <c r="E92" s="919" t="s">
        <v>407</v>
      </c>
      <c r="F92" s="919"/>
      <c r="G92" s="920"/>
      <c r="H92" s="921"/>
      <c r="I92" s="919" t="s">
        <v>400</v>
      </c>
      <c r="J92" s="919"/>
      <c r="K92" s="920"/>
      <c r="L92" s="922"/>
      <c r="M92" s="922"/>
      <c r="N92" s="921"/>
    </row>
    <row r="93" spans="2:14" ht="20.5" customHeight="1" x14ac:dyDescent="0.2">
      <c r="B93" s="907"/>
      <c r="C93" s="312"/>
      <c r="D93" s="918"/>
      <c r="E93" s="919" t="s">
        <v>401</v>
      </c>
      <c r="F93" s="919"/>
      <c r="G93" s="923"/>
      <c r="H93" s="924"/>
      <c r="I93" s="924"/>
      <c r="J93" s="924"/>
      <c r="K93" s="924"/>
      <c r="L93" s="924"/>
      <c r="M93" s="924"/>
      <c r="N93" s="925"/>
    </row>
    <row r="94" spans="2:14" ht="20.5" customHeight="1" x14ac:dyDescent="0.2">
      <c r="B94" s="907"/>
      <c r="C94" s="314"/>
      <c r="D94" s="285" t="s">
        <v>773</v>
      </c>
      <c r="E94" s="895"/>
      <c r="F94" s="896"/>
      <c r="G94" s="896"/>
      <c r="H94" s="896"/>
      <c r="I94" s="896"/>
      <c r="J94" s="896"/>
      <c r="K94" s="896"/>
      <c r="L94" s="896"/>
      <c r="M94" s="896"/>
      <c r="N94" s="897"/>
    </row>
    <row r="95" spans="2:14" ht="20.5" customHeight="1" x14ac:dyDescent="0.2">
      <c r="B95" s="907"/>
      <c r="C95" s="288"/>
      <c r="D95" s="926" t="s">
        <v>447</v>
      </c>
      <c r="E95" s="905" t="s">
        <v>448</v>
      </c>
      <c r="F95" s="905"/>
      <c r="G95" s="905"/>
      <c r="H95" s="905"/>
      <c r="I95" s="905"/>
      <c r="J95" s="905"/>
      <c r="K95" s="905"/>
      <c r="L95" s="905"/>
      <c r="M95" s="905"/>
      <c r="N95" s="88"/>
    </row>
    <row r="96" spans="2:14" ht="20.5" customHeight="1" x14ac:dyDescent="0.2">
      <c r="B96" s="907"/>
      <c r="C96" s="288"/>
      <c r="D96" s="926"/>
      <c r="E96" s="906" t="s">
        <v>888</v>
      </c>
      <c r="F96" s="906"/>
      <c r="G96" s="906"/>
      <c r="H96" s="906"/>
      <c r="I96" s="906"/>
      <c r="J96" s="906"/>
      <c r="K96" s="906"/>
      <c r="L96" s="906"/>
      <c r="M96" s="906"/>
      <c r="N96" s="88"/>
    </row>
    <row r="97" spans="2:14" ht="20.5" customHeight="1" x14ac:dyDescent="0.2">
      <c r="B97" s="907"/>
      <c r="C97" s="289"/>
      <c r="D97" s="926"/>
      <c r="E97" s="905" t="s">
        <v>449</v>
      </c>
      <c r="F97" s="905"/>
      <c r="G97" s="905"/>
      <c r="H97" s="905"/>
      <c r="I97" s="905"/>
      <c r="J97" s="905"/>
      <c r="K97" s="905"/>
      <c r="L97" s="905"/>
      <c r="M97" s="905"/>
      <c r="N97" s="88"/>
    </row>
    <row r="98" spans="2:14" x14ac:dyDescent="0.2">
      <c r="B98" s="308"/>
      <c r="C98" s="308"/>
      <c r="D98" s="308"/>
      <c r="E98" s="308"/>
      <c r="F98" s="308"/>
      <c r="G98" s="308"/>
      <c r="H98" s="308"/>
      <c r="I98" s="308"/>
      <c r="J98" s="308"/>
      <c r="K98" s="308"/>
      <c r="L98" s="308"/>
      <c r="M98" s="308"/>
      <c r="N98" s="308"/>
    </row>
    <row r="99" spans="2:14" ht="20.5" customHeight="1" x14ac:dyDescent="0.2">
      <c r="B99" s="907" t="s">
        <v>476</v>
      </c>
      <c r="C99" s="898" t="s">
        <v>397</v>
      </c>
      <c r="D99" s="899"/>
      <c r="E99" s="899"/>
      <c r="F99" s="899"/>
      <c r="G99" s="899"/>
      <c r="H99" s="899"/>
      <c r="I99" s="899"/>
      <c r="J99" s="310"/>
      <c r="K99" s="310"/>
      <c r="L99" s="310"/>
      <c r="M99" s="310"/>
      <c r="N99" s="311"/>
    </row>
    <row r="100" spans="2:14" ht="20.5" customHeight="1" x14ac:dyDescent="0.2">
      <c r="B100" s="907"/>
      <c r="C100" s="284"/>
      <c r="D100" s="285" t="s">
        <v>454</v>
      </c>
      <c r="E100" s="901"/>
      <c r="F100" s="902"/>
      <c r="G100" s="902"/>
      <c r="H100" s="902"/>
      <c r="I100" s="902"/>
      <c r="J100" s="902"/>
      <c r="K100" s="902"/>
      <c r="L100" s="902"/>
      <c r="M100" s="902"/>
      <c r="N100" s="903"/>
    </row>
    <row r="101" spans="2:14" ht="20.5" customHeight="1" x14ac:dyDescent="0.2">
      <c r="B101" s="907"/>
      <c r="C101" s="312"/>
      <c r="D101" s="285" t="s">
        <v>398</v>
      </c>
      <c r="E101" s="908"/>
      <c r="F101" s="909"/>
      <c r="G101" s="909"/>
      <c r="H101" s="910"/>
      <c r="I101" s="911" t="s">
        <v>574</v>
      </c>
      <c r="J101" s="912"/>
      <c r="K101" s="913"/>
      <c r="L101" s="914"/>
      <c r="M101" s="915"/>
      <c r="N101" s="916"/>
    </row>
    <row r="102" spans="2:14" ht="20.5" customHeight="1" x14ac:dyDescent="0.2">
      <c r="B102" s="907"/>
      <c r="C102" s="312"/>
      <c r="D102" s="313" t="s">
        <v>455</v>
      </c>
      <c r="E102" s="891"/>
      <c r="F102" s="892"/>
      <c r="G102" s="287" t="s">
        <v>386</v>
      </c>
      <c r="H102" s="893"/>
      <c r="I102" s="893"/>
      <c r="J102" s="893"/>
      <c r="K102" s="893"/>
      <c r="L102" s="893"/>
      <c r="M102" s="893"/>
      <c r="N102" s="894"/>
    </row>
    <row r="103" spans="2:14" ht="20.5" customHeight="1" x14ac:dyDescent="0.2">
      <c r="B103" s="907"/>
      <c r="C103" s="312"/>
      <c r="D103" s="917" t="s">
        <v>456</v>
      </c>
      <c r="E103" s="919" t="s">
        <v>407</v>
      </c>
      <c r="F103" s="919"/>
      <c r="G103" s="920"/>
      <c r="H103" s="921"/>
      <c r="I103" s="919" t="s">
        <v>400</v>
      </c>
      <c r="J103" s="919"/>
      <c r="K103" s="920"/>
      <c r="L103" s="922"/>
      <c r="M103" s="922"/>
      <c r="N103" s="921"/>
    </row>
    <row r="104" spans="2:14" ht="20.5" customHeight="1" x14ac:dyDescent="0.2">
      <c r="B104" s="907"/>
      <c r="C104" s="312"/>
      <c r="D104" s="918"/>
      <c r="E104" s="919" t="s">
        <v>401</v>
      </c>
      <c r="F104" s="919"/>
      <c r="G104" s="923"/>
      <c r="H104" s="924"/>
      <c r="I104" s="924"/>
      <c r="J104" s="924"/>
      <c r="K104" s="924"/>
      <c r="L104" s="924"/>
      <c r="M104" s="924"/>
      <c r="N104" s="925"/>
    </row>
    <row r="105" spans="2:14" ht="20.5" customHeight="1" x14ac:dyDescent="0.2">
      <c r="B105" s="907"/>
      <c r="C105" s="314"/>
      <c r="D105" s="285" t="s">
        <v>773</v>
      </c>
      <c r="E105" s="895"/>
      <c r="F105" s="896"/>
      <c r="G105" s="896"/>
      <c r="H105" s="896"/>
      <c r="I105" s="896"/>
      <c r="J105" s="896"/>
      <c r="K105" s="896"/>
      <c r="L105" s="896"/>
      <c r="M105" s="896"/>
      <c r="N105" s="897"/>
    </row>
    <row r="106" spans="2:14" ht="20.5" customHeight="1" x14ac:dyDescent="0.2">
      <c r="B106" s="907"/>
      <c r="C106" s="288"/>
      <c r="D106" s="926" t="s">
        <v>447</v>
      </c>
      <c r="E106" s="905" t="s">
        <v>448</v>
      </c>
      <c r="F106" s="905"/>
      <c r="G106" s="905"/>
      <c r="H106" s="905"/>
      <c r="I106" s="905"/>
      <c r="J106" s="905"/>
      <c r="K106" s="905"/>
      <c r="L106" s="905"/>
      <c r="M106" s="905"/>
      <c r="N106" s="88"/>
    </row>
    <row r="107" spans="2:14" ht="20.5" customHeight="1" x14ac:dyDescent="0.2">
      <c r="B107" s="907"/>
      <c r="C107" s="288"/>
      <c r="D107" s="926"/>
      <c r="E107" s="906" t="s">
        <v>888</v>
      </c>
      <c r="F107" s="906"/>
      <c r="G107" s="906"/>
      <c r="H107" s="906"/>
      <c r="I107" s="906"/>
      <c r="J107" s="906"/>
      <c r="K107" s="906"/>
      <c r="L107" s="906"/>
      <c r="M107" s="906"/>
      <c r="N107" s="88"/>
    </row>
    <row r="108" spans="2:14" ht="20.5" customHeight="1" x14ac:dyDescent="0.2">
      <c r="B108" s="907"/>
      <c r="C108" s="289"/>
      <c r="D108" s="926"/>
      <c r="E108" s="905" t="s">
        <v>449</v>
      </c>
      <c r="F108" s="905"/>
      <c r="G108" s="905"/>
      <c r="H108" s="905"/>
      <c r="I108" s="905"/>
      <c r="J108" s="905"/>
      <c r="K108" s="905"/>
      <c r="L108" s="905"/>
      <c r="M108" s="905"/>
      <c r="N108" s="88"/>
    </row>
    <row r="109" spans="2:14" x14ac:dyDescent="0.2">
      <c r="B109" s="308"/>
      <c r="C109" s="308"/>
      <c r="D109" s="308"/>
      <c r="E109" s="308"/>
      <c r="F109" s="308"/>
      <c r="G109" s="308"/>
      <c r="H109" s="308"/>
      <c r="I109" s="308"/>
      <c r="J109" s="308"/>
      <c r="K109" s="308"/>
      <c r="L109" s="308"/>
      <c r="M109" s="308"/>
      <c r="N109" s="308"/>
    </row>
    <row r="110" spans="2:14" ht="20.5" customHeight="1" x14ac:dyDescent="0.2">
      <c r="B110" s="907" t="s">
        <v>477</v>
      </c>
      <c r="C110" s="898" t="s">
        <v>397</v>
      </c>
      <c r="D110" s="899"/>
      <c r="E110" s="899"/>
      <c r="F110" s="899"/>
      <c r="G110" s="899"/>
      <c r="H110" s="899"/>
      <c r="I110" s="899"/>
      <c r="J110" s="310"/>
      <c r="K110" s="310"/>
      <c r="L110" s="310"/>
      <c r="M110" s="310"/>
      <c r="N110" s="311"/>
    </row>
    <row r="111" spans="2:14" ht="20.5" customHeight="1" x14ac:dyDescent="0.2">
      <c r="B111" s="907"/>
      <c r="C111" s="284"/>
      <c r="D111" s="285" t="s">
        <v>454</v>
      </c>
      <c r="E111" s="901"/>
      <c r="F111" s="902"/>
      <c r="G111" s="902"/>
      <c r="H111" s="902"/>
      <c r="I111" s="902"/>
      <c r="J111" s="902"/>
      <c r="K111" s="902"/>
      <c r="L111" s="902"/>
      <c r="M111" s="902"/>
      <c r="N111" s="903"/>
    </row>
    <row r="112" spans="2:14" ht="20.5" customHeight="1" x14ac:dyDescent="0.2">
      <c r="B112" s="907"/>
      <c r="C112" s="312"/>
      <c r="D112" s="285" t="s">
        <v>398</v>
      </c>
      <c r="E112" s="908"/>
      <c r="F112" s="909"/>
      <c r="G112" s="909"/>
      <c r="H112" s="910"/>
      <c r="I112" s="911" t="s">
        <v>574</v>
      </c>
      <c r="J112" s="912"/>
      <c r="K112" s="913"/>
      <c r="L112" s="914"/>
      <c r="M112" s="915"/>
      <c r="N112" s="916"/>
    </row>
    <row r="113" spans="2:14" ht="20.5" customHeight="1" x14ac:dyDescent="0.2">
      <c r="B113" s="907"/>
      <c r="C113" s="312"/>
      <c r="D113" s="313" t="s">
        <v>455</v>
      </c>
      <c r="E113" s="891"/>
      <c r="F113" s="892"/>
      <c r="G113" s="287" t="s">
        <v>386</v>
      </c>
      <c r="H113" s="893"/>
      <c r="I113" s="893"/>
      <c r="J113" s="893"/>
      <c r="K113" s="893"/>
      <c r="L113" s="893"/>
      <c r="M113" s="893"/>
      <c r="N113" s="894"/>
    </row>
    <row r="114" spans="2:14" ht="20.5" customHeight="1" x14ac:dyDescent="0.2">
      <c r="B114" s="907"/>
      <c r="C114" s="312"/>
      <c r="D114" s="917" t="s">
        <v>456</v>
      </c>
      <c r="E114" s="919" t="s">
        <v>407</v>
      </c>
      <c r="F114" s="919"/>
      <c r="G114" s="920"/>
      <c r="H114" s="921"/>
      <c r="I114" s="919" t="s">
        <v>400</v>
      </c>
      <c r="J114" s="919"/>
      <c r="K114" s="920"/>
      <c r="L114" s="922"/>
      <c r="M114" s="922"/>
      <c r="N114" s="921"/>
    </row>
    <row r="115" spans="2:14" ht="20.5" customHeight="1" x14ac:dyDescent="0.2">
      <c r="B115" s="907"/>
      <c r="C115" s="312"/>
      <c r="D115" s="918"/>
      <c r="E115" s="919" t="s">
        <v>401</v>
      </c>
      <c r="F115" s="919"/>
      <c r="G115" s="923"/>
      <c r="H115" s="924"/>
      <c r="I115" s="924"/>
      <c r="J115" s="924"/>
      <c r="K115" s="924"/>
      <c r="L115" s="924"/>
      <c r="M115" s="924"/>
      <c r="N115" s="925"/>
    </row>
    <row r="116" spans="2:14" ht="20.5" customHeight="1" x14ac:dyDescent="0.2">
      <c r="B116" s="907"/>
      <c r="C116" s="314"/>
      <c r="D116" s="285" t="s">
        <v>773</v>
      </c>
      <c r="E116" s="895"/>
      <c r="F116" s="896"/>
      <c r="G116" s="896"/>
      <c r="H116" s="896"/>
      <c r="I116" s="896"/>
      <c r="J116" s="896"/>
      <c r="K116" s="896"/>
      <c r="L116" s="896"/>
      <c r="M116" s="896"/>
      <c r="N116" s="897"/>
    </row>
    <row r="117" spans="2:14" ht="20.5" customHeight="1" x14ac:dyDescent="0.2">
      <c r="B117" s="907"/>
      <c r="C117" s="288"/>
      <c r="D117" s="926" t="s">
        <v>447</v>
      </c>
      <c r="E117" s="905" t="s">
        <v>448</v>
      </c>
      <c r="F117" s="905"/>
      <c r="G117" s="905"/>
      <c r="H117" s="905"/>
      <c r="I117" s="905"/>
      <c r="J117" s="905"/>
      <c r="K117" s="905"/>
      <c r="L117" s="905"/>
      <c r="M117" s="905"/>
      <c r="N117" s="88"/>
    </row>
    <row r="118" spans="2:14" ht="20.5" customHeight="1" x14ac:dyDescent="0.2">
      <c r="B118" s="907"/>
      <c r="C118" s="288"/>
      <c r="D118" s="926"/>
      <c r="E118" s="906" t="s">
        <v>888</v>
      </c>
      <c r="F118" s="906"/>
      <c r="G118" s="906"/>
      <c r="H118" s="906"/>
      <c r="I118" s="906"/>
      <c r="J118" s="906"/>
      <c r="K118" s="906"/>
      <c r="L118" s="906"/>
      <c r="M118" s="906"/>
      <c r="N118" s="88"/>
    </row>
    <row r="119" spans="2:14" ht="20.5" customHeight="1" x14ac:dyDescent="0.2">
      <c r="B119" s="907"/>
      <c r="C119" s="289"/>
      <c r="D119" s="926"/>
      <c r="E119" s="905" t="s">
        <v>449</v>
      </c>
      <c r="F119" s="905"/>
      <c r="G119" s="905"/>
      <c r="H119" s="905"/>
      <c r="I119" s="905"/>
      <c r="J119" s="905"/>
      <c r="K119" s="905"/>
      <c r="L119" s="905"/>
      <c r="M119" s="905"/>
      <c r="N119" s="88"/>
    </row>
  </sheetData>
  <sheetProtection algorithmName="SHA-512" hashValue="tAjVwkdpSD4evj5UeuQeuuNPwhBCAX2Q1BJYvMrLIWpfnN9Unf1bYSVceFjaoE494JdOpItFLnAFh+X1pQxD8Q==" saltValue="h1Ao52PdqYyCt2ypbUXr8Q==" spinCount="100000" sheet="1" formatColumns="0" formatRows="0"/>
  <mergeCells count="206">
    <mergeCell ref="E39:N39"/>
    <mergeCell ref="E50:N50"/>
    <mergeCell ref="E61:N61"/>
    <mergeCell ref="E72:N72"/>
    <mergeCell ref="E83:N83"/>
    <mergeCell ref="E94:N94"/>
    <mergeCell ref="E105:N105"/>
    <mergeCell ref="E116:N116"/>
    <mergeCell ref="I43:K43"/>
    <mergeCell ref="D37:D38"/>
    <mergeCell ref="E37:F37"/>
    <mergeCell ref="G37:H37"/>
    <mergeCell ref="I37:J37"/>
    <mergeCell ref="K37:N37"/>
    <mergeCell ref="E38:F38"/>
    <mergeCell ref="G38:N38"/>
    <mergeCell ref="I21:K21"/>
    <mergeCell ref="L21:N21"/>
    <mergeCell ref="C22:I22"/>
    <mergeCell ref="C24:C28"/>
    <mergeCell ref="E24:N24"/>
    <mergeCell ref="E25:N25"/>
    <mergeCell ref="C33:I33"/>
    <mergeCell ref="E34:N34"/>
    <mergeCell ref="E35:H35"/>
    <mergeCell ref="F27:I27"/>
    <mergeCell ref="K27:N27"/>
    <mergeCell ref="E28:H28"/>
    <mergeCell ref="I28:K28"/>
    <mergeCell ref="L28:N28"/>
    <mergeCell ref="I35:K35"/>
    <mergeCell ref="L35:N35"/>
    <mergeCell ref="E21:H21"/>
    <mergeCell ref="B4:B13"/>
    <mergeCell ref="B15:B28"/>
    <mergeCell ref="E23:N23"/>
    <mergeCell ref="D40:D42"/>
    <mergeCell ref="E40:M40"/>
    <mergeCell ref="E41:M41"/>
    <mergeCell ref="E42:M42"/>
    <mergeCell ref="B33:B42"/>
    <mergeCell ref="E11:M11"/>
    <mergeCell ref="E12:M12"/>
    <mergeCell ref="E13:M13"/>
    <mergeCell ref="C4:N4"/>
    <mergeCell ref="E5:N5"/>
    <mergeCell ref="E6:H6"/>
    <mergeCell ref="I6:K6"/>
    <mergeCell ref="L6:N6"/>
    <mergeCell ref="D8:D9"/>
    <mergeCell ref="E8:F8"/>
    <mergeCell ref="D11:D13"/>
    <mergeCell ref="G8:H8"/>
    <mergeCell ref="I8:J8"/>
    <mergeCell ref="K8:N8"/>
    <mergeCell ref="E9:F9"/>
    <mergeCell ref="G9:N9"/>
    <mergeCell ref="B44:B53"/>
    <mergeCell ref="C44:I44"/>
    <mergeCell ref="E45:N45"/>
    <mergeCell ref="E46:H46"/>
    <mergeCell ref="I46:K46"/>
    <mergeCell ref="L46:N46"/>
    <mergeCell ref="D48:D49"/>
    <mergeCell ref="E48:F48"/>
    <mergeCell ref="G48:H48"/>
    <mergeCell ref="I48:J48"/>
    <mergeCell ref="K48:N48"/>
    <mergeCell ref="E49:F49"/>
    <mergeCell ref="G49:N49"/>
    <mergeCell ref="D51:D53"/>
    <mergeCell ref="E51:M51"/>
    <mergeCell ref="E52:M52"/>
    <mergeCell ref="E53:M53"/>
    <mergeCell ref="E47:F47"/>
    <mergeCell ref="H47:N47"/>
    <mergeCell ref="B55:B64"/>
    <mergeCell ref="C55:I55"/>
    <mergeCell ref="E56:N56"/>
    <mergeCell ref="E57:H57"/>
    <mergeCell ref="I57:K57"/>
    <mergeCell ref="L57:N57"/>
    <mergeCell ref="D59:D60"/>
    <mergeCell ref="E59:F59"/>
    <mergeCell ref="G59:H59"/>
    <mergeCell ref="I59:J59"/>
    <mergeCell ref="K59:N59"/>
    <mergeCell ref="E60:F60"/>
    <mergeCell ref="G60:N60"/>
    <mergeCell ref="D62:D64"/>
    <mergeCell ref="E62:M62"/>
    <mergeCell ref="E63:M63"/>
    <mergeCell ref="E64:M64"/>
    <mergeCell ref="E58:F58"/>
    <mergeCell ref="H58:N58"/>
    <mergeCell ref="B66:B75"/>
    <mergeCell ref="C66:I66"/>
    <mergeCell ref="E67:N67"/>
    <mergeCell ref="E68:H68"/>
    <mergeCell ref="I68:K68"/>
    <mergeCell ref="L68:N68"/>
    <mergeCell ref="D70:D71"/>
    <mergeCell ref="E70:F70"/>
    <mergeCell ref="G70:H70"/>
    <mergeCell ref="I70:J70"/>
    <mergeCell ref="K70:N70"/>
    <mergeCell ref="E71:F71"/>
    <mergeCell ref="G71:N71"/>
    <mergeCell ref="D73:D75"/>
    <mergeCell ref="E73:M73"/>
    <mergeCell ref="E74:M74"/>
    <mergeCell ref="E75:M75"/>
    <mergeCell ref="E69:F69"/>
    <mergeCell ref="H69:N69"/>
    <mergeCell ref="B77:B86"/>
    <mergeCell ref="C77:I77"/>
    <mergeCell ref="E78:N78"/>
    <mergeCell ref="E79:H79"/>
    <mergeCell ref="I79:K79"/>
    <mergeCell ref="L79:N79"/>
    <mergeCell ref="D81:D82"/>
    <mergeCell ref="E81:F81"/>
    <mergeCell ref="G81:H81"/>
    <mergeCell ref="I81:J81"/>
    <mergeCell ref="K81:N81"/>
    <mergeCell ref="E82:F82"/>
    <mergeCell ref="G82:N82"/>
    <mergeCell ref="D84:D86"/>
    <mergeCell ref="E84:M84"/>
    <mergeCell ref="E85:M85"/>
    <mergeCell ref="E86:M86"/>
    <mergeCell ref="E80:F80"/>
    <mergeCell ref="H80:N80"/>
    <mergeCell ref="B88:B97"/>
    <mergeCell ref="C88:I88"/>
    <mergeCell ref="E89:N89"/>
    <mergeCell ref="E90:H90"/>
    <mergeCell ref="I90:K90"/>
    <mergeCell ref="L90:N90"/>
    <mergeCell ref="D92:D93"/>
    <mergeCell ref="E92:F92"/>
    <mergeCell ref="G92:H92"/>
    <mergeCell ref="I92:J92"/>
    <mergeCell ref="K92:N92"/>
    <mergeCell ref="E93:F93"/>
    <mergeCell ref="G93:N93"/>
    <mergeCell ref="D95:D97"/>
    <mergeCell ref="E95:M95"/>
    <mergeCell ref="E96:M96"/>
    <mergeCell ref="E97:M97"/>
    <mergeCell ref="E91:F91"/>
    <mergeCell ref="H91:N91"/>
    <mergeCell ref="B99:B108"/>
    <mergeCell ref="C99:I99"/>
    <mergeCell ref="E100:N100"/>
    <mergeCell ref="E101:H101"/>
    <mergeCell ref="I101:K101"/>
    <mergeCell ref="L101:N101"/>
    <mergeCell ref="D103:D104"/>
    <mergeCell ref="E103:F103"/>
    <mergeCell ref="G103:H103"/>
    <mergeCell ref="I103:J103"/>
    <mergeCell ref="K103:N103"/>
    <mergeCell ref="E104:F104"/>
    <mergeCell ref="G104:N104"/>
    <mergeCell ref="D106:D108"/>
    <mergeCell ref="E106:M106"/>
    <mergeCell ref="E107:M107"/>
    <mergeCell ref="E108:M108"/>
    <mergeCell ref="E102:F102"/>
    <mergeCell ref="H102:N102"/>
    <mergeCell ref="E117:M117"/>
    <mergeCell ref="E118:M118"/>
    <mergeCell ref="E119:M119"/>
    <mergeCell ref="B110:B119"/>
    <mergeCell ref="C110:I110"/>
    <mergeCell ref="E111:N111"/>
    <mergeCell ref="E112:H112"/>
    <mergeCell ref="I112:K112"/>
    <mergeCell ref="L112:N112"/>
    <mergeCell ref="D114:D115"/>
    <mergeCell ref="E114:F114"/>
    <mergeCell ref="G114:H114"/>
    <mergeCell ref="I114:J114"/>
    <mergeCell ref="K114:N114"/>
    <mergeCell ref="E115:F115"/>
    <mergeCell ref="G115:N115"/>
    <mergeCell ref="D117:D119"/>
    <mergeCell ref="E113:F113"/>
    <mergeCell ref="H113:N113"/>
    <mergeCell ref="E7:F7"/>
    <mergeCell ref="H7:N7"/>
    <mergeCell ref="E36:F36"/>
    <mergeCell ref="H36:N36"/>
    <mergeCell ref="F19:I19"/>
    <mergeCell ref="K19:N19"/>
    <mergeCell ref="C15:I15"/>
    <mergeCell ref="C16:C21"/>
    <mergeCell ref="F20:I20"/>
    <mergeCell ref="E16:N16"/>
    <mergeCell ref="E18:N18"/>
    <mergeCell ref="E17:N17"/>
    <mergeCell ref="F26:I26"/>
    <mergeCell ref="K26:N26"/>
    <mergeCell ref="K20:N20"/>
    <mergeCell ref="E10:N10"/>
  </mergeCells>
  <phoneticPr fontId="56"/>
  <dataValidations count="4">
    <dataValidation type="whole" operator="greaterThanOrEqual" allowBlank="1" showInputMessage="1" showErrorMessage="1" sqref="E113 E102 L35:N35 E7 L46:N46 E36 L57:N57 E47 L68:N68 E58 L79:N79 E69 L90:N90 E80 L101:N101 E91 L112:N112 L6:N6" xr:uid="{E157D1A0-339C-4F87-9A30-58F85C78BF9F}">
      <formula1>0</formula1>
    </dataValidation>
    <dataValidation type="list" allowBlank="1" showInputMessage="1" showErrorMessage="1" sqref="N11:N13 N40:N42 N51:N53 N62:N64 N73:N75 N84:N86 N95:N97 N106:N108 N117:N119" xr:uid="{6300936D-F012-4B9E-B44A-9E1299AA41D4}">
      <formula1>チェック</formula1>
    </dataValidation>
    <dataValidation type="list" allowBlank="1" showInputMessage="1" showErrorMessage="1" sqref="E6:H6 E35:H35 E46:H46 E57:H57 E68:H68 E79:H79 E90:H90 E101:H101 E112:H112" xr:uid="{5C2D235A-DA53-4130-8B52-6A6B607283BD}">
      <formula1>業種_</formula1>
    </dataValidation>
    <dataValidation imeMode="fullKatakana" allowBlank="1" showInputMessage="1" showErrorMessage="1" sqref="K26:N26 F19:I19 K19:N19 F26:I26" xr:uid="{62B84FFB-81AE-40EE-9390-B80A5F35F347}"/>
  </dataValidations>
  <pageMargins left="0.7" right="0.7" top="0.75" bottom="0.75" header="0.3" footer="0.3"/>
  <pageSetup paperSize="9" scale="68" fitToHeight="0" orientation="portrait" r:id="rId1"/>
  <rowBreaks count="2" manualBreakCount="2">
    <brk id="43" max="14" man="1"/>
    <brk id="97" max="14" man="1"/>
  </row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19</vt:i4>
      </vt:variant>
      <vt:variant>
        <vt:lpstr>名前付き一覧</vt:lpstr>
      </vt:variant>
      <vt:variant>
        <vt:i4>32</vt:i4>
      </vt:variant>
    </vt:vector>
  </HeadingPairs>
  <TitlesOfParts>
    <vt:vector size="51" baseType="lpstr">
      <vt:lpstr>プルダウン用リスト</vt:lpstr>
      <vt:lpstr>チェックリスト</vt:lpstr>
      <vt:lpstr>様式第1 補助金交付申請書</vt:lpstr>
      <vt:lpstr>別紙1</vt:lpstr>
      <vt:lpstr>別紙2</vt:lpstr>
      <vt:lpstr>別紙2（共同申請者）</vt:lpstr>
      <vt:lpstr>別紙3</vt:lpstr>
      <vt:lpstr>1-1申請概要書（蓄電システム）</vt:lpstr>
      <vt:lpstr>1-2申請者情報</vt:lpstr>
      <vt:lpstr>1-3導入設備情報</vt:lpstr>
      <vt:lpstr>1-4事業実施関連情報</vt:lpstr>
      <vt:lpstr>2-2設備導入事業経費の配分（蓄電システム）</vt:lpstr>
      <vt:lpstr>2-3-5 3者見積比較表（蓄電システム）</vt:lpstr>
      <vt:lpstr>2-4補助事業に要する経費及びその調達方法</vt:lpstr>
      <vt:lpstr>2-9事業実施に関連する事項（蓄電システム）</vt:lpstr>
      <vt:lpstr>2-10事業実施予定スケジュール（蓄電システム）</vt:lpstr>
      <vt:lpstr>添付資料3</vt:lpstr>
      <vt:lpstr>添付資料9</vt:lpstr>
      <vt:lpstr>添付資料11</vt:lpstr>
      <vt:lpstr>'1-1申請概要書（蓄電システム）'!Print_Area</vt:lpstr>
      <vt:lpstr>'1-2申請者情報'!Print_Area</vt:lpstr>
      <vt:lpstr>'1-3導入設備情報'!Print_Area</vt:lpstr>
      <vt:lpstr>'1-4事業実施関連情報'!Print_Area</vt:lpstr>
      <vt:lpstr>'2-10事業実施予定スケジュール（蓄電システム）'!Print_Area</vt:lpstr>
      <vt:lpstr>'2-2設備導入事業経費の配分（蓄電システム）'!Print_Area</vt:lpstr>
      <vt:lpstr>'2-3-5 3者見積比較表（蓄電システム）'!Print_Area</vt:lpstr>
      <vt:lpstr>'2-4補助事業に要する経費及びその調達方法'!Print_Area</vt:lpstr>
      <vt:lpstr>'2-9事業実施に関連する事項（蓄電システム）'!Print_Area</vt:lpstr>
      <vt:lpstr>チェックリスト!Print_Area</vt:lpstr>
      <vt:lpstr>添付資料11!Print_Area</vt:lpstr>
      <vt:lpstr>添付資料3!Print_Area</vt:lpstr>
      <vt:lpstr>添付資料9!Print_Area</vt:lpstr>
      <vt:lpstr>別紙1!Print_Area</vt:lpstr>
      <vt:lpstr>別紙2!Print_Area</vt:lpstr>
      <vt:lpstr>'別紙2（共同申請者）'!Print_Area</vt:lpstr>
      <vt:lpstr>別紙3!Print_Area</vt:lpstr>
      <vt:lpstr>'様式第1 補助金交付申請書'!Print_Area</vt:lpstr>
      <vt:lpstr>'1-1申請概要書（蓄電システム）'!Print_Titles</vt:lpstr>
      <vt:lpstr>チェック</vt:lpstr>
      <vt:lpstr>'1-4事業実施関連情報'!一般送配電事業者</vt:lpstr>
      <vt:lpstr>卸電力市場</vt:lpstr>
      <vt:lpstr>機器リスト_蓄電システム</vt:lpstr>
      <vt:lpstr>業種_</vt:lpstr>
      <vt:lpstr>需給調整市場</vt:lpstr>
      <vt:lpstr>性別</vt:lpstr>
      <vt:lpstr>選択期間</vt:lpstr>
      <vt:lpstr>提出チェック</vt:lpstr>
      <vt:lpstr>都道府県</vt:lpstr>
      <vt:lpstr>補助率</vt:lpstr>
      <vt:lpstr>'1-4事業実施関連情報'!有無チェック</vt:lpstr>
      <vt:lpstr>有無チェック</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2025-08-29T02:44:43Z</dcterms:created>
  <dcterms:modified xsi:type="dcterms:W3CDTF">2025-09-03T08:20:24Z</dcterms:modified>
</cp:coreProperties>
</file>