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workbookProtection workbookAlgorithmName="SHA-512" workbookHashValue="Ei6eETiuqBWKTbi327Ougf20WfItZHaBs1VrZbOqPTqXkg3jJMgrqYxhtqM+QyQeqQPcaa7er5pbfjkrgqtHcA==" workbookSaltValue="AM0t4T581piUnKUfbunq5g==" workbookSpinCount="100000" lockStructure="1"/>
  <bookViews>
    <workbookView xWindow="0" yWindow="0" windowWidth="28800" windowHeight="12370" tabRatio="799" activeTab="1"/>
  </bookViews>
  <sheets>
    <sheet name="役員・株主 " sheetId="18" r:id="rId1"/>
    <sheet name="資金計画" sheetId="19" r:id="rId2"/>
    <sheet name="記入例(役員・株主状況)" sheetId="20" r:id="rId3"/>
    <sheet name="記入例(資金計画)" sheetId="21" r:id="rId4"/>
  </sheets>
  <definedNames>
    <definedName name="_01_農業">#REF!</definedName>
    <definedName name="A_農業・林業" localSheetId="3">#REF!</definedName>
    <definedName name="A_農業・林業" localSheetId="2">#REF!</definedName>
    <definedName name="A_農業・林業">#REF!</definedName>
    <definedName name="B_漁業">#REF!</definedName>
    <definedName name="C_鉱業・採石業・砂利採取業">#REF!</definedName>
    <definedName name="D_建設業">#REF!</definedName>
    <definedName name="E_製造業">#REF!</definedName>
    <definedName name="ECサイト">#REF!</definedName>
    <definedName name="F_電気・ガス・熱供給・水道業">#REF!</definedName>
    <definedName name="G_情報通信業">#REF!</definedName>
    <definedName name="H_運輸業・郵便業">#REF!</definedName>
    <definedName name="I_卸売業・小売業">#REF!</definedName>
    <definedName name="J_金融業・保険業">#REF!</definedName>
    <definedName name="K_不動産業・物品賃貸業">#REF!</definedName>
    <definedName name="L_学術研究・専門・技術ｻｰﾋﾞｽ業">#REF!</definedName>
    <definedName name="M_宿泊業・飲食ｻｰﾋﾞｽ業">#REF!</definedName>
    <definedName name="N_生活関連ｻｰﾋﾞｽ業・娯楽業">#REF!</definedName>
    <definedName name="O_教育・学習支援業">#REF!</definedName>
    <definedName name="P_医療・福祉">#REF!</definedName>
    <definedName name="_xlnm.Print_Area" localSheetId="3">'記入例(資金計画)'!$B$1:$G$36</definedName>
    <definedName name="_xlnm.Print_Area" localSheetId="0">'役員・株主 '!$A$1:$J$38</definedName>
    <definedName name="Q_複合ｻｰﾋﾞｽ事業" localSheetId="3">#REF!</definedName>
    <definedName name="Q_複合ｻｰﾋﾞｽ事業" localSheetId="2">#REF!</definedName>
    <definedName name="Q_複合ｻｰﾋﾞｽ事業">#REF!</definedName>
    <definedName name="R_ｻｰﾋﾞｽ業〈他に分類されないもの〉" localSheetId="3">#REF!</definedName>
    <definedName name="R_ｻｰﾋﾞｽ業〈他に分類されないもの〉" localSheetId="2">#REF!</definedName>
    <definedName name="R_ｻｰﾋﾞｽ業〈他に分類されないもの〉">#REF!</definedName>
    <definedName name="S_公務〈他に分類されるものを除く〉" localSheetId="3">#REF!</definedName>
    <definedName name="S_公務〈他に分類されるものを除く〉" localSheetId="2">#REF!</definedName>
    <definedName name="S_公務〈他に分類されるものを除く〉">#REF!</definedName>
    <definedName name="T_分類不能の産業">#REF!</definedName>
    <definedName name="大分類">#REF!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9" l="1"/>
  <c r="F29" i="18"/>
  <c r="F30" i="18"/>
  <c r="F31" i="18"/>
  <c r="F32" i="18"/>
  <c r="F33" i="18"/>
  <c r="F34" i="18"/>
  <c r="F35" i="18"/>
  <c r="F36" i="18"/>
  <c r="F37" i="18"/>
  <c r="F28" i="18"/>
  <c r="D5" i="19" l="1"/>
  <c r="D12" i="19" s="1"/>
  <c r="E5" i="19"/>
  <c r="E12" i="19" s="1"/>
  <c r="F5" i="19"/>
  <c r="F12" i="19" s="1"/>
  <c r="G5" i="19"/>
  <c r="G12" i="19" s="1"/>
  <c r="C12" i="19"/>
  <c r="D34" i="21" l="1"/>
  <c r="F34" i="21" s="1"/>
  <c r="D33" i="21"/>
  <c r="F33" i="21" s="1"/>
  <c r="D32" i="21"/>
  <c r="F32" i="21" s="1"/>
  <c r="D31" i="21"/>
  <c r="F31" i="21" s="1"/>
  <c r="D27" i="21"/>
  <c r="F27" i="21" s="1"/>
  <c r="D26" i="21"/>
  <c r="F26" i="21" s="1"/>
  <c r="D25" i="21"/>
  <c r="F16" i="21"/>
  <c r="D29" i="21" s="1"/>
  <c r="D30" i="21" s="1"/>
  <c r="F30" i="21" s="1"/>
  <c r="G12" i="21"/>
  <c r="F12" i="21"/>
  <c r="E12" i="21"/>
  <c r="D12" i="21"/>
  <c r="C12" i="21"/>
  <c r="F35" i="21" l="1"/>
  <c r="F25" i="21"/>
  <c r="D28" i="21"/>
  <c r="F28" i="21" s="1"/>
  <c r="C19" i="21"/>
  <c r="D35" i="21"/>
  <c r="D36" i="21" l="1"/>
  <c r="F36" i="21"/>
  <c r="F16" i="19"/>
  <c r="D29" i="19" s="1"/>
  <c r="D30" i="19" s="1"/>
  <c r="F30" i="19" s="1"/>
  <c r="D25" i="19"/>
  <c r="C19" i="19" s="1"/>
  <c r="D26" i="19"/>
  <c r="F26" i="19" s="1"/>
  <c r="D27" i="19"/>
  <c r="F27" i="19" s="1"/>
  <c r="D31" i="19"/>
  <c r="F31" i="19" s="1"/>
  <c r="D32" i="19"/>
  <c r="F32" i="19" s="1"/>
  <c r="D33" i="19"/>
  <c r="F33" i="19" s="1"/>
  <c r="D34" i="19"/>
  <c r="F34" i="19" s="1"/>
  <c r="D28" i="19" l="1"/>
  <c r="F35" i="19"/>
  <c r="D35" i="19"/>
  <c r="F25" i="19"/>
  <c r="D36" i="19" l="1"/>
  <c r="F28" i="19"/>
  <c r="F36" i="19" s="1"/>
</calcChain>
</file>

<file path=xl/sharedStrings.xml><?xml version="1.0" encoding="utf-8"?>
<sst xmlns="http://schemas.openxmlformats.org/spreadsheetml/2006/main" count="323" uniqueCount="232">
  <si>
    <t>出展料</t>
    <rPh sb="0" eb="2">
      <t>シュッテン</t>
    </rPh>
    <rPh sb="2" eb="3">
      <t>リョウ</t>
    </rPh>
    <phoneticPr fontId="2"/>
  </si>
  <si>
    <t>経費区分</t>
    <rPh sb="0" eb="1">
      <t>キョウ</t>
    </rPh>
    <rPh sb="1" eb="2">
      <t>ヒ</t>
    </rPh>
    <rPh sb="2" eb="3">
      <t>ク</t>
    </rPh>
    <rPh sb="3" eb="4">
      <t>ブン</t>
    </rPh>
    <phoneticPr fontId="7"/>
  </si>
  <si>
    <t>助成対象経費</t>
    <rPh sb="0" eb="2">
      <t>ジョセイ</t>
    </rPh>
    <rPh sb="2" eb="4">
      <t>タイショウ</t>
    </rPh>
    <rPh sb="4" eb="6">
      <t>ケイヒ</t>
    </rPh>
    <phoneticPr fontId="2"/>
  </si>
  <si>
    <t>出展小間料</t>
    <rPh sb="0" eb="2">
      <t>シュッテン</t>
    </rPh>
    <rPh sb="2" eb="4">
      <t>コマ</t>
    </rPh>
    <rPh sb="4" eb="5">
      <t>リョウ</t>
    </rPh>
    <phoneticPr fontId="7"/>
  </si>
  <si>
    <t>資　材　費</t>
    <rPh sb="0" eb="1">
      <t>シ</t>
    </rPh>
    <rPh sb="2" eb="3">
      <t>ザイ</t>
    </rPh>
    <rPh sb="4" eb="5">
      <t>ヒ</t>
    </rPh>
    <phoneticPr fontId="7"/>
  </si>
  <si>
    <t>計</t>
    <rPh sb="0" eb="1">
      <t>ケイ</t>
    </rPh>
    <phoneticPr fontId="2"/>
  </si>
  <si>
    <t>助成金交付申請額</t>
    <rPh sb="0" eb="3">
      <t>ジョセイキン</t>
    </rPh>
    <rPh sb="3" eb="5">
      <t>コウフ</t>
    </rPh>
    <rPh sb="5" eb="8">
      <t>シンセイガク</t>
    </rPh>
    <phoneticPr fontId="2"/>
  </si>
  <si>
    <t>資材費</t>
    <rPh sb="0" eb="2">
      <t>シザイ</t>
    </rPh>
    <rPh sb="2" eb="3">
      <t>ヒ</t>
    </rPh>
    <phoneticPr fontId="2"/>
  </si>
  <si>
    <t>展示会
参加費</t>
    <rPh sb="0" eb="3">
      <t>テンジカイ</t>
    </rPh>
    <rPh sb="4" eb="7">
      <t>サンカヒ</t>
    </rPh>
    <phoneticPr fontId="2"/>
  </si>
  <si>
    <t>海外</t>
    <rPh sb="0" eb="2">
      <t>カイガイ</t>
    </rPh>
    <phoneticPr fontId="2"/>
  </si>
  <si>
    <t>国内３</t>
    <rPh sb="0" eb="2">
      <t>コクナイ</t>
    </rPh>
    <phoneticPr fontId="2"/>
  </si>
  <si>
    <t>国内４</t>
    <rPh sb="0" eb="2">
      <t>コクナイ</t>
    </rPh>
    <phoneticPr fontId="2"/>
  </si>
  <si>
    <t>（単位：円）</t>
    <phoneticPr fontId="2"/>
  </si>
  <si>
    <t>助成率：</t>
    <rPh sb="0" eb="2">
      <t>ジョセイ</t>
    </rPh>
    <rPh sb="2" eb="3">
      <t>リツ</t>
    </rPh>
    <phoneticPr fontId="2"/>
  </si>
  <si>
    <t>助成対象とする予定金額の概算（税抜）を入力してください。</t>
    <rPh sb="0" eb="2">
      <t>ジョセイ</t>
    </rPh>
    <rPh sb="2" eb="4">
      <t>タイショウ</t>
    </rPh>
    <rPh sb="7" eb="9">
      <t>ヨテイ</t>
    </rPh>
    <rPh sb="9" eb="11">
      <t>キンガク</t>
    </rPh>
    <rPh sb="12" eb="14">
      <t>ガイサン</t>
    </rPh>
    <rPh sb="15" eb="16">
      <t>ゼイ</t>
    </rPh>
    <rPh sb="16" eb="17">
      <t>ヌ</t>
    </rPh>
    <rPh sb="19" eb="21">
      <t>ニュウリョク</t>
    </rPh>
    <phoneticPr fontId="2"/>
  </si>
  <si>
    <t>様式第１号（第５条関係）</t>
    <phoneticPr fontId="2"/>
  </si>
  <si>
    <t>３　役員・株主名簿</t>
    <phoneticPr fontId="2"/>
  </si>
  <si>
    <t>※申請企業が株式会社又は有限会社の場合は発行済株式総数、合同会社又は合資会社並びに合名会社の場合は出資額について記入</t>
    <rPh sb="1" eb="3">
      <t>シンセイ</t>
    </rPh>
    <rPh sb="3" eb="5">
      <t>キギョウ</t>
    </rPh>
    <rPh sb="6" eb="10">
      <t>カブシキガイシャ</t>
    </rPh>
    <rPh sb="10" eb="11">
      <t>マタ</t>
    </rPh>
    <rPh sb="12" eb="16">
      <t>ユウゲンガイシャ</t>
    </rPh>
    <rPh sb="17" eb="19">
      <t>バアイ</t>
    </rPh>
    <rPh sb="20" eb="22">
      <t>ハッコウ</t>
    </rPh>
    <rPh sb="22" eb="23">
      <t>スミ</t>
    </rPh>
    <rPh sb="23" eb="25">
      <t>カブシキ</t>
    </rPh>
    <rPh sb="25" eb="26">
      <t>ソウ</t>
    </rPh>
    <rPh sb="28" eb="30">
      <t>ゴウドウ</t>
    </rPh>
    <rPh sb="30" eb="32">
      <t>カイシャ</t>
    </rPh>
    <rPh sb="32" eb="33">
      <t>マタ</t>
    </rPh>
    <rPh sb="34" eb="36">
      <t>ゴウシ</t>
    </rPh>
    <rPh sb="36" eb="38">
      <t>ガイシャ</t>
    </rPh>
    <rPh sb="38" eb="39">
      <t>ナラ</t>
    </rPh>
    <rPh sb="41" eb="43">
      <t>ゴウメイ</t>
    </rPh>
    <rPh sb="43" eb="45">
      <t>カイシャ</t>
    </rPh>
    <rPh sb="46" eb="48">
      <t>バアイ</t>
    </rPh>
    <rPh sb="49" eb="51">
      <t>シュッシ</t>
    </rPh>
    <rPh sb="51" eb="52">
      <t>ガク</t>
    </rPh>
    <rPh sb="56" eb="58">
      <t>キニュウ</t>
    </rPh>
    <phoneticPr fontId="2"/>
  </si>
  <si>
    <t>№</t>
  </si>
  <si>
    <t>氏    　名</t>
    <phoneticPr fontId="2"/>
  </si>
  <si>
    <t>業　種</t>
    <rPh sb="0" eb="1">
      <t>ギョウ</t>
    </rPh>
    <rPh sb="2" eb="3">
      <t>タネ</t>
    </rPh>
    <phoneticPr fontId="2"/>
  </si>
  <si>
    <t>兼務又は実質的に経営に参画する企業</t>
    <rPh sb="0" eb="2">
      <t>ケンム</t>
    </rPh>
    <rPh sb="2" eb="3">
      <t>マタ</t>
    </rPh>
    <rPh sb="4" eb="7">
      <t>ジッシツテキ</t>
    </rPh>
    <rPh sb="8" eb="10">
      <t>ケイエイ</t>
    </rPh>
    <rPh sb="11" eb="13">
      <t>サンカク</t>
    </rPh>
    <rPh sb="15" eb="17">
      <t>キギョウ</t>
    </rPh>
    <phoneticPr fontId="2"/>
  </si>
  <si>
    <t>企 業 名</t>
    <rPh sb="0" eb="1">
      <t>キ</t>
    </rPh>
    <rPh sb="2" eb="3">
      <t>ギョウ</t>
    </rPh>
    <rPh sb="4" eb="5">
      <t>メイ</t>
    </rPh>
    <phoneticPr fontId="2"/>
  </si>
  <si>
    <t>役 職 等</t>
    <phoneticPr fontId="2"/>
  </si>
  <si>
    <t>印刷物制作費</t>
    <rPh sb="0" eb="3">
      <t>インサツブツ</t>
    </rPh>
    <rPh sb="3" eb="6">
      <t>セイサクヒ</t>
    </rPh>
    <phoneticPr fontId="2"/>
  </si>
  <si>
    <r>
      <t>■</t>
    </r>
    <r>
      <rPr>
        <b/>
        <sz val="10"/>
        <rFont val="游ゴシック Medium"/>
        <family val="3"/>
        <charset val="128"/>
      </rPr>
      <t>役員</t>
    </r>
    <r>
      <rPr>
        <sz val="10"/>
        <rFont val="游ゴシック Medium"/>
        <family val="3"/>
        <charset val="128"/>
      </rPr>
      <t>　（申請日時点の役員名簿）</t>
    </r>
    <rPh sb="1" eb="3">
      <t>ヤクイン</t>
    </rPh>
    <rPh sb="5" eb="8">
      <t>シンセイビ</t>
    </rPh>
    <rPh sb="8" eb="10">
      <t>ジテン</t>
    </rPh>
    <rPh sb="11" eb="13">
      <t>ヤクイン</t>
    </rPh>
    <rPh sb="13" eb="15">
      <t>メイボ</t>
    </rPh>
    <phoneticPr fontId="2"/>
  </si>
  <si>
    <r>
      <rPr>
        <b/>
        <sz val="10"/>
        <rFont val="游ゴシック Medium"/>
        <family val="3"/>
        <charset val="128"/>
      </rPr>
      <t>■株主</t>
    </r>
    <r>
      <rPr>
        <sz val="10"/>
        <rFont val="游ゴシック Medium"/>
        <family val="3"/>
        <charset val="128"/>
      </rPr>
      <t>　（申請日時点の株主名簿）</t>
    </r>
    <rPh sb="1" eb="3">
      <t>カブヌシ</t>
    </rPh>
    <rPh sb="11" eb="13">
      <t>カブヌシ</t>
    </rPh>
    <phoneticPr fontId="2"/>
  </si>
  <si>
    <t>資本金（千円）</t>
    <rPh sb="0" eb="3">
      <t>シホンキン</t>
    </rPh>
    <rPh sb="4" eb="5">
      <t>セン</t>
    </rPh>
    <rPh sb="5" eb="6">
      <t>エン</t>
    </rPh>
    <phoneticPr fontId="2"/>
  </si>
  <si>
    <t>従業員数（人）</t>
    <rPh sb="0" eb="3">
      <t>ジュウギョウイン</t>
    </rPh>
    <rPh sb="3" eb="4">
      <t>スウ</t>
    </rPh>
    <rPh sb="5" eb="6">
      <t>ヒト</t>
    </rPh>
    <phoneticPr fontId="2"/>
  </si>
  <si>
    <t>名　　称</t>
    <rPh sb="0" eb="1">
      <t>メイ</t>
    </rPh>
    <rPh sb="3" eb="4">
      <t>ショウ</t>
    </rPh>
    <phoneticPr fontId="2"/>
  </si>
  <si>
    <t>№</t>
    <phoneticPr fontId="2"/>
  </si>
  <si>
    <t>持ち株比率
（％）</t>
    <rPh sb="0" eb="1">
      <t>モ</t>
    </rPh>
    <rPh sb="2" eb="3">
      <t>カブ</t>
    </rPh>
    <rPh sb="3" eb="5">
      <t>ヒリツ</t>
    </rPh>
    <phoneticPr fontId="2"/>
  </si>
  <si>
    <t>「履歴事項全部証明書」と申請時の状況</t>
    <rPh sb="1" eb="3">
      <t>リレキ</t>
    </rPh>
    <rPh sb="3" eb="5">
      <t>ジコウ</t>
    </rPh>
    <rPh sb="5" eb="7">
      <t>ゼンブ</t>
    </rPh>
    <rPh sb="7" eb="10">
      <t>ショウメイショ</t>
    </rPh>
    <rPh sb="12" eb="14">
      <t>シンセイ</t>
    </rPh>
    <rPh sb="14" eb="15">
      <t>ジ</t>
    </rPh>
    <rPh sb="16" eb="18">
      <t>ジョウキョウ</t>
    </rPh>
    <phoneticPr fontId="2"/>
  </si>
  <si>
    <t>変更内容と変更の理由</t>
    <rPh sb="0" eb="2">
      <t>ヘンコウ</t>
    </rPh>
    <rPh sb="2" eb="4">
      <t>ナイヨウ</t>
    </rPh>
    <rPh sb="5" eb="7">
      <t>ヘンコウ</t>
    </rPh>
    <rPh sb="8" eb="10">
      <t>リユウ</t>
    </rPh>
    <phoneticPr fontId="2"/>
  </si>
  <si>
    <t>「確定申告書別表２」と申請時の状況</t>
    <rPh sb="1" eb="3">
      <t>カクテイ</t>
    </rPh>
    <rPh sb="3" eb="5">
      <t>シンコク</t>
    </rPh>
    <rPh sb="5" eb="6">
      <t>ショ</t>
    </rPh>
    <rPh sb="6" eb="8">
      <t>ベッピョウ</t>
    </rPh>
    <rPh sb="11" eb="14">
      <t>シンセイジ</t>
    </rPh>
    <rPh sb="15" eb="17">
      <t>ジョウキョウ</t>
    </rPh>
    <phoneticPr fontId="2"/>
  </si>
  <si>
    <t>法人株主の有無</t>
    <rPh sb="0" eb="2">
      <t>ホウジン</t>
    </rPh>
    <rPh sb="2" eb="4">
      <t>カブヌシ</t>
    </rPh>
    <rPh sb="5" eb="7">
      <t>ウム</t>
    </rPh>
    <phoneticPr fontId="2"/>
  </si>
  <si>
    <t>初期登録料</t>
    <rPh sb="0" eb="2">
      <t>ショキ</t>
    </rPh>
    <rPh sb="2" eb="5">
      <t>トウロクリョウ</t>
    </rPh>
    <phoneticPr fontId="2"/>
  </si>
  <si>
    <t>販売促進費</t>
    <rPh sb="0" eb="2">
      <t>ハンバイ</t>
    </rPh>
    <rPh sb="2" eb="5">
      <t>ソクシンヒ</t>
    </rPh>
    <phoneticPr fontId="2"/>
  </si>
  <si>
    <t>動画制作費</t>
    <rPh sb="0" eb="2">
      <t>ドウガ</t>
    </rPh>
    <rPh sb="2" eb="5">
      <t>セイサクヒ</t>
    </rPh>
    <phoneticPr fontId="2"/>
  </si>
  <si>
    <t>広告掲載費</t>
    <rPh sb="0" eb="2">
      <t>コウコク</t>
    </rPh>
    <rPh sb="2" eb="5">
      <t>ケイサイヒ</t>
    </rPh>
    <phoneticPr fontId="2"/>
  </si>
  <si>
    <t>国内１</t>
    <rPh sb="0" eb="2">
      <t>コクナイ</t>
    </rPh>
    <phoneticPr fontId="2"/>
  </si>
  <si>
    <t>国内２</t>
    <rPh sb="0" eb="2">
      <t>コクナイ</t>
    </rPh>
    <phoneticPr fontId="2"/>
  </si>
  <si>
    <t>販売促進費</t>
    <rPh sb="0" eb="2">
      <t>ハンバイ</t>
    </rPh>
    <rPh sb="2" eb="4">
      <t>ソクシン</t>
    </rPh>
    <rPh sb="4" eb="5">
      <t>ヒ</t>
    </rPh>
    <phoneticPr fontId="7"/>
  </si>
  <si>
    <t>小　計</t>
    <rPh sb="0" eb="1">
      <t>ショウ</t>
    </rPh>
    <rPh sb="2" eb="3">
      <t>ケイ</t>
    </rPh>
    <phoneticPr fontId="2"/>
  </si>
  <si>
    <t>広告掲載費</t>
    <rPh sb="0" eb="2">
      <t>コウコク</t>
    </rPh>
    <rPh sb="2" eb="4">
      <t>ケイサイ</t>
    </rPh>
    <rPh sb="4" eb="5">
      <t>ヒ</t>
    </rPh>
    <phoneticPr fontId="2"/>
  </si>
  <si>
    <t>輸送費</t>
    <rPh sb="0" eb="3">
      <t>ユソウヒ</t>
    </rPh>
    <phoneticPr fontId="2"/>
  </si>
  <si>
    <t>輸　送　費</t>
    <rPh sb="0" eb="1">
      <t>ユ</t>
    </rPh>
    <rPh sb="2" eb="3">
      <t>ソウ</t>
    </rPh>
    <rPh sb="4" eb="5">
      <t>ヒ</t>
    </rPh>
    <phoneticPr fontId="2"/>
  </si>
  <si>
    <t>費用名</t>
    <rPh sb="0" eb="2">
      <t>ヒヨウ</t>
    </rPh>
    <rPh sb="2" eb="3">
      <t>メイ</t>
    </rPh>
    <phoneticPr fontId="2"/>
  </si>
  <si>
    <t>ＥＣ</t>
    <phoneticPr fontId="2"/>
  </si>
  <si>
    <t>持ち株数
（株）</t>
    <rPh sb="6" eb="7">
      <t>カブ</t>
    </rPh>
    <phoneticPr fontId="2"/>
  </si>
  <si>
    <t>合　　　　計　　　</t>
    <rPh sb="0" eb="1">
      <t>ゴウ</t>
    </rPh>
    <rPh sb="5" eb="6">
      <t>ケイ</t>
    </rPh>
    <phoneticPr fontId="7"/>
  </si>
  <si>
    <t>株主(出資者)が法人の場合</t>
    <rPh sb="0" eb="2">
      <t>カブヌシ</t>
    </rPh>
    <rPh sb="3" eb="6">
      <t>シュッシシャ</t>
    </rPh>
    <rPh sb="8" eb="10">
      <t>ホウジン</t>
    </rPh>
    <rPh sb="11" eb="13">
      <t>バアイ</t>
    </rPh>
    <phoneticPr fontId="2"/>
  </si>
  <si>
    <t>大企業に兼務又は経営に参画する
役員の有無</t>
    <rPh sb="0" eb="3">
      <t>ダイキギョウ</t>
    </rPh>
    <rPh sb="4" eb="6">
      <t>ケンム</t>
    </rPh>
    <rPh sb="6" eb="7">
      <t>マタ</t>
    </rPh>
    <rPh sb="8" eb="10">
      <t>ケイエイ</t>
    </rPh>
    <rPh sb="11" eb="13">
      <t>サンカク</t>
    </rPh>
    <rPh sb="16" eb="18">
      <t>ヤクイン</t>
    </rPh>
    <rPh sb="19" eb="21">
      <t>ウム</t>
    </rPh>
    <phoneticPr fontId="2"/>
  </si>
  <si>
    <t>他(各種割引等)</t>
    <rPh sb="0" eb="1">
      <t>ホカ</t>
    </rPh>
    <rPh sb="2" eb="4">
      <t>カクシュ</t>
    </rPh>
    <rPh sb="4" eb="6">
      <t>ワリビキ</t>
    </rPh>
    <rPh sb="6" eb="7">
      <t>トウ</t>
    </rPh>
    <phoneticPr fontId="2"/>
  </si>
  <si>
    <t>角小間金額</t>
    <rPh sb="0" eb="3">
      <t>カドコマ</t>
    </rPh>
    <rPh sb="3" eb="5">
      <t>キンガク</t>
    </rPh>
    <phoneticPr fontId="2"/>
  </si>
  <si>
    <t>小間単価額</t>
    <rPh sb="0" eb="2">
      <t>コマ</t>
    </rPh>
    <rPh sb="2" eb="4">
      <t>タンカ</t>
    </rPh>
    <rPh sb="4" eb="5">
      <t>ガク</t>
    </rPh>
    <phoneticPr fontId="2"/>
  </si>
  <si>
    <t>小間数</t>
    <rPh sb="0" eb="3">
      <t>コマスウ</t>
    </rPh>
    <phoneticPr fontId="2"/>
  </si>
  <si>
    <t>8　資金計画</t>
    <rPh sb="2" eb="4">
      <t>シキン</t>
    </rPh>
    <rPh sb="4" eb="6">
      <t>ケイカク</t>
    </rPh>
    <phoneticPr fontId="2"/>
  </si>
  <si>
    <t>サイト制作・改修費</t>
    <rPh sb="3" eb="5">
      <t>セイサク</t>
    </rPh>
    <rPh sb="6" eb="8">
      <t>カイシュウ</t>
    </rPh>
    <rPh sb="8" eb="9">
      <t>ヒ</t>
    </rPh>
    <phoneticPr fontId="2"/>
  </si>
  <si>
    <t>EC出店
初期登録費</t>
    <rPh sb="2" eb="4">
      <t>シュッテン</t>
    </rPh>
    <rPh sb="5" eb="7">
      <t>ショキ</t>
    </rPh>
    <rPh sb="7" eb="9">
      <t>トウロク</t>
    </rPh>
    <rPh sb="9" eb="10">
      <t>ヒ</t>
    </rPh>
    <phoneticPr fontId="2"/>
  </si>
  <si>
    <t>A_農業・林業</t>
    <phoneticPr fontId="2"/>
  </si>
  <si>
    <t>01 農業</t>
    <phoneticPr fontId="2"/>
  </si>
  <si>
    <t>02 林業</t>
    <phoneticPr fontId="2"/>
  </si>
  <si>
    <t>「履歴事項全部証明書」と
申請時の状況</t>
    <rPh sb="1" eb="3">
      <t>リレキ</t>
    </rPh>
    <rPh sb="3" eb="5">
      <t>ジコウ</t>
    </rPh>
    <rPh sb="5" eb="7">
      <t>ゼンブ</t>
    </rPh>
    <rPh sb="7" eb="10">
      <t>ショウメイショ</t>
    </rPh>
    <rPh sb="13" eb="15">
      <t>シンセイ</t>
    </rPh>
    <rPh sb="15" eb="16">
      <t>ジ</t>
    </rPh>
    <rPh sb="17" eb="19">
      <t>ジョウキョウ</t>
    </rPh>
    <phoneticPr fontId="2"/>
  </si>
  <si>
    <t>同一</t>
  </si>
  <si>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</si>
  <si>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</si>
  <si>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</si>
  <si>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</si>
  <si>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</si>
  <si>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</si>
  <si>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</si>
  <si>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</si>
  <si>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</si>
  <si>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大企業に兼務かつ経営に参画する役員の有無</t>
    <rPh sb="0" eb="3">
      <t>ダイキギョウ</t>
    </rPh>
    <rPh sb="4" eb="6">
      <t>ケンム</t>
    </rPh>
    <rPh sb="8" eb="10">
      <t>ケイエイ</t>
    </rPh>
    <rPh sb="11" eb="13">
      <t>サンカク</t>
    </rPh>
    <rPh sb="15" eb="17">
      <t>ヤクイン</t>
    </rPh>
    <rPh sb="18" eb="20">
      <t>ウム</t>
    </rPh>
    <phoneticPr fontId="2"/>
  </si>
  <si>
    <t>あり</t>
  </si>
  <si>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</si>
  <si>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</si>
  <si>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</si>
  <si>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</si>
  <si>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</si>
  <si>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</si>
  <si>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</si>
  <si>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</si>
  <si>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</si>
  <si>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</si>
  <si>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</si>
  <si>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</si>
  <si>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</si>
  <si>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</si>
  <si>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</si>
  <si>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</si>
  <si>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</si>
  <si>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</si>
  <si>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</si>
  <si>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</si>
  <si>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</si>
  <si>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</si>
  <si>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</si>
  <si>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</si>
  <si>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</si>
  <si>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F_電気・ガス・熱供給・水道業</t>
    <phoneticPr fontId="2"/>
  </si>
  <si>
    <t>33 電気業</t>
    <phoneticPr fontId="2"/>
  </si>
  <si>
    <t>34 ガス業</t>
    <phoneticPr fontId="2"/>
  </si>
  <si>
    <t>35 熱供給業</t>
    <phoneticPr fontId="2"/>
  </si>
  <si>
    <t>36 水道業</t>
    <phoneticPr fontId="2"/>
  </si>
  <si>
    <t>従業員数</t>
    <rPh sb="0" eb="3">
      <t>ジュウギョウイン</t>
    </rPh>
    <rPh sb="3" eb="4">
      <t>スウ</t>
    </rPh>
    <phoneticPr fontId="2"/>
  </si>
  <si>
    <t>G_情報通信業</t>
    <phoneticPr fontId="2"/>
  </si>
  <si>
    <t>37 通信業</t>
    <phoneticPr fontId="2"/>
  </si>
  <si>
    <t>38 放送業</t>
    <phoneticPr fontId="2"/>
  </si>
  <si>
    <r>
      <t>390</t>
    </r>
    <r>
      <rPr>
        <sz val="10"/>
        <color theme="1"/>
        <rFont val="游ゴシック"/>
        <family val="2"/>
        <charset val="128"/>
        <scheme val="minor"/>
      </rPr>
      <t xml:space="preserve"> 情報サービス業のうち管理・補助的経済活動を行う事業所</t>
    </r>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</si>
  <si>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</si>
  <si>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</si>
  <si>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</si>
  <si>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</si>
  <si>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</si>
  <si>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</si>
  <si>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</si>
  <si>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</si>
  <si>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</si>
  <si>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</si>
  <si>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</si>
  <si>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</si>
  <si>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</si>
  <si>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秋葉　公一</t>
    <rPh sb="0" eb="2">
      <t>アキバ</t>
    </rPh>
    <rPh sb="3" eb="5">
      <t>コウイチ</t>
    </rPh>
    <phoneticPr fontId="2"/>
  </si>
  <si>
    <t>株式会社〇〇重機</t>
    <phoneticPr fontId="2"/>
  </si>
  <si>
    <t>取締役</t>
  </si>
  <si>
    <t>製造業・その他</t>
  </si>
  <si>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</si>
  <si>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</si>
  <si>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</si>
  <si>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</si>
  <si>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</si>
  <si>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</si>
  <si>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</si>
  <si>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</si>
  <si>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</si>
  <si>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</si>
  <si>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</si>
  <si>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</si>
  <si>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</si>
  <si>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</si>
  <si>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</si>
  <si>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</si>
  <si>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</si>
  <si>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</si>
  <si>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</si>
  <si>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</si>
  <si>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</si>
  <si>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</si>
  <si>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</si>
  <si>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</si>
  <si>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</si>
  <si>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</si>
  <si>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</si>
  <si>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</si>
  <si>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</si>
  <si>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</si>
  <si>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</si>
  <si>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</si>
  <si>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</si>
  <si>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</si>
  <si>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</si>
  <si>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</si>
  <si>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</si>
  <si>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</si>
  <si>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</si>
  <si>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</si>
  <si>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</si>
  <si>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</si>
  <si>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</si>
  <si>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</si>
  <si>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</si>
  <si>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75 宿泊業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</si>
  <si>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</si>
  <si>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</si>
  <si>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</si>
  <si>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</si>
  <si>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</si>
  <si>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</si>
  <si>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</si>
  <si>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</si>
  <si>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</si>
  <si>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</si>
  <si>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</si>
  <si>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</si>
  <si>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</si>
  <si>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</si>
  <si>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</si>
  <si>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</si>
  <si>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</si>
  <si>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</si>
  <si>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</si>
  <si>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</si>
  <si>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</si>
  <si>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</si>
  <si>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</si>
  <si>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</si>
  <si>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</si>
  <si>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</si>
  <si>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</si>
  <si>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</si>
  <si>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</si>
  <si>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</si>
  <si>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</si>
  <si>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</si>
  <si>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</si>
  <si>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</si>
  <si>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</si>
  <si>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</si>
  <si>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</si>
  <si>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</si>
  <si>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</si>
  <si>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</si>
  <si>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</si>
  <si>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S_公務〈他に分類されるものを除く〉</t>
    <phoneticPr fontId="2"/>
  </si>
  <si>
    <t>97 国家公務</t>
    <phoneticPr fontId="2"/>
  </si>
  <si>
    <t>98 地方公務</t>
    <phoneticPr fontId="2"/>
  </si>
  <si>
    <t>「確定申告書別表２」と
申請時の状況</t>
    <rPh sb="12" eb="14">
      <t>シンセイ</t>
    </rPh>
    <rPh sb="14" eb="15">
      <t>ジ</t>
    </rPh>
    <rPh sb="16" eb="18">
      <t>ジョウキョウ</t>
    </rPh>
    <phoneticPr fontId="2"/>
  </si>
  <si>
    <t>変更あり</t>
  </si>
  <si>
    <t>決算後に、東京太郎から東京一郎に1,000株を株式譲渡したため</t>
    <phoneticPr fontId="2"/>
  </si>
  <si>
    <t>T_分類不能の産業</t>
    <phoneticPr fontId="2"/>
  </si>
  <si>
    <t>99 分類不能の産業</t>
    <phoneticPr fontId="2"/>
  </si>
  <si>
    <t>なし</t>
  </si>
  <si>
    <t>　</t>
    <phoneticPr fontId="2"/>
  </si>
  <si>
    <t>　株式会社又は有限会社の場合は発行済株式総数、合同会社又は合資会社並びに合名会社の場合は出資額について記入</t>
    <phoneticPr fontId="2"/>
  </si>
  <si>
    <t xml:space="preserve"> </t>
    <phoneticPr fontId="2"/>
  </si>
  <si>
    <t>５　資金計画</t>
    <rPh sb="2" eb="4">
      <t>シキン</t>
    </rPh>
    <rPh sb="4" eb="6">
      <t>ケイカク</t>
    </rPh>
    <phoneticPr fontId="2"/>
  </si>
  <si>
    <r>
      <t>助成対象とする予定金額の概算</t>
    </r>
    <r>
      <rPr>
        <b/>
        <sz val="11"/>
        <rFont val="游ゴシック Light"/>
        <family val="3"/>
        <charset val="128"/>
        <scheme val="major"/>
      </rPr>
      <t>（税抜）</t>
    </r>
    <r>
      <rPr>
        <sz val="11"/>
        <rFont val="游ゴシック Light"/>
        <family val="3"/>
        <charset val="128"/>
        <scheme val="major"/>
      </rPr>
      <t>を入力してください。</t>
    </r>
    <rPh sb="0" eb="2">
      <t>ジョセイ</t>
    </rPh>
    <rPh sb="2" eb="4">
      <t>タイショウ</t>
    </rPh>
    <rPh sb="7" eb="9">
      <t>ヨテイ</t>
    </rPh>
    <rPh sb="9" eb="11">
      <t>キンガク</t>
    </rPh>
    <rPh sb="12" eb="14">
      <t>ガイサン</t>
    </rPh>
    <rPh sb="15" eb="16">
      <t>ゼイ</t>
    </rPh>
    <rPh sb="16" eb="17">
      <t>ヌ</t>
    </rPh>
    <rPh sb="19" eb="21">
      <t>ニュウリョク</t>
    </rPh>
    <phoneticPr fontId="2"/>
  </si>
  <si>
    <t xml:space="preserve">     合　　　　計　　　</t>
    <rPh sb="5" eb="6">
      <t>ゴウ</t>
    </rPh>
    <rPh sb="10" eb="11">
      <t>ケイ</t>
    </rPh>
    <phoneticPr fontId="7"/>
  </si>
  <si>
    <t>発行済株式総数※</t>
    <rPh sb="0" eb="2">
      <t>ハッコウ</t>
    </rPh>
    <rPh sb="2" eb="3">
      <t>スミ</t>
    </rPh>
    <rPh sb="3" eb="5">
      <t>カブシキ</t>
    </rPh>
    <rPh sb="5" eb="7">
      <t>ソウスウ</t>
    </rPh>
    <phoneticPr fontId="2"/>
  </si>
  <si>
    <t>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</si>
</sst>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_ ;[Red]\-#,##0.0\ "/>
  </numFmts>
  <fonts count="6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14"/>
      <name val="ＭＳ ゴシック"/>
      <family val="3"/>
      <charset val="128"/>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2"/>
      <name val="游ゴシック"/>
      <family val="3"/>
      <charset val="128"/>
      <scheme val="minor"/>
    </font>
    <font>
      <sz val="14"/>
      <name val="游ゴシック"/>
      <family val="3"/>
      <charset val="128"/>
      <scheme val="minor"/>
    </font>
    <font>
      <sz val="9"/>
      <color rgb="FFFF0000"/>
      <name val="游ゴシック"/>
      <family val="2"/>
      <charset val="128"/>
      <scheme val="minor"/>
    </font>
    <font>
      <sz val="11"/>
      <name val="游ゴシック Light"/>
      <family val="3"/>
      <charset val="128"/>
      <scheme val="major"/>
    </font>
    <font>
      <sz val="10.5"/>
      <color theme="1"/>
      <name val="游明朝"/>
      <family val="1"/>
      <charset val="128"/>
    </font>
    <font>
      <sz val="11"/>
      <color theme="1"/>
      <name val="游明朝"/>
      <family val="1"/>
      <charset val="128"/>
    </font>
    <font>
      <sz val="10"/>
      <color theme="1"/>
      <name val="游明朝"/>
      <family val="1"/>
      <charset val="128"/>
    </font>
    <font>
      <sz val="14"/>
      <color theme="1"/>
      <name val="游明朝"/>
      <family val="1"/>
      <charset val="128"/>
    </font>
    <font>
      <sz val="10.5"/>
      <name val="游明朝"/>
      <family val="1"/>
      <charset val="128"/>
    </font>
    <font>
      <sz val="11"/>
      <name val="游明朝"/>
      <family val="1"/>
      <charset val="128"/>
    </font>
    <font>
      <b/>
      <sz val="11"/>
      <name val="游ゴシック"/>
      <family val="3"/>
      <charset val="128"/>
    </font>
    <font>
      <sz val="10"/>
      <name val="游明朝"/>
      <family val="1"/>
      <charset val="128"/>
    </font>
    <font>
      <sz val="8"/>
      <name val="游ゴシック"/>
      <family val="3"/>
      <charset val="128"/>
    </font>
    <font>
      <sz val="10"/>
      <name val="游ゴシック"/>
      <family val="3"/>
      <charset val="128"/>
    </font>
    <font>
      <sz val="8"/>
      <color rgb="FFFF0000"/>
      <name val="游明朝"/>
      <family val="1"/>
      <charset val="128"/>
    </font>
    <font>
      <sz val="8"/>
      <color theme="1"/>
      <name val="游明朝"/>
      <family val="1"/>
      <charset val="128"/>
    </font>
    <font>
      <sz val="9"/>
      <name val="游ゴシック"/>
      <family val="3"/>
      <charset val="128"/>
    </font>
    <font>
      <sz val="11"/>
      <color theme="1"/>
      <name val="游ゴシック"/>
      <family val="2"/>
      <scheme val="minor"/>
    </font>
    <font>
      <sz val="10.5"/>
      <color rgb="FF262626"/>
      <name val="游明朝"/>
      <family val="1"/>
      <charset val="128"/>
    </font>
    <font>
      <b/>
      <sz val="11"/>
      <name val="游ゴシック"/>
      <family val="3"/>
      <charset val="128"/>
      <scheme val="minor"/>
    </font>
    <font>
      <sz val="10"/>
      <name val="游ゴシック Medium"/>
      <family val="3"/>
      <charset val="128"/>
    </font>
    <font>
      <b/>
      <sz val="10"/>
      <name val="游ゴシック Medium"/>
      <family val="3"/>
      <charset val="128"/>
    </font>
    <font>
      <sz val="9"/>
      <color theme="1"/>
      <name val="游ゴシック"/>
      <family val="3"/>
      <charset val="128"/>
    </font>
    <font>
      <sz val="9"/>
      <name val="游ゴシック"/>
      <family val="3"/>
      <charset val="128"/>
      <scheme val="minor"/>
    </font>
    <font>
      <sz val="10"/>
      <name val="游ゴシック"/>
      <family val="3"/>
      <charset val="128"/>
      <scheme val="minor"/>
    </font>
    <font>
      <sz val="14"/>
      <color theme="0" tint="-0.34998626667073579"/>
      <name val="游明朝"/>
      <family val="1"/>
      <charset val="128"/>
    </font>
    <font>
      <b/>
      <sz val="11"/>
      <color rgb="FFFF0000"/>
      <name val="游ゴシック"/>
      <family val="3"/>
      <charset val="128"/>
      <scheme val="minor"/>
    </font>
    <font>
      <sz val="8"/>
      <name val="游ゴシック"/>
      <family val="3"/>
      <charset val="128"/>
      <scheme val="minor"/>
    </font>
    <font>
      <b/>
      <sz val="10"/>
      <name val="游ゴシック"/>
      <family val="3"/>
      <charset val="128"/>
    </font>
    <font>
      <sz val="10"/>
      <color theme="1"/>
      <name val="游ゴシック"/>
      <family val="2"/>
      <charset val="128"/>
      <scheme val="minor"/>
    </font>
    <font>
      <sz val="10"/>
      <color theme="4" tint="-0.249977111117893"/>
      <name val="游明朝"/>
      <family val="1"/>
      <charset val="128"/>
    </font>
    <font>
      <sz val="8"/>
      <color theme="1"/>
      <name val="游ゴシック"/>
      <family val="3"/>
      <charset val="128"/>
    </font>
    <font>
      <sz val="10"/>
      <color theme="4" tint="-0.249977111117893"/>
      <name val="游ゴシック"/>
      <family val="2"/>
      <charset val="128"/>
      <scheme val="minor"/>
    </font>
    <font>
      <sz val="10"/>
      <color theme="0"/>
      <name val="游ゴシック"/>
      <family val="2"/>
      <charset val="128"/>
      <scheme val="minor"/>
    </font>
    <font>
      <sz val="10"/>
      <color theme="1"/>
      <name val="游ゴシック"/>
      <family val="1"/>
      <charset val="128"/>
      <scheme val="minor"/>
    </font>
    <font>
      <sz val="10"/>
      <name val="游ゴシック"/>
      <family val="2"/>
      <charset val="128"/>
      <scheme val="minor"/>
    </font>
    <font>
      <sz val="10"/>
      <color theme="0"/>
      <name val="游ゴシック"/>
      <family val="3"/>
      <charset val="128"/>
      <scheme val="minor"/>
    </font>
    <font>
      <sz val="8"/>
      <color theme="4" tint="-0.249977111117893"/>
      <name val="游明朝"/>
      <family val="1"/>
      <charset val="128"/>
    </font>
    <font>
      <sz val="10"/>
      <color theme="1"/>
      <name val="游ゴシック"/>
      <family val="3"/>
      <charset val="128"/>
    </font>
    <font>
      <sz val="10"/>
      <color rgb="FFFF0000"/>
      <name val="游明朝"/>
      <family val="1"/>
      <charset val="128"/>
    </font>
    <font>
      <b/>
      <sz val="11"/>
      <name val="游ゴシック Light"/>
      <family val="3"/>
      <charset val="128"/>
      <scheme val="major"/>
    </font>
    <font>
      <sz val="10"/>
      <color theme="1"/>
      <name val="游ゴシック"/>
      <family val="3"/>
      <charset val="128"/>
      <scheme val="minor"/>
    </font>
    <font>
      <sz val="11"/>
      <color rgb="FF0070C0"/>
      <name val="游明朝"/>
      <family val="1"/>
      <charset val="128"/>
    </font>
    <font>
      <sz val="11"/>
      <color theme="4" tint="-0.249977111117893"/>
      <name val="游明朝"/>
      <family val="1"/>
      <charset val="128"/>
    </font>
    <font>
      <sz val="11"/>
      <color rgb="FF0070C0"/>
      <name val="游ゴシック"/>
      <family val="2"/>
      <charset val="128"/>
      <scheme val="minor"/>
    </font>
    <font>
      <sz val="12"/>
      <color theme="1"/>
      <name val="游明朝"/>
      <family val="1"/>
      <charset val="128"/>
    </font>
    <font>
      <u/>
      <sz val="10.5"/>
      <color theme="1"/>
      <name val="游明朝"/>
      <family val="1"/>
      <charset val="128"/>
    </font>
  </fonts>
  <fills count="14">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s>
  <borders count="13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0" tint="-0.499984740745262"/>
      </bottom>
      <diagonal/>
    </border>
    <border>
      <left/>
      <right/>
      <top style="thin">
        <color theme="0" tint="-0.499984740745262"/>
      </top>
      <bottom/>
      <diagonal/>
    </border>
    <border>
      <left/>
      <right/>
      <top style="thin">
        <color indexed="64"/>
      </top>
      <bottom/>
      <diagonal/>
    </border>
    <border>
      <left/>
      <right/>
      <top style="thin">
        <color theme="0" tint="-0.34998626667073579"/>
      </top>
      <bottom style="thin">
        <color theme="0" tint="-0.34998626667073579"/>
      </bottom>
      <diagonal/>
    </border>
    <border>
      <left/>
      <right/>
      <top style="thin">
        <color theme="0" tint="-0.34998626667073579"/>
      </top>
      <bottom style="thin">
        <color indexed="64"/>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diagonal/>
    </border>
    <border>
      <left style="thin">
        <color indexed="64"/>
      </left>
      <right/>
      <top style="thin">
        <color theme="0" tint="-0.34998626667073579"/>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double">
        <color indexed="64"/>
      </top>
      <bottom/>
      <diagonal/>
    </border>
    <border>
      <left style="thin">
        <color indexed="64"/>
      </left>
      <right/>
      <top style="hair">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double">
        <color indexed="64"/>
      </bottom>
      <diagonal/>
    </border>
    <border>
      <left/>
      <right/>
      <top/>
      <bottom style="thin">
        <color theme="0" tint="-0.34998626667073579"/>
      </bottom>
      <diagonal/>
    </border>
    <border>
      <left style="hair">
        <color indexed="64"/>
      </left>
      <right/>
      <top style="hair">
        <color indexed="64"/>
      </top>
      <bottom style="thin">
        <color theme="0" tint="-0.34998626667073579"/>
      </bottom>
      <diagonal/>
    </border>
    <border>
      <left style="hair">
        <color indexed="64"/>
      </left>
      <right/>
      <top style="thin">
        <color theme="0" tint="-0.34998626667073579"/>
      </top>
      <bottom style="thin">
        <color theme="0" tint="-0.34998626667073579"/>
      </bottom>
      <diagonal/>
    </border>
    <border>
      <left style="hair">
        <color indexed="64"/>
      </left>
      <right/>
      <top style="thin">
        <color theme="0" tint="-0.34998626667073579"/>
      </top>
      <bottom style="thin">
        <color indexed="64"/>
      </bottom>
      <diagonal/>
    </border>
    <border>
      <left style="hair">
        <color indexed="64"/>
      </left>
      <right style="hair">
        <color indexed="64"/>
      </right>
      <top style="thin">
        <color theme="0" tint="-0.34998626667073579"/>
      </top>
      <bottom style="thin">
        <color theme="0" tint="-0.34998626667073579"/>
      </bottom>
      <diagonal/>
    </border>
    <border>
      <left/>
      <right style="hair">
        <color indexed="64"/>
      </right>
      <top style="thin">
        <color theme="0" tint="-0.34998626667073579"/>
      </top>
      <bottom style="thin">
        <color theme="0" tint="-0.34998626667073579"/>
      </bottom>
      <diagonal/>
    </border>
    <border>
      <left/>
      <right/>
      <top style="hair">
        <color indexed="64"/>
      </top>
      <bottom style="thin">
        <color theme="0" tint="-0.34998626667073579"/>
      </bottom>
      <diagonal/>
    </border>
    <border>
      <left/>
      <right style="thin">
        <color indexed="64"/>
      </right>
      <top style="thin">
        <color theme="0" tint="-0.34998626667073579"/>
      </top>
      <bottom style="thin">
        <color theme="0" tint="-0.34998626667073579"/>
      </bottom>
      <diagonal/>
    </border>
    <border>
      <left style="hair">
        <color indexed="64"/>
      </left>
      <right style="thin">
        <color indexed="64"/>
      </right>
      <top style="thin">
        <color theme="0" tint="-0.34998626667073579"/>
      </top>
      <bottom style="thin">
        <color theme="0" tint="-0.34998626667073579"/>
      </bottom>
      <diagonal/>
    </border>
    <border>
      <left style="hair">
        <color indexed="64"/>
      </left>
      <right style="thin">
        <color indexed="64"/>
      </right>
      <top style="thin">
        <color theme="0" tint="-0.34998626667073579"/>
      </top>
      <bottom style="thin">
        <color indexed="64"/>
      </bottom>
      <diagonal/>
    </border>
    <border>
      <left style="hair">
        <color indexed="64"/>
      </left>
      <right/>
      <top/>
      <bottom style="thin">
        <color theme="0" tint="-0.34998626667073579"/>
      </bottom>
      <diagonal/>
    </border>
    <border>
      <left style="hair">
        <color indexed="64"/>
      </left>
      <right style="hair">
        <color indexed="64"/>
      </right>
      <top/>
      <bottom/>
      <diagonal/>
    </border>
    <border>
      <left style="hair">
        <color indexed="64"/>
      </left>
      <right style="thin">
        <color indexed="64"/>
      </right>
      <top style="hair">
        <color indexed="64"/>
      </top>
      <bottom style="thin">
        <color theme="0" tint="-0.34998626667073579"/>
      </bottom>
      <diagonal/>
    </border>
    <border>
      <left style="hair">
        <color indexed="64"/>
      </left>
      <right style="thin">
        <color indexed="64"/>
      </right>
      <top/>
      <bottom style="thin">
        <color indexed="64"/>
      </bottom>
      <diagonal/>
    </border>
    <border>
      <left style="hair">
        <color indexed="64"/>
      </left>
      <right/>
      <top style="thin">
        <color indexed="64"/>
      </top>
      <bottom style="thin">
        <color theme="0" tint="-0.34998626667073579"/>
      </bottom>
      <diagonal/>
    </border>
    <border>
      <left style="thin">
        <color indexed="64"/>
      </left>
      <right style="hair">
        <color indexed="64"/>
      </right>
      <top style="thin">
        <color theme="0" tint="-0.34998626667073579"/>
      </top>
      <bottom style="thin">
        <color theme="0" tint="-0.34998626667073579"/>
      </bottom>
      <diagonal/>
    </border>
    <border>
      <left style="thin">
        <color indexed="64"/>
      </left>
      <right style="hair">
        <color indexed="64"/>
      </right>
      <top style="hair">
        <color indexed="64"/>
      </top>
      <bottom style="thin">
        <color theme="0" tint="-0.34998626667073579"/>
      </bottom>
      <diagonal/>
    </border>
    <border>
      <left style="hair">
        <color indexed="64"/>
      </left>
      <right/>
      <top style="thin">
        <color theme="0" tint="-0.34998626667073579"/>
      </top>
      <bottom style="hair">
        <color indexed="64"/>
      </bottom>
      <diagonal/>
    </border>
    <border>
      <left style="thin">
        <color indexed="64"/>
      </left>
      <right style="hair">
        <color indexed="64"/>
      </right>
      <top style="thin">
        <color theme="0" tint="-0.499984740745262"/>
      </top>
      <bottom style="hair">
        <color indexed="64"/>
      </bottom>
      <diagonal/>
    </border>
    <border>
      <left style="thin">
        <color indexed="64"/>
      </left>
      <right style="hair">
        <color indexed="64"/>
      </right>
      <top/>
      <bottom style="thin">
        <color theme="0" tint="-0.499984740745262"/>
      </bottom>
      <diagonal/>
    </border>
    <border>
      <left style="thin">
        <color indexed="64"/>
      </left>
      <right/>
      <top style="thin">
        <color theme="1"/>
      </top>
      <bottom style="double">
        <color indexed="64"/>
      </bottom>
      <diagonal/>
    </border>
    <border>
      <left/>
      <right style="thin">
        <color indexed="64"/>
      </right>
      <top style="thin">
        <color theme="1"/>
      </top>
      <bottom style="double">
        <color indexed="64"/>
      </bottom>
      <diagonal/>
    </border>
    <border>
      <left style="thin">
        <color indexed="64"/>
      </left>
      <right/>
      <top style="hair">
        <color indexed="64"/>
      </top>
      <bottom style="double">
        <color indexed="64"/>
      </bottom>
      <diagonal/>
    </border>
    <border>
      <left style="hair">
        <color indexed="64"/>
      </left>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theme="1"/>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diagonal/>
    </border>
    <border>
      <left style="hair">
        <color indexed="64"/>
      </left>
      <right/>
      <top style="thin">
        <color theme="0" tint="-0.34998626667073579"/>
      </top>
      <bottom/>
      <diagonal/>
    </border>
    <border>
      <left style="thin">
        <color indexed="64"/>
      </left>
      <right/>
      <top style="double">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theme="0" tint="-0.499984740745262"/>
      </bottom>
      <diagonal/>
    </border>
    <border>
      <left/>
      <right/>
      <top style="thin">
        <color indexed="64"/>
      </top>
      <bottom style="thin">
        <color theme="0" tint="-0.499984740745262"/>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rgb="FF0070C0"/>
      </top>
      <bottom style="hair">
        <color indexed="64"/>
      </bottom>
      <diagonal/>
    </border>
    <border>
      <left style="hair">
        <color indexed="64"/>
      </left>
      <right style="hair">
        <color indexed="64"/>
      </right>
      <top style="thin">
        <color rgb="FF0070C0"/>
      </top>
      <bottom style="hair">
        <color indexed="64"/>
      </bottom>
      <diagonal/>
    </border>
    <border>
      <left style="hair">
        <color indexed="64"/>
      </left>
      <right/>
      <top style="thin">
        <color rgb="FF0070C0"/>
      </top>
      <bottom style="hair">
        <color indexed="64"/>
      </bottom>
      <diagonal/>
    </border>
    <border>
      <left style="thin">
        <color indexed="64"/>
      </left>
      <right style="thin">
        <color rgb="FF0070C0"/>
      </right>
      <top style="thin">
        <color rgb="FF0070C0"/>
      </top>
      <bottom style="hair">
        <color indexed="64"/>
      </bottom>
      <diagonal/>
    </border>
    <border>
      <left style="thin">
        <color indexed="64"/>
      </left>
      <right style="thin">
        <color rgb="FF0070C0"/>
      </right>
      <top/>
      <bottom style="hair">
        <color indexed="64"/>
      </bottom>
      <diagonal/>
    </border>
    <border>
      <left/>
      <right style="hair">
        <color indexed="64"/>
      </right>
      <top/>
      <bottom/>
      <diagonal/>
    </border>
    <border>
      <left/>
      <right style="hair">
        <color indexed="64"/>
      </right>
      <top/>
      <bottom style="thin">
        <color rgb="FF0070C0"/>
      </bottom>
      <diagonal/>
    </border>
    <border>
      <left style="hair">
        <color indexed="64"/>
      </left>
      <right style="thin">
        <color indexed="64"/>
      </right>
      <top style="hair">
        <color indexed="64"/>
      </top>
      <bottom style="thin">
        <color rgb="FF0070C0"/>
      </bottom>
      <diagonal/>
    </border>
    <border>
      <left style="thin">
        <color indexed="64"/>
      </left>
      <right style="thin">
        <color rgb="FF0070C0"/>
      </right>
      <top/>
      <bottom style="thin">
        <color rgb="FF0070C0"/>
      </bottom>
      <diagonal/>
    </border>
    <border>
      <left style="thin">
        <color indexed="64"/>
      </left>
      <right/>
      <top/>
      <bottom style="double">
        <color indexed="64"/>
      </bottom>
      <diagonal/>
    </border>
    <border>
      <left/>
      <right style="hair">
        <color indexed="64"/>
      </right>
      <top/>
      <bottom style="double">
        <color indexed="64"/>
      </bottom>
      <diagonal/>
    </border>
    <border>
      <left/>
      <right style="hair">
        <color indexed="64"/>
      </right>
      <top style="double">
        <color indexed="64"/>
      </top>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style="thin">
        <color theme="0" tint="-0.34998626667073579"/>
      </bottom>
      <diagonal/>
    </border>
    <border>
      <left style="hair">
        <color indexed="64"/>
      </left>
      <right style="hair">
        <color indexed="64"/>
      </right>
      <top style="thin">
        <color theme="0" tint="-0.34998626667073579"/>
      </top>
      <bottom/>
      <diagonal/>
    </border>
    <border>
      <left/>
      <right style="thin">
        <color indexed="64"/>
      </right>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xf numFmtId="0" fontId="30" fillId="0" borderId="0"/>
  </cellStyleXfs>
  <cellXfs count="552">
    <xf numFmtId="0" fontId="0" fillId="0" borderId="0" xfId="0">
      <alignment vertical="center"/>
    </xf>
    <xf numFmtId="0" fontId="0" fillId="0" borderId="0" xfId="0" applyAlignment="1">
      <alignment horizontal="center" vertical="center"/>
    </xf>
    <xf numFmtId="0" fontId="8" fillId="0" borderId="0" xfId="2" applyFont="1" applyAlignment="1">
      <alignment vertical="center"/>
    </xf>
    <xf numFmtId="0" fontId="9" fillId="0" borderId="0" xfId="2" applyFont="1" applyAlignment="1">
      <alignment horizontal="center" vertical="center"/>
    </xf>
    <xf numFmtId="0" fontId="8" fillId="0" borderId="0" xfId="2" applyFont="1" applyBorder="1" applyAlignment="1">
      <alignment vertical="center" wrapText="1"/>
    </xf>
    <xf numFmtId="0" fontId="4" fillId="0" borderId="0" xfId="0" applyFont="1" applyAlignment="1">
      <alignment horizontal="center" vertical="center"/>
    </xf>
    <xf numFmtId="0" fontId="10" fillId="0" borderId="0" xfId="0" applyFont="1" applyFill="1" applyBorder="1" applyAlignment="1">
      <alignment horizontal="center" vertical="center"/>
    </xf>
    <xf numFmtId="38" fontId="10" fillId="0" borderId="0" xfId="1" applyFont="1" applyFill="1" applyBorder="1">
      <alignment vertical="center"/>
    </xf>
    <xf numFmtId="0" fontId="10" fillId="0" borderId="0" xfId="0" applyFont="1">
      <alignment vertical="center"/>
    </xf>
    <xf numFmtId="0" fontId="0" fillId="2" borderId="11" xfId="0" applyFont="1" applyFill="1" applyBorder="1" applyAlignment="1">
      <alignment horizontal="center" vertical="center"/>
    </xf>
    <xf numFmtId="0" fontId="0" fillId="2" borderId="36" xfId="0" applyFont="1" applyFill="1" applyBorder="1" applyAlignment="1">
      <alignment horizontal="center" vertical="center"/>
    </xf>
    <xf numFmtId="0" fontId="0" fillId="6" borderId="33" xfId="0" applyFont="1" applyFill="1" applyBorder="1" applyAlignment="1">
      <alignment horizontal="center" vertical="center"/>
    </xf>
    <xf numFmtId="0" fontId="13" fillId="0" borderId="0" xfId="2" applyFont="1" applyAlignment="1">
      <alignment horizontal="right" vertical="center"/>
    </xf>
    <xf numFmtId="12" fontId="14" fillId="0" borderId="0" xfId="2" applyNumberFormat="1" applyFont="1" applyAlignment="1">
      <alignment horizontal="left" vertical="center"/>
    </xf>
    <xf numFmtId="0" fontId="22" fillId="0" borderId="0" xfId="0" applyFont="1">
      <alignment vertical="center"/>
    </xf>
    <xf numFmtId="0" fontId="21" fillId="0" borderId="0" xfId="0" applyFont="1" applyAlignment="1">
      <alignment horizontal="left" vertical="center"/>
    </xf>
    <xf numFmtId="0" fontId="24" fillId="0" borderId="0" xfId="0" applyFont="1" applyBorder="1" applyAlignment="1">
      <alignment vertical="center" wrapText="1"/>
    </xf>
    <xf numFmtId="0" fontId="22" fillId="0" borderId="0" xfId="0" applyFont="1" applyFill="1" applyBorder="1">
      <alignment vertical="center"/>
    </xf>
    <xf numFmtId="0" fontId="26" fillId="0" borderId="0" xfId="0" applyFont="1" applyFill="1" applyBorder="1" applyAlignment="1">
      <alignment horizontal="center" vertical="center" wrapText="1"/>
    </xf>
    <xf numFmtId="49" fontId="31" fillId="0" borderId="0" xfId="3" applyNumberFormat="1" applyFont="1" applyAlignment="1"/>
    <xf numFmtId="0" fontId="0" fillId="0" borderId="0" xfId="0">
      <alignment vertical="center"/>
    </xf>
    <xf numFmtId="0" fontId="26" fillId="0" borderId="44" xfId="0" applyNumberFormat="1" applyFont="1" applyBorder="1" applyAlignment="1">
      <alignment horizontal="center" vertical="center" wrapText="1"/>
    </xf>
    <xf numFmtId="0" fontId="26" fillId="0" borderId="63" xfId="0" applyNumberFormat="1" applyFont="1" applyBorder="1" applyAlignment="1">
      <alignment horizontal="center" vertical="center" wrapText="1"/>
    </xf>
    <xf numFmtId="0" fontId="26" fillId="0" borderId="76" xfId="0" applyNumberFormat="1" applyFont="1" applyBorder="1" applyAlignment="1">
      <alignment horizontal="center" vertical="center" wrapText="1"/>
    </xf>
    <xf numFmtId="0" fontId="26" fillId="0" borderId="97" xfId="0" applyNumberFormat="1" applyFont="1" applyBorder="1" applyAlignment="1">
      <alignment horizontal="center" vertical="center" wrapText="1"/>
    </xf>
    <xf numFmtId="0" fontId="26" fillId="0" borderId="96" xfId="0" applyNumberFormat="1" applyFont="1" applyBorder="1" applyAlignment="1">
      <alignment horizontal="center" vertical="center" wrapText="1"/>
    </xf>
    <xf numFmtId="0" fontId="26" fillId="0" borderId="59" xfId="0" applyNumberFormat="1" applyFont="1" applyBorder="1" applyAlignment="1">
      <alignment horizontal="center" vertical="center" wrapText="1"/>
    </xf>
    <xf numFmtId="0" fontId="26" fillId="0" borderId="61" xfId="0" applyNumberFormat="1" applyFont="1" applyBorder="1" applyAlignment="1">
      <alignment horizontal="center" vertical="center" wrapText="1"/>
    </xf>
    <xf numFmtId="0" fontId="0" fillId="2" borderId="34" xfId="0" applyFont="1" applyFill="1" applyBorder="1" applyAlignment="1">
      <alignment horizontal="center" vertical="center"/>
    </xf>
    <xf numFmtId="0" fontId="3" fillId="7" borderId="40" xfId="0" applyFont="1" applyFill="1" applyBorder="1" applyAlignment="1">
      <alignment horizontal="center" vertical="center"/>
    </xf>
    <xf numFmtId="0" fontId="15" fillId="0" borderId="0" xfId="0" applyFont="1" applyAlignment="1">
      <alignment vertical="center" wrapText="1"/>
    </xf>
    <xf numFmtId="0" fontId="0" fillId="8" borderId="33" xfId="0" applyFont="1" applyFill="1" applyBorder="1" applyAlignment="1">
      <alignment horizontal="center" vertical="center"/>
    </xf>
    <xf numFmtId="0" fontId="10" fillId="8" borderId="33" xfId="0" applyFont="1" applyFill="1" applyBorder="1" applyAlignment="1">
      <alignment horizontal="center" vertical="center"/>
    </xf>
    <xf numFmtId="0" fontId="3" fillId="8" borderId="40" xfId="0" applyFont="1" applyFill="1" applyBorder="1" applyAlignment="1">
      <alignment horizontal="center" vertical="center"/>
    </xf>
    <xf numFmtId="0" fontId="3" fillId="8" borderId="33" xfId="0" applyFont="1" applyFill="1" applyBorder="1" applyAlignment="1">
      <alignment horizontal="center" vertical="center"/>
    </xf>
    <xf numFmtId="0" fontId="8" fillId="0" borderId="0" xfId="2" applyFont="1" applyAlignment="1">
      <alignment horizontal="center" vertical="center"/>
    </xf>
    <xf numFmtId="0" fontId="8" fillId="0" borderId="0" xfId="2" applyFont="1" applyBorder="1" applyAlignment="1">
      <alignment horizontal="center" vertical="center" wrapText="1"/>
    </xf>
    <xf numFmtId="0" fontId="10" fillId="0" borderId="0" xfId="0" applyFont="1" applyAlignment="1">
      <alignment horizontal="center" vertical="center"/>
    </xf>
    <xf numFmtId="0" fontId="37" fillId="2" borderId="27" xfId="2" applyFont="1" applyFill="1" applyBorder="1" applyAlignment="1">
      <alignment horizontal="center" vertical="center"/>
    </xf>
    <xf numFmtId="0" fontId="37" fillId="8" borderId="80" xfId="2" applyFont="1" applyFill="1" applyBorder="1" applyAlignment="1">
      <alignment horizontal="center" vertical="center"/>
    </xf>
    <xf numFmtId="0" fontId="37" fillId="7" borderId="27" xfId="2" applyFont="1" applyFill="1" applyBorder="1" applyAlignment="1">
      <alignment horizontal="center" vertical="center"/>
    </xf>
    <xf numFmtId="0" fontId="36" fillId="7" borderId="108" xfId="2" applyFont="1" applyFill="1" applyBorder="1" applyAlignment="1">
      <alignment horizontal="center" vertical="center"/>
    </xf>
    <xf numFmtId="0" fontId="36" fillId="7" borderId="2" xfId="2" applyFont="1" applyFill="1" applyBorder="1" applyAlignment="1">
      <alignment horizontal="center" vertical="center"/>
    </xf>
    <xf numFmtId="0" fontId="36" fillId="2" borderId="2" xfId="2" applyFont="1" applyFill="1" applyBorder="1" applyAlignment="1">
      <alignment horizontal="center" vertical="center"/>
    </xf>
    <xf numFmtId="0" fontId="36" fillId="2" borderId="6" xfId="2" applyFont="1" applyFill="1" applyBorder="1" applyAlignment="1">
      <alignment horizontal="center" vertical="center"/>
    </xf>
    <xf numFmtId="0" fontId="36" fillId="2" borderId="3" xfId="2" applyFont="1" applyFill="1" applyBorder="1" applyAlignment="1">
      <alignment horizontal="center" vertical="center"/>
    </xf>
    <xf numFmtId="0" fontId="36" fillId="8" borderId="29" xfId="2" applyFont="1" applyFill="1" applyBorder="1" applyAlignment="1">
      <alignment horizontal="center" vertical="center"/>
    </xf>
    <xf numFmtId="0" fontId="36" fillId="7" borderId="92" xfId="2" applyFont="1" applyFill="1" applyBorder="1" applyAlignment="1">
      <alignment horizontal="center" vertical="center"/>
    </xf>
    <xf numFmtId="0" fontId="5" fillId="0" borderId="0" xfId="0" applyFont="1">
      <alignment vertical="center"/>
    </xf>
    <xf numFmtId="0" fontId="0" fillId="0" borderId="0" xfId="0" applyAlignment="1">
      <alignment vertical="center" wrapText="1"/>
    </xf>
    <xf numFmtId="0" fontId="19" fillId="0" borderId="73" xfId="0" applyFont="1" applyFill="1" applyBorder="1" applyAlignment="1" applyProtection="1">
      <alignment horizontal="center" vertical="center" wrapText="1"/>
      <protection locked="0"/>
    </xf>
    <xf numFmtId="0" fontId="19" fillId="0" borderId="2" xfId="0" applyFont="1" applyBorder="1" applyAlignment="1" applyProtection="1">
      <alignment horizontal="left" vertical="center" shrinkToFit="1"/>
      <protection locked="0"/>
    </xf>
    <xf numFmtId="0" fontId="19" fillId="0" borderId="2" xfId="0" applyFont="1" applyBorder="1" applyAlignment="1" applyProtection="1">
      <alignment horizontal="center" vertical="center" shrinkToFit="1"/>
      <protection locked="0"/>
    </xf>
    <xf numFmtId="176" fontId="19" fillId="0" borderId="7" xfId="0" applyNumberFormat="1" applyFont="1" applyBorder="1" applyAlignment="1" applyProtection="1">
      <alignment horizontal="right" vertical="center" shrinkToFit="1"/>
      <protection locked="0"/>
    </xf>
    <xf numFmtId="0" fontId="19" fillId="0" borderId="41" xfId="0" applyFont="1" applyBorder="1" applyAlignment="1" applyProtection="1">
      <alignment horizontal="center" vertical="center" shrinkToFit="1"/>
      <protection locked="0"/>
    </xf>
    <xf numFmtId="176" fontId="19" fillId="0" borderId="2" xfId="0" applyNumberFormat="1" applyFont="1" applyBorder="1" applyAlignment="1" applyProtection="1">
      <alignment horizontal="right" vertical="center" shrinkToFit="1"/>
      <protection locked="0"/>
    </xf>
    <xf numFmtId="0" fontId="19" fillId="0" borderId="24" xfId="0" applyFont="1" applyBorder="1" applyAlignment="1" applyProtection="1">
      <alignment horizontal="center" vertical="center" shrinkToFit="1"/>
      <protection locked="0"/>
    </xf>
    <xf numFmtId="0" fontId="19" fillId="0" borderId="6" xfId="0" applyFont="1" applyBorder="1" applyAlignment="1" applyProtection="1">
      <alignment horizontal="left" vertical="center" shrinkToFit="1"/>
      <protection locked="0"/>
    </xf>
    <xf numFmtId="0" fontId="19" fillId="0" borderId="6" xfId="0" applyFont="1" applyBorder="1" applyAlignment="1" applyProtection="1">
      <alignment horizontal="center" vertical="center" shrinkToFit="1"/>
      <protection locked="0"/>
    </xf>
    <xf numFmtId="176" fontId="19" fillId="0" borderId="6" xfId="0" applyNumberFormat="1" applyFont="1" applyBorder="1" applyAlignment="1" applyProtection="1">
      <alignment horizontal="right" vertical="center" shrinkToFit="1"/>
      <protection locked="0"/>
    </xf>
    <xf numFmtId="0" fontId="19" fillId="0" borderId="94" xfId="0" applyFont="1" applyBorder="1" applyAlignment="1" applyProtection="1">
      <alignment horizontal="center" vertical="center" shrinkToFit="1"/>
      <protection locked="0"/>
    </xf>
    <xf numFmtId="38" fontId="19" fillId="0" borderId="82" xfId="1" applyFont="1" applyBorder="1" applyAlignment="1" applyProtection="1">
      <alignment horizontal="right" vertical="center" shrinkToFit="1"/>
      <protection locked="0"/>
    </xf>
    <xf numFmtId="38" fontId="19" fillId="0" borderId="85" xfId="1" applyFont="1" applyBorder="1" applyAlignment="1" applyProtection="1">
      <alignment horizontal="right" vertical="center" shrinkToFit="1"/>
      <protection locked="0"/>
    </xf>
    <xf numFmtId="38" fontId="19" fillId="0" borderId="83" xfId="1" applyFont="1" applyBorder="1" applyAlignment="1" applyProtection="1">
      <alignment horizontal="right" vertical="center" shrinkToFit="1"/>
      <protection locked="0"/>
    </xf>
    <xf numFmtId="38" fontId="19" fillId="0" borderId="84" xfId="1" applyFont="1" applyBorder="1" applyAlignment="1" applyProtection="1">
      <alignment horizontal="right" vertical="center" shrinkToFit="1"/>
      <protection locked="0"/>
    </xf>
    <xf numFmtId="38" fontId="18" fillId="0" borderId="2" xfId="1" applyFont="1" applyBorder="1" applyAlignment="1" applyProtection="1">
      <alignment horizontal="right" vertical="center"/>
      <protection locked="0"/>
    </xf>
    <xf numFmtId="0" fontId="28" fillId="0" borderId="93" xfId="0" applyFont="1" applyBorder="1" applyAlignment="1" applyProtection="1">
      <alignment horizontal="center" vertical="center" shrinkToFit="1"/>
      <protection locked="0"/>
    </xf>
    <xf numFmtId="38" fontId="17" fillId="0" borderId="82" xfId="1" applyFont="1" applyBorder="1" applyAlignment="1" applyProtection="1">
      <alignment horizontal="right" vertical="center" shrinkToFit="1"/>
      <protection locked="0"/>
    </xf>
    <xf numFmtId="0" fontId="28" fillId="0" borderId="89" xfId="0" applyFont="1" applyBorder="1" applyAlignment="1" applyProtection="1">
      <alignment horizontal="center" vertical="center" shrinkToFit="1"/>
      <protection locked="0"/>
    </xf>
    <xf numFmtId="38" fontId="17" fillId="0" borderId="85" xfId="1" applyFont="1" applyBorder="1" applyAlignment="1" applyProtection="1">
      <alignment horizontal="right" vertical="center" shrinkToFit="1"/>
      <protection locked="0"/>
    </xf>
    <xf numFmtId="0" fontId="28" fillId="0" borderId="88" xfId="0" applyFont="1" applyBorder="1" applyAlignment="1" applyProtection="1">
      <alignment horizontal="center" vertical="center" shrinkToFit="1"/>
      <protection locked="0"/>
    </xf>
    <xf numFmtId="38" fontId="17" fillId="0" borderId="83" xfId="1" applyFont="1" applyBorder="1" applyAlignment="1" applyProtection="1">
      <alignment horizontal="right" vertical="center" shrinkToFit="1"/>
      <protection locked="0"/>
    </xf>
    <xf numFmtId="38" fontId="17" fillId="0" borderId="84" xfId="1" applyFont="1" applyBorder="1" applyAlignment="1" applyProtection="1">
      <alignment horizontal="right" vertical="center" shrinkToFit="1"/>
      <protection locked="0"/>
    </xf>
    <xf numFmtId="0" fontId="28" fillId="0" borderId="90" xfId="0" applyFont="1" applyBorder="1" applyAlignment="1" applyProtection="1">
      <alignment horizontal="center" vertical="center" shrinkToFit="1"/>
      <protection locked="0"/>
    </xf>
    <xf numFmtId="38" fontId="17" fillId="3" borderId="82" xfId="1" applyFont="1" applyFill="1" applyBorder="1" applyAlignment="1" applyProtection="1">
      <alignment horizontal="right" vertical="center" shrinkToFit="1"/>
      <protection hidden="1"/>
    </xf>
    <xf numFmtId="38" fontId="17" fillId="3" borderId="85" xfId="1" applyFont="1" applyFill="1" applyBorder="1" applyAlignment="1" applyProtection="1">
      <alignment horizontal="right" vertical="center" shrinkToFit="1"/>
      <protection hidden="1"/>
    </xf>
    <xf numFmtId="38" fontId="22" fillId="0" borderId="8" xfId="1" applyFont="1" applyFill="1" applyBorder="1" applyAlignment="1" applyProtection="1">
      <alignment horizontal="right" vertical="center"/>
      <protection locked="0"/>
    </xf>
    <xf numFmtId="38" fontId="22" fillId="0" borderId="37" xfId="1" applyFont="1" applyFill="1" applyBorder="1" applyAlignment="1" applyProtection="1">
      <alignment horizontal="right" vertical="center"/>
      <protection locked="0"/>
    </xf>
    <xf numFmtId="38" fontId="22" fillId="0" borderId="15" xfId="1" applyFont="1" applyFill="1" applyBorder="1" applyAlignment="1" applyProtection="1">
      <alignment horizontal="right" vertical="center"/>
      <protection locked="0"/>
    </xf>
    <xf numFmtId="38" fontId="22" fillId="0" borderId="9" xfId="1" applyFont="1" applyFill="1" applyBorder="1" applyAlignment="1" applyProtection="1">
      <alignment horizontal="right" vertical="center"/>
      <protection locked="0"/>
    </xf>
    <xf numFmtId="38" fontId="22" fillId="0" borderId="19" xfId="1" applyFont="1" applyFill="1" applyBorder="1" applyAlignment="1" applyProtection="1">
      <alignment horizontal="right" vertical="center"/>
      <protection locked="0"/>
    </xf>
    <xf numFmtId="38" fontId="22" fillId="0" borderId="2" xfId="1" applyFont="1" applyFill="1" applyBorder="1" applyAlignment="1" applyProtection="1">
      <alignment horizontal="right" vertical="center"/>
      <protection locked="0"/>
    </xf>
    <xf numFmtId="38" fontId="22" fillId="0" borderId="20" xfId="1" applyFont="1" applyFill="1" applyBorder="1" applyAlignment="1" applyProtection="1">
      <alignment horizontal="right" vertical="center"/>
      <protection locked="0"/>
    </xf>
    <xf numFmtId="38" fontId="22" fillId="0" borderId="18" xfId="1" applyFont="1" applyFill="1" applyBorder="1" applyAlignment="1" applyProtection="1">
      <alignment horizontal="right" vertical="center"/>
      <protection locked="0"/>
    </xf>
    <xf numFmtId="38" fontId="22" fillId="0" borderId="70" xfId="1" applyFont="1" applyFill="1" applyBorder="1" applyAlignment="1" applyProtection="1">
      <alignment horizontal="right" vertical="center"/>
      <protection locked="0"/>
    </xf>
    <xf numFmtId="38" fontId="22" fillId="0" borderId="7" xfId="1" applyFont="1" applyFill="1" applyBorder="1" applyAlignment="1" applyProtection="1">
      <alignment horizontal="right" vertical="center"/>
      <protection locked="0"/>
    </xf>
    <xf numFmtId="38" fontId="22" fillId="0" borderId="39" xfId="1" applyFont="1" applyFill="1" applyBorder="1" applyAlignment="1" applyProtection="1">
      <alignment horizontal="right" vertical="center"/>
      <protection locked="0"/>
    </xf>
    <xf numFmtId="38" fontId="22" fillId="3" borderId="34" xfId="1" applyFont="1" applyFill="1" applyBorder="1" applyAlignment="1" applyProtection="1">
      <alignment horizontal="right" vertical="center"/>
      <protection hidden="1"/>
    </xf>
    <xf numFmtId="38" fontId="22" fillId="0" borderId="65" xfId="1" applyFont="1" applyFill="1" applyBorder="1" applyAlignment="1" applyProtection="1">
      <alignment horizontal="right" vertical="center"/>
      <protection locked="0"/>
    </xf>
    <xf numFmtId="38" fontId="22" fillId="3" borderId="40" xfId="1" applyFont="1" applyFill="1" applyBorder="1" applyAlignment="1" applyProtection="1">
      <alignment horizontal="right" vertical="center"/>
      <protection hidden="1"/>
    </xf>
    <xf numFmtId="38" fontId="22" fillId="0" borderId="47" xfId="1" applyFont="1" applyFill="1" applyBorder="1" applyAlignment="1" applyProtection="1">
      <alignment horizontal="right" vertical="center"/>
      <protection locked="0"/>
    </xf>
    <xf numFmtId="38" fontId="22" fillId="0" borderId="42" xfId="1" applyFont="1" applyFill="1" applyBorder="1" applyAlignment="1" applyProtection="1">
      <alignment horizontal="right" vertical="center"/>
      <protection locked="0"/>
    </xf>
    <xf numFmtId="0" fontId="26" fillId="0" borderId="4" xfId="0" applyNumberFormat="1" applyFont="1" applyBorder="1" applyAlignment="1">
      <alignment horizontal="center" vertical="center" wrapText="1"/>
    </xf>
    <xf numFmtId="0" fontId="22" fillId="0" borderId="68" xfId="0" applyFont="1" applyBorder="1">
      <alignment vertical="center"/>
    </xf>
    <xf numFmtId="38" fontId="10" fillId="0" borderId="0" xfId="1" applyFont="1" applyFill="1" applyBorder="1" applyAlignment="1">
      <alignment horizontal="center" vertical="center"/>
    </xf>
    <xf numFmtId="38" fontId="22" fillId="0" borderId="68" xfId="1" applyFont="1" applyFill="1" applyBorder="1" applyAlignment="1" applyProtection="1">
      <alignment horizontal="right" vertical="center"/>
      <protection locked="0"/>
    </xf>
    <xf numFmtId="38" fontId="22" fillId="3" borderId="52" xfId="1" applyFont="1" applyFill="1" applyBorder="1" applyAlignment="1" applyProtection="1">
      <alignment horizontal="right" vertical="center"/>
      <protection hidden="1"/>
    </xf>
    <xf numFmtId="0" fontId="33" fillId="0" borderId="0" xfId="0" applyFont="1" applyBorder="1" applyAlignment="1">
      <alignment horizontal="left" vertical="center"/>
    </xf>
    <xf numFmtId="0" fontId="24" fillId="0" borderId="0" xfId="0" applyFont="1" applyAlignment="1">
      <alignment horizontal="center" vertical="center" wrapText="1"/>
    </xf>
    <xf numFmtId="0" fontId="33" fillId="0" borderId="0" xfId="0" applyFont="1" applyBorder="1" applyAlignment="1">
      <alignment horizontal="left"/>
    </xf>
    <xf numFmtId="38" fontId="10" fillId="0" borderId="0" xfId="1" applyFont="1" applyFill="1" applyBorder="1" applyAlignment="1">
      <alignment horizontal="center" vertical="center"/>
    </xf>
    <xf numFmtId="0" fontId="24" fillId="0" borderId="0" xfId="0" applyFont="1" applyAlignment="1">
      <alignment vertical="center"/>
    </xf>
    <xf numFmtId="0" fontId="24" fillId="0" borderId="0" xfId="0" applyFont="1">
      <alignment vertical="center"/>
    </xf>
    <xf numFmtId="0" fontId="24" fillId="0" borderId="0" xfId="0" applyFont="1" applyBorder="1">
      <alignment vertical="center"/>
    </xf>
    <xf numFmtId="0" fontId="41" fillId="0" borderId="0" xfId="0" applyNumberFormat="1" applyFont="1" applyAlignment="1">
      <alignment vertical="center"/>
    </xf>
    <xf numFmtId="0" fontId="24" fillId="0" borderId="0" xfId="0" applyFont="1" applyBorder="1" applyAlignment="1">
      <alignment horizontal="left" vertical="center" wrapText="1"/>
    </xf>
    <xf numFmtId="0" fontId="42" fillId="10" borderId="0" xfId="0" applyFont="1" applyFill="1">
      <alignment vertical="center"/>
    </xf>
    <xf numFmtId="0" fontId="42" fillId="3" borderId="0" xfId="0" applyFont="1" applyFill="1">
      <alignment vertical="center"/>
    </xf>
    <xf numFmtId="0" fontId="42" fillId="0" borderId="0" xfId="0" applyFont="1">
      <alignment vertical="center"/>
    </xf>
    <xf numFmtId="0" fontId="24" fillId="0" borderId="0" xfId="0" applyFont="1" applyAlignment="1">
      <alignment horizontal="left" vertical="center"/>
    </xf>
    <xf numFmtId="0" fontId="42" fillId="0" borderId="0" xfId="0" applyFont="1" applyBorder="1" applyAlignment="1">
      <alignment horizontal="center" vertical="center" wrapText="1"/>
    </xf>
    <xf numFmtId="0" fontId="42" fillId="11" borderId="0" xfId="0" applyFont="1" applyFill="1">
      <alignment vertical="center"/>
    </xf>
    <xf numFmtId="0" fontId="42" fillId="12" borderId="0" xfId="0" applyFont="1" applyFill="1">
      <alignment vertical="center"/>
    </xf>
    <xf numFmtId="0" fontId="24" fillId="0" borderId="0" xfId="0" applyFont="1" applyFill="1" applyAlignment="1">
      <alignment horizontal="left" vertical="center"/>
    </xf>
    <xf numFmtId="0" fontId="42" fillId="0" borderId="0" xfId="0" applyFont="1" applyBorder="1" applyAlignment="1">
      <alignment horizontal="center" vertical="center"/>
    </xf>
    <xf numFmtId="0" fontId="19" fillId="0" borderId="0" xfId="0" applyFont="1" applyFill="1" applyBorder="1" applyAlignment="1" applyProtection="1">
      <alignment horizontal="left" vertical="center" shrinkToFit="1"/>
      <protection locked="0"/>
    </xf>
    <xf numFmtId="0" fontId="24" fillId="0" borderId="0" xfId="0" applyFont="1" applyFill="1" applyBorder="1" applyAlignment="1">
      <alignment horizontal="left" vertical="center"/>
    </xf>
    <xf numFmtId="0" fontId="42" fillId="0" borderId="1" xfId="0" applyFont="1" applyBorder="1" applyAlignment="1">
      <alignment horizontal="center" vertical="center" wrapText="1"/>
    </xf>
    <xf numFmtId="0" fontId="42" fillId="0" borderId="0" xfId="0" applyFont="1" applyBorder="1" applyAlignment="1">
      <alignment vertical="center" wrapText="1"/>
    </xf>
    <xf numFmtId="0" fontId="42" fillId="0" borderId="0" xfId="0" applyFont="1" applyBorder="1" applyAlignment="1">
      <alignment horizontal="center" vertical="center" shrinkToFit="1"/>
    </xf>
    <xf numFmtId="0" fontId="46" fillId="13" borderId="0" xfId="0" applyFont="1" applyFill="1">
      <alignment vertical="center"/>
    </xf>
    <xf numFmtId="0" fontId="25" fillId="2" borderId="8"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47" fillId="10" borderId="0" xfId="0" applyFont="1" applyFill="1">
      <alignment vertical="center"/>
    </xf>
    <xf numFmtId="0" fontId="43" fillId="0" borderId="2" xfId="0" applyFont="1" applyBorder="1" applyAlignment="1">
      <alignment horizontal="left" vertical="center" shrinkToFit="1"/>
    </xf>
    <xf numFmtId="0" fontId="43" fillId="0" borderId="2" xfId="0" applyFont="1" applyBorder="1" applyAlignment="1" applyProtection="1">
      <alignment horizontal="center" vertical="center" shrinkToFit="1"/>
      <protection locked="0"/>
    </xf>
    <xf numFmtId="176" fontId="43" fillId="0" borderId="2" xfId="0" applyNumberFormat="1" applyFont="1" applyBorder="1" applyAlignment="1" applyProtection="1">
      <alignment horizontal="right" vertical="center" shrinkToFit="1"/>
      <protection locked="0"/>
    </xf>
    <xf numFmtId="0" fontId="48" fillId="10" borderId="0" xfId="0" applyFont="1" applyFill="1">
      <alignment vertical="center"/>
    </xf>
    <xf numFmtId="0" fontId="19" fillId="0" borderId="7" xfId="0" applyFont="1" applyBorder="1" applyAlignment="1" applyProtection="1">
      <alignment horizontal="left" vertical="center" shrinkToFit="1"/>
      <protection locked="0"/>
    </xf>
    <xf numFmtId="0" fontId="19" fillId="0" borderId="7" xfId="0" applyFont="1" applyBorder="1" applyAlignment="1" applyProtection="1">
      <alignment horizontal="center" vertical="center" shrinkToFit="1"/>
      <protection locked="0"/>
    </xf>
    <xf numFmtId="0" fontId="49" fillId="13" borderId="0" xfId="0" applyFont="1" applyFill="1">
      <alignment vertical="center"/>
    </xf>
    <xf numFmtId="0" fontId="26" fillId="0" borderId="0" xfId="0" applyNumberFormat="1" applyFont="1" applyBorder="1" applyAlignment="1">
      <alignment horizontal="center" vertical="center"/>
    </xf>
    <xf numFmtId="176" fontId="19" fillId="0" borderId="0" xfId="0" applyNumberFormat="1" applyFont="1" applyBorder="1" applyAlignment="1">
      <alignment vertical="center" shrinkToFit="1"/>
    </xf>
    <xf numFmtId="0" fontId="19" fillId="0" borderId="0" xfId="0" applyFont="1" applyBorder="1" applyAlignment="1">
      <alignment horizontal="center" vertical="center" wrapText="1"/>
    </xf>
    <xf numFmtId="0" fontId="24" fillId="0" borderId="0" xfId="0" applyFont="1" applyBorder="1" applyAlignment="1">
      <alignment horizontal="left" vertical="center" shrinkToFit="1"/>
    </xf>
    <xf numFmtId="0" fontId="26" fillId="0" borderId="116" xfId="0" applyNumberFormat="1" applyFont="1" applyBorder="1" applyAlignment="1">
      <alignment horizontal="center" vertical="center" wrapText="1"/>
    </xf>
    <xf numFmtId="0" fontId="42" fillId="0" borderId="0" xfId="0" applyFont="1" applyBorder="1" applyAlignment="1">
      <alignment vertical="center"/>
    </xf>
    <xf numFmtId="0" fontId="43" fillId="0" borderId="36" xfId="0" applyFont="1" applyFill="1" applyBorder="1" applyAlignment="1" applyProtection="1">
      <alignment horizontal="center" vertical="center" wrapText="1"/>
      <protection locked="0"/>
    </xf>
    <xf numFmtId="0" fontId="19" fillId="0" borderId="0" xfId="0" applyFont="1" applyBorder="1" applyAlignment="1" applyProtection="1">
      <alignment horizontal="center" vertical="center" shrinkToFit="1"/>
      <protection locked="0"/>
    </xf>
    <xf numFmtId="0" fontId="26" fillId="2" borderId="37" xfId="0" applyFont="1" applyFill="1" applyBorder="1" applyAlignment="1">
      <alignment horizontal="center" vertical="center" wrapText="1"/>
    </xf>
    <xf numFmtId="38" fontId="19" fillId="3" borderId="2" xfId="1" applyFont="1" applyFill="1" applyBorder="1" applyAlignment="1" applyProtection="1">
      <alignment horizontal="right" vertical="center" shrinkToFit="1"/>
      <protection hidden="1"/>
    </xf>
    <xf numFmtId="38" fontId="19" fillId="0" borderId="2" xfId="1" applyFont="1" applyBorder="1" applyAlignment="1" applyProtection="1">
      <alignment horizontal="right" vertical="center"/>
      <protection locked="0"/>
    </xf>
    <xf numFmtId="38" fontId="19" fillId="0" borderId="2" xfId="1" applyFont="1" applyBorder="1" applyAlignment="1" applyProtection="1">
      <alignment horizontal="right" vertical="center" shrinkToFit="1"/>
      <protection locked="0"/>
    </xf>
    <xf numFmtId="0" fontId="52" fillId="0" borderId="0" xfId="0" applyFont="1" applyBorder="1" applyAlignment="1">
      <alignment horizontal="center" wrapText="1"/>
    </xf>
    <xf numFmtId="0" fontId="24" fillId="0" borderId="0" xfId="0" applyFont="1" applyFill="1" applyBorder="1">
      <alignment vertical="center"/>
    </xf>
    <xf numFmtId="38" fontId="19" fillId="3" borderId="6" xfId="1" applyFont="1" applyFill="1" applyBorder="1" applyAlignment="1" applyProtection="1">
      <alignment horizontal="right" vertical="center" shrinkToFit="1"/>
      <protection hidden="1"/>
    </xf>
    <xf numFmtId="38" fontId="19" fillId="0" borderId="6" xfId="1" applyFont="1" applyBorder="1" applyAlignment="1" applyProtection="1">
      <alignment horizontal="right" vertical="center" shrinkToFit="1"/>
      <protection locked="0"/>
    </xf>
    <xf numFmtId="0" fontId="24" fillId="0" borderId="0" xfId="0" applyFont="1" applyFill="1">
      <alignment vertical="center"/>
    </xf>
    <xf numFmtId="38" fontId="22" fillId="3" borderId="66" xfId="1" applyFont="1" applyFill="1" applyBorder="1" applyAlignment="1" applyProtection="1">
      <alignment horizontal="right" vertical="center"/>
      <protection locked="0"/>
    </xf>
    <xf numFmtId="38" fontId="22" fillId="3" borderId="8" xfId="1" applyFont="1" applyFill="1" applyBorder="1" applyAlignment="1" applyProtection="1">
      <alignment horizontal="right" vertical="center"/>
      <protection locked="0"/>
    </xf>
    <xf numFmtId="38" fontId="22" fillId="3" borderId="37" xfId="1" applyFont="1" applyFill="1" applyBorder="1" applyAlignment="1" applyProtection="1">
      <alignment horizontal="right" vertical="center"/>
      <protection locked="0"/>
    </xf>
    <xf numFmtId="38" fontId="22" fillId="3" borderId="72" xfId="1" applyFont="1" applyFill="1" applyBorder="1" applyAlignment="1" applyProtection="1">
      <alignment horizontal="right" vertical="center"/>
      <protection locked="0"/>
    </xf>
    <xf numFmtId="38" fontId="22" fillId="3" borderId="35" xfId="1" applyFont="1" applyFill="1" applyBorder="1" applyAlignment="1" applyProtection="1">
      <alignment horizontal="right" vertical="center"/>
      <protection locked="0"/>
    </xf>
    <xf numFmtId="0" fontId="4" fillId="9" borderId="119" xfId="0" applyFont="1" applyFill="1" applyBorder="1" applyAlignment="1">
      <alignment horizontal="center" vertical="center"/>
    </xf>
    <xf numFmtId="38" fontId="55" fillId="0" borderId="118" xfId="1" applyFont="1" applyFill="1" applyBorder="1" applyAlignment="1" applyProtection="1">
      <alignment horizontal="right" vertical="center"/>
      <protection locked="0"/>
    </xf>
    <xf numFmtId="38" fontId="22" fillId="0" borderId="120" xfId="1" applyFont="1" applyFill="1" applyBorder="1" applyAlignment="1" applyProtection="1">
      <alignment horizontal="right" vertical="center"/>
      <protection locked="0"/>
    </xf>
    <xf numFmtId="38" fontId="22" fillId="0" borderId="121" xfId="1" applyFont="1" applyFill="1" applyBorder="1" applyAlignment="1" applyProtection="1">
      <alignment horizontal="right" vertical="center"/>
      <protection locked="0"/>
    </xf>
    <xf numFmtId="38" fontId="22" fillId="0" borderId="119" xfId="1" applyFont="1" applyFill="1" applyBorder="1" applyAlignment="1" applyProtection="1">
      <alignment horizontal="right" vertical="center"/>
      <protection locked="0"/>
    </xf>
    <xf numFmtId="38" fontId="22" fillId="0" borderId="122" xfId="1" applyFont="1" applyFill="1" applyBorder="1" applyAlignment="1" applyProtection="1">
      <alignment horizontal="right" vertical="center"/>
      <protection locked="0"/>
    </xf>
    <xf numFmtId="0" fontId="4" fillId="9" borderId="9" xfId="0" applyFont="1" applyFill="1" applyBorder="1" applyAlignment="1">
      <alignment horizontal="center" vertical="center"/>
    </xf>
    <xf numFmtId="38" fontId="55" fillId="0" borderId="4" xfId="1" applyFont="1" applyFill="1" applyBorder="1" applyAlignment="1" applyProtection="1">
      <alignment horizontal="right" vertical="center"/>
      <protection locked="0"/>
    </xf>
    <xf numFmtId="38" fontId="22" fillId="0" borderId="123" xfId="1" applyFont="1" applyFill="1" applyBorder="1" applyAlignment="1" applyProtection="1">
      <alignment horizontal="right" vertical="center"/>
      <protection locked="0"/>
    </xf>
    <xf numFmtId="38" fontId="55" fillId="0" borderId="124" xfId="1" applyFont="1" applyFill="1" applyBorder="1" applyAlignment="1" applyProtection="1">
      <alignment horizontal="right" vertical="center"/>
      <protection locked="0"/>
    </xf>
    <xf numFmtId="38" fontId="55" fillId="0" borderId="116" xfId="1" applyFont="1" applyFill="1" applyBorder="1" applyAlignment="1" applyProtection="1">
      <alignment horizontal="right" vertical="center"/>
      <protection locked="0"/>
    </xf>
    <xf numFmtId="38" fontId="22" fillId="0" borderId="125" xfId="1" applyFont="1" applyFill="1" applyBorder="1" applyAlignment="1" applyProtection="1">
      <alignment horizontal="right" vertical="center"/>
      <protection locked="0"/>
    </xf>
    <xf numFmtId="38" fontId="22" fillId="0" borderId="126" xfId="1" applyFont="1" applyFill="1" applyBorder="1" applyAlignment="1" applyProtection="1">
      <alignment horizontal="right" vertical="center"/>
      <protection locked="0"/>
    </xf>
    <xf numFmtId="38" fontId="22" fillId="0" borderId="127" xfId="1" applyFont="1" applyFill="1" applyBorder="1" applyAlignment="1" applyProtection="1">
      <alignment horizontal="right" vertical="center"/>
      <protection locked="0"/>
    </xf>
    <xf numFmtId="38" fontId="55" fillId="0" borderId="19" xfId="1" applyFont="1" applyFill="1" applyBorder="1" applyAlignment="1" applyProtection="1">
      <alignment horizontal="right" vertical="center"/>
      <protection locked="0"/>
    </xf>
    <xf numFmtId="38" fontId="55" fillId="0" borderId="2" xfId="1" applyFont="1" applyFill="1" applyBorder="1" applyAlignment="1" applyProtection="1">
      <alignment horizontal="right" vertical="center"/>
      <protection locked="0"/>
    </xf>
    <xf numFmtId="38" fontId="55" fillId="0" borderId="20" xfId="1" applyFont="1" applyFill="1" applyBorder="1" applyAlignment="1" applyProtection="1">
      <alignment horizontal="right" vertical="center"/>
      <protection locked="0"/>
    </xf>
    <xf numFmtId="38" fontId="55" fillId="0" borderId="5" xfId="1" applyFont="1" applyFill="1" applyBorder="1" applyAlignment="1" applyProtection="1">
      <alignment horizontal="right" vertical="center"/>
      <protection locked="0"/>
    </xf>
    <xf numFmtId="38" fontId="55" fillId="0" borderId="18" xfId="1" applyFont="1" applyFill="1" applyBorder="1" applyAlignment="1" applyProtection="1">
      <alignment horizontal="right" vertical="center"/>
      <protection locked="0"/>
    </xf>
    <xf numFmtId="38" fontId="55" fillId="0" borderId="70" xfId="1" applyFont="1" applyFill="1" applyBorder="1" applyAlignment="1" applyProtection="1">
      <alignment horizontal="right" vertical="center"/>
      <protection locked="0"/>
    </xf>
    <xf numFmtId="38" fontId="55" fillId="0" borderId="7" xfId="1" applyFont="1" applyFill="1" applyBorder="1" applyAlignment="1" applyProtection="1">
      <alignment horizontal="right" vertical="center"/>
      <protection locked="0"/>
    </xf>
    <xf numFmtId="38" fontId="55" fillId="0" borderId="39" xfId="1" applyFont="1" applyFill="1" applyBorder="1" applyAlignment="1" applyProtection="1">
      <alignment horizontal="right" vertical="center"/>
      <protection locked="0"/>
    </xf>
    <xf numFmtId="38" fontId="55" fillId="0" borderId="71" xfId="1" applyFont="1" applyFill="1" applyBorder="1" applyAlignment="1" applyProtection="1">
      <alignment horizontal="right" vertical="center"/>
      <protection locked="0"/>
    </xf>
    <xf numFmtId="38" fontId="55" fillId="0" borderId="38" xfId="1" applyFont="1" applyFill="1" applyBorder="1" applyAlignment="1" applyProtection="1">
      <alignment horizontal="right" vertical="center"/>
      <protection locked="0"/>
    </xf>
    <xf numFmtId="38" fontId="22" fillId="3" borderId="33" xfId="1" applyFont="1" applyFill="1" applyBorder="1" applyAlignment="1" applyProtection="1">
      <alignment horizontal="right" vertical="center"/>
      <protection hidden="1"/>
    </xf>
    <xf numFmtId="38" fontId="55" fillId="0" borderId="47" xfId="1" applyFont="1" applyFill="1" applyBorder="1" applyAlignment="1" applyProtection="1">
      <alignment horizontal="right" vertical="center"/>
      <protection locked="0"/>
    </xf>
    <xf numFmtId="38" fontId="56" fillId="0" borderId="65" xfId="1" applyFont="1" applyFill="1" applyBorder="1" applyAlignment="1" applyProtection="1">
      <alignment horizontal="right" vertical="center"/>
      <protection locked="0"/>
    </xf>
    <xf numFmtId="38" fontId="55" fillId="0" borderId="42" xfId="1" applyFont="1" applyFill="1" applyBorder="1" applyAlignment="1" applyProtection="1">
      <alignment horizontal="right" vertical="center"/>
      <protection locked="0"/>
    </xf>
    <xf numFmtId="0" fontId="0" fillId="2" borderId="13" xfId="0" applyFill="1" applyBorder="1">
      <alignment vertical="center"/>
    </xf>
    <xf numFmtId="0" fontId="11" fillId="2" borderId="1" xfId="2" applyFont="1" applyFill="1" applyBorder="1" applyAlignment="1">
      <alignment horizontal="center" vertical="center" wrapText="1"/>
    </xf>
    <xf numFmtId="0" fontId="4" fillId="2" borderId="62" xfId="2" applyFont="1" applyFill="1" applyBorder="1" applyAlignment="1">
      <alignment horizontal="center" vertical="center"/>
    </xf>
    <xf numFmtId="0" fontId="40" fillId="7" borderId="6" xfId="2" applyFont="1" applyFill="1" applyBorder="1" applyAlignment="1">
      <alignment horizontal="center" vertical="center"/>
    </xf>
    <xf numFmtId="0" fontId="57" fillId="2" borderId="112" xfId="0" applyFont="1" applyFill="1" applyBorder="1" applyAlignment="1">
      <alignment vertical="center"/>
    </xf>
    <xf numFmtId="0" fontId="57" fillId="2" borderId="50" xfId="0" applyFont="1" applyFill="1" applyBorder="1" applyAlignment="1">
      <alignment vertical="center"/>
    </xf>
    <xf numFmtId="38" fontId="22" fillId="3" borderId="66" xfId="1" applyFont="1" applyFill="1" applyBorder="1" applyAlignment="1" applyProtection="1">
      <alignment horizontal="right" vertical="center"/>
      <protection hidden="1"/>
    </xf>
    <xf numFmtId="0" fontId="19" fillId="0" borderId="2" xfId="0" applyFont="1" applyBorder="1" applyAlignment="1" applyProtection="1">
      <alignment horizontal="left" vertical="center" shrinkToFit="1"/>
      <protection locked="0"/>
    </xf>
    <xf numFmtId="0" fontId="19" fillId="0" borderId="6" xfId="0" applyFont="1" applyBorder="1" applyAlignment="1" applyProtection="1">
      <alignment horizontal="left" vertical="center" shrinkToFit="1"/>
      <protection locked="0"/>
    </xf>
    <xf numFmtId="0" fontId="0" fillId="0" borderId="0" xfId="0" applyProtection="1">
      <alignment vertical="center"/>
    </xf>
    <xf numFmtId="49" fontId="31" fillId="0" borderId="0" xfId="3" applyNumberFormat="1" applyFont="1" applyAlignment="1" applyProtection="1"/>
    <xf numFmtId="0" fontId="0" fillId="0" borderId="0" xfId="0" applyAlignment="1" applyProtection="1">
      <alignment horizontal="center" vertical="center"/>
    </xf>
    <xf numFmtId="0" fontId="39" fillId="0" borderId="0" xfId="0" applyFont="1" applyProtection="1">
      <alignment vertical="center"/>
    </xf>
    <xf numFmtId="0" fontId="5" fillId="0" borderId="0" xfId="0" applyFont="1" applyProtection="1">
      <alignment vertical="center"/>
    </xf>
    <xf numFmtId="0" fontId="0" fillId="2" borderId="34"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112" xfId="0" applyFill="1" applyBorder="1" applyProtection="1">
      <alignment vertical="center"/>
    </xf>
    <xf numFmtId="0" fontId="4" fillId="9" borderId="135" xfId="0" applyFont="1" applyFill="1" applyBorder="1" applyAlignment="1" applyProtection="1">
      <alignment horizontal="center" vertical="center"/>
    </xf>
    <xf numFmtId="0" fontId="4" fillId="9" borderId="5" xfId="0" applyFont="1" applyFill="1" applyBorder="1" applyAlignment="1" applyProtection="1">
      <alignment horizontal="center" vertical="center"/>
    </xf>
    <xf numFmtId="0" fontId="0" fillId="2" borderId="133" xfId="0" applyFill="1" applyBorder="1" applyProtection="1">
      <alignment vertical="center"/>
    </xf>
    <xf numFmtId="0" fontId="4" fillId="9" borderId="14" xfId="0" applyFont="1" applyFill="1" applyBorder="1" applyAlignment="1" applyProtection="1">
      <alignment horizontal="center" vertical="center"/>
    </xf>
    <xf numFmtId="0" fontId="8" fillId="0" borderId="0" xfId="2" applyFont="1" applyAlignment="1" applyProtection="1">
      <alignment vertical="center"/>
    </xf>
    <xf numFmtId="0" fontId="8" fillId="0" borderId="0" xfId="2" applyFont="1" applyAlignment="1" applyProtection="1">
      <alignment horizontal="center" vertical="center"/>
    </xf>
    <xf numFmtId="0" fontId="0" fillId="7" borderId="33" xfId="0" applyFont="1" applyFill="1" applyBorder="1" applyAlignment="1" applyProtection="1">
      <alignment horizontal="center" vertical="center"/>
    </xf>
    <xf numFmtId="0" fontId="3" fillId="7" borderId="40" xfId="0" applyFont="1" applyFill="1" applyBorder="1" applyAlignment="1" applyProtection="1">
      <alignment horizontal="center" vertical="center"/>
    </xf>
    <xf numFmtId="0" fontId="0" fillId="8" borderId="33" xfId="0" applyFont="1" applyFill="1" applyBorder="1" applyAlignment="1" applyProtection="1">
      <alignment horizontal="center" vertical="center"/>
    </xf>
    <xf numFmtId="0" fontId="3" fillId="8" borderId="40" xfId="0" applyFont="1" applyFill="1" applyBorder="1" applyAlignment="1" applyProtection="1">
      <alignment horizontal="center" vertical="center"/>
    </xf>
    <xf numFmtId="0" fontId="15" fillId="0" borderId="0" xfId="0" applyFont="1" applyAlignment="1" applyProtection="1">
      <alignment vertical="center" wrapText="1"/>
    </xf>
    <xf numFmtId="0" fontId="4" fillId="7" borderId="18" xfId="0" applyFont="1" applyFill="1" applyBorder="1" applyAlignment="1" applyProtection="1">
      <alignment horizontal="center" vertical="center"/>
    </xf>
    <xf numFmtId="0" fontId="3" fillId="8" borderId="33" xfId="0" applyFont="1" applyFill="1" applyBorder="1" applyAlignment="1" applyProtection="1">
      <alignment horizontal="center" vertical="center"/>
    </xf>
    <xf numFmtId="0" fontId="4" fillId="7" borderId="38" xfId="0" applyFont="1" applyFill="1" applyBorder="1" applyAlignment="1" applyProtection="1">
      <alignment horizontal="center" vertical="center"/>
    </xf>
    <xf numFmtId="0" fontId="10" fillId="8" borderId="33" xfId="0" applyFont="1" applyFill="1" applyBorder="1" applyAlignment="1" applyProtection="1">
      <alignment horizontal="center" vertical="center"/>
    </xf>
    <xf numFmtId="0" fontId="40" fillId="7" borderId="38" xfId="0" applyFont="1" applyFill="1" applyBorder="1" applyAlignment="1" applyProtection="1">
      <alignment horizontal="center" vertical="center"/>
    </xf>
    <xf numFmtId="0" fontId="10" fillId="7" borderId="33"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38" fontId="10" fillId="0" borderId="0" xfId="1" applyFont="1" applyFill="1" applyBorder="1" applyAlignment="1" applyProtection="1">
      <alignment horizontal="center" vertical="center"/>
    </xf>
    <xf numFmtId="38" fontId="10" fillId="0" borderId="0" xfId="1" applyFont="1" applyFill="1" applyBorder="1" applyProtection="1">
      <alignment vertical="center"/>
    </xf>
    <xf numFmtId="0" fontId="9" fillId="0" borderId="0" xfId="2" applyFont="1" applyAlignment="1" applyProtection="1">
      <alignment horizontal="center" vertical="center"/>
    </xf>
    <xf numFmtId="0" fontId="13" fillId="0" borderId="0" xfId="2" applyFont="1" applyAlignment="1" applyProtection="1">
      <alignment horizontal="right" vertical="center"/>
    </xf>
    <xf numFmtId="12" fontId="14" fillId="0" borderId="0" xfId="2" applyNumberFormat="1" applyFont="1" applyAlignment="1" applyProtection="1">
      <alignment horizontal="left" vertical="center"/>
    </xf>
    <xf numFmtId="0" fontId="11" fillId="2" borderId="13" xfId="2" applyFont="1" applyFill="1" applyBorder="1" applyAlignment="1" applyProtection="1">
      <alignment horizontal="center" vertical="center" wrapText="1"/>
    </xf>
    <xf numFmtId="0" fontId="12" fillId="2" borderId="62" xfId="2" applyFont="1" applyFill="1" applyBorder="1" applyAlignment="1" applyProtection="1">
      <alignment horizontal="center" vertical="center"/>
    </xf>
    <xf numFmtId="0" fontId="36" fillId="2" borderId="3" xfId="2" applyFont="1" applyFill="1" applyBorder="1" applyAlignment="1" applyProtection="1">
      <alignment horizontal="center" vertical="center"/>
    </xf>
    <xf numFmtId="0" fontId="36" fillId="2" borderId="2" xfId="2" applyFont="1" applyFill="1" applyBorder="1" applyAlignment="1" applyProtection="1">
      <alignment horizontal="center" vertical="center"/>
    </xf>
    <xf numFmtId="0" fontId="36" fillId="2" borderId="6" xfId="2" applyFont="1" applyFill="1" applyBorder="1" applyAlignment="1" applyProtection="1">
      <alignment horizontal="center" vertical="center"/>
    </xf>
    <xf numFmtId="0" fontId="37" fillId="2" borderId="27" xfId="2" applyFont="1" applyFill="1" applyBorder="1" applyAlignment="1" applyProtection="1">
      <alignment horizontal="center" vertical="center"/>
    </xf>
    <xf numFmtId="0" fontId="36" fillId="8" borderId="29" xfId="2" applyFont="1" applyFill="1" applyBorder="1" applyAlignment="1" applyProtection="1">
      <alignment horizontal="center" vertical="center"/>
    </xf>
    <xf numFmtId="0" fontId="37" fillId="8" borderId="80" xfId="2" applyFont="1" applyFill="1" applyBorder="1" applyAlignment="1" applyProtection="1">
      <alignment horizontal="center" vertical="center"/>
    </xf>
    <xf numFmtId="0" fontId="36" fillId="7" borderId="108" xfId="2" applyFont="1" applyFill="1" applyBorder="1" applyAlignment="1" applyProtection="1">
      <alignment horizontal="center" vertical="center"/>
    </xf>
    <xf numFmtId="0" fontId="36" fillId="7" borderId="92" xfId="2" applyFont="1" applyFill="1" applyBorder="1" applyAlignment="1" applyProtection="1">
      <alignment horizontal="center" vertical="center"/>
    </xf>
    <xf numFmtId="0" fontId="36" fillId="7" borderId="2" xfId="2" applyFont="1" applyFill="1" applyBorder="1" applyAlignment="1" applyProtection="1">
      <alignment horizontal="center" vertical="center"/>
    </xf>
    <xf numFmtId="0" fontId="40" fillId="7" borderId="6" xfId="2" applyFont="1" applyFill="1" applyBorder="1" applyAlignment="1" applyProtection="1">
      <alignment horizontal="center" vertical="center" wrapText="1"/>
    </xf>
    <xf numFmtId="0" fontId="37" fillId="7" borderId="27" xfId="2" applyFont="1" applyFill="1" applyBorder="1" applyAlignment="1" applyProtection="1">
      <alignment horizontal="center" vertical="center"/>
    </xf>
    <xf numFmtId="38" fontId="58" fillId="0" borderId="17" xfId="1" applyFont="1" applyBorder="1" applyAlignment="1" applyProtection="1">
      <alignment vertical="center" wrapText="1"/>
      <protection locked="0"/>
    </xf>
    <xf numFmtId="38" fontId="17" fillId="3" borderId="136" xfId="1" applyFont="1" applyFill="1" applyBorder="1" applyAlignment="1" applyProtection="1">
      <alignment horizontal="right" vertical="center" shrinkToFit="1"/>
      <protection hidden="1"/>
    </xf>
    <xf numFmtId="38" fontId="17" fillId="0" borderId="137" xfId="1" applyFont="1" applyBorder="1" applyAlignment="1" applyProtection="1">
      <alignment horizontal="right" vertical="center" shrinkToFit="1"/>
      <protection locked="0"/>
    </xf>
    <xf numFmtId="38" fontId="17" fillId="0" borderId="136" xfId="1" applyFont="1" applyBorder="1" applyAlignment="1" applyProtection="1">
      <alignment horizontal="right" vertical="center" shrinkToFit="1"/>
      <protection locked="0"/>
    </xf>
    <xf numFmtId="38" fontId="59" fillId="0" borderId="83" xfId="1" applyFont="1" applyBorder="1" applyAlignment="1" applyProtection="1">
      <alignment horizontal="right" vertical="center" shrinkToFit="1"/>
      <protection locked="0"/>
    </xf>
    <xf numFmtId="0" fontId="21" fillId="0" borderId="0" xfId="0" applyFont="1" applyAlignment="1" applyProtection="1">
      <alignment vertical="center"/>
    </xf>
    <xf numFmtId="0" fontId="22" fillId="0" borderId="0" xfId="0" applyFont="1" applyProtection="1">
      <alignment vertical="center"/>
    </xf>
    <xf numFmtId="0" fontId="23" fillId="0" borderId="0" xfId="0" applyNumberFormat="1" applyFont="1" applyAlignment="1" applyProtection="1">
      <alignment vertical="center"/>
    </xf>
    <xf numFmtId="0" fontId="22" fillId="0" borderId="0" xfId="0" applyNumberFormat="1" applyFont="1" applyAlignment="1" applyProtection="1">
      <alignment vertical="center"/>
    </xf>
    <xf numFmtId="0" fontId="21" fillId="0" borderId="0" xfId="0" applyFont="1" applyAlignment="1" applyProtection="1">
      <alignment horizontal="left" vertical="center"/>
    </xf>
    <xf numFmtId="0" fontId="35" fillId="2" borderId="52" xfId="0" applyFont="1" applyFill="1" applyBorder="1" applyAlignment="1" applyProtection="1">
      <alignment horizontal="center" vertical="center" wrapText="1"/>
    </xf>
    <xf numFmtId="0" fontId="21" fillId="0" borderId="0" xfId="0" applyFont="1" applyFill="1" applyAlignment="1" applyProtection="1">
      <alignment horizontal="left" vertical="center"/>
    </xf>
    <xf numFmtId="0" fontId="29" fillId="0" borderId="52"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6" fillId="0" borderId="52" xfId="0" applyFont="1" applyFill="1" applyBorder="1" applyAlignment="1" applyProtection="1">
      <alignment horizontal="center" vertical="center" wrapText="1"/>
    </xf>
    <xf numFmtId="0" fontId="29" fillId="0" borderId="55" xfId="0" applyFont="1" applyFill="1" applyBorder="1" applyAlignment="1" applyProtection="1">
      <alignment horizontal="center" vertical="center" wrapText="1"/>
    </xf>
    <xf numFmtId="0" fontId="26" fillId="0" borderId="55" xfId="0" applyFont="1" applyFill="1" applyBorder="1" applyAlignment="1" applyProtection="1">
      <alignment horizontal="center" vertical="center" wrapText="1"/>
    </xf>
    <xf numFmtId="0" fontId="29" fillId="2" borderId="2" xfId="0"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xf>
    <xf numFmtId="0" fontId="26" fillId="0" borderId="76" xfId="0" applyNumberFormat="1" applyFont="1" applyBorder="1" applyAlignment="1" applyProtection="1">
      <alignment horizontal="center" vertical="center" wrapText="1"/>
    </xf>
    <xf numFmtId="0" fontId="26" fillId="0" borderId="63" xfId="0" applyNumberFormat="1" applyFont="1" applyBorder="1" applyAlignment="1" applyProtection="1">
      <alignment horizontal="center" vertical="center" wrapText="1"/>
    </xf>
    <xf numFmtId="0" fontId="26" fillId="0" borderId="4" xfId="0" applyNumberFormat="1" applyFont="1" applyBorder="1" applyAlignment="1" applyProtection="1">
      <alignment horizontal="center" vertical="center" wrapText="1"/>
    </xf>
    <xf numFmtId="0" fontId="26" fillId="0" borderId="44" xfId="0" applyNumberFormat="1" applyFont="1" applyBorder="1" applyAlignment="1" applyProtection="1">
      <alignment horizontal="center" vertical="center" wrapText="1"/>
    </xf>
    <xf numFmtId="0" fontId="26" fillId="0" borderId="67" xfId="0" applyNumberFormat="1" applyFont="1" applyBorder="1" applyAlignment="1" applyProtection="1">
      <alignment horizontal="center" vertical="center" wrapText="1"/>
    </xf>
    <xf numFmtId="0" fontId="26" fillId="0" borderId="64" xfId="0" applyNumberFormat="1" applyFont="1" applyBorder="1" applyAlignment="1" applyProtection="1">
      <alignment horizontal="center" vertical="center" wrapText="1"/>
    </xf>
    <xf numFmtId="0" fontId="29" fillId="2" borderId="51"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Border="1" applyProtection="1">
      <alignment vertical="center"/>
    </xf>
    <xf numFmtId="0" fontId="26" fillId="0" borderId="0" xfId="0" applyNumberFormat="1" applyFont="1" applyBorder="1" applyAlignment="1" applyProtection="1">
      <alignment horizontal="center" vertical="center" wrapText="1"/>
    </xf>
    <xf numFmtId="0" fontId="17" fillId="0" borderId="0" xfId="0" applyFont="1" applyBorder="1" applyAlignment="1" applyProtection="1">
      <alignment horizontal="left" vertical="center" shrinkToFit="1"/>
    </xf>
    <xf numFmtId="0" fontId="17" fillId="0" borderId="0" xfId="0" applyFont="1" applyBorder="1" applyAlignment="1" applyProtection="1">
      <alignment horizontal="center" vertical="center" shrinkToFit="1"/>
    </xf>
    <xf numFmtId="0" fontId="19" fillId="0" borderId="0" xfId="0" applyFont="1" applyBorder="1" applyAlignment="1" applyProtection="1">
      <alignment vertical="center" shrinkToFit="1"/>
    </xf>
    <xf numFmtId="0" fontId="19" fillId="0" borderId="0" xfId="0" applyFont="1" applyBorder="1" applyAlignment="1" applyProtection="1">
      <alignment horizontal="center" vertical="center" shrinkToFit="1"/>
    </xf>
    <xf numFmtId="176" fontId="17" fillId="0" borderId="0" xfId="0" applyNumberFormat="1" applyFont="1" applyBorder="1" applyAlignment="1" applyProtection="1">
      <alignment vertical="center" shrinkToFit="1"/>
    </xf>
    <xf numFmtId="0" fontId="28" fillId="0" borderId="0" xfId="0" applyFont="1" applyBorder="1" applyAlignment="1" applyProtection="1">
      <alignment horizontal="center" vertical="center" wrapText="1"/>
    </xf>
    <xf numFmtId="0" fontId="19" fillId="2" borderId="12" xfId="0" applyFont="1" applyFill="1" applyBorder="1" applyAlignment="1" applyProtection="1">
      <alignment horizontal="center" vertical="center" wrapText="1"/>
    </xf>
    <xf numFmtId="0" fontId="26" fillId="0" borderId="97" xfId="0" applyNumberFormat="1" applyFont="1" applyBorder="1" applyAlignment="1" applyProtection="1">
      <alignment horizontal="center" vertical="center" wrapText="1"/>
    </xf>
    <xf numFmtId="0" fontId="26" fillId="0" borderId="96" xfId="0" applyNumberFormat="1" applyFont="1" applyBorder="1" applyAlignment="1" applyProtection="1">
      <alignment horizontal="center" vertical="center" wrapText="1"/>
    </xf>
    <xf numFmtId="0" fontId="26" fillId="0" borderId="59" xfId="0" applyNumberFormat="1" applyFont="1" applyBorder="1" applyAlignment="1" applyProtection="1">
      <alignment horizontal="center" vertical="center" wrapText="1"/>
    </xf>
    <xf numFmtId="0" fontId="26" fillId="0" borderId="61" xfId="0" applyNumberFormat="1" applyFont="1" applyBorder="1" applyAlignment="1" applyProtection="1">
      <alignment horizontal="center" vertical="center" wrapText="1"/>
    </xf>
    <xf numFmtId="0" fontId="22" fillId="0" borderId="0" xfId="0" applyFont="1" applyFill="1" applyBorder="1" applyProtection="1">
      <alignment vertical="center"/>
    </xf>
    <xf numFmtId="177" fontId="22" fillId="0" borderId="15" xfId="1" applyNumberFormat="1" applyFont="1" applyFill="1" applyBorder="1" applyAlignment="1" applyProtection="1">
      <alignment horizontal="right" vertical="center"/>
      <protection locked="0"/>
    </xf>
    <xf numFmtId="0" fontId="0" fillId="6" borderId="40" xfId="0" applyFont="1" applyFill="1" applyBorder="1" applyAlignment="1" applyProtection="1">
      <alignment horizontal="center" vertical="center"/>
    </xf>
    <xf numFmtId="38" fontId="22" fillId="0" borderId="138" xfId="1" applyFont="1" applyFill="1" applyBorder="1" applyAlignment="1" applyProtection="1">
      <alignment horizontal="right" vertical="center"/>
      <protection locked="0"/>
    </xf>
    <xf numFmtId="38" fontId="22" fillId="0" borderId="22" xfId="1" applyFont="1" applyFill="1" applyBorder="1" applyAlignment="1" applyProtection="1">
      <alignment horizontal="right" vertical="center"/>
      <protection locked="0"/>
    </xf>
    <xf numFmtId="38" fontId="22" fillId="0" borderId="41" xfId="1" applyFont="1" applyFill="1" applyBorder="1" applyAlignment="1" applyProtection="1">
      <alignment horizontal="right" vertical="center"/>
      <protection locked="0"/>
    </xf>
    <xf numFmtId="38" fontId="22" fillId="3" borderId="3" xfId="1" applyFont="1" applyFill="1" applyBorder="1" applyAlignment="1" applyProtection="1">
      <alignment horizontal="right" vertical="center"/>
      <protection hidden="1"/>
    </xf>
    <xf numFmtId="177" fontId="22" fillId="0" borderId="8" xfId="1" applyNumberFormat="1" applyFont="1" applyFill="1" applyBorder="1" applyAlignment="1" applyProtection="1">
      <alignment horizontal="right" vertical="center"/>
      <protection locked="0"/>
    </xf>
    <xf numFmtId="38" fontId="22" fillId="0" borderId="6" xfId="1" applyFont="1" applyFill="1" applyBorder="1" applyAlignment="1" applyProtection="1">
      <alignment horizontal="right" vertical="center"/>
      <protection locked="0"/>
    </xf>
    <xf numFmtId="0" fontId="26" fillId="2" borderId="51" xfId="0" applyFont="1" applyFill="1" applyBorder="1" applyAlignment="1" applyProtection="1">
      <alignment horizontal="center" vertical="center" wrapText="1"/>
    </xf>
    <xf numFmtId="0" fontId="26" fillId="2" borderId="52" xfId="0" applyFont="1" applyFill="1" applyBorder="1" applyAlignment="1" applyProtection="1">
      <alignment horizontal="center" vertical="center" wrapText="1"/>
    </xf>
    <xf numFmtId="0" fontId="19" fillId="0" borderId="83" xfId="0" applyFont="1" applyBorder="1" applyAlignment="1" applyProtection="1">
      <alignment horizontal="left" vertical="center" shrinkToFit="1"/>
      <protection locked="0"/>
    </xf>
    <xf numFmtId="0" fontId="19" fillId="0" borderId="86" xfId="0" applyFont="1" applyBorder="1" applyAlignment="1" applyProtection="1">
      <alignment horizontal="left" vertical="center" shrinkToFit="1"/>
      <protection locked="0"/>
    </xf>
    <xf numFmtId="38" fontId="17" fillId="0" borderId="83" xfId="1" applyFont="1" applyFill="1" applyBorder="1" applyAlignment="1" applyProtection="1">
      <alignment horizontal="right" vertical="center" shrinkToFit="1"/>
      <protection locked="0"/>
    </xf>
    <xf numFmtId="38" fontId="17" fillId="0" borderId="86" xfId="1" applyFont="1" applyFill="1" applyBorder="1" applyAlignment="1" applyProtection="1">
      <alignment horizontal="right" vertical="center" shrinkToFit="1"/>
      <protection locked="0"/>
    </xf>
    <xf numFmtId="0" fontId="19" fillId="0" borderId="84" xfId="0" applyFont="1" applyBorder="1" applyAlignment="1" applyProtection="1">
      <alignment horizontal="left" vertical="center" shrinkToFit="1"/>
      <protection locked="0"/>
    </xf>
    <xf numFmtId="0" fontId="19" fillId="0" borderId="57" xfId="0" applyFont="1" applyBorder="1" applyAlignment="1" applyProtection="1">
      <alignment horizontal="left" vertical="center" shrinkToFit="1"/>
      <protection locked="0"/>
    </xf>
    <xf numFmtId="38" fontId="17" fillId="0" borderId="84" xfId="1" applyFont="1" applyFill="1" applyBorder="1" applyAlignment="1" applyProtection="1">
      <alignment horizontal="right" vertical="center" shrinkToFit="1"/>
      <protection locked="0"/>
    </xf>
    <xf numFmtId="38" fontId="17" fillId="0" borderId="57" xfId="1" applyFont="1" applyFill="1" applyBorder="1" applyAlignment="1" applyProtection="1">
      <alignment horizontal="right" vertical="center" shrinkToFit="1"/>
      <protection locked="0"/>
    </xf>
    <xf numFmtId="0" fontId="26" fillId="2" borderId="51" xfId="0" applyNumberFormat="1" applyFont="1" applyFill="1" applyBorder="1" applyAlignment="1" applyProtection="1">
      <alignment horizontal="center" vertical="center" wrapText="1"/>
    </xf>
    <xf numFmtId="0" fontId="26" fillId="2" borderId="52" xfId="0" applyNumberFormat="1" applyFont="1" applyFill="1" applyBorder="1" applyAlignment="1" applyProtection="1">
      <alignment horizontal="center" vertical="center" wrapText="1"/>
    </xf>
    <xf numFmtId="0" fontId="29" fillId="2" borderId="58" xfId="0" applyFont="1" applyFill="1" applyBorder="1" applyAlignment="1" applyProtection="1">
      <alignment horizontal="center" vertical="center" wrapText="1"/>
    </xf>
    <xf numFmtId="0" fontId="29" fillId="2" borderId="60" xfId="0" applyFont="1" applyFill="1" applyBorder="1" applyAlignment="1" applyProtection="1">
      <alignment horizontal="center" vertical="center" wrapText="1"/>
    </xf>
    <xf numFmtId="0" fontId="29" fillId="2" borderId="69" xfId="0" applyFont="1" applyFill="1" applyBorder="1" applyAlignment="1" applyProtection="1">
      <alignment horizontal="center" vertical="center" wrapText="1"/>
    </xf>
    <xf numFmtId="0" fontId="29" fillId="2" borderId="55" xfId="0" applyFont="1" applyFill="1" applyBorder="1" applyAlignment="1" applyProtection="1">
      <alignment horizontal="center" vertical="center" wrapText="1"/>
    </xf>
    <xf numFmtId="0" fontId="29" fillId="2" borderId="37" xfId="0" applyFont="1" applyFill="1" applyBorder="1" applyAlignment="1" applyProtection="1">
      <alignment horizontal="center" vertical="center" wrapText="1"/>
    </xf>
    <xf numFmtId="0" fontId="29" fillId="2" borderId="68" xfId="0" applyFont="1" applyFill="1" applyBorder="1" applyAlignment="1" applyProtection="1">
      <alignment horizontal="center" vertical="center" wrapText="1"/>
    </xf>
    <xf numFmtId="0" fontId="25" fillId="2" borderId="95" xfId="0" applyFont="1" applyFill="1" applyBorder="1" applyAlignment="1" applyProtection="1">
      <alignment horizontal="center" vertical="center" wrapText="1"/>
    </xf>
    <xf numFmtId="0" fontId="25" fillId="2" borderId="98"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110"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xf>
    <xf numFmtId="0" fontId="35" fillId="2" borderId="17" xfId="0" applyFont="1" applyFill="1" applyBorder="1" applyAlignment="1" applyProtection="1">
      <alignment horizontal="center" vertical="center"/>
    </xf>
    <xf numFmtId="0" fontId="35" fillId="2" borderId="47" xfId="0"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19" fillId="0" borderId="56" xfId="0" applyFont="1" applyBorder="1" applyAlignment="1" applyProtection="1">
      <alignment horizontal="left" vertical="center" shrinkToFit="1"/>
      <protection locked="0"/>
    </xf>
    <xf numFmtId="38" fontId="17" fillId="0" borderId="56" xfId="1" applyFont="1" applyFill="1" applyBorder="1" applyAlignment="1" applyProtection="1">
      <alignment horizontal="right" vertical="center" shrinkToFit="1"/>
      <protection locked="0"/>
    </xf>
    <xf numFmtId="0" fontId="27" fillId="0" borderId="0" xfId="0" applyFont="1" applyBorder="1" applyAlignment="1" applyProtection="1">
      <alignment horizontal="center" wrapText="1"/>
    </xf>
    <xf numFmtId="0" fontId="29" fillId="2" borderId="51" xfId="0" applyFont="1" applyFill="1" applyBorder="1" applyAlignment="1" applyProtection="1">
      <alignment horizontal="center" vertical="center" wrapText="1"/>
    </xf>
    <xf numFmtId="0" fontId="29" fillId="2" borderId="52" xfId="0" applyFont="1" applyFill="1" applyBorder="1" applyAlignment="1" applyProtection="1">
      <alignment horizontal="center" vertical="center" wrapText="1"/>
    </xf>
    <xf numFmtId="0" fontId="19" fillId="0" borderId="36" xfId="0" applyFont="1" applyFill="1" applyBorder="1" applyAlignment="1" applyProtection="1">
      <alignment horizontal="left" vertical="center" wrapText="1"/>
      <protection locked="0"/>
    </xf>
    <xf numFmtId="0" fontId="19" fillId="0" borderId="52" xfId="0" applyFont="1" applyFill="1" applyBorder="1" applyAlignment="1" applyProtection="1">
      <alignment horizontal="left" vertical="center" wrapText="1"/>
      <protection locked="0"/>
    </xf>
    <xf numFmtId="0" fontId="19" fillId="0" borderId="40" xfId="0" applyFont="1" applyFill="1" applyBorder="1" applyAlignment="1" applyProtection="1">
      <alignment horizontal="left" vertical="center" wrapText="1"/>
      <protection locked="0"/>
    </xf>
    <xf numFmtId="0" fontId="19" fillId="0" borderId="91" xfId="0" applyFont="1" applyBorder="1" applyAlignment="1" applyProtection="1">
      <alignment horizontal="left" vertical="center" shrinkToFit="1"/>
      <protection locked="0"/>
    </xf>
    <xf numFmtId="0" fontId="19" fillId="0" borderId="81" xfId="0" applyFont="1" applyBorder="1" applyAlignment="1" applyProtection="1">
      <alignment horizontal="left" vertical="center" shrinkToFit="1"/>
      <protection locked="0"/>
    </xf>
    <xf numFmtId="38" fontId="17" fillId="0" borderId="82" xfId="1" applyFont="1" applyFill="1" applyBorder="1" applyAlignment="1" applyProtection="1">
      <alignment horizontal="right" vertical="center" shrinkToFit="1"/>
      <protection locked="0"/>
    </xf>
    <xf numFmtId="38" fontId="17" fillId="0" borderId="87" xfId="1" applyFont="1" applyFill="1" applyBorder="1" applyAlignment="1" applyProtection="1">
      <alignment horizontal="right" vertical="center" shrinkToFit="1"/>
      <protection locked="0"/>
    </xf>
    <xf numFmtId="0" fontId="33" fillId="0" borderId="0" xfId="0" applyFont="1" applyBorder="1" applyAlignment="1" applyProtection="1">
      <alignment horizontal="left" vertical="center"/>
    </xf>
    <xf numFmtId="0" fontId="19" fillId="0" borderId="20" xfId="0" applyFont="1" applyBorder="1" applyAlignment="1" applyProtection="1">
      <alignment horizontal="left" vertical="center" shrinkToFit="1"/>
      <protection locked="0"/>
    </xf>
    <xf numFmtId="0" fontId="19" fillId="0" borderId="21" xfId="0" applyFont="1" applyBorder="1" applyAlignment="1" applyProtection="1">
      <alignment horizontal="left" vertical="center" shrinkToFit="1"/>
      <protection locked="0"/>
    </xf>
    <xf numFmtId="0" fontId="29" fillId="2" borderId="79"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19" fillId="0" borderId="62" xfId="0" applyFont="1" applyBorder="1" applyAlignment="1" applyProtection="1">
      <alignment horizontal="left" vertical="center" shrinkToFit="1"/>
      <protection locked="0"/>
    </xf>
    <xf numFmtId="0" fontId="19" fillId="0" borderId="70" xfId="0" applyFont="1" applyBorder="1" applyAlignment="1" applyProtection="1">
      <alignment horizontal="left" vertical="center" shrinkToFit="1"/>
      <protection locked="0"/>
    </xf>
    <xf numFmtId="38" fontId="19" fillId="0" borderId="62" xfId="1" applyFont="1" applyBorder="1" applyAlignment="1" applyProtection="1">
      <alignment horizontal="right" vertical="center" shrinkToFit="1"/>
      <protection locked="0"/>
    </xf>
    <xf numFmtId="38" fontId="19" fillId="0" borderId="70" xfId="1" applyFont="1" applyBorder="1" applyAlignment="1" applyProtection="1">
      <alignment horizontal="right" vertical="center" shrinkToFit="1"/>
      <protection locked="0"/>
    </xf>
    <xf numFmtId="0" fontId="24" fillId="0" borderId="0" xfId="0" applyFont="1" applyFill="1" applyAlignment="1" applyProtection="1">
      <alignment horizontal="center" vertical="center" wrapText="1"/>
    </xf>
    <xf numFmtId="0" fontId="24" fillId="0" borderId="0" xfId="0" applyFont="1" applyAlignment="1" applyProtection="1">
      <alignment horizontal="center" vertical="center" wrapText="1"/>
    </xf>
    <xf numFmtId="38" fontId="19" fillId="0" borderId="20" xfId="1" applyFont="1" applyBorder="1" applyAlignment="1" applyProtection="1">
      <alignment horizontal="right" vertical="center" shrinkToFit="1"/>
      <protection locked="0"/>
    </xf>
    <xf numFmtId="38" fontId="19" fillId="0" borderId="19" xfId="1" applyFont="1" applyBorder="1" applyAlignment="1" applyProtection="1">
      <alignment horizontal="right" vertical="center" shrinkToFit="1"/>
      <protection locked="0"/>
    </xf>
    <xf numFmtId="0" fontId="19" fillId="0" borderId="39" xfId="0" applyFont="1" applyBorder="1" applyAlignment="1" applyProtection="1">
      <alignment horizontal="left" vertical="center" shrinkToFit="1"/>
      <protection locked="0"/>
    </xf>
    <xf numFmtId="0" fontId="19" fillId="0" borderId="23" xfId="0" applyFont="1" applyBorder="1" applyAlignment="1" applyProtection="1">
      <alignment horizontal="left" vertical="center" shrinkToFit="1"/>
      <protection locked="0"/>
    </xf>
    <xf numFmtId="0" fontId="33" fillId="0" borderId="0" xfId="0" applyFont="1" applyBorder="1" applyAlignment="1" applyProtection="1">
      <alignment horizontal="left"/>
    </xf>
    <xf numFmtId="0" fontId="29" fillId="2" borderId="100" xfId="0" applyFont="1" applyFill="1" applyBorder="1" applyAlignment="1" applyProtection="1">
      <alignment horizontal="center" vertical="center" wrapText="1"/>
    </xf>
    <xf numFmtId="0" fontId="29" fillId="2" borderId="99" xfId="0" applyFont="1" applyFill="1" applyBorder="1" applyAlignment="1" applyProtection="1">
      <alignment horizontal="center" vertical="center" wrapText="1"/>
    </xf>
    <xf numFmtId="0" fontId="29" fillId="2" borderId="53" xfId="0" applyFont="1" applyFill="1" applyBorder="1" applyAlignment="1" applyProtection="1">
      <alignment horizontal="center" vertical="center" wrapText="1"/>
    </xf>
    <xf numFmtId="0" fontId="29" fillId="2" borderId="54" xfId="0" applyFont="1" applyFill="1" applyBorder="1" applyAlignment="1" applyProtection="1">
      <alignment horizontal="center" vertical="center" wrapText="1"/>
    </xf>
    <xf numFmtId="0" fontId="29" fillId="2" borderId="47"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24" fillId="0" borderId="1" xfId="0" applyFont="1" applyBorder="1" applyAlignment="1" applyProtection="1">
      <alignment horizontal="left" vertical="center" wrapText="1"/>
    </xf>
    <xf numFmtId="0" fontId="37" fillId="2" borderId="111" xfId="2" applyFont="1" applyFill="1" applyBorder="1" applyAlignment="1" applyProtection="1">
      <alignment horizontal="right" vertical="center"/>
    </xf>
    <xf numFmtId="0" fontId="37" fillId="2" borderId="31" xfId="2" applyFont="1" applyFill="1" applyBorder="1" applyAlignment="1" applyProtection="1">
      <alignment horizontal="right" vertical="center"/>
    </xf>
    <xf numFmtId="38" fontId="20" fillId="3" borderId="31" xfId="0" applyNumberFormat="1" applyFont="1" applyFill="1" applyBorder="1" applyAlignment="1" applyProtection="1">
      <alignment horizontal="right" vertical="center"/>
      <protection hidden="1"/>
    </xf>
    <xf numFmtId="0" fontId="20" fillId="3" borderId="32" xfId="0" applyFont="1" applyFill="1" applyBorder="1" applyAlignment="1" applyProtection="1">
      <alignment horizontal="right" vertical="center"/>
      <protection hidden="1"/>
    </xf>
    <xf numFmtId="38" fontId="20" fillId="5" borderId="28" xfId="0" applyNumberFormat="1" applyFont="1" applyFill="1" applyBorder="1" applyAlignment="1" applyProtection="1">
      <alignment horizontal="right" vertical="center"/>
      <protection hidden="1"/>
    </xf>
    <xf numFmtId="0" fontId="20" fillId="5" borderId="30" xfId="0" applyFont="1" applyFill="1" applyBorder="1" applyAlignment="1" applyProtection="1">
      <alignment horizontal="right" vertical="center"/>
      <protection hidden="1"/>
    </xf>
    <xf numFmtId="0" fontId="37" fillId="7" borderId="78" xfId="2" applyFont="1" applyFill="1" applyBorder="1" applyAlignment="1" applyProtection="1">
      <alignment horizontal="center" vertical="center" wrapText="1"/>
    </xf>
    <xf numFmtId="0" fontId="37" fillId="7" borderId="74" xfId="2" applyFont="1" applyFill="1" applyBorder="1" applyAlignment="1" applyProtection="1">
      <alignment horizontal="center" vertical="center" wrapText="1"/>
    </xf>
    <xf numFmtId="0" fontId="37" fillId="7" borderId="63" xfId="2" applyFont="1" applyFill="1" applyBorder="1" applyAlignment="1" applyProtection="1">
      <alignment horizontal="center" vertical="center"/>
    </xf>
    <xf numFmtId="0" fontId="37" fillId="7" borderId="103" xfId="2" applyFont="1" applyFill="1" applyBorder="1" applyAlignment="1" applyProtection="1">
      <alignment horizontal="center" vertical="center"/>
    </xf>
    <xf numFmtId="38" fontId="20" fillId="3" borderId="108" xfId="0" applyNumberFormat="1" applyFont="1" applyFill="1" applyBorder="1" applyAlignment="1" applyProtection="1">
      <alignment horizontal="right" vertical="center"/>
      <protection hidden="1"/>
    </xf>
    <xf numFmtId="0" fontId="20" fillId="3" borderId="107" xfId="0" applyFont="1" applyFill="1" applyBorder="1" applyAlignment="1" applyProtection="1">
      <alignment horizontal="right" vertical="center"/>
      <protection hidden="1"/>
    </xf>
    <xf numFmtId="38" fontId="38" fillId="4" borderId="48" xfId="0" applyNumberFormat="1" applyFont="1" applyFill="1" applyBorder="1" applyAlignment="1" applyProtection="1">
      <alignment horizontal="right" vertical="center"/>
      <protection hidden="1"/>
    </xf>
    <xf numFmtId="0" fontId="38" fillId="4" borderId="49" xfId="0" applyFont="1" applyFill="1" applyBorder="1" applyAlignment="1" applyProtection="1">
      <alignment horizontal="right" vertical="center"/>
      <protection hidden="1"/>
    </xf>
    <xf numFmtId="38" fontId="20" fillId="3" borderId="20" xfId="0" applyNumberFormat="1" applyFont="1" applyFill="1" applyBorder="1" applyAlignment="1" applyProtection="1">
      <alignment horizontal="right" vertical="center"/>
      <protection hidden="1"/>
    </xf>
    <xf numFmtId="38" fontId="20" fillId="3" borderId="22" xfId="0" applyNumberFormat="1" applyFont="1" applyFill="1" applyBorder="1" applyAlignment="1" applyProtection="1">
      <alignment horizontal="right" vertical="center"/>
      <protection hidden="1"/>
    </xf>
    <xf numFmtId="38" fontId="38" fillId="4" borderId="44" xfId="0" applyNumberFormat="1" applyFont="1" applyFill="1" applyBorder="1" applyAlignment="1" applyProtection="1">
      <alignment horizontal="right" vertical="center"/>
      <protection hidden="1"/>
    </xf>
    <xf numFmtId="38" fontId="38" fillId="4" borderId="42" xfId="0" applyNumberFormat="1" applyFont="1" applyFill="1" applyBorder="1" applyAlignment="1" applyProtection="1">
      <alignment horizontal="right" vertical="center"/>
      <protection hidden="1"/>
    </xf>
    <xf numFmtId="38" fontId="20" fillId="3" borderId="62" xfId="0" applyNumberFormat="1" applyFont="1" applyFill="1" applyBorder="1" applyAlignment="1" applyProtection="1">
      <alignment horizontal="right" vertical="center"/>
      <protection hidden="1"/>
    </xf>
    <xf numFmtId="38" fontId="20" fillId="3" borderId="65" xfId="0" applyNumberFormat="1" applyFont="1" applyFill="1" applyBorder="1" applyAlignment="1" applyProtection="1">
      <alignment horizontal="right" vertical="center"/>
      <protection hidden="1"/>
    </xf>
    <xf numFmtId="38" fontId="38" fillId="4" borderId="50" xfId="0" applyNumberFormat="1" applyFont="1" applyFill="1" applyBorder="1" applyAlignment="1" applyProtection="1">
      <alignment horizontal="right" vertical="center"/>
      <protection hidden="1"/>
    </xf>
    <xf numFmtId="0" fontId="38" fillId="4" borderId="9" xfId="0" applyFont="1" applyFill="1" applyBorder="1" applyAlignment="1" applyProtection="1">
      <alignment horizontal="right" vertical="center"/>
      <protection hidden="1"/>
    </xf>
    <xf numFmtId="38" fontId="20" fillId="3" borderId="105" xfId="0" applyNumberFormat="1" applyFont="1" applyFill="1" applyBorder="1" applyAlignment="1" applyProtection="1">
      <alignment horizontal="right" vertical="center"/>
      <protection hidden="1"/>
    </xf>
    <xf numFmtId="0" fontId="20" fillId="3" borderId="26" xfId="0" applyFont="1" applyFill="1" applyBorder="1" applyAlignment="1" applyProtection="1">
      <alignment horizontal="right" vertical="center"/>
      <protection hidden="1"/>
    </xf>
    <xf numFmtId="38" fontId="20" fillId="5" borderId="25" xfId="0" applyNumberFormat="1" applyFont="1" applyFill="1" applyBorder="1" applyAlignment="1" applyProtection="1">
      <alignment horizontal="right" vertical="center"/>
      <protection hidden="1"/>
    </xf>
    <xf numFmtId="0" fontId="20" fillId="5" borderId="26" xfId="0" applyFont="1" applyFill="1" applyBorder="1" applyAlignment="1" applyProtection="1">
      <alignment horizontal="right" vertical="center"/>
      <protection hidden="1"/>
    </xf>
    <xf numFmtId="38" fontId="20" fillId="5" borderId="45" xfId="0" applyNumberFormat="1" applyFont="1" applyFill="1" applyBorder="1" applyAlignment="1" applyProtection="1">
      <alignment horizontal="right" vertical="center"/>
      <protection hidden="1"/>
    </xf>
    <xf numFmtId="0" fontId="20" fillId="5" borderId="46" xfId="0" applyFont="1" applyFill="1" applyBorder="1" applyAlignment="1" applyProtection="1">
      <alignment horizontal="right" vertical="center"/>
      <protection hidden="1"/>
    </xf>
    <xf numFmtId="0" fontId="37" fillId="8" borderId="75" xfId="2" applyFont="1" applyFill="1" applyBorder="1" applyAlignment="1" applyProtection="1">
      <alignment horizontal="center" vertical="center" wrapText="1" shrinkToFit="1"/>
    </xf>
    <xf numFmtId="0" fontId="37" fillId="8" borderId="45" xfId="2" applyFont="1" applyFill="1" applyBorder="1" applyAlignment="1" applyProtection="1">
      <alignment horizontal="center" vertical="center" shrinkToFit="1"/>
    </xf>
    <xf numFmtId="38" fontId="20" fillId="3" borderId="109" xfId="0" applyNumberFormat="1" applyFont="1" applyFill="1" applyBorder="1" applyAlignment="1" applyProtection="1">
      <alignment horizontal="right" vertical="center"/>
      <protection hidden="1"/>
    </xf>
    <xf numFmtId="38" fontId="20" fillId="3" borderId="77" xfId="0" applyNumberFormat="1" applyFont="1" applyFill="1" applyBorder="1" applyAlignment="1" applyProtection="1">
      <alignment horizontal="right" vertical="center"/>
      <protection hidden="1"/>
    </xf>
    <xf numFmtId="38" fontId="38" fillId="4" borderId="75" xfId="0" applyNumberFormat="1" applyFont="1" applyFill="1" applyBorder="1" applyAlignment="1" applyProtection="1">
      <alignment horizontal="right" vertical="center"/>
      <protection hidden="1"/>
    </xf>
    <xf numFmtId="38" fontId="38" fillId="4" borderId="77" xfId="0" applyNumberFormat="1" applyFont="1" applyFill="1" applyBorder="1" applyAlignment="1" applyProtection="1">
      <alignment horizontal="right" vertical="center"/>
      <protection hidden="1"/>
    </xf>
    <xf numFmtId="38" fontId="20" fillId="3" borderId="106" xfId="0" applyNumberFormat="1" applyFont="1" applyFill="1" applyBorder="1" applyAlignment="1" applyProtection="1">
      <alignment horizontal="right" vertical="center"/>
      <protection hidden="1"/>
    </xf>
    <xf numFmtId="38" fontId="20" fillId="3" borderId="102" xfId="0" applyNumberFormat="1" applyFont="1" applyFill="1" applyBorder="1" applyAlignment="1" applyProtection="1">
      <alignment horizontal="right" vertical="center"/>
      <protection hidden="1"/>
    </xf>
    <xf numFmtId="38" fontId="20" fillId="5" borderId="101" xfId="0" applyNumberFormat="1" applyFont="1" applyFill="1" applyBorder="1" applyAlignment="1" applyProtection="1">
      <alignment horizontal="right" vertical="center"/>
      <protection hidden="1"/>
    </xf>
    <xf numFmtId="38" fontId="20" fillId="5" borderId="102" xfId="0" applyNumberFormat="1" applyFont="1" applyFill="1" applyBorder="1" applyAlignment="1" applyProtection="1">
      <alignment horizontal="right" vertical="center"/>
      <protection hidden="1"/>
    </xf>
    <xf numFmtId="0" fontId="37" fillId="2" borderId="10" xfId="2" applyFont="1" applyFill="1" applyBorder="1" applyAlignment="1" applyProtection="1">
      <alignment horizontal="center" vertical="center" wrapText="1"/>
    </xf>
    <xf numFmtId="0" fontId="37" fillId="2" borderId="112" xfId="2" applyFont="1" applyFill="1" applyBorder="1" applyAlignment="1" applyProtection="1">
      <alignment horizontal="center" vertical="center" wrapText="1"/>
    </xf>
    <xf numFmtId="0" fontId="37" fillId="2" borderId="45" xfId="2" applyFont="1" applyFill="1" applyBorder="1" applyAlignment="1" applyProtection="1">
      <alignment horizontal="center" vertical="center" wrapText="1"/>
    </xf>
    <xf numFmtId="38" fontId="20" fillId="3" borderId="6" xfId="0" applyNumberFormat="1" applyFont="1" applyFill="1" applyBorder="1" applyAlignment="1" applyProtection="1">
      <alignment horizontal="right" vertical="center"/>
      <protection hidden="1"/>
    </xf>
    <xf numFmtId="0" fontId="20" fillId="3" borderId="71" xfId="0" applyFont="1" applyFill="1" applyBorder="1" applyAlignment="1" applyProtection="1">
      <alignment horizontal="right" vertical="center"/>
      <protection hidden="1"/>
    </xf>
    <xf numFmtId="38" fontId="38" fillId="4" borderId="13" xfId="0" applyNumberFormat="1" applyFont="1" applyFill="1" applyBorder="1" applyAlignment="1" applyProtection="1">
      <alignment horizontal="right" vertical="center"/>
      <protection hidden="1"/>
    </xf>
    <xf numFmtId="0" fontId="38" fillId="4" borderId="14" xfId="0" applyFont="1" applyFill="1" applyBorder="1" applyAlignment="1" applyProtection="1">
      <alignment horizontal="right" vertical="center"/>
      <protection hidden="1"/>
    </xf>
    <xf numFmtId="0" fontId="32" fillId="0" borderId="0" xfId="2" applyFont="1" applyAlignment="1" applyProtection="1">
      <alignment horizontal="left" vertical="center"/>
    </xf>
    <xf numFmtId="0" fontId="16" fillId="0" borderId="0" xfId="2" applyFont="1" applyBorder="1" applyAlignment="1" applyProtection="1">
      <alignment horizontal="left" vertical="center"/>
    </xf>
    <xf numFmtId="0" fontId="16" fillId="0" borderId="1" xfId="2" applyFont="1" applyBorder="1" applyAlignment="1" applyProtection="1">
      <alignment horizontal="left" vertical="center"/>
    </xf>
    <xf numFmtId="38" fontId="10" fillId="0" borderId="0" xfId="1" applyFont="1" applyFill="1" applyBorder="1" applyAlignment="1" applyProtection="1">
      <alignment horizontal="center" vertical="center"/>
    </xf>
    <xf numFmtId="0" fontId="11" fillId="2" borderId="10" xfId="2" applyFont="1" applyFill="1" applyBorder="1" applyAlignment="1" applyProtection="1">
      <alignment horizontal="center" vertical="center"/>
    </xf>
    <xf numFmtId="0" fontId="11" fillId="2" borderId="69" xfId="2" applyFont="1" applyFill="1" applyBorder="1" applyAlignment="1" applyProtection="1">
      <alignment horizontal="center" vertical="center"/>
    </xf>
    <xf numFmtId="0" fontId="10" fillId="2" borderId="69" xfId="0" applyFont="1" applyFill="1" applyBorder="1" applyAlignment="1" applyProtection="1">
      <alignment horizontal="center"/>
    </xf>
    <xf numFmtId="0" fontId="10" fillId="2" borderId="12" xfId="0" applyFont="1" applyFill="1" applyBorder="1" applyAlignment="1" applyProtection="1">
      <alignment horizontal="center"/>
    </xf>
    <xf numFmtId="0" fontId="10" fillId="2" borderId="43" xfId="0" applyFont="1" applyFill="1" applyBorder="1" applyAlignment="1" applyProtection="1">
      <alignment horizontal="center"/>
    </xf>
    <xf numFmtId="0" fontId="0" fillId="2" borderId="33" xfId="0" applyFill="1" applyBorder="1" applyAlignment="1" applyProtection="1">
      <alignment horizontal="center" vertical="center"/>
    </xf>
    <xf numFmtId="0" fontId="4" fillId="2" borderId="134" xfId="0" applyFont="1" applyFill="1" applyBorder="1" applyAlignment="1" applyProtection="1">
      <alignment horizontal="center" vertical="center"/>
    </xf>
    <xf numFmtId="0" fontId="4" fillId="2" borderId="132"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2" fillId="2" borderId="104" xfId="0" applyFont="1" applyFill="1" applyBorder="1" applyAlignment="1" applyProtection="1">
      <alignment horizontal="right" vertical="center"/>
    </xf>
    <xf numFmtId="0" fontId="12" fillId="2" borderId="14" xfId="0" applyFont="1" applyFill="1" applyBorder="1" applyAlignment="1" applyProtection="1">
      <alignment horizontal="right" vertical="center"/>
    </xf>
    <xf numFmtId="0" fontId="12" fillId="2" borderId="1" xfId="0" applyFont="1" applyFill="1" applyBorder="1" applyAlignment="1" applyProtection="1">
      <alignment horizontal="right" vertical="center"/>
    </xf>
    <xf numFmtId="38" fontId="20" fillId="3" borderId="3" xfId="0" applyNumberFormat="1" applyFont="1" applyFill="1" applyBorder="1" applyAlignment="1" applyProtection="1">
      <alignment horizontal="right" vertical="center"/>
      <protection hidden="1"/>
    </xf>
    <xf numFmtId="0" fontId="20" fillId="3" borderId="72" xfId="0" applyFont="1" applyFill="1" applyBorder="1" applyAlignment="1" applyProtection="1">
      <alignment horizontal="right" vertical="center"/>
      <protection hidden="1"/>
    </xf>
    <xf numFmtId="38" fontId="38" fillId="4" borderId="43" xfId="0" applyNumberFormat="1" applyFont="1" applyFill="1" applyBorder="1" applyAlignment="1" applyProtection="1">
      <alignment horizontal="right" vertical="center"/>
      <protection hidden="1"/>
    </xf>
    <xf numFmtId="0" fontId="38" fillId="4" borderId="12" xfId="0" applyFont="1" applyFill="1" applyBorder="1" applyAlignment="1" applyProtection="1">
      <alignment horizontal="right" vertical="center"/>
      <protection hidden="1"/>
    </xf>
    <xf numFmtId="38" fontId="20" fillId="3" borderId="2" xfId="0" applyNumberFormat="1" applyFont="1" applyFill="1" applyBorder="1" applyAlignment="1" applyProtection="1">
      <alignment horizontal="right" vertical="center"/>
      <protection hidden="1"/>
    </xf>
    <xf numFmtId="0" fontId="20" fillId="3" borderId="5" xfId="0" applyFont="1" applyFill="1" applyBorder="1" applyAlignment="1" applyProtection="1">
      <alignment horizontal="right" vertical="center"/>
      <protection hidden="1"/>
    </xf>
    <xf numFmtId="0" fontId="38" fillId="4" borderId="42" xfId="0" applyFont="1" applyFill="1" applyBorder="1" applyAlignment="1" applyProtection="1">
      <alignment horizontal="right" vertical="center"/>
      <protection hidden="1"/>
    </xf>
    <xf numFmtId="0" fontId="52" fillId="0" borderId="0" xfId="0" applyFont="1" applyFill="1" applyBorder="1" applyAlignment="1">
      <alignment horizontal="left" wrapText="1"/>
    </xf>
    <xf numFmtId="0" fontId="42" fillId="0" borderId="0" xfId="0" applyFont="1" applyFill="1" applyAlignment="1">
      <alignment vertical="center"/>
    </xf>
    <xf numFmtId="0" fontId="19" fillId="0" borderId="2" xfId="0" applyFont="1" applyBorder="1" applyAlignment="1" applyProtection="1">
      <alignment horizontal="left" vertical="center" shrinkToFit="1"/>
      <protection locked="0"/>
    </xf>
    <xf numFmtId="0" fontId="42" fillId="0" borderId="2" xfId="0" applyFont="1" applyBorder="1" applyAlignment="1" applyProtection="1">
      <alignment horizontal="left" vertical="center" shrinkToFit="1"/>
      <protection locked="0"/>
    </xf>
    <xf numFmtId="38" fontId="19" fillId="0" borderId="2" xfId="1" applyFont="1" applyBorder="1" applyAlignment="1" applyProtection="1">
      <alignment horizontal="right" vertical="center" shrinkToFit="1"/>
      <protection locked="0"/>
    </xf>
    <xf numFmtId="0" fontId="42" fillId="0" borderId="2" xfId="0" applyFont="1" applyBorder="1" applyAlignment="1" applyProtection="1">
      <alignment vertical="center" shrinkToFit="1"/>
      <protection locked="0"/>
    </xf>
    <xf numFmtId="38" fontId="19" fillId="0" borderId="2" xfId="1" applyFont="1" applyFill="1" applyBorder="1" applyAlignment="1" applyProtection="1">
      <alignment horizontal="right" vertical="center" shrinkToFit="1"/>
      <protection locked="0"/>
    </xf>
    <xf numFmtId="176" fontId="19" fillId="0" borderId="20" xfId="0" applyNumberFormat="1" applyFont="1" applyBorder="1" applyAlignment="1" applyProtection="1">
      <alignment horizontal="center" vertical="center" shrinkToFit="1"/>
      <protection locked="0"/>
    </xf>
    <xf numFmtId="0" fontId="42" fillId="0" borderId="22" xfId="0" applyFont="1" applyBorder="1" applyAlignment="1" applyProtection="1">
      <alignment horizontal="center" vertical="center" shrinkToFit="1"/>
      <protection locked="0"/>
    </xf>
    <xf numFmtId="0" fontId="19" fillId="0" borderId="6" xfId="0" applyFont="1" applyBorder="1" applyAlignment="1" applyProtection="1">
      <alignment horizontal="left" vertical="center" shrinkToFit="1"/>
      <protection locked="0"/>
    </xf>
    <xf numFmtId="0" fontId="42" fillId="0" borderId="6" xfId="0" applyFont="1" applyBorder="1" applyAlignment="1" applyProtection="1">
      <alignment horizontal="left" vertical="center" shrinkToFit="1"/>
      <protection locked="0"/>
    </xf>
    <xf numFmtId="38" fontId="19" fillId="0" borderId="6" xfId="1" applyFont="1" applyBorder="1" applyAlignment="1" applyProtection="1">
      <alignment horizontal="right" vertical="center" shrinkToFit="1"/>
      <protection locked="0"/>
    </xf>
    <xf numFmtId="0" fontId="42" fillId="0" borderId="6" xfId="0" applyFont="1" applyBorder="1" applyAlignment="1" applyProtection="1">
      <alignment vertical="center" shrinkToFit="1"/>
      <protection locked="0"/>
    </xf>
    <xf numFmtId="38" fontId="19" fillId="0" borderId="6" xfId="1" applyFont="1" applyFill="1" applyBorder="1" applyAlignment="1" applyProtection="1">
      <alignment horizontal="right" vertical="center" shrinkToFit="1"/>
      <protection locked="0"/>
    </xf>
    <xf numFmtId="176" fontId="19" fillId="0" borderId="62" xfId="0" applyNumberFormat="1" applyFont="1" applyBorder="1" applyAlignment="1" applyProtection="1">
      <alignment horizontal="center" vertical="center" shrinkToFit="1"/>
      <protection locked="0"/>
    </xf>
    <xf numFmtId="0" fontId="42" fillId="0" borderId="65" xfId="0" applyFont="1" applyBorder="1" applyAlignment="1" applyProtection="1">
      <alignment horizontal="center" vertical="center" shrinkToFit="1"/>
      <protection locked="0"/>
    </xf>
    <xf numFmtId="0" fontId="26" fillId="2" borderId="58" xfId="0" applyFont="1" applyFill="1" applyBorder="1" applyAlignment="1">
      <alignment horizontal="center" vertical="center" wrapText="1"/>
    </xf>
    <xf numFmtId="0" fontId="26" fillId="2" borderId="60" xfId="0" applyFont="1" applyFill="1" applyBorder="1" applyAlignment="1">
      <alignment horizontal="center" vertical="center" wrapText="1"/>
    </xf>
    <xf numFmtId="0" fontId="26" fillId="2" borderId="69" xfId="0" applyFont="1" applyFill="1" applyBorder="1" applyAlignment="1">
      <alignment horizontal="center" vertical="center" wrapText="1"/>
    </xf>
    <xf numFmtId="0" fontId="42" fillId="0" borderId="55"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68" xfId="0" applyFont="1" applyBorder="1" applyAlignment="1">
      <alignment horizontal="center" vertical="center" wrapText="1"/>
    </xf>
    <xf numFmtId="0" fontId="42" fillId="0" borderId="118" xfId="0" applyFont="1" applyBorder="1" applyAlignment="1">
      <alignment horizontal="center" vertical="center" wrapText="1"/>
    </xf>
    <xf numFmtId="0" fontId="26" fillId="2" borderId="37" xfId="0" applyFont="1" applyFill="1" applyBorder="1" applyAlignment="1">
      <alignment horizontal="center" vertical="center" wrapText="1"/>
    </xf>
    <xf numFmtId="0" fontId="42" fillId="0" borderId="15" xfId="0" applyFont="1" applyBorder="1" applyAlignment="1">
      <alignment horizontal="center" vertical="center" wrapText="1"/>
    </xf>
    <xf numFmtId="0" fontId="26" fillId="2" borderId="95" xfId="0" applyFont="1" applyFill="1" applyBorder="1" applyAlignment="1">
      <alignment horizontal="center" vertical="center" wrapText="1"/>
    </xf>
    <xf numFmtId="0" fontId="26" fillId="2" borderId="110" xfId="0" applyFont="1" applyFill="1" applyBorder="1" applyAlignment="1">
      <alignment horizontal="center" vertical="center" wrapText="1"/>
    </xf>
    <xf numFmtId="0" fontId="51" fillId="2" borderId="16" xfId="0" applyFont="1" applyFill="1" applyBorder="1" applyAlignment="1">
      <alignment horizontal="center" vertical="center"/>
    </xf>
    <xf numFmtId="0" fontId="42" fillId="0" borderId="17" xfId="0" applyFont="1" applyBorder="1" applyAlignment="1">
      <alignment horizontal="center" vertical="center"/>
    </xf>
    <xf numFmtId="0" fontId="42" fillId="0" borderId="47" xfId="0" applyFont="1" applyBorder="1" applyAlignment="1">
      <alignment horizontal="center" vertical="center"/>
    </xf>
    <xf numFmtId="0" fontId="26" fillId="2" borderId="15" xfId="0" applyFont="1" applyFill="1" applyBorder="1" applyAlignment="1">
      <alignment horizontal="center" vertical="center" wrapText="1"/>
    </xf>
    <xf numFmtId="0" fontId="26" fillId="2" borderId="20" xfId="0" applyFont="1" applyFill="1" applyBorder="1" applyAlignment="1">
      <alignment horizontal="center" vertical="center"/>
    </xf>
    <xf numFmtId="0" fontId="42" fillId="0" borderId="22" xfId="0" applyFont="1" applyBorder="1" applyAlignment="1">
      <alignment horizontal="center" vertical="center"/>
    </xf>
    <xf numFmtId="0" fontId="33" fillId="0" borderId="0" xfId="0" applyFont="1" applyBorder="1" applyAlignment="1">
      <alignment horizontal="left" vertical="center"/>
    </xf>
    <xf numFmtId="0" fontId="42" fillId="0" borderId="0" xfId="0" applyFont="1" applyAlignment="1">
      <alignment vertical="center"/>
    </xf>
    <xf numFmtId="0" fontId="42" fillId="0" borderId="1" xfId="0" applyFont="1" applyBorder="1" applyAlignment="1">
      <alignment vertical="center"/>
    </xf>
    <xf numFmtId="0" fontId="25" fillId="2" borderId="51" xfId="0" applyFont="1" applyFill="1" applyBorder="1" applyAlignment="1">
      <alignment horizontal="center" vertical="center" wrapText="1"/>
    </xf>
    <xf numFmtId="0" fontId="12" fillId="0" borderId="52" xfId="0" applyFont="1" applyBorder="1" applyAlignment="1">
      <alignment horizontal="center" vertical="center" wrapText="1"/>
    </xf>
    <xf numFmtId="0" fontId="44" fillId="2" borderId="51" xfId="0" applyFont="1" applyFill="1" applyBorder="1" applyAlignment="1">
      <alignment horizontal="center" vertical="center" wrapText="1"/>
    </xf>
    <xf numFmtId="0" fontId="12" fillId="0" borderId="34" xfId="0" applyFont="1" applyBorder="1" applyAlignment="1">
      <alignment horizontal="center" vertical="center" wrapText="1"/>
    </xf>
    <xf numFmtId="0" fontId="50" fillId="0" borderId="36" xfId="0" applyFont="1" applyFill="1" applyBorder="1" applyAlignment="1" applyProtection="1">
      <alignment horizontal="left" vertical="center" wrapText="1"/>
      <protection locked="0"/>
    </xf>
    <xf numFmtId="0" fontId="28" fillId="0" borderId="52" xfId="0" applyFont="1" applyBorder="1" applyAlignment="1" applyProtection="1">
      <alignment horizontal="left" vertical="center"/>
      <protection locked="0"/>
    </xf>
    <xf numFmtId="0" fontId="28" fillId="0" borderId="40" xfId="0" applyFont="1" applyBorder="1" applyAlignment="1" applyProtection="1">
      <alignment horizontal="left" vertical="center"/>
      <protection locked="0"/>
    </xf>
    <xf numFmtId="0" fontId="26" fillId="2" borderId="51" xfId="0" applyNumberFormat="1" applyFont="1" applyFill="1" applyBorder="1" applyAlignment="1">
      <alignment horizontal="center" vertical="center" wrapText="1"/>
    </xf>
    <xf numFmtId="0" fontId="26" fillId="2" borderId="52" xfId="0" applyNumberFormat="1" applyFont="1" applyFill="1" applyBorder="1" applyAlignment="1">
      <alignment horizontal="center" vertical="center" wrapText="1"/>
    </xf>
    <xf numFmtId="0" fontId="43" fillId="0" borderId="52" xfId="0" applyFont="1" applyFill="1" applyBorder="1" applyAlignment="1" applyProtection="1">
      <alignment horizontal="center" vertical="center" wrapText="1"/>
      <protection locked="0"/>
    </xf>
    <xf numFmtId="0" fontId="19" fillId="0" borderId="117" xfId="0" applyFont="1" applyBorder="1" applyAlignment="1" applyProtection="1">
      <alignment horizontal="left" vertical="center" shrinkToFit="1"/>
      <protection locked="0"/>
    </xf>
    <xf numFmtId="0" fontId="19" fillId="0" borderId="115" xfId="0" applyFont="1" applyBorder="1" applyAlignment="1" applyProtection="1">
      <alignment horizontal="left" vertical="center" shrinkToFit="1"/>
      <protection locked="0"/>
    </xf>
    <xf numFmtId="38" fontId="19" fillId="0" borderId="39" xfId="1" applyFont="1" applyBorder="1" applyAlignment="1" applyProtection="1">
      <alignment horizontal="right" vertical="center" shrinkToFit="1"/>
      <protection locked="0"/>
    </xf>
    <xf numFmtId="38" fontId="19" fillId="0" borderId="23" xfId="1" applyFont="1" applyBorder="1" applyAlignment="1" applyProtection="1">
      <alignment horizontal="right" vertical="center" shrinkToFit="1"/>
      <protection locked="0"/>
    </xf>
    <xf numFmtId="0" fontId="43" fillId="0" borderId="20" xfId="0" applyFont="1" applyBorder="1" applyAlignment="1" applyProtection="1">
      <alignment horizontal="left" vertical="center" shrinkToFit="1"/>
      <protection locked="0"/>
    </xf>
    <xf numFmtId="0" fontId="43" fillId="0" borderId="21" xfId="0" applyFont="1" applyBorder="1" applyAlignment="1" applyProtection="1">
      <alignment horizontal="left" vertical="center" shrinkToFit="1"/>
      <protection locked="0"/>
    </xf>
    <xf numFmtId="0" fontId="43" fillId="0" borderId="19" xfId="0" applyFont="1" applyBorder="1" applyAlignment="1" applyProtection="1">
      <alignment horizontal="left" vertical="center" shrinkToFit="1"/>
      <protection locked="0"/>
    </xf>
    <xf numFmtId="38" fontId="43" fillId="0" borderId="20" xfId="1" applyFont="1" applyBorder="1" applyAlignment="1" applyProtection="1">
      <alignment horizontal="right" vertical="center" shrinkToFit="1"/>
      <protection locked="0"/>
    </xf>
    <xf numFmtId="38" fontId="43" fillId="0" borderId="19" xfId="1" applyFont="1" applyBorder="1" applyAlignment="1" applyProtection="1">
      <alignment horizontal="right" vertical="center" shrinkToFit="1"/>
      <protection locked="0"/>
    </xf>
    <xf numFmtId="176" fontId="43" fillId="0" borderId="20" xfId="0" applyNumberFormat="1" applyFont="1" applyBorder="1" applyAlignment="1" applyProtection="1">
      <alignment horizontal="center" vertical="center" shrinkToFit="1"/>
      <protection locked="0"/>
    </xf>
    <xf numFmtId="0" fontId="45" fillId="0" borderId="22" xfId="0" applyFont="1" applyBorder="1" applyAlignment="1" applyProtection="1">
      <alignment horizontal="center" vertical="center" shrinkToFit="1"/>
      <protection locked="0"/>
    </xf>
    <xf numFmtId="0" fontId="26" fillId="2" borderId="113" xfId="0" applyFont="1" applyFill="1" applyBorder="1" applyAlignment="1">
      <alignment horizontal="center" vertical="center" wrapText="1"/>
    </xf>
    <xf numFmtId="0" fontId="26" fillId="2" borderId="99" xfId="0" applyFont="1" applyFill="1" applyBorder="1" applyAlignment="1">
      <alignment horizontal="center" vertical="center" wrapText="1"/>
    </xf>
    <xf numFmtId="0" fontId="25" fillId="2" borderId="114" xfId="0" applyFont="1" applyFill="1" applyBorder="1" applyAlignment="1">
      <alignment horizontal="center" vertical="center" wrapText="1"/>
    </xf>
    <xf numFmtId="0" fontId="25" fillId="2" borderId="54"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47" xfId="0" applyFont="1" applyBorder="1" applyAlignment="1">
      <alignment horizontal="center" vertical="center" wrapText="1"/>
    </xf>
    <xf numFmtId="0" fontId="25" fillId="2" borderId="37"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20" xfId="0" applyFont="1" applyFill="1" applyBorder="1" applyAlignment="1">
      <alignment horizontal="center" vertical="center"/>
    </xf>
    <xf numFmtId="0" fontId="12" fillId="0" borderId="22" xfId="0" applyFont="1" applyBorder="1" applyAlignment="1">
      <alignment horizontal="center" vertical="center"/>
    </xf>
    <xf numFmtId="0" fontId="25" fillId="2" borderId="43" xfId="0" applyFont="1" applyFill="1" applyBorder="1" applyAlignment="1">
      <alignment horizontal="center" vertical="center" wrapText="1"/>
    </xf>
    <xf numFmtId="0" fontId="12" fillId="0" borderId="5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vertical="center" wrapText="1"/>
    </xf>
    <xf numFmtId="0" fontId="43" fillId="0" borderId="55" xfId="0" applyFont="1" applyFill="1" applyBorder="1" applyAlignment="1" applyProtection="1">
      <alignment horizontal="center" vertical="center" wrapText="1"/>
      <protection locked="0"/>
    </xf>
    <xf numFmtId="0" fontId="45" fillId="0" borderId="1" xfId="0" applyFont="1" applyBorder="1" applyAlignment="1" applyProtection="1">
      <alignment horizontal="center" vertical="center" wrapText="1"/>
      <protection locked="0"/>
    </xf>
    <xf numFmtId="0" fontId="44" fillId="2" borderId="55" xfId="0" applyFont="1" applyFill="1" applyBorder="1" applyAlignment="1">
      <alignment horizontal="center" vertical="center" wrapText="1"/>
    </xf>
    <xf numFmtId="0" fontId="19" fillId="0" borderId="69" xfId="0" applyFont="1" applyFill="1" applyBorder="1" applyAlignment="1" applyProtection="1">
      <alignment horizontal="center" vertical="center" wrapText="1"/>
      <protection locked="0"/>
    </xf>
    <xf numFmtId="0" fontId="19" fillId="0" borderId="55" xfId="0" applyFont="1" applyBorder="1" applyAlignment="1" applyProtection="1">
      <alignment vertical="center" wrapText="1"/>
      <protection locked="0"/>
    </xf>
    <xf numFmtId="0" fontId="19" fillId="0" borderId="12" xfId="0" applyFont="1" applyBorder="1" applyAlignment="1" applyProtection="1">
      <alignment vertical="center" wrapText="1"/>
      <protection locked="0"/>
    </xf>
    <xf numFmtId="0" fontId="19" fillId="0" borderId="104" xfId="0" applyFont="1" applyBorder="1" applyAlignment="1" applyProtection="1">
      <alignment vertical="center" wrapText="1"/>
      <protection locked="0"/>
    </xf>
    <xf numFmtId="0" fontId="19" fillId="0" borderId="1" xfId="0" applyFont="1" applyBorder="1" applyAlignment="1" applyProtection="1">
      <alignment vertical="center" wrapText="1"/>
      <protection locked="0"/>
    </xf>
    <xf numFmtId="0" fontId="19" fillId="0" borderId="14" xfId="0" applyFont="1" applyBorder="1" applyAlignment="1" applyProtection="1">
      <alignment vertical="center" wrapText="1"/>
      <protection locked="0"/>
    </xf>
    <xf numFmtId="0" fontId="26" fillId="2" borderId="43" xfId="0" applyFont="1" applyFill="1" applyBorder="1" applyAlignment="1">
      <alignment horizontal="center" vertical="center" wrapText="1"/>
    </xf>
    <xf numFmtId="0" fontId="26" fillId="2" borderId="55" xfId="0" applyFont="1" applyFill="1" applyBorder="1" applyAlignment="1">
      <alignment horizontal="center" vertical="center" wrapText="1"/>
    </xf>
    <xf numFmtId="0" fontId="43" fillId="0" borderId="69" xfId="0" applyFont="1" applyFill="1" applyBorder="1" applyAlignment="1" applyProtection="1">
      <alignment horizontal="center" vertical="center" wrapText="1"/>
      <protection locked="0"/>
    </xf>
    <xf numFmtId="0" fontId="45" fillId="0" borderId="12" xfId="0" applyFont="1" applyBorder="1" applyAlignment="1" applyProtection="1">
      <alignment vertical="center" wrapText="1"/>
      <protection locked="0"/>
    </xf>
    <xf numFmtId="0" fontId="37" fillId="2" borderId="111" xfId="2" applyFont="1" applyFill="1" applyBorder="1" applyAlignment="1">
      <alignment horizontal="center" vertical="center"/>
    </xf>
    <xf numFmtId="0" fontId="37" fillId="2" borderId="131" xfId="2" applyFont="1" applyFill="1" applyBorder="1" applyAlignment="1">
      <alignment horizontal="center" vertical="center"/>
    </xf>
    <xf numFmtId="0" fontId="37" fillId="2" borderId="31" xfId="2" applyFont="1" applyFill="1" applyBorder="1" applyAlignment="1">
      <alignment horizontal="center" vertical="center"/>
    </xf>
    <xf numFmtId="0" fontId="37" fillId="7" borderId="75" xfId="2" applyFont="1" applyFill="1" applyBorder="1" applyAlignment="1">
      <alignment horizontal="center" vertical="center" wrapText="1"/>
    </xf>
    <xf numFmtId="0" fontId="37" fillId="7" borderId="130" xfId="2" applyFont="1" applyFill="1" applyBorder="1" applyAlignment="1">
      <alignment horizontal="center" vertical="center" wrapText="1"/>
    </xf>
    <xf numFmtId="0" fontId="37" fillId="7" borderId="44" xfId="2" applyFont="1" applyFill="1" applyBorder="1" applyAlignment="1">
      <alignment horizontal="center" vertical="center" wrapText="1"/>
    </xf>
    <xf numFmtId="0" fontId="37" fillId="7" borderId="124" xfId="2" applyFont="1" applyFill="1" applyBorder="1" applyAlignment="1">
      <alignment horizontal="center" vertical="center" wrapText="1"/>
    </xf>
    <xf numFmtId="0" fontId="37" fillId="7" borderId="128" xfId="2" applyFont="1" applyFill="1" applyBorder="1" applyAlignment="1">
      <alignment horizontal="center" vertical="center" wrapText="1"/>
    </xf>
    <xf numFmtId="0" fontId="37" fillId="7" borderId="129" xfId="2" applyFont="1" applyFill="1" applyBorder="1" applyAlignment="1">
      <alignment horizontal="center" vertical="center" wrapText="1"/>
    </xf>
    <xf numFmtId="0" fontId="37" fillId="8" borderId="75" xfId="2" applyFont="1" applyFill="1" applyBorder="1" applyAlignment="1">
      <alignment horizontal="center" vertical="center" wrapText="1" shrinkToFit="1"/>
    </xf>
    <xf numFmtId="0" fontId="37" fillId="8" borderId="130" xfId="2" applyFont="1" applyFill="1" applyBorder="1" applyAlignment="1">
      <alignment horizontal="center" vertical="center" wrapText="1" shrinkToFit="1"/>
    </xf>
    <xf numFmtId="0" fontId="37" fillId="8" borderId="128" xfId="2" applyFont="1" applyFill="1" applyBorder="1" applyAlignment="1">
      <alignment horizontal="center" vertical="center" wrapText="1" shrinkToFit="1"/>
    </xf>
    <xf numFmtId="0" fontId="37" fillId="8" borderId="129" xfId="2" applyFont="1" applyFill="1" applyBorder="1" applyAlignment="1">
      <alignment horizontal="center" vertical="center" wrapText="1" shrinkToFit="1"/>
    </xf>
    <xf numFmtId="0" fontId="12" fillId="2" borderId="104" xfId="0" applyFont="1" applyFill="1" applyBorder="1" applyAlignment="1">
      <alignment horizontal="right" vertical="center"/>
    </xf>
    <xf numFmtId="0" fontId="12" fillId="2" borderId="14" xfId="0" applyFont="1" applyFill="1" applyBorder="1" applyAlignment="1">
      <alignment horizontal="right" vertical="center"/>
    </xf>
    <xf numFmtId="0" fontId="12" fillId="2" borderId="1" xfId="0" applyFont="1" applyFill="1" applyBorder="1" applyAlignment="1">
      <alignment horizontal="right" vertical="center"/>
    </xf>
    <xf numFmtId="0" fontId="37" fillId="2" borderId="43" xfId="2" applyFont="1" applyFill="1" applyBorder="1" applyAlignment="1">
      <alignment horizontal="center" vertical="center" wrapText="1"/>
    </xf>
    <xf numFmtId="0" fontId="37" fillId="2" borderId="118" xfId="2" applyFont="1" applyFill="1" applyBorder="1" applyAlignment="1">
      <alignment horizontal="center" vertical="center" wrapText="1"/>
    </xf>
    <xf numFmtId="0" fontId="37" fillId="2" borderId="44" xfId="2" applyFont="1" applyFill="1" applyBorder="1" applyAlignment="1">
      <alignment horizontal="center" vertical="center" wrapText="1"/>
    </xf>
    <xf numFmtId="0" fontId="37" fillId="2" borderId="124" xfId="2" applyFont="1" applyFill="1" applyBorder="1" applyAlignment="1">
      <alignment horizontal="center" vertical="center" wrapText="1"/>
    </xf>
    <xf numFmtId="0" fontId="37" fillId="2" borderId="128" xfId="2" applyFont="1" applyFill="1" applyBorder="1" applyAlignment="1">
      <alignment horizontal="center" vertical="center" wrapText="1"/>
    </xf>
    <xf numFmtId="0" fontId="37" fillId="2" borderId="129" xfId="2" applyFont="1" applyFill="1" applyBorder="1" applyAlignment="1">
      <alignment horizontal="center" vertical="center" wrapText="1"/>
    </xf>
    <xf numFmtId="0" fontId="10" fillId="2" borderId="43" xfId="0" applyFont="1" applyFill="1" applyBorder="1" applyAlignment="1">
      <alignment horizontal="center"/>
    </xf>
    <xf numFmtId="0" fontId="10" fillId="2" borderId="12" xfId="0" applyFont="1" applyFill="1" applyBorder="1" applyAlignment="1">
      <alignment horizontal="center"/>
    </xf>
    <xf numFmtId="0" fontId="54" fillId="2" borderId="13" xfId="0" applyFont="1" applyFill="1" applyBorder="1" applyAlignment="1">
      <alignment horizontal="center" vertical="center"/>
    </xf>
    <xf numFmtId="0" fontId="54" fillId="2" borderId="14"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40" xfId="0" applyFont="1" applyFill="1" applyBorder="1" applyAlignment="1">
      <alignment horizontal="center" vertical="center"/>
    </xf>
    <xf numFmtId="0" fontId="0" fillId="7" borderId="51" xfId="0" applyFont="1" applyFill="1" applyBorder="1" applyAlignment="1">
      <alignment horizontal="center" vertical="center"/>
    </xf>
    <xf numFmtId="0" fontId="0" fillId="7" borderId="40" xfId="0" applyFont="1" applyFill="1" applyBorder="1" applyAlignment="1">
      <alignment horizontal="center" vertical="center"/>
    </xf>
    <xf numFmtId="0" fontId="4" fillId="7" borderId="43"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44" xfId="0" applyFont="1" applyFill="1" applyBorder="1" applyAlignment="1">
      <alignment horizontal="center" vertical="center"/>
    </xf>
    <xf numFmtId="0" fontId="4" fillId="7" borderId="42"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0" fillId="7" borderId="51" xfId="0" applyFont="1" applyFill="1" applyBorder="1" applyAlignment="1">
      <alignment horizontal="center" vertical="center"/>
    </xf>
    <xf numFmtId="0" fontId="10" fillId="7" borderId="40" xfId="0" applyFont="1" applyFill="1" applyBorder="1" applyAlignment="1">
      <alignment horizontal="center" vertical="center"/>
    </xf>
    <xf numFmtId="38" fontId="10" fillId="0" borderId="0" xfId="1" applyFont="1" applyFill="1" applyBorder="1" applyAlignment="1">
      <alignment horizontal="center" vertical="center"/>
    </xf>
    <xf numFmtId="0" fontId="11" fillId="2" borderId="43" xfId="2" applyFont="1" applyFill="1" applyBorder="1" applyAlignment="1">
      <alignment horizontal="center" vertical="center"/>
    </xf>
    <xf numFmtId="0" fontId="11" fillId="2" borderId="55" xfId="2" applyFont="1" applyFill="1" applyBorder="1" applyAlignment="1">
      <alignment horizontal="center" vertical="center"/>
    </xf>
    <xf numFmtId="0" fontId="11" fillId="2" borderId="118" xfId="2" applyFont="1" applyFill="1" applyBorder="1" applyAlignment="1">
      <alignment horizontal="center" vertical="center"/>
    </xf>
    <xf numFmtId="0" fontId="10" fillId="2" borderId="69" xfId="0" applyFont="1" applyFill="1" applyBorder="1" applyAlignment="1">
      <alignment horizontal="center"/>
    </xf>
    <xf numFmtId="0" fontId="32" fillId="0" borderId="0" xfId="2" applyFont="1" applyAlignment="1">
      <alignment horizontal="left" vertical="center"/>
    </xf>
    <xf numFmtId="0" fontId="16" fillId="0" borderId="1" xfId="2" applyFont="1" applyBorder="1" applyAlignment="1">
      <alignment horizontal="left" vertical="center"/>
    </xf>
    <xf numFmtId="0" fontId="0" fillId="2" borderId="51" xfId="0" applyFont="1" applyFill="1" applyBorder="1" applyAlignment="1">
      <alignment horizontal="center" vertical="center"/>
    </xf>
    <xf numFmtId="0" fontId="0" fillId="2" borderId="40" xfId="0" applyFont="1" applyFill="1" applyBorder="1" applyAlignment="1">
      <alignment horizontal="center" vertical="center"/>
    </xf>
    <xf numFmtId="0" fontId="54" fillId="2" borderId="44" xfId="0" applyFont="1" applyFill="1" applyBorder="1" applyAlignment="1">
      <alignment horizontal="center" vertical="center"/>
    </xf>
    <xf numFmtId="0" fontId="54" fillId="2" borderId="42" xfId="0" applyFont="1" applyFill="1" applyBorder="1" applyAlignment="1">
      <alignment horizontal="center" vertical="center"/>
    </xf>
    <xf numFmtId="0" fontId="54" fillId="2" borderId="63" xfId="0" applyFont="1" applyFill="1" applyBorder="1" applyAlignment="1">
      <alignment horizontal="center" vertical="center"/>
    </xf>
    <xf numFmtId="0" fontId="54" fillId="2" borderId="22" xfId="0" applyFont="1" applyFill="1" applyBorder="1" applyAlignment="1">
      <alignment horizontal="center" vertical="center"/>
    </xf>
  </cellXfs>
  <cellStyles count="4">
    <cellStyle name="桁区切り" xfId="1" builtinId="6"/>
    <cellStyle name="標準" xfId="0" builtinId="0"/>
    <cellStyle name="標準 2" xfId="3"/>
    <cellStyle name="標準 3"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-817672</xdr:colOff>
          <xdr:row>38</xdr:row>
          <xdr:rowOff>0</xdr:rowOff>
        </xdr:from>
        <xdr:to>
          <xdr:col>0</xdr:col>
          <xdr:colOff>-817672</xdr:colOff>
          <xdr:row>38</xdr:row>
          <xdr:rowOff>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1482" y="8810625"/>
              <a:ext cx="0" cy="0"/>
              <a:chOff x="-821482" y="881062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-3444322</xdr:colOff>
          <xdr:row>38</xdr:row>
          <xdr:rowOff>0</xdr:rowOff>
        </xdr:from>
        <xdr:to>
          <xdr:col>0</xdr:col>
          <xdr:colOff>-3444322</xdr:colOff>
          <xdr:row>38</xdr:row>
          <xdr:rowOff>0</xdr:rowOff>
        </xdr:to>
        <xdr:grpSp>
          <xdr:nvGrpSpPr>
            <xdr:cNvPr id="3" name="グループ化 1">
              <a:extLst>
                <a:ext uri="{FF2B5EF4-FFF2-40B4-BE49-F238E27FC236}">
                  <a16:creationId xmlns:a16="http://schemas.microsoft.com/office/drawing/2014/main" id="{00000000-0008-0000-0000-000003000000}"/>
                </a:ext>
              </a:extLst>
            </xdr:cNvPr>
            <xdr:cNvGrpSpPr>
              <a:grpSpLocks/>
            </xdr:cNvGrpSpPr>
          </xdr:nvGrpSpPr>
          <xdr:grpSpPr bwMode="auto">
            <a:xfrm>
              <a:off x="-3448132" y="8810625"/>
              <a:ext cx="0" cy="0"/>
              <a:chOff x="-3448132" y="8810625"/>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658989</xdr:colOff>
      <xdr:row>19</xdr:row>
      <xdr:rowOff>21166</xdr:rowOff>
    </xdr:from>
    <xdr:to>
      <xdr:col>5</xdr:col>
      <xdr:colOff>41078</xdr:colOff>
      <xdr:row>21</xdr:row>
      <xdr:rowOff>157237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801989" y="4885266"/>
          <a:ext cx="2112589" cy="517071"/>
          <a:chOff x="2233966" y="3619500"/>
          <a:chExt cx="2189432" cy="571499"/>
        </a:xfrm>
      </xdr:grpSpPr>
      <xdr:sp macro="" textlink="">
        <xdr:nvSpPr>
          <xdr:cNvPr id="3" name="下矢印 2">
            <a:extLst>
              <a:ext uri="{FF2B5EF4-FFF2-40B4-BE49-F238E27FC236}">
                <a16:creationId xmlns:a16="http://schemas.microsoft.com/office/drawing/2014/main" id="{00000000-0008-0000-0100-000003000000}"/>
              </a:ext>
            </a:extLst>
          </xdr:cNvPr>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98425</xdr:colOff>
      <xdr:row>0</xdr:row>
      <xdr:rowOff>0</xdr:rowOff>
    </xdr:from>
    <xdr:to>
      <xdr:col>7</xdr:col>
      <xdr:colOff>171450</xdr:colOff>
      <xdr:row>1</xdr:row>
      <xdr:rowOff>30163</xdr:rowOff>
    </xdr:to>
    <xdr:sp macro="" textlink="">
      <xdr:nvSpPr>
        <xdr:cNvPr id="2" name="角丸四角形 37">
          <a:extLst>
            <a:ext uri="{FF2B5EF4-FFF2-40B4-BE49-F238E27FC236}">
              <a16:creationId xmlns:a16="http://schemas.microsoft.com/office/drawing/2014/main" id="{00000000-0008-0000-0200-000002000000}"/>
            </a:ext>
          </a:extLst>
        </xdr:cNvPr>
        <xdr:cNvSpPr/>
      </xdr:nvSpPr>
      <xdr:spPr>
        <a:xfrm>
          <a:off x="1463675" y="0"/>
          <a:ext cx="1952625" cy="309563"/>
        </a:xfrm>
        <a:prstGeom prst="roundRect">
          <a:avLst>
            <a:gd name="adj" fmla="val 0"/>
          </a:avLst>
        </a:prstGeom>
        <a:noFill/>
        <a:ln w="19050" cap="rnd">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游ゴシック Medium" panose="020B0500000000000000" pitchFamily="50" charset="-128"/>
              <a:ea typeface="游ゴシック Medium" panose="020B0500000000000000" pitchFamily="50" charset="-128"/>
              <a:cs typeface="+mn-cs"/>
            </a:rPr>
            <a:t>（個人事業主は入力不要）</a:t>
          </a:r>
          <a:endParaRPr kumimoji="1" lang="en-US" altLang="ja-JP" sz="1200" b="1">
            <a:solidFill>
              <a:srgbClr val="FF0000"/>
            </a:solidFill>
            <a:effectLst/>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114300</xdr:colOff>
      <xdr:row>1</xdr:row>
      <xdr:rowOff>66675</xdr:rowOff>
    </xdr:from>
    <xdr:to>
      <xdr:col>11</xdr:col>
      <xdr:colOff>19050</xdr:colOff>
      <xdr:row>1</xdr:row>
      <xdr:rowOff>241300</xdr:rowOff>
    </xdr:to>
    <xdr:sp macro="" textlink="">
      <xdr:nvSpPr>
        <xdr:cNvPr id="3" name="角丸四角形 42">
          <a:extLst>
            <a:ext uri="{FF2B5EF4-FFF2-40B4-BE49-F238E27FC236}">
              <a16:creationId xmlns:a16="http://schemas.microsoft.com/office/drawing/2014/main" id="{00000000-0008-0000-0200-000003000000}"/>
            </a:ext>
          </a:extLst>
        </xdr:cNvPr>
        <xdr:cNvSpPr/>
      </xdr:nvSpPr>
      <xdr:spPr>
        <a:xfrm>
          <a:off x="2305050" y="346075"/>
          <a:ext cx="2857500" cy="17462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1228725</xdr:colOff>
      <xdr:row>1</xdr:row>
      <xdr:rowOff>266700</xdr:rowOff>
    </xdr:from>
    <xdr:to>
      <xdr:col>4</xdr:col>
      <xdr:colOff>128305</xdr:colOff>
      <xdr:row>2</xdr:row>
      <xdr:rowOff>102470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a:off x="2187575" y="546100"/>
          <a:ext cx="131480" cy="14057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190499</xdr:colOff>
      <xdr:row>5</xdr:row>
      <xdr:rowOff>104776</xdr:rowOff>
    </xdr:from>
    <xdr:to>
      <xdr:col>10</xdr:col>
      <xdr:colOff>200024</xdr:colOff>
      <xdr:row>7</xdr:row>
      <xdr:rowOff>52400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3901965" y="1326341"/>
          <a:ext cx="840761" cy="684136"/>
          <a:chOff x="973834" y="7287256"/>
          <a:chExt cx="766320" cy="434553"/>
        </a:xfrm>
      </xdr:grpSpPr>
      <xdr:sp macro="" textlink="">
        <xdr:nvSpPr>
          <xdr:cNvPr id="6" name="角丸四角形 48">
            <a:extLst>
              <a:ext uri="{FF2B5EF4-FFF2-40B4-BE49-F238E27FC236}">
                <a16:creationId xmlns:a16="http://schemas.microsoft.com/office/drawing/2014/main" id="{00000000-0008-0000-0200-000006000000}"/>
              </a:ext>
            </a:extLst>
          </xdr:cNvPr>
          <xdr:cNvSpPr/>
        </xdr:nvSpPr>
        <xdr:spPr>
          <a:xfrm>
            <a:off x="998944" y="7287256"/>
            <a:ext cx="741210" cy="158017"/>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単位に注意</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H="1">
            <a:off x="973834" y="7450016"/>
            <a:ext cx="228944" cy="27179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xdr:colOff>
      <xdr:row>8</xdr:row>
      <xdr:rowOff>161926</xdr:rowOff>
    </xdr:from>
    <xdr:to>
      <xdr:col>10</xdr:col>
      <xdr:colOff>338515</xdr:colOff>
      <xdr:row>11</xdr:row>
      <xdr:rowOff>38100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3235218" y="2331590"/>
          <a:ext cx="1642189" cy="613277"/>
          <a:chOff x="-393207" y="6522469"/>
          <a:chExt cx="2078343" cy="629283"/>
        </a:xfrm>
      </xdr:grpSpPr>
      <xdr:sp macro="" textlink="">
        <xdr:nvSpPr>
          <xdr:cNvPr id="9" name="角丸四角形 48">
            <a:extLst>
              <a:ext uri="{FF2B5EF4-FFF2-40B4-BE49-F238E27FC236}">
                <a16:creationId xmlns:a16="http://schemas.microsoft.com/office/drawing/2014/main" id="{00000000-0008-0000-0200-000009000000}"/>
              </a:ext>
            </a:extLst>
          </xdr:cNvPr>
          <xdr:cNvSpPr/>
        </xdr:nvSpPr>
        <xdr:spPr>
          <a:xfrm>
            <a:off x="440343" y="7016343"/>
            <a:ext cx="1244793" cy="135409"/>
          </a:xfrm>
          <a:prstGeom prst="roundRect">
            <a:avLst>
              <a:gd name="adj" fmla="val 0"/>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xnSp macro="">
        <xdr:nvCxnSpPr>
          <xdr:cNvPr id="10" name="直線矢印コネクタ 9">
            <a:extLst>
              <a:ext uri="{FF2B5EF4-FFF2-40B4-BE49-F238E27FC236}">
                <a16:creationId xmlns:a16="http://schemas.microsoft.com/office/drawing/2014/main" id="{00000000-0008-0000-0200-00000A000000}"/>
              </a:ext>
            </a:extLst>
          </xdr:cNvPr>
          <xdr:cNvCxnSpPr>
            <a:stCxn id="9" idx="0"/>
          </xdr:cNvCxnSpPr>
        </xdr:nvCxnSpPr>
        <xdr:spPr>
          <a:xfrm flipH="1" flipV="1">
            <a:off x="-393207" y="6522469"/>
            <a:ext cx="1455947" cy="493874"/>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V="1">
            <a:off x="1177010" y="6566711"/>
            <a:ext cx="437544" cy="442877"/>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425450</xdr:colOff>
      <xdr:row>20</xdr:row>
      <xdr:rowOff>488950</xdr:rowOff>
    </xdr:from>
    <xdr:to>
      <xdr:col>8</xdr:col>
      <xdr:colOff>5474</xdr:colOff>
      <xdr:row>21</xdr:row>
      <xdr:rowOff>164224</xdr:rowOff>
    </xdr:to>
    <xdr:sp macro="" textlink="">
      <xdr:nvSpPr>
        <xdr:cNvPr id="12" name="角丸四角形 42">
          <a:extLst>
            <a:ext uri="{FF2B5EF4-FFF2-40B4-BE49-F238E27FC236}">
              <a16:creationId xmlns:a16="http://schemas.microsoft.com/office/drawing/2014/main" id="{00000000-0008-0000-0200-00000C000000}"/>
            </a:ext>
          </a:extLst>
        </xdr:cNvPr>
        <xdr:cNvSpPr/>
      </xdr:nvSpPr>
      <xdr:spPr>
        <a:xfrm>
          <a:off x="753898" y="5547053"/>
          <a:ext cx="2973990" cy="184369"/>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プルダウンして選択し、「あり」の場合は、下欄に内訳を入力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63500</xdr:colOff>
      <xdr:row>21</xdr:row>
      <xdr:rowOff>177800</xdr:rowOff>
    </xdr:from>
    <xdr:to>
      <xdr:col>4</xdr:col>
      <xdr:colOff>203200</xdr:colOff>
      <xdr:row>22</xdr:row>
      <xdr:rowOff>171450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a:off x="2254250" y="5765800"/>
          <a:ext cx="139700" cy="19050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76200</xdr:rowOff>
    </xdr:from>
    <xdr:to>
      <xdr:col>12</xdr:col>
      <xdr:colOff>153276</xdr:colOff>
      <xdr:row>20</xdr:row>
      <xdr:rowOff>76638</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2184181" y="4707321"/>
          <a:ext cx="3339224" cy="394576"/>
          <a:chOff x="3171530" y="784845"/>
          <a:chExt cx="3218539" cy="266340"/>
        </a:xfrm>
      </xdr:grpSpPr>
      <xdr:sp macro="" textlink="">
        <xdr:nvSpPr>
          <xdr:cNvPr id="15" name="角丸四角形 42">
            <a:extLst>
              <a:ext uri="{FF2B5EF4-FFF2-40B4-BE49-F238E27FC236}">
                <a16:creationId xmlns:a16="http://schemas.microsoft.com/office/drawing/2014/main" id="{00000000-0008-0000-0200-00000F000000}"/>
              </a:ext>
            </a:extLst>
          </xdr:cNvPr>
          <xdr:cNvSpPr/>
        </xdr:nvSpPr>
        <xdr:spPr>
          <a:xfrm>
            <a:off x="3389693" y="784845"/>
            <a:ext cx="3000376" cy="19050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00000000-0008-0000-0200-000010000000}"/>
              </a:ext>
            </a:extLst>
          </xdr:cNvPr>
          <xdr:cNvCxnSpPr/>
        </xdr:nvCxnSpPr>
        <xdr:spPr>
          <a:xfrm flipH="1">
            <a:off x="3171530" y="909113"/>
            <a:ext cx="213934" cy="14207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12700</xdr:colOff>
      <xdr:row>2</xdr:row>
      <xdr:rowOff>6350</xdr:rowOff>
    </xdr:from>
    <xdr:to>
      <xdr:col>18</xdr:col>
      <xdr:colOff>171450</xdr:colOff>
      <xdr:row>4</xdr:row>
      <xdr:rowOff>83501</xdr:rowOff>
    </xdr:to>
    <xdr:sp macro="" textlink="">
      <xdr:nvSpPr>
        <xdr:cNvPr id="17" name="コンテンツ プレースホルダー 4">
          <a:extLst>
            <a:ext uri="{FF2B5EF4-FFF2-40B4-BE49-F238E27FC236}">
              <a16:creationId xmlns:a16="http://schemas.microsoft.com/office/drawing/2014/main" id="{00000000-0008-0000-0200-000011000000}"/>
            </a:ext>
          </a:extLst>
        </xdr:cNvPr>
        <xdr:cNvSpPr txBox="1">
          <a:spLocks/>
        </xdr:cNvSpPr>
      </xdr:nvSpPr>
      <xdr:spPr>
        <a:xfrm>
          <a:off x="5626100" y="590550"/>
          <a:ext cx="4254500" cy="578801"/>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latin typeface="游明朝 Light" panose="02020300000000000000" pitchFamily="18" charset="-128"/>
              <a:ea typeface="游明朝 Light" panose="02020300000000000000" pitchFamily="18" charset="-128"/>
            </a:rPr>
            <a:t>大企業に兼務し経営に参画する役員を記載してください。</a:t>
          </a:r>
          <a:r>
            <a:rPr lang="ja-JP" altLang="en-US" sz="1200" b="1">
              <a:solidFill>
                <a:srgbClr val="FF0000"/>
              </a:solidFill>
              <a:latin typeface="游明朝 Light" panose="02020300000000000000" pitchFamily="18" charset="-128"/>
              <a:ea typeface="游明朝 Light" panose="02020300000000000000" pitchFamily="18" charset="-128"/>
            </a:rPr>
            <a:t>自社の役員は記載不要</a:t>
          </a:r>
          <a:r>
            <a:rPr lang="ja-JP" altLang="en-US" sz="1200">
              <a:latin typeface="游明朝 Light" panose="02020300000000000000" pitchFamily="18" charset="-128"/>
              <a:ea typeface="游明朝 Light" panose="02020300000000000000" pitchFamily="18" charset="-128"/>
            </a:rPr>
            <a:t>です</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13</xdr:col>
      <xdr:colOff>38100</xdr:colOff>
      <xdr:row>20</xdr:row>
      <xdr:rowOff>12700</xdr:rowOff>
    </xdr:from>
    <xdr:to>
      <xdr:col>18</xdr:col>
      <xdr:colOff>755650</xdr:colOff>
      <xdr:row>24</xdr:row>
      <xdr:rowOff>190500</xdr:rowOff>
    </xdr:to>
    <xdr:sp macro="" textlink="">
      <xdr:nvSpPr>
        <xdr:cNvPr id="18" name="コンテンツ プレースホルダー 4">
          <a:extLst>
            <a:ext uri="{FF2B5EF4-FFF2-40B4-BE49-F238E27FC236}">
              <a16:creationId xmlns:a16="http://schemas.microsoft.com/office/drawing/2014/main" id="{00000000-0008-0000-0200-000012000000}"/>
            </a:ext>
          </a:extLst>
        </xdr:cNvPr>
        <xdr:cNvSpPr txBox="1">
          <a:spLocks/>
        </xdr:cNvSpPr>
      </xdr:nvSpPr>
      <xdr:spPr>
        <a:xfrm>
          <a:off x="5651500" y="5092700"/>
          <a:ext cx="4813300" cy="1587500"/>
        </a:xfrm>
        <a:prstGeom prst="rect">
          <a:avLst/>
        </a:prstGeom>
        <a:solidFill>
          <a:schemeClr val="bg1"/>
        </a:solidFill>
        <a:ln w="12700">
          <a:solidFill>
            <a:schemeClr val="tx1"/>
          </a:solidFill>
        </a:ln>
      </xdr:spPr>
      <xdr:txBody>
        <a:bodyPr vert="horz" wrap="square" lIns="63297" tIns="31649" rIns="63297" bIns="31649" rtlCol="0" anchor="t">
          <a:no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kern="0">
              <a:latin typeface="游明朝 Light" panose="02020300000000000000" pitchFamily="18" charset="-128"/>
              <a:ea typeface="游明朝 Light" panose="02020300000000000000" pitchFamily="18" charset="-128"/>
            </a:rPr>
            <a:t>提出資料「登記簿謄本」「確定申告書 別表二」と記載内容が</a:t>
          </a:r>
          <a:r>
            <a:rPr lang="ja-JP" altLang="en-US" sz="1200" b="1" kern="0">
              <a:solidFill>
                <a:sysClr val="windowText" lastClr="000000"/>
              </a:solidFill>
              <a:latin typeface="游明朝 Light" panose="02020300000000000000" pitchFamily="18" charset="-128"/>
              <a:ea typeface="游明朝 Light" panose="02020300000000000000" pitchFamily="18" charset="-128"/>
            </a:rPr>
            <a:t>異なっている場合は</a:t>
          </a:r>
          <a:r>
            <a:rPr lang="ja-JP" altLang="en-US" sz="1200" b="1" kern="0">
              <a:latin typeface="游明朝 Light" panose="02020300000000000000" pitchFamily="18" charset="-128"/>
              <a:ea typeface="游明朝 Light" panose="02020300000000000000" pitchFamily="18" charset="-128"/>
            </a:rPr>
            <a:t>、</a:t>
          </a:r>
          <a:r>
            <a:rPr lang="ja-JP" altLang="en-US" sz="1200" b="0" kern="1200">
              <a:solidFill>
                <a:sysClr val="windowText" lastClr="000000"/>
              </a:solidFill>
              <a:latin typeface="游明朝 Light" panose="02020300000000000000" pitchFamily="18" charset="-128"/>
              <a:ea typeface="游明朝 Light" panose="02020300000000000000" pitchFamily="18" charset="-128"/>
            </a:rPr>
            <a:t>変更内容と</a:t>
          </a:r>
          <a:r>
            <a:rPr lang="ja-JP" altLang="en-US" sz="1200">
              <a:latin typeface="游明朝 Light" panose="02020300000000000000" pitchFamily="18" charset="-128"/>
              <a:ea typeface="游明朝 Light" panose="02020300000000000000" pitchFamily="18" charset="-128"/>
            </a:rPr>
            <a:t>理由を記入する必要があります</a:t>
          </a:r>
          <a:endParaRPr lang="en-US" altLang="ja-JP" sz="1200">
            <a:latin typeface="游明朝 Light" panose="02020300000000000000" pitchFamily="18" charset="-128"/>
            <a:ea typeface="游明朝 Light" panose="02020300000000000000" pitchFamily="18" charset="-128"/>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株主法人は持ち株比率が高い順に記載してください。</a:t>
          </a:r>
          <a:endPar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記入欄が足りない場合は、持ち株比率の合計が</a:t>
          </a:r>
          <a:r>
            <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rPr>
            <a:t>100</a:t>
          </a: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％になるように名称欄に「その他の株主」としてまとめて記入してください。</a:t>
          </a:r>
        </a:p>
        <a:p>
          <a:pPr marL="171450" indent="-171450">
            <a:lnSpc>
              <a:spcPct val="100000"/>
            </a:lnSpc>
            <a:spcBef>
              <a:spcPts val="0"/>
            </a:spcBef>
            <a:spcAft>
              <a:spcPts val="600"/>
            </a:spcAft>
            <a:buFont typeface="Wingdings" panose="05000000000000000000" pitchFamily="2" charset="2"/>
            <a:buChar char="l"/>
          </a:pPr>
          <a:endParaRPr lang="en-US" altLang="ja-JP" sz="1200">
            <a:solidFill>
              <a:srgbClr val="0070C0"/>
            </a:solidFill>
            <a:latin typeface="游明朝 Light" panose="02020300000000000000" pitchFamily="18" charset="-128"/>
            <a:ea typeface="游明朝 Light" panose="020203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658989</xdr:colOff>
      <xdr:row>19</xdr:row>
      <xdr:rowOff>21166</xdr:rowOff>
    </xdr:from>
    <xdr:to>
      <xdr:col>5</xdr:col>
      <xdr:colOff>41078</xdr:colOff>
      <xdr:row>21</xdr:row>
      <xdr:rowOff>157237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648672" y="4885689"/>
          <a:ext cx="2123031" cy="653314"/>
          <a:chOff x="2233966" y="3619500"/>
          <a:chExt cx="2189432" cy="571499"/>
        </a:xfrm>
      </xdr:grpSpPr>
      <xdr:sp macro="" textlink="">
        <xdr:nvSpPr>
          <xdr:cNvPr id="3" name="下矢印 2">
            <a:extLst>
              <a:ext uri="{FF2B5EF4-FFF2-40B4-BE49-F238E27FC236}">
                <a16:creationId xmlns:a16="http://schemas.microsoft.com/office/drawing/2014/main" id="{00000000-0008-0000-0300-000003000000}"/>
              </a:ext>
            </a:extLst>
          </xdr:cNvPr>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6</xdr:col>
      <xdr:colOff>473075</xdr:colOff>
      <xdr:row>0</xdr:row>
      <xdr:rowOff>66675</xdr:rowOff>
    </xdr:from>
    <xdr:to>
      <xdr:col>10</xdr:col>
      <xdr:colOff>632885</xdr:colOff>
      <xdr:row>3</xdr:row>
      <xdr:rowOff>44450</xdr:rowOff>
    </xdr:to>
    <xdr:sp macro="" textlink="">
      <xdr:nvSpPr>
        <xdr:cNvPr id="5" name="角丸四角形 37">
          <a:extLst>
            <a:ext uri="{FF2B5EF4-FFF2-40B4-BE49-F238E27FC236}">
              <a16:creationId xmlns:a16="http://schemas.microsoft.com/office/drawing/2014/main" id="{00000000-0008-0000-0300-000005000000}"/>
            </a:ext>
          </a:extLst>
        </xdr:cNvPr>
        <xdr:cNvSpPr/>
      </xdr:nvSpPr>
      <xdr:spPr>
        <a:xfrm>
          <a:off x="5178425" y="66675"/>
          <a:ext cx="3055410" cy="708025"/>
        </a:xfrm>
        <a:prstGeom prst="roundRect">
          <a:avLst>
            <a:gd name="adj" fmla="val 0"/>
          </a:avLst>
        </a:prstGeom>
        <a:solidFill>
          <a:schemeClr val="bg1"/>
        </a:solidFill>
        <a:ln w="19050" cap="rnd">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effectLst/>
              <a:latin typeface="+mj-ea"/>
              <a:ea typeface="+mj-ea"/>
              <a:cs typeface="+mn-cs"/>
            </a:rPr>
            <a:t>・英数字はすべて「半角」で入力してください</a:t>
          </a:r>
          <a:endParaRPr kumimoji="1" lang="en-US" altLang="ja-JP" sz="1050" b="1">
            <a:solidFill>
              <a:sysClr val="windowText" lastClr="000000"/>
            </a:solidFill>
            <a:effectLst/>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a:t>
          </a:r>
          <a:r>
            <a:rPr kumimoji="1" lang="ja-JP" altLang="en-US" sz="1050" b="1">
              <a:solidFill>
                <a:sysClr val="windowText" lastClr="000000"/>
              </a:solidFill>
              <a:latin typeface="+mj-ea"/>
              <a:ea typeface="+mj-ea"/>
              <a:cs typeface="+mn-cs"/>
            </a:rPr>
            <a:t>黄色・青色</a:t>
          </a:r>
          <a:r>
            <a:rPr kumimoji="1" lang="ja-JP" altLang="en-US" sz="1050" b="1">
              <a:solidFill>
                <a:sysClr val="windowText" lastClr="000000"/>
              </a:solidFill>
              <a:latin typeface="+mj-ea"/>
              <a:ea typeface="+mj-ea"/>
            </a:rPr>
            <a:t>のセルは自動入力（入力不可）です</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・薄紫は出展料の内訳を入力してください</a:t>
          </a:r>
          <a:endParaRPr kumimoji="1" lang="en-US" altLang="ja-JP" sz="1050" b="1">
            <a:solidFill>
              <a:sysClr val="windowText" lastClr="000000"/>
            </a:solidFill>
            <a:latin typeface="+mj-ea"/>
            <a:ea typeface="+mj-ea"/>
          </a:endParaRPr>
        </a:p>
      </xdr:txBody>
    </xdr:sp>
    <xdr:clientData/>
  </xdr:twoCellAnchor>
  <xdr:twoCellAnchor>
    <xdr:from>
      <xdr:col>5</xdr:col>
      <xdr:colOff>152400</xdr:colOff>
      <xdr:row>14</xdr:row>
      <xdr:rowOff>19050</xdr:rowOff>
    </xdr:from>
    <xdr:to>
      <xdr:col>6</xdr:col>
      <xdr:colOff>64070</xdr:colOff>
      <xdr:row>14</xdr:row>
      <xdr:rowOff>246591</xdr:rowOff>
    </xdr:to>
    <xdr:sp macro="" textlink="">
      <xdr:nvSpPr>
        <xdr:cNvPr id="6" name="角丸四角形 36">
          <a:extLst>
            <a:ext uri="{FF2B5EF4-FFF2-40B4-BE49-F238E27FC236}">
              <a16:creationId xmlns:a16="http://schemas.microsoft.com/office/drawing/2014/main" id="{00000000-0008-0000-0300-000006000000}"/>
            </a:ext>
          </a:extLst>
        </xdr:cNvPr>
        <xdr:cNvSpPr/>
      </xdr:nvSpPr>
      <xdr:spPr>
        <a:xfrm>
          <a:off x="3886200" y="3917950"/>
          <a:ext cx="883220" cy="227541"/>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476250</xdr:colOff>
      <xdr:row>15</xdr:row>
      <xdr:rowOff>9524</xdr:rowOff>
    </xdr:from>
    <xdr:to>
      <xdr:col>6</xdr:col>
      <xdr:colOff>502709</xdr:colOff>
      <xdr:row>18</xdr:row>
      <xdr:rowOff>165099</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3277023" y="3918443"/>
          <a:ext cx="1928355" cy="871855"/>
          <a:chOff x="3300574" y="2955192"/>
          <a:chExt cx="1926575" cy="775433"/>
        </a:xfrm>
      </xdr:grpSpPr>
      <xdr:sp macro="" textlink="">
        <xdr:nvSpPr>
          <xdr:cNvPr id="8" name="角丸四角形 45">
            <a:extLst>
              <a:ext uri="{FF2B5EF4-FFF2-40B4-BE49-F238E27FC236}">
                <a16:creationId xmlns:a16="http://schemas.microsoft.com/office/drawing/2014/main" id="{00000000-0008-0000-0300-000008000000}"/>
              </a:ext>
            </a:extLst>
          </xdr:cNvPr>
          <xdr:cNvSpPr/>
        </xdr:nvSpPr>
        <xdr:spPr>
          <a:xfrm>
            <a:off x="3300574" y="3242773"/>
            <a:ext cx="1926575" cy="48785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en-US" altLang="ja-JP" sz="800">
                <a:solidFill>
                  <a:srgbClr val="FF0000"/>
                </a:solidFill>
                <a:effectLst/>
                <a:latin typeface="HG丸ｺﾞｼｯｸM-PRO" panose="020F0600000000000000" pitchFamily="50" charset="-128"/>
                <a:ea typeface="HG丸ｺﾞｼｯｸM-PRO" panose="020F0600000000000000" pitchFamily="50" charset="-128"/>
              </a:rPr>
              <a:t>EC</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出店初期登録を申請するが、</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初期登録料が「０円」の場合、</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ここを空欄にせず「０」を入力すること</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H="1" flipV="1">
            <a:off x="4728308" y="2955192"/>
            <a:ext cx="266823" cy="29084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101600</xdr:colOff>
      <xdr:row>11</xdr:row>
      <xdr:rowOff>38100</xdr:rowOff>
    </xdr:from>
    <xdr:to>
      <xdr:col>2</xdr:col>
      <xdr:colOff>177270</xdr:colOff>
      <xdr:row>12</xdr:row>
      <xdr:rowOff>159104</xdr:rowOff>
    </xdr:to>
    <xdr:sp macro="" textlink="">
      <xdr:nvSpPr>
        <xdr:cNvPr id="10" name="角丸四角形 45">
          <a:extLst>
            <a:ext uri="{FF2B5EF4-FFF2-40B4-BE49-F238E27FC236}">
              <a16:creationId xmlns:a16="http://schemas.microsoft.com/office/drawing/2014/main" id="{00000000-0008-0000-0300-00000A000000}"/>
            </a:ext>
          </a:extLst>
        </xdr:cNvPr>
        <xdr:cNvSpPr/>
      </xdr:nvSpPr>
      <xdr:spPr>
        <a:xfrm>
          <a:off x="101600" y="3105150"/>
          <a:ext cx="1072620" cy="394054"/>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消費税や対象外経費を</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除いた金額を入力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942975</xdr:colOff>
      <xdr:row>21</xdr:row>
      <xdr:rowOff>273050</xdr:rowOff>
    </xdr:from>
    <xdr:to>
      <xdr:col>7</xdr:col>
      <xdr:colOff>25400</xdr:colOff>
      <xdr:row>36</xdr:row>
      <xdr:rowOff>25399</xdr:rowOff>
    </xdr:to>
    <xdr:sp macro="" textlink="">
      <xdr:nvSpPr>
        <xdr:cNvPr id="11" name="角丸四角形 36">
          <a:extLst>
            <a:ext uri="{FF2B5EF4-FFF2-40B4-BE49-F238E27FC236}">
              <a16:creationId xmlns:a16="http://schemas.microsoft.com/office/drawing/2014/main" id="{00000000-0008-0000-0300-00000B000000}"/>
            </a:ext>
          </a:extLst>
        </xdr:cNvPr>
        <xdr:cNvSpPr/>
      </xdr:nvSpPr>
      <xdr:spPr>
        <a:xfrm>
          <a:off x="1939925" y="5918200"/>
          <a:ext cx="3724275" cy="4660899"/>
        </a:xfrm>
        <a:prstGeom prst="roundRect">
          <a:avLst>
            <a:gd name="adj" fmla="val 6455"/>
          </a:avLst>
        </a:prstGeom>
        <a:noFill/>
        <a:ln w="28575"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809625</xdr:colOff>
      <xdr:row>21</xdr:row>
      <xdr:rowOff>98425</xdr:rowOff>
    </xdr:from>
    <xdr:to>
      <xdr:col>5</xdr:col>
      <xdr:colOff>324694</xdr:colOff>
      <xdr:row>22</xdr:row>
      <xdr:rowOff>24349</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2765425" y="5743575"/>
          <a:ext cx="1293069" cy="230724"/>
        </a:xfrm>
        <a:prstGeom prst="rect">
          <a:avLst/>
        </a:prstGeom>
        <a:solidFill>
          <a:schemeClr val="bg1"/>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lstStyle/>
        <a:p>
          <a:pPr algn="ctr"/>
          <a:r>
            <a:rPr kumimoji="1" lang="ja-JP" altLang="en-US" sz="1400" b="1">
              <a:solidFill>
                <a:srgbClr val="FF0000"/>
              </a:solidFill>
              <a:latin typeface="游ゴシック Medium" panose="020B0500000000000000" pitchFamily="50" charset="-128"/>
              <a:ea typeface="游ゴシック Medium" panose="020B0500000000000000" pitchFamily="50" charset="-128"/>
            </a:rPr>
            <a:t>以下は入力不可</a:t>
          </a:r>
        </a:p>
      </xdr:txBody>
    </xdr:sp>
    <xdr:clientData/>
  </xdr:twoCellAnchor>
  <xdr:twoCellAnchor>
    <xdr:from>
      <xdr:col>7</xdr:col>
      <xdr:colOff>50800</xdr:colOff>
      <xdr:row>14</xdr:row>
      <xdr:rowOff>120650</xdr:rowOff>
    </xdr:from>
    <xdr:to>
      <xdr:col>11</xdr:col>
      <xdr:colOff>488950</xdr:colOff>
      <xdr:row>20</xdr:row>
      <xdr:rowOff>146050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5689600" y="4019550"/>
          <a:ext cx="3054350" cy="14668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出展料が０円の場合、その展示会に</a:t>
          </a:r>
          <a:r>
            <a:rPr kumimoji="1" lang="ja-JP" altLang="en-US" sz="1200" b="1">
              <a:solidFill>
                <a:sysClr val="windowText" lastClr="000000"/>
              </a:solidFill>
              <a:latin typeface="+mj-ea"/>
              <a:ea typeface="+mj-ea"/>
              <a:cs typeface="+mn-cs"/>
            </a:rPr>
            <a:t>かかる</a:t>
          </a:r>
          <a:r>
            <a:rPr kumimoji="1" lang="ja-JP" altLang="ja-JP" sz="1200" b="1">
              <a:solidFill>
                <a:sysClr val="windowText" lastClr="000000"/>
              </a:solidFill>
              <a:latin typeface="+mj-ea"/>
              <a:ea typeface="+mj-ea"/>
              <a:cs typeface="+mn-cs"/>
            </a:rPr>
            <a:t>資材費・輸送費を申請できません</a:t>
          </a:r>
        </a:p>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販売促進費のみの申請はできません</a:t>
          </a:r>
        </a:p>
        <a:p>
          <a:pPr eaLnBrk="1" fontAlgn="auto" latinLnBrk="0" hangingPunct="1"/>
          <a:r>
            <a:rPr kumimoji="1" lang="ja-JP" altLang="ja-JP" sz="1200" b="1">
              <a:solidFill>
                <a:sysClr val="windowText" lastClr="000000"/>
              </a:solidFill>
              <a:latin typeface="+mj-ea"/>
              <a:ea typeface="+mj-ea"/>
              <a:cs typeface="+mn-cs"/>
            </a:rPr>
            <a:t>上記に該当する場合「申請不可」の表示が出ます</a:t>
          </a:r>
        </a:p>
        <a:p>
          <a:endParaRPr kumimoji="1" lang="ja-JP" altLang="en-US" sz="1100"/>
        </a:p>
      </xdr:txBody>
    </xdr:sp>
    <xdr:clientData/>
  </xdr:twoCellAnchor>
  <xdr:twoCellAnchor>
    <xdr:from>
      <xdr:col>4</xdr:col>
      <xdr:colOff>215900</xdr:colOff>
      <xdr:row>4</xdr:row>
      <xdr:rowOff>6350</xdr:rowOff>
    </xdr:from>
    <xdr:to>
      <xdr:col>10</xdr:col>
      <xdr:colOff>412750</xdr:colOff>
      <xdr:row>13</xdr:row>
      <xdr:rowOff>247650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3028950" y="927100"/>
          <a:ext cx="4984750" cy="29337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出展料の内訳</a:t>
          </a:r>
          <a:r>
            <a:rPr kumimoji="1" lang="en-US" altLang="ja-JP" sz="1050">
              <a:solidFill>
                <a:srgbClr val="FF0000"/>
              </a:solidFill>
            </a:rPr>
            <a:t>】</a:t>
          </a:r>
          <a:r>
            <a:rPr kumimoji="1" lang="ja-JP" altLang="en-US" sz="1050">
              <a:solidFill>
                <a:srgbClr val="FF0000"/>
              </a:solidFill>
            </a:rPr>
            <a:t>を入力してください</a:t>
          </a:r>
          <a:endParaRPr kumimoji="1" lang="en-US" altLang="ja-JP" sz="1050">
            <a:solidFill>
              <a:srgbClr val="FF0000"/>
            </a:solidFill>
          </a:endParaRPr>
        </a:p>
        <a:p>
          <a:r>
            <a:rPr kumimoji="1" lang="ja-JP" altLang="en-US" sz="1050">
              <a:solidFill>
                <a:srgbClr val="FF0000"/>
              </a:solidFill>
            </a:rPr>
            <a:t>小間数：小間の数（例：２小間の場合は２と入力）</a:t>
          </a:r>
          <a:endParaRPr kumimoji="1" lang="en-US" altLang="ja-JP" sz="1050">
            <a:solidFill>
              <a:srgbClr val="FF0000"/>
            </a:solidFill>
          </a:endParaRPr>
        </a:p>
        <a:p>
          <a:r>
            <a:rPr kumimoji="1" lang="ja-JP" altLang="en-US" sz="1050">
              <a:solidFill>
                <a:srgbClr val="FF0000"/>
              </a:solidFill>
            </a:rPr>
            <a:t>小間単価額：小間の単価額</a:t>
          </a:r>
          <a:endParaRPr kumimoji="1" lang="en-US" altLang="ja-JP" sz="1050">
            <a:solidFill>
              <a:srgbClr val="FF0000"/>
            </a:solidFill>
          </a:endParaRPr>
        </a:p>
        <a:p>
          <a:r>
            <a:rPr kumimoji="1" lang="ja-JP" altLang="en-US" sz="1050">
              <a:solidFill>
                <a:srgbClr val="FF0000"/>
              </a:solidFill>
            </a:rPr>
            <a:t>角小間金額：角小間を利用の場合は額を入力</a:t>
          </a:r>
          <a:endParaRPr kumimoji="1" lang="en-US" altLang="ja-JP" sz="1050">
            <a:solidFill>
              <a:srgbClr val="FF0000"/>
            </a:solidFill>
          </a:endParaRPr>
        </a:p>
        <a:p>
          <a:r>
            <a:rPr kumimoji="1" lang="ja-JP" altLang="en-US" sz="1050">
              <a:solidFill>
                <a:srgbClr val="FF0000"/>
              </a:solidFill>
            </a:rPr>
            <a:t>他</a:t>
          </a:r>
          <a:r>
            <a:rPr kumimoji="1" lang="en-US" altLang="ja-JP" sz="1050">
              <a:solidFill>
                <a:srgbClr val="FF0000"/>
              </a:solidFill>
            </a:rPr>
            <a:t>(</a:t>
          </a:r>
          <a:r>
            <a:rPr kumimoji="1" lang="ja-JP" altLang="en-US" sz="1050">
              <a:solidFill>
                <a:srgbClr val="FF0000"/>
              </a:solidFill>
            </a:rPr>
            <a:t>各種割引等</a:t>
          </a:r>
          <a:r>
            <a:rPr kumimoji="1" lang="en-US" altLang="ja-JP" sz="1050">
              <a:solidFill>
                <a:srgbClr val="FF0000"/>
              </a:solidFill>
            </a:rPr>
            <a:t>)</a:t>
          </a:r>
          <a:r>
            <a:rPr kumimoji="1" lang="ja-JP" altLang="en-US" sz="1050">
              <a:solidFill>
                <a:srgbClr val="FF0000"/>
              </a:solidFill>
            </a:rPr>
            <a:t>：</a:t>
          </a:r>
          <a:endParaRPr kumimoji="1" lang="en-US" altLang="ja-JP" sz="1050">
            <a:solidFill>
              <a:srgbClr val="FF0000"/>
            </a:solidFill>
          </a:endParaRPr>
        </a:p>
        <a:p>
          <a:r>
            <a:rPr kumimoji="1" lang="ja-JP" altLang="en-US" sz="1050">
              <a:solidFill>
                <a:srgbClr val="FF0000"/>
              </a:solidFill>
            </a:rPr>
            <a:t>　出展者全社にかかる費用（例：サイト検索料等かかる費用を入力　）</a:t>
          </a:r>
          <a:endParaRPr kumimoji="1" lang="en-US" altLang="ja-JP" sz="1050">
            <a:solidFill>
              <a:srgbClr val="FF0000"/>
            </a:solidFill>
          </a:endParaRPr>
        </a:p>
        <a:p>
          <a:r>
            <a:rPr kumimoji="1" lang="ja-JP" altLang="en-US" sz="1050">
              <a:solidFill>
                <a:srgbClr val="FF0000"/>
              </a:solidFill>
            </a:rPr>
            <a:t>　早期割引、複数回割引等、他に割引がある場合、割引金額を入力</a:t>
          </a:r>
          <a:endParaRPr kumimoji="1" lang="en-US" altLang="ja-JP" sz="1050">
            <a:solidFill>
              <a:srgbClr val="FF0000"/>
            </a:solidFill>
          </a:endParaRPr>
        </a:p>
        <a:p>
          <a:r>
            <a:rPr kumimoji="1" lang="ja-JP" altLang="en-US" sz="1050">
              <a:solidFill>
                <a:srgbClr val="FF0000"/>
              </a:solidFill>
            </a:rPr>
            <a:t>　その場合は頭にマイナスをつけてください（例：</a:t>
          </a:r>
          <a:r>
            <a:rPr kumimoji="1" lang="en-US" altLang="ja-JP" sz="1050">
              <a:solidFill>
                <a:srgbClr val="FF0000"/>
              </a:solidFill>
            </a:rPr>
            <a:t>―50,000</a:t>
          </a:r>
          <a:r>
            <a:rPr kumimoji="1" lang="ja-JP" altLang="en-US" sz="1050">
              <a:solidFill>
                <a:srgbClr val="FF0000"/>
              </a:solidFill>
            </a:rPr>
            <a:t>）</a:t>
          </a:r>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上記のメッセージが出た場合は「はい」を選択してください</a:t>
          </a:r>
          <a:endParaRPr kumimoji="1" lang="en-US" altLang="ja-JP" sz="1050">
            <a:solidFill>
              <a:srgbClr val="FF0000"/>
            </a:solidFill>
          </a:endParaRPr>
        </a:p>
        <a:p>
          <a:endParaRPr kumimoji="1" lang="ja-JP" altLang="en-US" sz="1100">
            <a:solidFill>
              <a:srgbClr val="FF0000"/>
            </a:solidFill>
          </a:endParaRPr>
        </a:p>
      </xdr:txBody>
    </xdr:sp>
    <xdr:clientData/>
  </xdr:twoCellAnchor>
  <xdr:twoCellAnchor editAs="oneCell">
    <xdr:from>
      <xdr:col>4</xdr:col>
      <xdr:colOff>361951</xdr:colOff>
      <xdr:row>10</xdr:row>
      <xdr:rowOff>6351</xdr:rowOff>
    </xdr:from>
    <xdr:to>
      <xdr:col>6</xdr:col>
      <xdr:colOff>901700</xdr:colOff>
      <xdr:row>12</xdr:row>
      <xdr:rowOff>92802</xdr:rowOff>
    </xdr:to>
    <xdr:pic>
      <xdr:nvPicPr>
        <xdr:cNvPr id="15" name="図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
        <a:stretch>
          <a:fillRect/>
        </a:stretch>
      </xdr:blipFill>
      <xdr:spPr>
        <a:xfrm>
          <a:off x="3175001" y="2800351"/>
          <a:ext cx="2432049" cy="632551"/>
        </a:xfrm>
        <a:prstGeom prst="rect">
          <a:avLst/>
        </a:prstGeom>
        <a:ln w="15875">
          <a:solidFill>
            <a:schemeClr val="tx1"/>
          </a:solidFill>
        </a:ln>
      </xdr:spPr>
    </xdr:pic>
    <xdr:clientData/>
  </xdr:twoCellAnchor>
  <xdr:twoCellAnchor>
    <xdr:from>
      <xdr:col>0</xdr:col>
      <xdr:colOff>112652</xdr:colOff>
      <xdr:row>5</xdr:row>
      <xdr:rowOff>11759</xdr:rowOff>
    </xdr:from>
    <xdr:to>
      <xdr:col>2</xdr:col>
      <xdr:colOff>9171</xdr:colOff>
      <xdr:row>8</xdr:row>
      <xdr:rowOff>253059</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112652" y="1199444"/>
          <a:ext cx="896056" cy="1052689"/>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57150</xdr:rowOff>
    </xdr:from>
    <xdr:to>
      <xdr:col>4</xdr:col>
      <xdr:colOff>215900</xdr:colOff>
      <xdr:row>5</xdr:row>
      <xdr:rowOff>57150</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a:off x="996950" y="1250950"/>
          <a:ext cx="20320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488950</xdr:colOff>
      <xdr:row>11</xdr:row>
      <xdr:rowOff>171450</xdr:rowOff>
    </xdr:from>
    <xdr:to>
      <xdr:col>5</xdr:col>
      <xdr:colOff>152400</xdr:colOff>
      <xdr:row>12</xdr:row>
      <xdr:rowOff>88900</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3302000" y="3238500"/>
          <a:ext cx="584200" cy="19050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Zeros="0" view="pageBreakPreview" topLeftCell="A5" zoomScaleNormal="100" zoomScaleSheetLayoutView="100" workbookViewId="0"/>
  </sheetViews>
  <sheetFormatPr defaultColWidth="9" defaultRowHeight="17.5" x14ac:dyDescent="0.55000000000000004"/>
  <cols>
    <col min="1" max="1" width="1.83203125" style="14" customWidth="1"/>
    <col min="2" max="2" width="2.58203125" style="14" customWidth="1"/>
    <col min="3" max="3" width="17.4140625" style="14" customWidth="1"/>
    <col min="4" max="4" width="10" style="14" customWidth="1"/>
    <col min="5" max="5" width="9.83203125" style="14" customWidth="1"/>
    <col min="6" max="6" width="8.08203125" style="14" customWidth="1"/>
    <col min="7" max="7" width="7" style="14" customWidth="1"/>
    <col min="8" max="8" width="4.1640625" style="14" customWidth="1"/>
    <col min="9" max="9" width="11.4140625" style="14" customWidth="1"/>
    <col min="10" max="10" width="12" style="14" customWidth="1"/>
    <col min="11" max="16384" width="9" style="14"/>
  </cols>
  <sheetData>
    <row r="1" spans="1:11" ht="15" customHeight="1" x14ac:dyDescent="0.55000000000000004">
      <c r="A1" s="239" t="s">
        <v>15</v>
      </c>
      <c r="B1" s="240"/>
      <c r="C1" s="240"/>
      <c r="D1" s="240"/>
      <c r="E1" s="240"/>
      <c r="F1" s="240"/>
      <c r="G1" s="240"/>
      <c r="H1" s="240"/>
      <c r="I1" s="240"/>
      <c r="J1" s="240"/>
      <c r="K1" s="93"/>
    </row>
    <row r="2" spans="1:11" ht="11" customHeight="1" x14ac:dyDescent="0.55000000000000004">
      <c r="A2" s="239"/>
      <c r="B2" s="240"/>
      <c r="C2" s="240"/>
      <c r="D2" s="240"/>
      <c r="E2" s="240"/>
      <c r="F2" s="240"/>
      <c r="G2" s="240"/>
      <c r="H2" s="240"/>
      <c r="I2" s="240"/>
      <c r="J2" s="240"/>
    </row>
    <row r="3" spans="1:11" ht="16" customHeight="1" x14ac:dyDescent="0.55000000000000004">
      <c r="A3" s="241" t="s">
        <v>16</v>
      </c>
      <c r="B3" s="242"/>
      <c r="C3" s="240"/>
      <c r="D3" s="240"/>
      <c r="E3" s="240"/>
      <c r="F3" s="240"/>
      <c r="G3" s="240"/>
      <c r="H3" s="240"/>
      <c r="I3" s="240"/>
      <c r="J3" s="240"/>
    </row>
    <row r="4" spans="1:11" ht="21.5" customHeight="1" x14ac:dyDescent="0.5">
      <c r="A4" s="241"/>
      <c r="B4" s="338" t="s">
        <v>25</v>
      </c>
      <c r="C4" s="338"/>
      <c r="D4" s="338"/>
      <c r="E4" s="338"/>
      <c r="F4" s="338"/>
      <c r="G4" s="338"/>
      <c r="H4" s="338"/>
      <c r="I4" s="338"/>
      <c r="J4" s="338"/>
    </row>
    <row r="5" spans="1:11" s="15" customFormat="1" ht="51.5" customHeight="1" x14ac:dyDescent="0.55000000000000004">
      <c r="A5" s="243"/>
      <c r="B5" s="314" t="s">
        <v>32</v>
      </c>
      <c r="C5" s="315"/>
      <c r="D5" s="315"/>
      <c r="E5" s="50"/>
      <c r="F5" s="244" t="s">
        <v>33</v>
      </c>
      <c r="G5" s="316"/>
      <c r="H5" s="317"/>
      <c r="I5" s="317"/>
      <c r="J5" s="318"/>
    </row>
    <row r="6" spans="1:11" s="15" customFormat="1" ht="13.5" customHeight="1" x14ac:dyDescent="0.55000000000000004">
      <c r="A6" s="245"/>
      <c r="B6" s="246"/>
      <c r="C6" s="247"/>
      <c r="D6" s="247"/>
      <c r="E6" s="248"/>
      <c r="F6" s="249"/>
      <c r="G6" s="250"/>
      <c r="H6" s="250"/>
      <c r="I6" s="250"/>
      <c r="J6" s="250"/>
    </row>
    <row r="7" spans="1:11" s="15" customFormat="1" ht="36" customHeight="1" x14ac:dyDescent="0.55000000000000004">
      <c r="A7" s="243"/>
      <c r="B7" s="314" t="s">
        <v>52</v>
      </c>
      <c r="C7" s="315"/>
      <c r="D7" s="315"/>
      <c r="E7" s="50"/>
      <c r="F7" s="345"/>
      <c r="G7" s="345"/>
      <c r="H7" s="345"/>
      <c r="I7" s="345"/>
      <c r="J7" s="345"/>
    </row>
    <row r="8" spans="1:11" s="15" customFormat="1" ht="13.5" customHeight="1" x14ac:dyDescent="0.55000000000000004">
      <c r="A8" s="243"/>
      <c r="B8" s="339" t="s">
        <v>18</v>
      </c>
      <c r="C8" s="341" t="s">
        <v>19</v>
      </c>
      <c r="D8" s="300" t="s">
        <v>21</v>
      </c>
      <c r="E8" s="301"/>
      <c r="F8" s="327"/>
      <c r="G8" s="327"/>
      <c r="H8" s="327"/>
      <c r="I8" s="327"/>
      <c r="J8" s="343"/>
    </row>
    <row r="9" spans="1:11" s="15" customFormat="1" ht="18" customHeight="1" x14ac:dyDescent="0.55000000000000004">
      <c r="A9" s="243"/>
      <c r="B9" s="340"/>
      <c r="C9" s="342"/>
      <c r="D9" s="309" t="s">
        <v>22</v>
      </c>
      <c r="E9" s="344"/>
      <c r="F9" s="251" t="s">
        <v>23</v>
      </c>
      <c r="G9" s="309" t="s">
        <v>27</v>
      </c>
      <c r="H9" s="310"/>
      <c r="I9" s="252" t="s">
        <v>28</v>
      </c>
      <c r="J9" s="253" t="s">
        <v>20</v>
      </c>
    </row>
    <row r="10" spans="1:11" s="15" customFormat="1" ht="16" customHeight="1" x14ac:dyDescent="0.55000000000000004">
      <c r="A10" s="243"/>
      <c r="B10" s="254">
        <v>1</v>
      </c>
      <c r="C10" s="188"/>
      <c r="D10" s="336"/>
      <c r="E10" s="337"/>
      <c r="F10" s="52"/>
      <c r="G10" s="334"/>
      <c r="H10" s="335"/>
      <c r="I10" s="53"/>
      <c r="J10" s="54"/>
    </row>
    <row r="11" spans="1:11" s="15" customFormat="1" ht="16" customHeight="1" x14ac:dyDescent="0.55000000000000004">
      <c r="A11" s="243"/>
      <c r="B11" s="255">
        <v>2</v>
      </c>
      <c r="C11" s="188"/>
      <c r="D11" s="324"/>
      <c r="E11" s="325"/>
      <c r="F11" s="52"/>
      <c r="G11" s="334"/>
      <c r="H11" s="335"/>
      <c r="I11" s="55"/>
      <c r="J11" s="56"/>
    </row>
    <row r="12" spans="1:11" s="15" customFormat="1" ht="16" customHeight="1" x14ac:dyDescent="0.55000000000000004">
      <c r="A12" s="243"/>
      <c r="B12" s="256">
        <v>3</v>
      </c>
      <c r="C12" s="188"/>
      <c r="D12" s="324"/>
      <c r="E12" s="325"/>
      <c r="F12" s="52"/>
      <c r="G12" s="334"/>
      <c r="H12" s="335"/>
      <c r="I12" s="55"/>
      <c r="J12" s="56"/>
    </row>
    <row r="13" spans="1:11" s="15" customFormat="1" ht="16" customHeight="1" x14ac:dyDescent="0.55000000000000004">
      <c r="A13" s="243"/>
      <c r="B13" s="256">
        <v>4</v>
      </c>
      <c r="C13" s="188"/>
      <c r="D13" s="324"/>
      <c r="E13" s="325"/>
      <c r="F13" s="52"/>
      <c r="G13" s="334"/>
      <c r="H13" s="335"/>
      <c r="I13" s="55"/>
      <c r="J13" s="56"/>
    </row>
    <row r="14" spans="1:11" s="15" customFormat="1" ht="16" customHeight="1" x14ac:dyDescent="0.55000000000000004">
      <c r="A14" s="243"/>
      <c r="B14" s="257">
        <v>5</v>
      </c>
      <c r="C14" s="188"/>
      <c r="D14" s="324"/>
      <c r="E14" s="325"/>
      <c r="F14" s="52"/>
      <c r="G14" s="334"/>
      <c r="H14" s="335"/>
      <c r="I14" s="55"/>
      <c r="J14" s="56"/>
    </row>
    <row r="15" spans="1:11" s="15" customFormat="1" ht="16" customHeight="1" x14ac:dyDescent="0.55000000000000004">
      <c r="A15" s="243"/>
      <c r="B15" s="258">
        <v>6</v>
      </c>
      <c r="C15" s="188"/>
      <c r="D15" s="324"/>
      <c r="E15" s="325"/>
      <c r="F15" s="52"/>
      <c r="G15" s="334"/>
      <c r="H15" s="335"/>
      <c r="I15" s="55"/>
      <c r="J15" s="56"/>
    </row>
    <row r="16" spans="1:11" s="15" customFormat="1" ht="16" customHeight="1" x14ac:dyDescent="0.55000000000000004">
      <c r="A16" s="243"/>
      <c r="B16" s="256">
        <v>7</v>
      </c>
      <c r="C16" s="188"/>
      <c r="D16" s="324"/>
      <c r="E16" s="325"/>
      <c r="F16" s="52"/>
      <c r="G16" s="334"/>
      <c r="H16" s="335"/>
      <c r="I16" s="55"/>
      <c r="J16" s="56"/>
    </row>
    <row r="17" spans="1:10" s="15" customFormat="1" ht="16" customHeight="1" x14ac:dyDescent="0.55000000000000004">
      <c r="A17" s="243"/>
      <c r="B17" s="257">
        <v>8</v>
      </c>
      <c r="C17" s="188"/>
      <c r="D17" s="324"/>
      <c r="E17" s="325"/>
      <c r="F17" s="52"/>
      <c r="G17" s="334"/>
      <c r="H17" s="335"/>
      <c r="I17" s="55"/>
      <c r="J17" s="56"/>
    </row>
    <row r="18" spans="1:10" s="15" customFormat="1" ht="16" customHeight="1" x14ac:dyDescent="0.55000000000000004">
      <c r="A18" s="243"/>
      <c r="B18" s="254">
        <v>9</v>
      </c>
      <c r="C18" s="188"/>
      <c r="D18" s="324"/>
      <c r="E18" s="325"/>
      <c r="F18" s="52"/>
      <c r="G18" s="334"/>
      <c r="H18" s="335"/>
      <c r="I18" s="55"/>
      <c r="J18" s="56"/>
    </row>
    <row r="19" spans="1:10" s="15" customFormat="1" ht="16" customHeight="1" x14ac:dyDescent="0.55000000000000004">
      <c r="A19" s="243"/>
      <c r="B19" s="259">
        <v>10</v>
      </c>
      <c r="C19" s="189"/>
      <c r="D19" s="328"/>
      <c r="E19" s="329"/>
      <c r="F19" s="58"/>
      <c r="G19" s="330"/>
      <c r="H19" s="331"/>
      <c r="I19" s="59"/>
      <c r="J19" s="60"/>
    </row>
    <row r="20" spans="1:10" s="15" customFormat="1" ht="13.5" customHeight="1" x14ac:dyDescent="0.55000000000000004">
      <c r="A20" s="243"/>
      <c r="B20" s="332"/>
      <c r="C20" s="332"/>
      <c r="D20" s="332"/>
      <c r="E20" s="332"/>
      <c r="F20" s="333"/>
      <c r="G20" s="333"/>
      <c r="H20" s="333"/>
      <c r="I20" s="333"/>
      <c r="J20" s="333"/>
    </row>
    <row r="21" spans="1:10" s="15" customFormat="1" ht="17.5" customHeight="1" x14ac:dyDescent="0.55000000000000004">
      <c r="A21" s="243"/>
      <c r="B21" s="323" t="s">
        <v>26</v>
      </c>
      <c r="C21" s="323"/>
      <c r="D21" s="323"/>
      <c r="E21" s="323"/>
      <c r="F21" s="323"/>
      <c r="G21" s="323"/>
      <c r="H21" s="323"/>
      <c r="I21" s="323"/>
      <c r="J21" s="323"/>
    </row>
    <row r="22" spans="1:10" s="15" customFormat="1" ht="53" customHeight="1" x14ac:dyDescent="0.55000000000000004">
      <c r="A22" s="243"/>
      <c r="B22" s="326" t="s">
        <v>34</v>
      </c>
      <c r="C22" s="327"/>
      <c r="D22" s="327"/>
      <c r="E22" s="50"/>
      <c r="F22" s="260" t="s">
        <v>33</v>
      </c>
      <c r="G22" s="316"/>
      <c r="H22" s="317"/>
      <c r="I22" s="317"/>
      <c r="J22" s="318"/>
    </row>
    <row r="23" spans="1:10" s="15" customFormat="1" ht="12" customHeight="1" x14ac:dyDescent="0.55000000000000004">
      <c r="A23" s="243"/>
      <c r="B23" s="249"/>
      <c r="C23" s="249"/>
      <c r="D23" s="249"/>
      <c r="E23" s="249"/>
      <c r="F23" s="247"/>
      <c r="G23" s="261"/>
      <c r="H23" s="261"/>
      <c r="I23" s="261"/>
      <c r="J23" s="261"/>
    </row>
    <row r="24" spans="1:10" ht="6.5" customHeight="1" x14ac:dyDescent="0.55000000000000004">
      <c r="A24" s="262"/>
      <c r="B24" s="263"/>
      <c r="C24" s="264"/>
      <c r="D24" s="265"/>
      <c r="E24" s="265"/>
      <c r="F24" s="266"/>
      <c r="G24" s="267"/>
      <c r="H24" s="267"/>
      <c r="I24" s="268"/>
      <c r="J24" s="269"/>
    </row>
    <row r="25" spans="1:10" ht="41.5" customHeight="1" x14ac:dyDescent="0.55000000000000004">
      <c r="A25" s="262"/>
      <c r="B25" s="294" t="s">
        <v>35</v>
      </c>
      <c r="C25" s="295"/>
      <c r="D25" s="295"/>
      <c r="E25" s="50"/>
      <c r="F25" s="284" t="s">
        <v>230</v>
      </c>
      <c r="G25" s="285"/>
      <c r="H25" s="285"/>
      <c r="I25" s="234"/>
      <c r="J25" s="270" t="s">
        <v>231</v>
      </c>
    </row>
    <row r="26" spans="1:10" ht="13.5" customHeight="1" x14ac:dyDescent="0.55000000000000004">
      <c r="A26" s="262"/>
      <c r="B26" s="296" t="s">
        <v>30</v>
      </c>
      <c r="C26" s="298" t="s">
        <v>29</v>
      </c>
      <c r="D26" s="299"/>
      <c r="E26" s="302" t="s">
        <v>49</v>
      </c>
      <c r="F26" s="304" t="s">
        <v>31</v>
      </c>
      <c r="G26" s="306" t="s">
        <v>51</v>
      </c>
      <c r="H26" s="307"/>
      <c r="I26" s="307"/>
      <c r="J26" s="308"/>
    </row>
    <row r="27" spans="1:10" ht="21.5" customHeight="1" x14ac:dyDescent="0.55000000000000004">
      <c r="A27" s="262"/>
      <c r="B27" s="297"/>
      <c r="C27" s="300"/>
      <c r="D27" s="301"/>
      <c r="E27" s="303"/>
      <c r="F27" s="305"/>
      <c r="G27" s="309" t="s">
        <v>27</v>
      </c>
      <c r="H27" s="310"/>
      <c r="I27" s="252" t="s">
        <v>28</v>
      </c>
      <c r="J27" s="253" t="s">
        <v>20</v>
      </c>
    </row>
    <row r="28" spans="1:10" ht="15.5" customHeight="1" x14ac:dyDescent="0.55000000000000004">
      <c r="A28" s="262"/>
      <c r="B28" s="271">
        <v>1</v>
      </c>
      <c r="C28" s="319"/>
      <c r="D28" s="320"/>
      <c r="E28" s="61"/>
      <c r="F28" s="74" t="str">
        <f>IF(C28="","",E28/$I$25*100)</f>
        <v/>
      </c>
      <c r="G28" s="321"/>
      <c r="H28" s="322"/>
      <c r="I28" s="65"/>
      <c r="J28" s="66"/>
    </row>
    <row r="29" spans="1:10" ht="15.5" customHeight="1" x14ac:dyDescent="0.55000000000000004">
      <c r="A29" s="262"/>
      <c r="B29" s="272">
        <v>2</v>
      </c>
      <c r="C29" s="311"/>
      <c r="D29" s="311"/>
      <c r="E29" s="62"/>
      <c r="F29" s="75" t="str">
        <f t="shared" ref="F29:F37" si="0">IF(C29="","",E29/$I$25*100)</f>
        <v/>
      </c>
      <c r="G29" s="312"/>
      <c r="H29" s="312"/>
      <c r="I29" s="67"/>
      <c r="J29" s="68"/>
    </row>
    <row r="30" spans="1:10" ht="15.5" customHeight="1" x14ac:dyDescent="0.55000000000000004">
      <c r="A30" s="262"/>
      <c r="B30" s="272">
        <v>3</v>
      </c>
      <c r="C30" s="311"/>
      <c r="D30" s="311"/>
      <c r="E30" s="62"/>
      <c r="F30" s="235" t="str">
        <f t="shared" si="0"/>
        <v/>
      </c>
      <c r="G30" s="312"/>
      <c r="H30" s="312"/>
      <c r="I30" s="236"/>
      <c r="J30" s="70"/>
    </row>
    <row r="31" spans="1:10" ht="15.5" customHeight="1" x14ac:dyDescent="0.55000000000000004">
      <c r="A31" s="262"/>
      <c r="B31" s="273">
        <v>4</v>
      </c>
      <c r="C31" s="286"/>
      <c r="D31" s="311"/>
      <c r="E31" s="63"/>
      <c r="F31" s="235" t="str">
        <f t="shared" si="0"/>
        <v/>
      </c>
      <c r="G31" s="312"/>
      <c r="H31" s="289"/>
      <c r="I31" s="237"/>
      <c r="J31" s="68"/>
    </row>
    <row r="32" spans="1:10" ht="15.5" customHeight="1" x14ac:dyDescent="0.55000000000000004">
      <c r="A32" s="262"/>
      <c r="B32" s="272">
        <v>5</v>
      </c>
      <c r="C32" s="311"/>
      <c r="D32" s="311"/>
      <c r="E32" s="63"/>
      <c r="F32" s="235" t="str">
        <f t="shared" si="0"/>
        <v/>
      </c>
      <c r="G32" s="312"/>
      <c r="H32" s="289"/>
      <c r="I32" s="71"/>
      <c r="J32" s="68"/>
    </row>
    <row r="33" spans="1:10" ht="15.5" customHeight="1" x14ac:dyDescent="0.55000000000000004">
      <c r="A33" s="262"/>
      <c r="B33" s="272">
        <v>6</v>
      </c>
      <c r="C33" s="311"/>
      <c r="D33" s="311"/>
      <c r="E33" s="62"/>
      <c r="F33" s="235" t="str">
        <f t="shared" si="0"/>
        <v/>
      </c>
      <c r="G33" s="312"/>
      <c r="H33" s="312"/>
      <c r="I33" s="67"/>
      <c r="J33" s="68"/>
    </row>
    <row r="34" spans="1:10" ht="15.5" customHeight="1" x14ac:dyDescent="0.55000000000000004">
      <c r="A34" s="262"/>
      <c r="B34" s="272">
        <v>7</v>
      </c>
      <c r="C34" s="311"/>
      <c r="D34" s="311"/>
      <c r="E34" s="62"/>
      <c r="F34" s="235" t="str">
        <f t="shared" si="0"/>
        <v/>
      </c>
      <c r="G34" s="312"/>
      <c r="H34" s="312"/>
      <c r="I34" s="69"/>
      <c r="J34" s="70"/>
    </row>
    <row r="35" spans="1:10" ht="15.5" customHeight="1" x14ac:dyDescent="0.55000000000000004">
      <c r="A35" s="262"/>
      <c r="B35" s="273">
        <v>8</v>
      </c>
      <c r="C35" s="286"/>
      <c r="D35" s="311"/>
      <c r="E35" s="63"/>
      <c r="F35" s="235" t="str">
        <f t="shared" si="0"/>
        <v/>
      </c>
      <c r="G35" s="312"/>
      <c r="H35" s="289"/>
      <c r="I35" s="71"/>
      <c r="J35" s="68"/>
    </row>
    <row r="36" spans="1:10" ht="15.5" customHeight="1" x14ac:dyDescent="0.55000000000000004">
      <c r="A36" s="262"/>
      <c r="B36" s="273">
        <v>9</v>
      </c>
      <c r="C36" s="286"/>
      <c r="D36" s="287"/>
      <c r="E36" s="63"/>
      <c r="F36" s="74" t="str">
        <f t="shared" si="0"/>
        <v/>
      </c>
      <c r="G36" s="288"/>
      <c r="H36" s="289"/>
      <c r="I36" s="238"/>
      <c r="J36" s="68"/>
    </row>
    <row r="37" spans="1:10" ht="15.5" customHeight="1" x14ac:dyDescent="0.55000000000000004">
      <c r="A37" s="262"/>
      <c r="B37" s="274">
        <v>10</v>
      </c>
      <c r="C37" s="290"/>
      <c r="D37" s="291"/>
      <c r="E37" s="64"/>
      <c r="F37" s="74" t="str">
        <f t="shared" si="0"/>
        <v/>
      </c>
      <c r="G37" s="292"/>
      <c r="H37" s="293"/>
      <c r="I37" s="72"/>
      <c r="J37" s="73"/>
    </row>
    <row r="38" spans="1:10" s="17" customFormat="1" ht="15" customHeight="1" x14ac:dyDescent="0.4">
      <c r="A38" s="275"/>
      <c r="B38" s="313" t="s">
        <v>17</v>
      </c>
      <c r="C38" s="313"/>
      <c r="D38" s="313"/>
      <c r="E38" s="313"/>
      <c r="F38" s="313"/>
      <c r="G38" s="313"/>
      <c r="H38" s="313"/>
      <c r="I38" s="313"/>
      <c r="J38" s="313"/>
    </row>
    <row r="39" spans="1:10" ht="15.75" customHeight="1" x14ac:dyDescent="0.55000000000000004">
      <c r="A39" s="16"/>
      <c r="B39" s="16"/>
      <c r="D39" s="16"/>
      <c r="E39" s="16"/>
      <c r="F39" s="16"/>
      <c r="G39" s="16"/>
      <c r="H39" s="16"/>
      <c r="I39" s="16"/>
      <c r="J39" s="16"/>
    </row>
  </sheetData>
  <sheetProtection algorithmName="SHA-512" hashValue="N6bQ8020C1CaCK+dIbczTg5daMfPuzkikrGdL6YCXWD+s+4SyZQkKCkwr+cWNydYop0BLE33ASFkp7pYe1lPZA==" saltValue="/uM8TAEa8XxShGsPZsAerQ==" spinCount="100000" sheet="1" objects="1" scenarios="1"/>
  <mergeCells count="64">
    <mergeCell ref="D10:E10"/>
    <mergeCell ref="G10:H10"/>
    <mergeCell ref="B4:J4"/>
    <mergeCell ref="B8:B9"/>
    <mergeCell ref="C8:C9"/>
    <mergeCell ref="D8:J8"/>
    <mergeCell ref="D9:E9"/>
    <mergeCell ref="G9:H9"/>
    <mergeCell ref="F7:J7"/>
    <mergeCell ref="D11:E11"/>
    <mergeCell ref="G11:H11"/>
    <mergeCell ref="D15:E15"/>
    <mergeCell ref="G15:H15"/>
    <mergeCell ref="D18:E18"/>
    <mergeCell ref="G18:H18"/>
    <mergeCell ref="G12:H12"/>
    <mergeCell ref="G13:H13"/>
    <mergeCell ref="G14:H14"/>
    <mergeCell ref="D16:E16"/>
    <mergeCell ref="D17:E17"/>
    <mergeCell ref="G16:H16"/>
    <mergeCell ref="G17:H17"/>
    <mergeCell ref="B21:J21"/>
    <mergeCell ref="G22:J22"/>
    <mergeCell ref="D12:E12"/>
    <mergeCell ref="D13:E13"/>
    <mergeCell ref="D14:E14"/>
    <mergeCell ref="B22:D22"/>
    <mergeCell ref="D19:E19"/>
    <mergeCell ref="G19:H19"/>
    <mergeCell ref="B20:E20"/>
    <mergeCell ref="F20:J20"/>
    <mergeCell ref="B38:J38"/>
    <mergeCell ref="B5:D5"/>
    <mergeCell ref="B7:D7"/>
    <mergeCell ref="G5:J5"/>
    <mergeCell ref="C31:D31"/>
    <mergeCell ref="G31:H31"/>
    <mergeCell ref="C32:D32"/>
    <mergeCell ref="G32:H32"/>
    <mergeCell ref="C33:D33"/>
    <mergeCell ref="G33:H33"/>
    <mergeCell ref="C28:D28"/>
    <mergeCell ref="G28:H28"/>
    <mergeCell ref="C29:D29"/>
    <mergeCell ref="G29:H29"/>
    <mergeCell ref="C30:D30"/>
    <mergeCell ref="G30:H30"/>
    <mergeCell ref="F25:H25"/>
    <mergeCell ref="C36:D36"/>
    <mergeCell ref="G36:H36"/>
    <mergeCell ref="C37:D37"/>
    <mergeCell ref="G37:H37"/>
    <mergeCell ref="B25:D25"/>
    <mergeCell ref="B26:B27"/>
    <mergeCell ref="C26:D27"/>
    <mergeCell ref="E26:E27"/>
    <mergeCell ref="F26:F27"/>
    <mergeCell ref="G26:J26"/>
    <mergeCell ref="G27:H27"/>
    <mergeCell ref="C34:D34"/>
    <mergeCell ref="C35:D35"/>
    <mergeCell ref="G34:H34"/>
    <mergeCell ref="G35:H35"/>
  </mergeCells>
  <phoneticPr fontId="2"/>
  <dataValidations xWindow="594" yWindow="667" count="8">
    <dataValidation allowBlank="1" showInputMessage="1" showErrorMessage="1" prompt="数値のみ入力" sqref="I30:I32 I34:I37"/>
    <dataValidation allowBlank="1" showInputMessage="1" showErrorMessage="1" prompt="入力不要_x000a_（自動計算されます）" sqref="F28:F37"/>
    <dataValidation type="list" allowBlank="1" showInputMessage="1" showErrorMessage="1" prompt="プルダウンして選択" sqref="J10:J19 J24 J28:J37">
      <formula1>"製造業・その他,卸売業,小売業,サービス業"</formula1>
    </dataValidation>
    <dataValidation type="list" allowBlank="1" showInputMessage="1" showErrorMessage="1" prompt="プルダウンして選択" sqref="F24 F10:F19">
      <formula1>"代表取締役,取締役,監査役,代表社員,その他役員"</formula1>
    </dataValidation>
    <dataValidation type="list" allowBlank="1" showInputMessage="1" showErrorMessage="1" sqref="E6">
      <formula1>"同一,変更あり"</formula1>
    </dataValidation>
    <dataValidation type="list" allowBlank="1" showInputMessage="1" showErrorMessage="1" prompt="プルダウンして選択" sqref="E7 E25">
      <formula1>"あり,なし"</formula1>
    </dataValidation>
    <dataValidation type="list" allowBlank="1" showInputMessage="1" showErrorMessage="1" prompt="プルダウンして選択し_x000a_「変更あり」の場合は右欄に理由を明記" sqref="E22 E5">
      <formula1>"同一,変更あり"</formula1>
    </dataValidation>
    <dataValidation allowBlank="1" showInputMessage="1" showErrorMessage="1" prompt="▶申請日時点の総数を入力_x000a_▶半角数字で入力_x000a_（個人事業主は入力不要）_x000a_" sqref="I25"/>
  </dataValidations>
  <printOptions horizontalCentered="1"/>
  <pageMargins left="0.51181102362204722" right="0.51181102362204722" top="0.74803149606299213" bottom="0.74803149606299213" header="0.31496062992125984"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abSelected="1" view="pageBreakPreview" topLeftCell="A2" zoomScaleNormal="100" zoomScaleSheetLayoutView="100" workbookViewId="0">
      <selection activeCell="L11" sqref="L11"/>
    </sheetView>
  </sheetViews>
  <sheetFormatPr defaultColWidth="8.58203125" defaultRowHeight="18" x14ac:dyDescent="0.55000000000000004"/>
  <cols>
    <col min="1" max="1" width="2.5" style="20" customWidth="1"/>
    <col min="2" max="2" width="12.5" style="20" customWidth="1"/>
    <col min="3" max="3" width="12.58203125" style="1" customWidth="1"/>
    <col min="4" max="4" width="11.1640625" style="20" customWidth="1"/>
    <col min="5" max="5" width="12.08203125" style="20" customWidth="1"/>
    <col min="6" max="6" width="12.6640625" style="20" customWidth="1"/>
    <col min="7" max="7" width="12.1640625" style="20" customWidth="1"/>
    <col min="8" max="16384" width="8.58203125" style="20"/>
  </cols>
  <sheetData>
    <row r="1" spans="1:10" x14ac:dyDescent="0.5">
      <c r="A1" s="190"/>
      <c r="B1" s="191" t="s">
        <v>15</v>
      </c>
      <c r="C1" s="192"/>
      <c r="D1" s="190"/>
      <c r="E1" s="193"/>
      <c r="F1" s="190"/>
      <c r="G1" s="190"/>
    </row>
    <row r="2" spans="1:10" ht="20.25" customHeight="1" x14ac:dyDescent="0.55000000000000004">
      <c r="A2" s="190"/>
      <c r="B2" s="391" t="s">
        <v>57</v>
      </c>
      <c r="C2" s="391"/>
      <c r="D2" s="391"/>
      <c r="E2" s="391"/>
      <c r="F2" s="391"/>
      <c r="G2" s="391"/>
    </row>
    <row r="3" spans="1:10" ht="19.5" customHeight="1" x14ac:dyDescent="0.55000000000000004">
      <c r="A3" s="190"/>
      <c r="B3" s="392" t="s">
        <v>14</v>
      </c>
      <c r="C3" s="393"/>
      <c r="D3" s="393"/>
      <c r="E3" s="393"/>
      <c r="F3" s="393"/>
      <c r="G3" s="194" t="s">
        <v>12</v>
      </c>
    </row>
    <row r="4" spans="1:10" ht="15" customHeight="1" x14ac:dyDescent="0.55000000000000004">
      <c r="A4" s="400"/>
      <c r="B4" s="400"/>
      <c r="C4" s="195" t="s">
        <v>40</v>
      </c>
      <c r="D4" s="195" t="s">
        <v>41</v>
      </c>
      <c r="E4" s="196" t="s">
        <v>10</v>
      </c>
      <c r="F4" s="196" t="s">
        <v>11</v>
      </c>
      <c r="G4" s="277" t="s">
        <v>9</v>
      </c>
    </row>
    <row r="5" spans="1:10" ht="21.75" customHeight="1" x14ac:dyDescent="0.55000000000000004">
      <c r="A5" s="401" t="s">
        <v>0</v>
      </c>
      <c r="B5" s="401"/>
      <c r="C5" s="187" t="str">
        <f>IF(C7="","",C6*C7+C8+C9)</f>
        <v/>
      </c>
      <c r="D5" s="187" t="str">
        <f t="shared" ref="D5:G5" si="0">IF(D7="","",D6*D7+D8+D9)</f>
        <v/>
      </c>
      <c r="E5" s="187" t="str">
        <f t="shared" si="0"/>
        <v/>
      </c>
      <c r="F5" s="281" t="str">
        <f t="shared" si="0"/>
        <v/>
      </c>
      <c r="G5" s="187" t="str">
        <f t="shared" si="0"/>
        <v/>
      </c>
      <c r="J5" s="49"/>
    </row>
    <row r="6" spans="1:10" ht="21.75" customHeight="1" x14ac:dyDescent="0.55000000000000004">
      <c r="A6" s="197"/>
      <c r="B6" s="198" t="s">
        <v>56</v>
      </c>
      <c r="C6" s="276"/>
      <c r="D6" s="276"/>
      <c r="E6" s="276"/>
      <c r="F6" s="282"/>
      <c r="G6" s="276"/>
      <c r="J6" s="49"/>
    </row>
    <row r="7" spans="1:10" ht="21.75" customHeight="1" x14ac:dyDescent="0.55000000000000004">
      <c r="A7" s="197"/>
      <c r="B7" s="199" t="s">
        <v>55</v>
      </c>
      <c r="C7" s="78"/>
      <c r="D7" s="78"/>
      <c r="E7" s="95"/>
      <c r="F7" s="76"/>
      <c r="G7" s="278"/>
      <c r="J7" s="49"/>
    </row>
    <row r="8" spans="1:10" ht="21.75" customHeight="1" x14ac:dyDescent="0.55000000000000004">
      <c r="A8" s="197"/>
      <c r="B8" s="199" t="s">
        <v>54</v>
      </c>
      <c r="C8" s="78"/>
      <c r="D8" s="76"/>
      <c r="E8" s="77"/>
      <c r="F8" s="76"/>
      <c r="G8" s="278"/>
      <c r="J8" s="49"/>
    </row>
    <row r="9" spans="1:10" ht="21.75" customHeight="1" x14ac:dyDescent="0.55000000000000004">
      <c r="A9" s="200"/>
      <c r="B9" s="201" t="s">
        <v>53</v>
      </c>
      <c r="C9" s="78"/>
      <c r="D9" s="78"/>
      <c r="E9" s="78"/>
      <c r="F9" s="76"/>
      <c r="G9" s="279"/>
      <c r="J9" s="49"/>
    </row>
    <row r="10" spans="1:10" ht="21.75" customHeight="1" x14ac:dyDescent="0.55000000000000004">
      <c r="A10" s="402" t="s">
        <v>7</v>
      </c>
      <c r="B10" s="403"/>
      <c r="C10" s="80"/>
      <c r="D10" s="81"/>
      <c r="E10" s="82"/>
      <c r="F10" s="81"/>
      <c r="G10" s="279"/>
    </row>
    <row r="11" spans="1:10" ht="21.75" customHeight="1" x14ac:dyDescent="0.55000000000000004">
      <c r="A11" s="403" t="s">
        <v>45</v>
      </c>
      <c r="B11" s="403"/>
      <c r="C11" s="84"/>
      <c r="D11" s="85"/>
      <c r="E11" s="86"/>
      <c r="F11" s="283"/>
      <c r="G11" s="280"/>
    </row>
    <row r="12" spans="1:10" ht="21.75" customHeight="1" x14ac:dyDescent="0.55000000000000004">
      <c r="A12" s="404" t="s">
        <v>5</v>
      </c>
      <c r="B12" s="404"/>
      <c r="C12" s="87" t="str">
        <f>IFERROR(IF(C5+C10+C11=0,"",IF(AND(C5=0,C10+C11&gt;0),"申請不可  ",SUM($C$5+$C$10+$C$11))),"")</f>
        <v/>
      </c>
      <c r="D12" s="87" t="str">
        <f>IFERROR(IF(D5+D10+D11=0,"",IF(AND(D5=0,D10+D11&gt;0),"申請不可  ",SUM($D$5+$D$10+$D$11))),"")</f>
        <v/>
      </c>
      <c r="E12" s="87" t="str">
        <f>IFERROR(IF(E5+E10+E11=0,"",IF(AND(E5=0,E10+E11&gt;0),"申請不可  ",SUM($E$5+$E$10+$E$11))),"")</f>
        <v/>
      </c>
      <c r="F12" s="87" t="str">
        <f>IFERROR(IF(F5+F10+F11=0,"",IF(AND(F5=0,F10+F11&gt;0),"申請不可  ",SUM($F$5+$F$10+$F$11))),"")</f>
        <v/>
      </c>
      <c r="G12" s="87" t="str">
        <f>IFERROR(IF(G5+G10+G11=0,"",IF(AND(G5=0,G10+G11&gt;0),"申請不可  ",SUM($G$5+$G$10+$G$11))),"")</f>
        <v/>
      </c>
    </row>
    <row r="13" spans="1:10" ht="15" customHeight="1" x14ac:dyDescent="0.55000000000000004">
      <c r="A13" s="190"/>
      <c r="B13" s="202"/>
      <c r="C13" s="203"/>
      <c r="D13" s="202"/>
      <c r="E13" s="190"/>
      <c r="F13" s="190"/>
      <c r="G13" s="190"/>
    </row>
    <row r="14" spans="1:10" ht="15" customHeight="1" x14ac:dyDescent="0.55000000000000004">
      <c r="A14" s="190"/>
      <c r="B14" s="204"/>
      <c r="C14" s="205" t="s">
        <v>37</v>
      </c>
      <c r="D14" s="190"/>
      <c r="E14" s="206"/>
      <c r="F14" s="207" t="s">
        <v>48</v>
      </c>
      <c r="G14" s="208"/>
    </row>
    <row r="15" spans="1:10" ht="21.65" customHeight="1" x14ac:dyDescent="0.55000000000000004">
      <c r="A15" s="190"/>
      <c r="B15" s="209" t="s">
        <v>24</v>
      </c>
      <c r="C15" s="90"/>
      <c r="D15" s="190"/>
      <c r="E15" s="210" t="s">
        <v>36</v>
      </c>
      <c r="F15" s="88"/>
      <c r="G15" s="208"/>
    </row>
    <row r="16" spans="1:10" ht="21.75" customHeight="1" x14ac:dyDescent="0.55000000000000004">
      <c r="A16" s="190"/>
      <c r="B16" s="211" t="s">
        <v>38</v>
      </c>
      <c r="C16" s="91"/>
      <c r="D16" s="190"/>
      <c r="E16" s="212" t="s">
        <v>5</v>
      </c>
      <c r="F16" s="89" t="str">
        <f>IF(F15="","",F15)</f>
        <v/>
      </c>
      <c r="G16" s="208"/>
    </row>
    <row r="17" spans="1:7" ht="21.75" customHeight="1" x14ac:dyDescent="0.55000000000000004">
      <c r="A17" s="190"/>
      <c r="B17" s="211" t="s">
        <v>39</v>
      </c>
      <c r="C17" s="83"/>
      <c r="D17" s="190"/>
      <c r="E17" s="190"/>
      <c r="F17" s="208"/>
      <c r="G17" s="208"/>
    </row>
    <row r="18" spans="1:7" ht="22.5" customHeight="1" x14ac:dyDescent="0.55000000000000004">
      <c r="A18" s="190"/>
      <c r="B18" s="213" t="s">
        <v>58</v>
      </c>
      <c r="C18" s="88"/>
      <c r="D18" s="190"/>
      <c r="E18" s="208"/>
      <c r="F18" s="208"/>
      <c r="G18" s="208"/>
    </row>
    <row r="19" spans="1:7" ht="21.75" customHeight="1" x14ac:dyDescent="0.55000000000000004">
      <c r="A19" s="190"/>
      <c r="B19" s="214" t="s">
        <v>5</v>
      </c>
      <c r="C19" s="89" t="str">
        <f>IF(C15+C16+C17+C18=0,"",IF(AND(OR(D25="",D25=0),OR(D30="")),"申請不可  ",SUM($C$15:$C$18)))</f>
        <v/>
      </c>
      <c r="D19" s="190"/>
      <c r="E19" s="208"/>
      <c r="F19" s="208"/>
      <c r="G19" s="208"/>
    </row>
    <row r="20" spans="1:7" ht="15" customHeight="1" x14ac:dyDescent="0.55000000000000004">
      <c r="A20" s="190"/>
      <c r="B20" s="215"/>
      <c r="C20" s="216"/>
      <c r="D20" s="394"/>
      <c r="E20" s="394"/>
      <c r="F20" s="217"/>
      <c r="G20" s="218"/>
    </row>
    <row r="21" spans="1:7" ht="15" customHeight="1" x14ac:dyDescent="0.55000000000000004">
      <c r="A21" s="190"/>
      <c r="B21" s="215"/>
      <c r="C21" s="216"/>
      <c r="D21" s="217"/>
      <c r="E21" s="217"/>
      <c r="F21" s="217"/>
      <c r="G21" s="218"/>
    </row>
    <row r="22" spans="1:7" ht="19.5" customHeight="1" x14ac:dyDescent="0.55000000000000004">
      <c r="A22" s="190"/>
      <c r="B22" s="218"/>
      <c r="C22" s="218"/>
      <c r="D22" s="218"/>
      <c r="E22" s="218"/>
      <c r="F22" s="219" t="s">
        <v>13</v>
      </c>
      <c r="G22" s="220">
        <v>0.66666666666666663</v>
      </c>
    </row>
    <row r="23" spans="1:7" ht="19.5" customHeight="1" x14ac:dyDescent="0.55000000000000004">
      <c r="A23" s="190"/>
      <c r="B23" s="395" t="s">
        <v>1</v>
      </c>
      <c r="C23" s="396"/>
      <c r="D23" s="397" t="s">
        <v>2</v>
      </c>
      <c r="E23" s="398"/>
      <c r="F23" s="399" t="s">
        <v>6</v>
      </c>
      <c r="G23" s="398"/>
    </row>
    <row r="24" spans="1:7" ht="15.75" customHeight="1" x14ac:dyDescent="0.55000000000000004">
      <c r="A24" s="190"/>
      <c r="B24" s="221"/>
      <c r="C24" s="222" t="s">
        <v>47</v>
      </c>
      <c r="D24" s="405" t="s">
        <v>12</v>
      </c>
      <c r="E24" s="406"/>
      <c r="F24" s="407" t="s">
        <v>12</v>
      </c>
      <c r="G24" s="406"/>
    </row>
    <row r="25" spans="1:7" ht="24" customHeight="1" x14ac:dyDescent="0.55000000000000004">
      <c r="A25" s="190"/>
      <c r="B25" s="384" t="s">
        <v>8</v>
      </c>
      <c r="C25" s="223" t="s">
        <v>3</v>
      </c>
      <c r="D25" s="408" t="str">
        <f>IF(AND(C5="",D5="",E5="",F5="",G5=""),"",SUM($C$5:$G$5))</f>
        <v/>
      </c>
      <c r="E25" s="409"/>
      <c r="F25" s="410" t="str">
        <f>IF(D25="","",IF((ROUNDDOWN(D25*$G$22,-3))&gt;1500000,1500000,ROUNDDOWN(D25*$G$22,-3)))</f>
        <v/>
      </c>
      <c r="G25" s="411"/>
    </row>
    <row r="26" spans="1:7" ht="24" customHeight="1" x14ac:dyDescent="0.55000000000000004">
      <c r="A26" s="190"/>
      <c r="B26" s="385"/>
      <c r="C26" s="224" t="s">
        <v>4</v>
      </c>
      <c r="D26" s="412" t="str">
        <f>IF(AND(C10="",D10="",E10="",F10="",G10=""),"",SUM($C$10:$G$10))</f>
        <v/>
      </c>
      <c r="E26" s="413"/>
      <c r="F26" s="362" t="str">
        <f>IF(D26="","",IF((ROUNDDOWN(D26*$G$22,-3))&gt;1500000,1500000,ROUNDDOWN(D26*$G$22,-3)))</f>
        <v/>
      </c>
      <c r="G26" s="414"/>
    </row>
    <row r="27" spans="1:7" ht="24" customHeight="1" x14ac:dyDescent="0.55000000000000004">
      <c r="A27" s="190"/>
      <c r="B27" s="385"/>
      <c r="C27" s="225" t="s">
        <v>46</v>
      </c>
      <c r="D27" s="387" t="str">
        <f>IF(AND(C11="",D11="",E11="",F11="",G11=""),"",SUM($C$11:$G$11))</f>
        <v/>
      </c>
      <c r="E27" s="388"/>
      <c r="F27" s="389" t="str">
        <f>IF(D27="","",IF((ROUNDDOWN(D27*$G$22,-3))&gt;1500000,1500000,ROUNDDOWN(D27*$G$22,-3)))</f>
        <v/>
      </c>
      <c r="G27" s="390"/>
    </row>
    <row r="28" spans="1:7" ht="24" customHeight="1" thickBot="1" x14ac:dyDescent="0.6">
      <c r="A28" s="190"/>
      <c r="B28" s="386"/>
      <c r="C28" s="226" t="s">
        <v>43</v>
      </c>
      <c r="D28" s="368" t="str">
        <f>IF(AND(D25="",D26="",D27=""),"",SUM(D25:E27))</f>
        <v/>
      </c>
      <c r="E28" s="369"/>
      <c r="F28" s="372" t="str">
        <f>IF(AND(D28=""),"", IF(SUM(F25:G27)&gt;1500000,1500000,SUM(F25:G27)))</f>
        <v/>
      </c>
      <c r="G28" s="373"/>
    </row>
    <row r="29" spans="1:7" ht="24" customHeight="1" thickTop="1" x14ac:dyDescent="0.55000000000000004">
      <c r="A29" s="190"/>
      <c r="B29" s="374" t="s">
        <v>59</v>
      </c>
      <c r="C29" s="227" t="s">
        <v>36</v>
      </c>
      <c r="D29" s="376" t="str">
        <f>F16</f>
        <v/>
      </c>
      <c r="E29" s="377"/>
      <c r="F29" s="378"/>
      <c r="G29" s="379"/>
    </row>
    <row r="30" spans="1:7" ht="24" customHeight="1" thickBot="1" x14ac:dyDescent="0.6">
      <c r="A30" s="190"/>
      <c r="B30" s="375"/>
      <c r="C30" s="228" t="s">
        <v>43</v>
      </c>
      <c r="D30" s="380" t="str">
        <f>D29</f>
        <v/>
      </c>
      <c r="E30" s="381"/>
      <c r="F30" s="382" t="str">
        <f>IF(D30="","",IF((ROUNDDOWN(D30*$G$22,-3))&gt;200000,200000,ROUNDDOWN(D30*$G$22,-3)))</f>
        <v/>
      </c>
      <c r="G30" s="383"/>
    </row>
    <row r="31" spans="1:7" ht="24" customHeight="1" thickTop="1" x14ac:dyDescent="0.55000000000000004">
      <c r="A31" s="190"/>
      <c r="B31" s="352" t="s">
        <v>42</v>
      </c>
      <c r="C31" s="229" t="s">
        <v>24</v>
      </c>
      <c r="D31" s="356" t="str">
        <f>IF(C15="","",C15)</f>
        <v/>
      </c>
      <c r="E31" s="357"/>
      <c r="F31" s="358" t="str">
        <f>IF(D31="","",IF((ROUNDDOWN(D31*$G$22,-3))&gt;500000,500000,ROUNDDOWN(D31*$G$22,-3)))</f>
        <v/>
      </c>
      <c r="G31" s="359"/>
    </row>
    <row r="32" spans="1:7" ht="24" customHeight="1" x14ac:dyDescent="0.55000000000000004">
      <c r="A32" s="190"/>
      <c r="B32" s="353"/>
      <c r="C32" s="230" t="s">
        <v>38</v>
      </c>
      <c r="D32" s="360" t="str">
        <f>IF(C16="","",C16)</f>
        <v/>
      </c>
      <c r="E32" s="361"/>
      <c r="F32" s="362" t="str">
        <f>IF(D32="","",IF((ROUNDDOWN(D32*$G$22,-3))&gt;200000,200000,ROUNDDOWN(D32*$G$22,-3)))</f>
        <v/>
      </c>
      <c r="G32" s="363"/>
    </row>
    <row r="33" spans="1:7" ht="24" customHeight="1" x14ac:dyDescent="0.55000000000000004">
      <c r="A33" s="190"/>
      <c r="B33" s="353"/>
      <c r="C33" s="231" t="s">
        <v>44</v>
      </c>
      <c r="D33" s="360" t="str">
        <f>IF(C17="","",C17)</f>
        <v/>
      </c>
      <c r="E33" s="361"/>
      <c r="F33" s="362" t="str">
        <f>IF(D33="","",IF((ROUNDDOWN(D33*$G$22,-3))&gt;200000,200000,ROUNDDOWN(D33*$G$22,-3)))</f>
        <v/>
      </c>
      <c r="G33" s="363"/>
    </row>
    <row r="34" spans="1:7" ht="24" customHeight="1" x14ac:dyDescent="0.55000000000000004">
      <c r="A34" s="190"/>
      <c r="B34" s="354"/>
      <c r="C34" s="232" t="s">
        <v>58</v>
      </c>
      <c r="D34" s="364" t="str">
        <f>IF(C18="","",C18)</f>
        <v/>
      </c>
      <c r="E34" s="365"/>
      <c r="F34" s="366" t="str">
        <f>IF(D34="","",IF((ROUNDDOWN(D34*$G$22,-3))&gt;200000,200000,ROUNDDOWN(D34*$G$22,-3)))</f>
        <v/>
      </c>
      <c r="G34" s="367"/>
    </row>
    <row r="35" spans="1:7" ht="24" customHeight="1" thickBot="1" x14ac:dyDescent="0.6">
      <c r="A35" s="190"/>
      <c r="B35" s="355"/>
      <c r="C35" s="233" t="s">
        <v>43</v>
      </c>
      <c r="D35" s="368" t="str">
        <f>IF(AND(D31="",D32="",D33="",D34=""),"",SUM(D31:E34))</f>
        <v/>
      </c>
      <c r="E35" s="369"/>
      <c r="F35" s="370" t="str">
        <f>IF(AND(F31="",F32="",F33="",F34=""),"",SUM(F31:G34))</f>
        <v/>
      </c>
      <c r="G35" s="371"/>
    </row>
    <row r="36" spans="1:7" ht="37.25" customHeight="1" thickTop="1" x14ac:dyDescent="0.55000000000000004">
      <c r="A36" s="190"/>
      <c r="B36" s="346" t="s">
        <v>50</v>
      </c>
      <c r="C36" s="347"/>
      <c r="D36" s="348" t="str">
        <f>IF(AND(D28="",D30="",D35=""),"",SUM(D28,D30,D35))</f>
        <v/>
      </c>
      <c r="E36" s="349"/>
      <c r="F36" s="350" t="str">
        <f>IF(AND(F28="",F30="",F35=""),"",IF(SUM(F28,F30,F35)&gt;1500000,1500000,SUM(F28,F30,F35)))</f>
        <v/>
      </c>
      <c r="G36" s="351"/>
    </row>
    <row r="37" spans="1:7" ht="15" customHeight="1" x14ac:dyDescent="0.55000000000000004">
      <c r="B37" s="4"/>
      <c r="C37" s="36"/>
      <c r="D37" s="4"/>
    </row>
    <row r="38" spans="1:7" ht="15" customHeight="1" x14ac:dyDescent="0.55000000000000004">
      <c r="B38" s="4"/>
      <c r="C38" s="36"/>
      <c r="D38" s="4"/>
    </row>
    <row r="39" spans="1:7" ht="15" customHeight="1" x14ac:dyDescent="0.55000000000000004"/>
    <row r="40" spans="1:7" ht="15" customHeight="1" x14ac:dyDescent="0.55000000000000004"/>
    <row r="41" spans="1:7" s="5" customFormat="1" ht="15" customHeight="1" x14ac:dyDescent="0.55000000000000004"/>
    <row r="42" spans="1:7" ht="15" customHeight="1" x14ac:dyDescent="0.55000000000000004"/>
    <row r="43" spans="1:7" ht="15" customHeight="1" x14ac:dyDescent="0.55000000000000004"/>
    <row r="44" spans="1:7" ht="15" customHeight="1" x14ac:dyDescent="0.55000000000000004"/>
    <row r="45" spans="1:7" ht="15" customHeight="1" x14ac:dyDescent="0.55000000000000004"/>
    <row r="46" spans="1:7" ht="15" customHeight="1" x14ac:dyDescent="0.55000000000000004">
      <c r="B46" s="6"/>
      <c r="C46" s="94"/>
      <c r="D46" s="7"/>
      <c r="E46" s="7"/>
      <c r="F46" s="7"/>
      <c r="G46" s="7"/>
    </row>
    <row r="47" spans="1:7" ht="15" customHeight="1" x14ac:dyDescent="0.55000000000000004">
      <c r="B47" s="8"/>
      <c r="C47" s="37"/>
      <c r="D47" s="8"/>
      <c r="E47" s="8"/>
      <c r="F47" s="8"/>
      <c r="G47" s="8"/>
    </row>
    <row r="48" spans="1:7" ht="15" customHeight="1" x14ac:dyDescent="0.55000000000000004">
      <c r="G48" s="8"/>
    </row>
    <row r="49" spans="7:7" ht="15" customHeight="1" x14ac:dyDescent="0.55000000000000004">
      <c r="G49" s="8"/>
    </row>
    <row r="50" spans="7:7" ht="15" customHeight="1" x14ac:dyDescent="0.55000000000000004">
      <c r="G50" s="8"/>
    </row>
    <row r="51" spans="7:7" ht="15" customHeight="1" x14ac:dyDescent="0.55000000000000004">
      <c r="G51" s="8"/>
    </row>
    <row r="52" spans="7:7" ht="15" customHeight="1" x14ac:dyDescent="0.55000000000000004">
      <c r="G52" s="8"/>
    </row>
    <row r="53" spans="7:7" ht="15" customHeight="1" x14ac:dyDescent="0.55000000000000004">
      <c r="G53" s="8"/>
    </row>
    <row r="54" spans="7:7" ht="15" customHeight="1" x14ac:dyDescent="0.55000000000000004">
      <c r="G54" s="8"/>
    </row>
    <row r="55" spans="7:7" ht="15" customHeight="1" x14ac:dyDescent="0.55000000000000004">
      <c r="G55" s="8"/>
    </row>
    <row r="56" spans="7:7" ht="15" customHeight="1" x14ac:dyDescent="0.55000000000000004"/>
    <row r="57" spans="7:7" ht="15" customHeight="1" x14ac:dyDescent="0.55000000000000004"/>
    <row r="58" spans="7:7" ht="15" customHeight="1" x14ac:dyDescent="0.55000000000000004"/>
    <row r="59" spans="7:7" ht="15" customHeight="1" x14ac:dyDescent="0.55000000000000004"/>
  </sheetData>
  <sheetProtection algorithmName="SHA-512" hashValue="kwpEsKFPgrkr3XNLdoOUwJHFX+aUnoHTRKAaehW1kNL4hw/lE5i30sknGHZ9BOByehLvU8OaltcLmHXKot50bg==" saltValue="yzKEP8zcEMSVv5LTuMCU1Q==" spinCount="100000" sheet="1" objects="1" scenarios="1"/>
  <mergeCells count="41">
    <mergeCell ref="D24:E24"/>
    <mergeCell ref="F24:G24"/>
    <mergeCell ref="D25:E25"/>
    <mergeCell ref="F25:G25"/>
    <mergeCell ref="D26:E26"/>
    <mergeCell ref="F26:G26"/>
    <mergeCell ref="B2:G2"/>
    <mergeCell ref="B3:F3"/>
    <mergeCell ref="D20:E20"/>
    <mergeCell ref="B23:C23"/>
    <mergeCell ref="D23:E23"/>
    <mergeCell ref="F23:G23"/>
    <mergeCell ref="A4:B4"/>
    <mergeCell ref="A5:B5"/>
    <mergeCell ref="A10:B10"/>
    <mergeCell ref="A11:B11"/>
    <mergeCell ref="A12:B12"/>
    <mergeCell ref="F28:G28"/>
    <mergeCell ref="B29:B30"/>
    <mergeCell ref="D29:E29"/>
    <mergeCell ref="F29:G29"/>
    <mergeCell ref="D30:E30"/>
    <mergeCell ref="F30:G30"/>
    <mergeCell ref="B25:B28"/>
    <mergeCell ref="D27:E27"/>
    <mergeCell ref="F27:G27"/>
    <mergeCell ref="D28:E28"/>
    <mergeCell ref="B36:C36"/>
    <mergeCell ref="D36:E36"/>
    <mergeCell ref="F36:G36"/>
    <mergeCell ref="B31:B35"/>
    <mergeCell ref="D31:E31"/>
    <mergeCell ref="F31:G31"/>
    <mergeCell ref="D32:E32"/>
    <mergeCell ref="F32:G32"/>
    <mergeCell ref="D33:E33"/>
    <mergeCell ref="F33:G33"/>
    <mergeCell ref="D34:E34"/>
    <mergeCell ref="F34:G34"/>
    <mergeCell ref="D35:E35"/>
    <mergeCell ref="F35:G35"/>
  </mergeCells>
  <phoneticPr fontId="2"/>
  <conditionalFormatting sqref="C19">
    <cfRule type="cellIs" dxfId="3" priority="1" operator="equal">
      <formula>"申請不可  "</formula>
    </cfRule>
  </conditionalFormatting>
  <conditionalFormatting sqref="C12:G12">
    <cfRule type="cellIs" dxfId="2" priority="2" operator="equal">
      <formula>"申請不可  "</formula>
    </cfRule>
  </conditionalFormatting>
  <dataValidations xWindow="362" yWindow="802" count="11">
    <dataValidation allowBlank="1" showInputMessage="1" showErrorMessage="1" prompt="早期割引や出展者全員にかかる費用の額を入力" sqref="C9:G9"/>
    <dataValidation allowBlank="1" showInputMessage="1" showErrorMessage="1" prompt="小間の内訳を記載" sqref="C6:G7"/>
    <dataValidation allowBlank="1" showInputMessage="1" showErrorMessage="1" prompt="助成対象となるに展示会出展をPRする内容が必須です。" sqref="C17"/>
    <dataValidation allowBlank="1" showInputMessage="1" showErrorMessage="1" prompt="助成対象とするには、リアル展示会での印刷物の使用が必須です" sqref="C15"/>
    <dataValidation allowBlank="1" showInputMessage="1" showErrorMessage="1" prompt="入力不要(自動計算されます)" sqref="F16"/>
    <dataValidation allowBlank="1" showInputMessage="1" showErrorMessage="1" prompt="入力不要(自動計算されます)_x000a__x000a_＊出展料が０円、かつEC登録料の申請がない場合、助成対象とならないため、費用計算されません" sqref="C19"/>
    <dataValidation allowBlank="1" showInputMessage="1" showErrorMessage="1" prompt="入力不要(自動計算されます)_x000a__x000a_＊出展料が０円の場合、助成対象とならないため、費用計算されません" sqref="C12:G12"/>
    <dataValidation allowBlank="1" showInputMessage="1" showErrorMessage="1" prompt="出展料が0円かつEC初期登録料の申請がない場合、サイト制作・改修費は計上できません" sqref="C18"/>
    <dataValidation allowBlank="1" showInputMessage="1" showErrorMessage="1" prompt="出展料が0円の場合、資材費は計上できません" sqref="C10:G10"/>
    <dataValidation allowBlank="1" showInputMessage="1" showErrorMessage="1" prompt="出展料が0円の場合、輸送費は計上できません" sqref="C11:G11"/>
    <dataValidation allowBlank="1" showInputMessage="1" showErrorMessage="1" prompt="助成対象とするには、リアル展示会での動画の使用が必須です" sqref="C16"/>
  </dataValidations>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S37"/>
  <sheetViews>
    <sheetView view="pageBreakPreview" topLeftCell="A16" zoomScale="116" zoomScaleNormal="100" zoomScaleSheetLayoutView="116" workbookViewId="0">
      <selection activeCell="E28" sqref="E28:G28"/>
    </sheetView>
  </sheetViews>
  <sheetFormatPr defaultColWidth="9" defaultRowHeight="16.5" x14ac:dyDescent="0.55000000000000004"/>
  <cols>
    <col min="1" max="1" width="1.6640625" style="102" customWidth="1"/>
    <col min="2" max="2" width="2.58203125" style="102" customWidth="1"/>
    <col min="3" max="3" width="13.58203125" style="102" customWidth="1"/>
    <col min="4" max="4" width="10.83203125" style="102" customWidth="1"/>
    <col min="5" max="5" width="3.83203125" style="102" customWidth="1"/>
    <col min="6" max="6" width="2.5" style="102" customWidth="1"/>
    <col min="7" max="7" width="7.5" style="102" customWidth="1"/>
    <col min="8" max="8" width="6.33203125" style="102" customWidth="1"/>
    <col min="9" max="9" width="4.6640625" style="102" customWidth="1"/>
    <col min="10" max="10" width="6.08203125" style="102" customWidth="1"/>
    <col min="11" max="11" width="7.6640625" style="102" customWidth="1"/>
    <col min="12" max="13" width="3.08203125" style="102" customWidth="1"/>
    <col min="14" max="48" width="10.6640625" style="102" customWidth="1"/>
    <col min="49" max="49" width="10.6640625" style="102" hidden="1" customWidth="1"/>
    <col min="50" max="69" width="0" style="102" hidden="1" customWidth="1"/>
    <col min="70" max="88" width="8.58203125" style="102" hidden="1" customWidth="1"/>
    <col min="89" max="94" width="8.58203125" style="102" customWidth="1"/>
    <col min="95" max="16384" width="9" style="102"/>
  </cols>
  <sheetData>
    <row r="1" spans="1:97" ht="22.25" customHeight="1" x14ac:dyDescent="0.55000000000000004">
      <c r="A1" s="101" t="s">
        <v>15</v>
      </c>
      <c r="M1" s="103"/>
      <c r="N1" s="103"/>
      <c r="AX1" s="103"/>
    </row>
    <row r="2" spans="1:97" s="109" customFormat="1" ht="24" customHeight="1" x14ac:dyDescent="0.5">
      <c r="A2" s="104"/>
      <c r="B2" s="99" t="s">
        <v>25</v>
      </c>
      <c r="C2" s="99"/>
      <c r="D2" s="99"/>
      <c r="E2" s="99"/>
      <c r="F2" s="99"/>
      <c r="G2" s="99"/>
      <c r="H2" s="99"/>
      <c r="I2" s="99"/>
      <c r="J2" s="99"/>
      <c r="K2" s="99"/>
      <c r="L2" s="99"/>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6" t="s">
        <v>60</v>
      </c>
      <c r="AY2" s="107" t="s">
        <v>61</v>
      </c>
      <c r="AZ2" s="107" t="s">
        <v>62</v>
      </c>
      <c r="BA2" s="108"/>
      <c r="BB2" s="108"/>
      <c r="BC2" s="108"/>
      <c r="BD2" s="108"/>
      <c r="BE2" s="108"/>
      <c r="BF2" s="108"/>
      <c r="BG2" s="108"/>
      <c r="BH2" s="108"/>
      <c r="BI2" s="108"/>
      <c r="BJ2" s="108"/>
      <c r="BK2" s="108"/>
      <c r="BL2" s="108"/>
      <c r="BM2" s="108"/>
      <c r="BN2" s="108"/>
      <c r="BO2" s="108"/>
      <c r="BP2" s="108"/>
      <c r="BQ2" s="108"/>
      <c r="BR2" s="108"/>
      <c r="BS2" s="108"/>
      <c r="BT2" s="108"/>
      <c r="BU2" s="108"/>
      <c r="BV2" s="108"/>
      <c r="BW2" s="107"/>
      <c r="BX2" s="107"/>
      <c r="BY2" s="107"/>
      <c r="BZ2" s="107"/>
      <c r="CA2" s="107"/>
      <c r="CC2" s="108"/>
      <c r="CD2" s="108"/>
      <c r="CE2" s="108"/>
      <c r="CF2" s="108"/>
      <c r="CG2" s="108"/>
      <c r="CH2" s="108"/>
      <c r="CI2" s="108"/>
      <c r="CJ2" s="108"/>
      <c r="CK2" s="108"/>
      <c r="CL2" s="108"/>
      <c r="CM2" s="108"/>
      <c r="CN2" s="108"/>
      <c r="CO2" s="108"/>
      <c r="CP2" s="108"/>
      <c r="CQ2" s="108"/>
      <c r="CR2" s="108"/>
      <c r="CS2" s="108"/>
    </row>
    <row r="3" spans="1:97" s="109" customFormat="1" ht="13.5" customHeight="1" x14ac:dyDescent="0.55000000000000004">
      <c r="B3" s="484" t="s">
        <v>63</v>
      </c>
      <c r="C3" s="485"/>
      <c r="D3" s="488" t="s">
        <v>64</v>
      </c>
      <c r="E3" s="490" t="s">
        <v>33</v>
      </c>
      <c r="F3" s="485"/>
      <c r="G3" s="485"/>
      <c r="H3" s="491"/>
      <c r="I3" s="492"/>
      <c r="J3" s="492"/>
      <c r="K3" s="492"/>
      <c r="L3" s="493"/>
      <c r="M3" s="110"/>
      <c r="N3" s="110"/>
      <c r="O3" s="110"/>
      <c r="P3" s="110"/>
      <c r="Q3" s="110"/>
      <c r="R3" s="110"/>
      <c r="S3" s="110"/>
      <c r="T3" s="110"/>
      <c r="U3" s="110"/>
      <c r="V3" s="18"/>
      <c r="W3" s="110"/>
      <c r="X3" s="110"/>
      <c r="Y3" s="110"/>
      <c r="Z3" s="110"/>
      <c r="AA3" s="110"/>
      <c r="AB3" s="110"/>
      <c r="AC3" s="110"/>
      <c r="AD3" s="110"/>
      <c r="AE3" s="18"/>
      <c r="AF3" s="110"/>
      <c r="AG3" s="110"/>
      <c r="AH3" s="110"/>
      <c r="AI3" s="110"/>
      <c r="AJ3" s="110"/>
      <c r="AK3" s="110"/>
      <c r="AL3" s="110"/>
      <c r="AM3" s="110"/>
      <c r="AN3" s="18"/>
      <c r="AO3" s="110"/>
      <c r="AP3" s="110"/>
      <c r="AQ3" s="110"/>
      <c r="AR3" s="110"/>
      <c r="AS3" s="110"/>
      <c r="AT3" s="110"/>
      <c r="AU3" s="110"/>
      <c r="AV3" s="110"/>
      <c r="AW3" s="18"/>
      <c r="AX3" s="106" t="s">
        <v>65</v>
      </c>
      <c r="AY3" s="107" t="s">
        <v>66</v>
      </c>
      <c r="AZ3" s="107" t="s">
        <v>67</v>
      </c>
      <c r="BA3" s="108"/>
      <c r="BB3" s="108"/>
      <c r="BC3" s="108"/>
      <c r="BD3" s="108"/>
      <c r="BE3" s="108"/>
      <c r="BF3" s="108"/>
      <c r="BG3" s="108"/>
      <c r="BH3" s="108"/>
      <c r="BI3" s="108"/>
      <c r="BJ3" s="108"/>
      <c r="BK3" s="108"/>
      <c r="BL3" s="108"/>
      <c r="BM3" s="108"/>
      <c r="BN3" s="108"/>
      <c r="BO3" s="108"/>
      <c r="BP3" s="108"/>
      <c r="BQ3" s="108"/>
      <c r="BR3" s="108"/>
      <c r="BS3" s="108"/>
      <c r="BT3" s="108"/>
      <c r="BU3" s="108"/>
      <c r="BV3" s="108"/>
      <c r="BW3" s="111"/>
      <c r="BX3" s="111"/>
      <c r="BY3" s="111"/>
      <c r="BZ3" s="111"/>
      <c r="CA3" s="112"/>
      <c r="CB3" s="112"/>
      <c r="CC3" s="112"/>
      <c r="CD3" s="112"/>
      <c r="CE3" s="112"/>
      <c r="CF3" s="112"/>
      <c r="CG3" s="108"/>
      <c r="CH3" s="108"/>
      <c r="CI3" s="108"/>
      <c r="CJ3" s="108"/>
      <c r="CK3" s="108"/>
      <c r="CL3" s="108"/>
      <c r="CM3" s="108"/>
      <c r="CN3" s="108"/>
      <c r="CO3" s="108"/>
      <c r="CP3" s="108"/>
      <c r="CQ3" s="108"/>
      <c r="CR3" s="108"/>
      <c r="CS3" s="108"/>
    </row>
    <row r="4" spans="1:97" s="109" customFormat="1" ht="26.15" customHeight="1" x14ac:dyDescent="0.55000000000000004">
      <c r="A4" s="113"/>
      <c r="B4" s="486"/>
      <c r="C4" s="487"/>
      <c r="D4" s="489"/>
      <c r="E4" s="487"/>
      <c r="F4" s="487"/>
      <c r="G4" s="487"/>
      <c r="H4" s="494"/>
      <c r="I4" s="495"/>
      <c r="J4" s="495"/>
      <c r="K4" s="495"/>
      <c r="L4" s="496"/>
      <c r="M4" s="114"/>
      <c r="N4" s="114"/>
      <c r="O4" s="114"/>
      <c r="P4" s="114"/>
      <c r="Q4" s="114"/>
      <c r="R4" s="114"/>
      <c r="S4" s="114"/>
      <c r="T4" s="114"/>
      <c r="U4" s="114"/>
      <c r="V4" s="115"/>
      <c r="W4" s="114"/>
      <c r="X4" s="114"/>
      <c r="Y4" s="114"/>
      <c r="Z4" s="114"/>
      <c r="AA4" s="114"/>
      <c r="AB4" s="114"/>
      <c r="AC4" s="114"/>
      <c r="AD4" s="114"/>
      <c r="AE4" s="115"/>
      <c r="AF4" s="114"/>
      <c r="AG4" s="114"/>
      <c r="AH4" s="114"/>
      <c r="AI4" s="114"/>
      <c r="AJ4" s="114"/>
      <c r="AK4" s="114"/>
      <c r="AL4" s="114"/>
      <c r="AM4" s="114"/>
      <c r="AN4" s="115"/>
      <c r="AO4" s="114"/>
      <c r="AP4" s="114"/>
      <c r="AQ4" s="114"/>
      <c r="AR4" s="114"/>
      <c r="AS4" s="114"/>
      <c r="AT4" s="114"/>
      <c r="AU4" s="114"/>
      <c r="AV4" s="114"/>
      <c r="AW4" s="115"/>
      <c r="AX4" s="106" t="s">
        <v>68</v>
      </c>
      <c r="AY4" s="107" t="s">
        <v>69</v>
      </c>
      <c r="AZ4" s="107"/>
      <c r="BA4" s="108"/>
      <c r="BB4" s="108"/>
      <c r="BC4" s="108"/>
      <c r="BD4" s="108"/>
      <c r="BE4" s="108"/>
      <c r="BF4" s="108"/>
      <c r="BG4" s="108"/>
      <c r="BH4" s="108"/>
      <c r="BI4" s="108"/>
      <c r="BJ4" s="108"/>
      <c r="BK4" s="108"/>
      <c r="BL4" s="108"/>
      <c r="BM4" s="108"/>
      <c r="BN4" s="108"/>
      <c r="BO4" s="108"/>
      <c r="BP4" s="108"/>
      <c r="BQ4" s="108"/>
      <c r="BR4" s="108"/>
      <c r="BS4" s="108"/>
      <c r="BT4" s="108"/>
      <c r="BU4" s="108"/>
      <c r="BV4" s="108"/>
      <c r="BW4" s="107"/>
      <c r="BX4" s="107"/>
      <c r="BY4" s="107"/>
      <c r="BZ4" s="107"/>
      <c r="CA4" s="108"/>
      <c r="CB4" s="108"/>
      <c r="CC4" s="108"/>
      <c r="CD4" s="108"/>
      <c r="CE4" s="108"/>
      <c r="CF4" s="108"/>
      <c r="CG4" s="108"/>
      <c r="CH4" s="108"/>
      <c r="CI4" s="108"/>
      <c r="CJ4" s="108"/>
      <c r="CK4" s="108"/>
      <c r="CL4" s="108"/>
      <c r="CM4" s="108"/>
      <c r="CN4" s="108"/>
      <c r="CO4" s="108"/>
      <c r="CP4" s="108"/>
      <c r="CQ4" s="108"/>
      <c r="CR4" s="108"/>
      <c r="CS4" s="108"/>
    </row>
    <row r="5" spans="1:97" s="109" customFormat="1" ht="11.75" customHeight="1" x14ac:dyDescent="0.55000000000000004">
      <c r="A5" s="116"/>
      <c r="B5" s="117"/>
      <c r="C5" s="117"/>
      <c r="D5" s="117"/>
      <c r="E5" s="117"/>
      <c r="F5" s="117"/>
      <c r="G5" s="110"/>
      <c r="H5" s="118"/>
      <c r="I5" s="118"/>
      <c r="J5" s="118"/>
      <c r="K5" s="118"/>
      <c r="L5" s="118"/>
      <c r="M5" s="114"/>
      <c r="N5" s="114"/>
      <c r="O5" s="114"/>
      <c r="P5" s="114"/>
      <c r="Q5" s="114"/>
      <c r="R5" s="114"/>
      <c r="S5" s="114"/>
      <c r="T5" s="114"/>
      <c r="U5" s="114"/>
      <c r="V5" s="115"/>
      <c r="W5" s="114"/>
      <c r="X5" s="114"/>
      <c r="Y5" s="114"/>
      <c r="Z5" s="114"/>
      <c r="AA5" s="114"/>
      <c r="AB5" s="114"/>
      <c r="AC5" s="114"/>
      <c r="AD5" s="114"/>
      <c r="AE5" s="115"/>
      <c r="AF5" s="114"/>
      <c r="AG5" s="114"/>
      <c r="AH5" s="114"/>
      <c r="AI5" s="114"/>
      <c r="AJ5" s="114"/>
      <c r="AK5" s="114"/>
      <c r="AL5" s="114"/>
      <c r="AM5" s="114"/>
      <c r="AN5" s="115"/>
      <c r="AO5" s="114"/>
      <c r="AP5" s="114"/>
      <c r="AQ5" s="114"/>
      <c r="AR5" s="114"/>
      <c r="AS5" s="114"/>
      <c r="AT5" s="114"/>
      <c r="AU5" s="114"/>
      <c r="AV5" s="114"/>
      <c r="AW5" s="115"/>
      <c r="AX5" s="106" t="s">
        <v>70</v>
      </c>
      <c r="AY5" s="107" t="s">
        <v>71</v>
      </c>
      <c r="AZ5" s="107" t="s">
        <v>72</v>
      </c>
      <c r="BA5" s="107" t="s">
        <v>73</v>
      </c>
      <c r="BB5" s="108"/>
      <c r="BC5" s="108"/>
      <c r="BD5" s="108"/>
      <c r="BE5" s="108"/>
      <c r="BF5" s="108"/>
      <c r="BG5" s="108"/>
      <c r="BH5" s="108"/>
      <c r="BI5" s="108"/>
      <c r="BJ5" s="108"/>
      <c r="BK5" s="108"/>
      <c r="BL5" s="108"/>
      <c r="BM5" s="108"/>
      <c r="BN5" s="108"/>
      <c r="BO5" s="108"/>
      <c r="BP5" s="108"/>
      <c r="BQ5" s="108"/>
      <c r="BR5" s="108"/>
      <c r="BS5" s="108"/>
      <c r="BT5" s="108"/>
      <c r="BU5" s="108"/>
      <c r="BV5" s="108"/>
      <c r="BW5" s="107"/>
      <c r="BX5" s="107"/>
      <c r="BY5" s="107"/>
      <c r="BZ5" s="107"/>
      <c r="CA5" s="108"/>
      <c r="CB5" s="108"/>
      <c r="CC5" s="108"/>
      <c r="CD5" s="108"/>
      <c r="CE5" s="108"/>
      <c r="CF5" s="108"/>
      <c r="CG5" s="108"/>
      <c r="CH5" s="108"/>
      <c r="CI5" s="108"/>
      <c r="CJ5" s="108"/>
      <c r="CK5" s="108"/>
      <c r="CL5" s="108"/>
      <c r="CM5" s="108"/>
      <c r="CN5" s="108"/>
      <c r="CO5" s="108"/>
      <c r="CP5" s="108"/>
      <c r="CQ5" s="108"/>
      <c r="CR5" s="108"/>
      <c r="CS5" s="108"/>
    </row>
    <row r="6" spans="1:97" s="109" customFormat="1" ht="40.25" customHeight="1" x14ac:dyDescent="0.55000000000000004">
      <c r="B6" s="497" t="s">
        <v>74</v>
      </c>
      <c r="C6" s="498"/>
      <c r="D6" s="498"/>
      <c r="E6" s="498"/>
      <c r="F6" s="498"/>
      <c r="G6" s="499" t="s">
        <v>75</v>
      </c>
      <c r="H6" s="500"/>
      <c r="I6" s="105"/>
      <c r="J6" s="105"/>
      <c r="K6" s="105"/>
      <c r="L6" s="105"/>
      <c r="M6" s="119"/>
      <c r="N6" s="119"/>
      <c r="O6" s="119"/>
      <c r="P6" s="119"/>
      <c r="Q6" s="119"/>
      <c r="R6" s="119"/>
      <c r="S6" s="119"/>
      <c r="T6" s="119"/>
      <c r="U6" s="119"/>
      <c r="V6" s="115"/>
      <c r="W6" s="119"/>
      <c r="X6" s="119"/>
      <c r="Y6" s="119"/>
      <c r="Z6" s="119"/>
      <c r="AA6" s="119"/>
      <c r="AB6" s="119"/>
      <c r="AC6" s="119"/>
      <c r="AD6" s="119"/>
      <c r="AE6" s="115"/>
      <c r="AF6" s="119"/>
      <c r="AG6" s="119"/>
      <c r="AH6" s="119"/>
      <c r="AI6" s="119"/>
      <c r="AJ6" s="119"/>
      <c r="AK6" s="119"/>
      <c r="AL6" s="119"/>
      <c r="AM6" s="119"/>
      <c r="AN6" s="115"/>
      <c r="AO6" s="119"/>
      <c r="AP6" s="119"/>
      <c r="AQ6" s="119"/>
      <c r="AR6" s="119"/>
      <c r="AS6" s="119"/>
      <c r="AT6" s="119"/>
      <c r="AU6" s="119"/>
      <c r="AV6" s="119"/>
      <c r="AW6" s="115"/>
      <c r="AX6" s="106" t="s">
        <v>76</v>
      </c>
      <c r="AY6" s="107" t="s">
        <v>77</v>
      </c>
      <c r="AZ6" s="107" t="s">
        <v>78</v>
      </c>
      <c r="BA6" s="107" t="s">
        <v>79</v>
      </c>
      <c r="BB6" s="107" t="s">
        <v>80</v>
      </c>
      <c r="BC6" s="107" t="s">
        <v>81</v>
      </c>
      <c r="BD6" s="107" t="s">
        <v>82</v>
      </c>
      <c r="BE6" s="107" t="s">
        <v>83</v>
      </c>
      <c r="BF6" s="107" t="s">
        <v>84</v>
      </c>
      <c r="BG6" s="107" t="s">
        <v>85</v>
      </c>
      <c r="BH6" s="107" t="s">
        <v>86</v>
      </c>
      <c r="BI6" s="107" t="s">
        <v>87</v>
      </c>
      <c r="BJ6" s="107" t="s">
        <v>88</v>
      </c>
      <c r="BK6" s="107" t="s">
        <v>89</v>
      </c>
      <c r="BL6" s="107" t="s">
        <v>90</v>
      </c>
      <c r="BM6" s="107" t="s">
        <v>91</v>
      </c>
      <c r="BN6" s="107" t="s">
        <v>92</v>
      </c>
      <c r="BO6" s="107" t="s">
        <v>93</v>
      </c>
      <c r="BP6" s="107" t="s">
        <v>94</v>
      </c>
      <c r="BQ6" s="107" t="s">
        <v>95</v>
      </c>
      <c r="BR6" s="107" t="s">
        <v>96</v>
      </c>
      <c r="BS6" s="107" t="s">
        <v>97</v>
      </c>
      <c r="BT6" s="107" t="s">
        <v>98</v>
      </c>
      <c r="BU6" s="107" t="s">
        <v>99</v>
      </c>
      <c r="BV6" s="107" t="s">
        <v>100</v>
      </c>
      <c r="BW6" s="107"/>
      <c r="BX6" s="107"/>
      <c r="BY6" s="107"/>
      <c r="BZ6" s="106"/>
      <c r="CA6" s="107"/>
      <c r="CB6" s="106"/>
      <c r="CC6" s="108"/>
      <c r="CD6" s="108"/>
      <c r="CE6" s="108"/>
      <c r="CF6" s="108"/>
      <c r="CG6" s="108"/>
      <c r="CH6" s="108"/>
      <c r="CI6" s="108"/>
      <c r="CJ6" s="108"/>
      <c r="CK6" s="108"/>
      <c r="CL6" s="108"/>
      <c r="CM6" s="108"/>
      <c r="CN6" s="108"/>
      <c r="CO6" s="108"/>
      <c r="CP6" s="108"/>
      <c r="CQ6" s="108"/>
      <c r="CR6" s="108"/>
      <c r="CS6" s="108"/>
    </row>
    <row r="7" spans="1:97" s="109" customFormat="1" ht="16.25" customHeight="1" x14ac:dyDescent="0.55000000000000004">
      <c r="B7" s="472" t="s">
        <v>18</v>
      </c>
      <c r="C7" s="474" t="s">
        <v>19</v>
      </c>
      <c r="D7" s="476" t="s">
        <v>21</v>
      </c>
      <c r="E7" s="477"/>
      <c r="F7" s="477"/>
      <c r="G7" s="477"/>
      <c r="H7" s="477"/>
      <c r="I7" s="477"/>
      <c r="J7" s="477"/>
      <c r="K7" s="477"/>
      <c r="L7" s="478"/>
      <c r="M7" s="119"/>
      <c r="N7" s="119"/>
      <c r="O7" s="119"/>
      <c r="P7" s="119"/>
      <c r="Q7" s="119"/>
      <c r="R7" s="119"/>
      <c r="S7" s="119"/>
      <c r="T7" s="119"/>
      <c r="U7" s="119"/>
      <c r="V7" s="115"/>
      <c r="W7" s="119"/>
      <c r="X7" s="119"/>
      <c r="Y7" s="119"/>
      <c r="Z7" s="119"/>
      <c r="AA7" s="119"/>
      <c r="AB7" s="119"/>
      <c r="AC7" s="119"/>
      <c r="AD7" s="119"/>
      <c r="AE7" s="115"/>
      <c r="AF7" s="119"/>
      <c r="AG7" s="119"/>
      <c r="AH7" s="119"/>
      <c r="AI7" s="119"/>
      <c r="AJ7" s="119"/>
      <c r="AK7" s="119"/>
      <c r="AL7" s="119"/>
      <c r="AM7" s="119"/>
      <c r="AN7" s="115"/>
      <c r="AO7" s="119"/>
      <c r="AP7" s="119"/>
      <c r="AQ7" s="119"/>
      <c r="AR7" s="119"/>
      <c r="AS7" s="119"/>
      <c r="AT7" s="119"/>
      <c r="AU7" s="119"/>
      <c r="AV7" s="119"/>
      <c r="AW7" s="115"/>
      <c r="AX7" s="106" t="s">
        <v>101</v>
      </c>
      <c r="AY7" s="107" t="s">
        <v>102</v>
      </c>
      <c r="AZ7" s="107" t="s">
        <v>103</v>
      </c>
      <c r="BA7" s="107" t="s">
        <v>104</v>
      </c>
      <c r="BB7" s="107" t="s">
        <v>105</v>
      </c>
      <c r="BC7" s="108"/>
      <c r="BD7" s="108"/>
      <c r="BE7" s="108"/>
      <c r="BF7" s="108"/>
      <c r="BG7" s="108"/>
      <c r="BH7" s="108"/>
      <c r="BI7" s="108"/>
      <c r="BJ7" s="108"/>
      <c r="BK7" s="108"/>
      <c r="BL7" s="108"/>
      <c r="BM7" s="108"/>
      <c r="BN7" s="108"/>
      <c r="BO7" s="108"/>
      <c r="BP7" s="108"/>
      <c r="BQ7" s="108"/>
      <c r="BR7" s="108"/>
      <c r="BS7" s="108"/>
      <c r="BT7" s="108"/>
      <c r="BU7" s="108"/>
      <c r="BV7" s="108"/>
      <c r="BW7" s="120"/>
      <c r="BX7" s="106"/>
      <c r="BY7" s="106"/>
      <c r="BZ7" s="106"/>
      <c r="CA7" s="108"/>
      <c r="CB7" s="108"/>
      <c r="CC7" s="108"/>
      <c r="CD7" s="108"/>
      <c r="CE7" s="108"/>
      <c r="CF7" s="108"/>
      <c r="CG7" s="108"/>
      <c r="CH7" s="108"/>
      <c r="CI7" s="108"/>
      <c r="CJ7" s="108"/>
      <c r="CK7" s="108"/>
      <c r="CL7" s="108"/>
      <c r="CM7" s="108"/>
      <c r="CN7" s="108"/>
      <c r="CO7" s="108"/>
      <c r="CP7" s="108"/>
      <c r="CQ7" s="108"/>
      <c r="CR7" s="108"/>
      <c r="CS7" s="108"/>
    </row>
    <row r="8" spans="1:97" s="109" customFormat="1" ht="16.25" customHeight="1" x14ac:dyDescent="0.55000000000000004">
      <c r="B8" s="473"/>
      <c r="C8" s="475"/>
      <c r="D8" s="479" t="s">
        <v>22</v>
      </c>
      <c r="E8" s="480"/>
      <c r="F8" s="480"/>
      <c r="G8" s="121" t="s">
        <v>23</v>
      </c>
      <c r="H8" s="479" t="s">
        <v>27</v>
      </c>
      <c r="I8" s="481"/>
      <c r="J8" s="122" t="s">
        <v>106</v>
      </c>
      <c r="K8" s="482" t="s">
        <v>20</v>
      </c>
      <c r="L8" s="483"/>
      <c r="M8" s="119"/>
      <c r="N8" s="119"/>
      <c r="O8" s="119"/>
      <c r="P8" s="119"/>
      <c r="Q8" s="119"/>
      <c r="R8" s="119"/>
      <c r="S8" s="119"/>
      <c r="T8" s="119"/>
      <c r="U8" s="119"/>
      <c r="V8" s="115"/>
      <c r="W8" s="119"/>
      <c r="X8" s="119"/>
      <c r="Y8" s="119"/>
      <c r="Z8" s="119"/>
      <c r="AA8" s="119"/>
      <c r="AB8" s="119"/>
      <c r="AC8" s="119"/>
      <c r="AD8" s="119"/>
      <c r="AE8" s="115"/>
      <c r="AF8" s="119"/>
      <c r="AG8" s="119"/>
      <c r="AH8" s="119"/>
      <c r="AI8" s="119"/>
      <c r="AJ8" s="119"/>
      <c r="AK8" s="119"/>
      <c r="AL8" s="119"/>
      <c r="AM8" s="119"/>
      <c r="AN8" s="115"/>
      <c r="AO8" s="119"/>
      <c r="AP8" s="119"/>
      <c r="AQ8" s="119"/>
      <c r="AR8" s="119"/>
      <c r="AS8" s="119"/>
      <c r="AT8" s="119"/>
      <c r="AU8" s="119"/>
      <c r="AV8" s="119"/>
      <c r="AW8" s="115"/>
      <c r="AX8" s="106" t="s">
        <v>107</v>
      </c>
      <c r="AY8" s="107" t="s">
        <v>108</v>
      </c>
      <c r="AZ8" s="106" t="s">
        <v>109</v>
      </c>
      <c r="BA8" s="123" t="s">
        <v>110</v>
      </c>
      <c r="BB8" s="107" t="s">
        <v>111</v>
      </c>
      <c r="BC8" s="107" t="s">
        <v>112</v>
      </c>
      <c r="BD8" s="106" t="s">
        <v>113</v>
      </c>
      <c r="BE8" s="106" t="s">
        <v>114</v>
      </c>
      <c r="BF8" s="106" t="s">
        <v>115</v>
      </c>
      <c r="BG8" s="107" t="s">
        <v>116</v>
      </c>
      <c r="BH8" s="107" t="s">
        <v>117</v>
      </c>
      <c r="BI8" s="106" t="s">
        <v>118</v>
      </c>
      <c r="BJ8" s="106" t="s">
        <v>119</v>
      </c>
      <c r="BK8" s="107" t="s">
        <v>120</v>
      </c>
      <c r="BL8" s="107" t="s">
        <v>121</v>
      </c>
      <c r="BM8" s="106" t="s">
        <v>122</v>
      </c>
      <c r="BN8" s="106" t="s">
        <v>123</v>
      </c>
      <c r="BO8" s="108"/>
      <c r="BP8" s="108"/>
      <c r="BQ8" s="108"/>
      <c r="BR8" s="108"/>
      <c r="BS8" s="108"/>
      <c r="BT8" s="108"/>
      <c r="BU8" s="108"/>
      <c r="BV8" s="108"/>
      <c r="BW8" s="112"/>
      <c r="BX8" s="108"/>
      <c r="BY8" s="108"/>
      <c r="BZ8" s="108"/>
      <c r="CA8" s="108"/>
      <c r="CB8" s="108"/>
      <c r="CC8" s="108"/>
      <c r="CD8" s="108"/>
      <c r="CE8" s="108"/>
      <c r="CF8" s="108"/>
      <c r="CG8" s="108"/>
      <c r="CH8" s="108"/>
      <c r="CI8" s="108"/>
      <c r="CJ8" s="108"/>
      <c r="CK8" s="108"/>
      <c r="CL8" s="108"/>
      <c r="CM8" s="108"/>
      <c r="CN8" s="108"/>
      <c r="CO8" s="108"/>
      <c r="CP8" s="108"/>
      <c r="CQ8" s="108"/>
      <c r="CR8" s="108"/>
      <c r="CS8" s="108"/>
    </row>
    <row r="9" spans="1:97" s="109" customFormat="1" ht="20.149999999999999" customHeight="1" x14ac:dyDescent="0.55000000000000004">
      <c r="B9" s="22">
        <v>1</v>
      </c>
      <c r="C9" s="124" t="s">
        <v>124</v>
      </c>
      <c r="D9" s="465" t="s">
        <v>125</v>
      </c>
      <c r="E9" s="466"/>
      <c r="F9" s="467"/>
      <c r="G9" s="125" t="s">
        <v>126</v>
      </c>
      <c r="H9" s="468">
        <v>310000</v>
      </c>
      <c r="I9" s="469"/>
      <c r="J9" s="126">
        <v>350</v>
      </c>
      <c r="K9" s="470" t="s">
        <v>127</v>
      </c>
      <c r="L9" s="471"/>
      <c r="M9" s="119"/>
      <c r="N9" s="119"/>
      <c r="O9" s="119"/>
      <c r="P9" s="119"/>
      <c r="Q9" s="119"/>
      <c r="R9" s="119"/>
      <c r="S9" s="119"/>
      <c r="T9" s="119"/>
      <c r="U9" s="119"/>
      <c r="V9" s="115"/>
      <c r="W9" s="119"/>
      <c r="X9" s="119"/>
      <c r="Y9" s="119"/>
      <c r="Z9" s="119"/>
      <c r="AA9" s="119"/>
      <c r="AB9" s="119"/>
      <c r="AC9" s="119"/>
      <c r="AD9" s="119"/>
      <c r="AE9" s="115"/>
      <c r="AF9" s="119"/>
      <c r="AG9" s="119"/>
      <c r="AH9" s="119"/>
      <c r="AI9" s="119"/>
      <c r="AJ9" s="119"/>
      <c r="AK9" s="119"/>
      <c r="AL9" s="119"/>
      <c r="AM9" s="119"/>
      <c r="AN9" s="115"/>
      <c r="AO9" s="119"/>
      <c r="AP9" s="119"/>
      <c r="AQ9" s="119"/>
      <c r="AR9" s="119"/>
      <c r="AS9" s="119"/>
      <c r="AT9" s="119"/>
      <c r="AU9" s="119"/>
      <c r="AV9" s="119"/>
      <c r="AW9" s="115"/>
      <c r="AX9" s="106" t="s">
        <v>128</v>
      </c>
      <c r="AY9" s="107" t="s">
        <v>129</v>
      </c>
      <c r="AZ9" s="107" t="s">
        <v>130</v>
      </c>
      <c r="BA9" s="107" t="s">
        <v>131</v>
      </c>
      <c r="BB9" s="107" t="s">
        <v>132</v>
      </c>
      <c r="BC9" s="107" t="s">
        <v>133</v>
      </c>
      <c r="BD9" s="107" t="s">
        <v>134</v>
      </c>
      <c r="BE9" s="107" t="s">
        <v>135</v>
      </c>
      <c r="BF9" s="107" t="s">
        <v>136</v>
      </c>
      <c r="BG9" s="108"/>
      <c r="BH9" s="108"/>
      <c r="BI9" s="108"/>
      <c r="BJ9" s="108"/>
      <c r="BK9" s="108"/>
      <c r="BL9" s="108"/>
      <c r="BM9" s="108"/>
      <c r="BN9" s="108"/>
      <c r="BO9" s="108"/>
      <c r="BP9" s="108"/>
      <c r="BQ9" s="108"/>
      <c r="BR9" s="108"/>
      <c r="BS9" s="108"/>
      <c r="BT9" s="108"/>
      <c r="BU9" s="108"/>
      <c r="BV9" s="108"/>
      <c r="BW9" s="107"/>
      <c r="BX9" s="106"/>
      <c r="BY9" s="108"/>
      <c r="BZ9" s="108"/>
      <c r="CA9" s="108"/>
      <c r="CB9" s="108"/>
      <c r="CC9" s="108"/>
      <c r="CD9" s="108"/>
      <c r="CE9" s="108"/>
      <c r="CF9" s="108"/>
      <c r="CG9" s="108"/>
      <c r="CH9" s="108"/>
      <c r="CI9" s="108"/>
      <c r="CJ9" s="108"/>
      <c r="CK9" s="108"/>
      <c r="CL9" s="108"/>
      <c r="CM9" s="108"/>
      <c r="CN9" s="108"/>
      <c r="CO9" s="108"/>
      <c r="CP9" s="108"/>
      <c r="CQ9" s="108"/>
      <c r="CR9" s="108"/>
      <c r="CS9" s="108"/>
    </row>
    <row r="10" spans="1:97" s="109" customFormat="1" ht="20.149999999999999" customHeight="1" x14ac:dyDescent="0.55000000000000004">
      <c r="B10" s="22">
        <v>2</v>
      </c>
      <c r="C10" s="51"/>
      <c r="D10" s="324"/>
      <c r="E10" s="325"/>
      <c r="F10" s="325"/>
      <c r="G10" s="52"/>
      <c r="H10" s="334"/>
      <c r="I10" s="335"/>
      <c r="J10" s="55"/>
      <c r="K10" s="422"/>
      <c r="L10" s="423"/>
      <c r="M10" s="119"/>
      <c r="N10" s="119"/>
      <c r="O10" s="119"/>
      <c r="P10" s="119"/>
      <c r="Q10" s="119"/>
      <c r="R10" s="119"/>
      <c r="S10" s="119"/>
      <c r="T10" s="119"/>
      <c r="U10" s="119"/>
      <c r="V10" s="115"/>
      <c r="W10" s="119"/>
      <c r="X10" s="119"/>
      <c r="Y10" s="119"/>
      <c r="Z10" s="119"/>
      <c r="AA10" s="119"/>
      <c r="AB10" s="119"/>
      <c r="AC10" s="119"/>
      <c r="AD10" s="119"/>
      <c r="AE10" s="115"/>
      <c r="AF10" s="119"/>
      <c r="AG10" s="119"/>
      <c r="AH10" s="119"/>
      <c r="AI10" s="119"/>
      <c r="AJ10" s="119"/>
      <c r="AK10" s="119"/>
      <c r="AL10" s="119"/>
      <c r="AM10" s="119"/>
      <c r="AN10" s="115"/>
      <c r="AO10" s="119"/>
      <c r="AP10" s="119"/>
      <c r="AQ10" s="119"/>
      <c r="AR10" s="119"/>
      <c r="AS10" s="119"/>
      <c r="AT10" s="119"/>
      <c r="AU10" s="119"/>
      <c r="AV10" s="119"/>
      <c r="AW10" s="115"/>
      <c r="AX10" s="106" t="s">
        <v>137</v>
      </c>
      <c r="AY10" s="111" t="s">
        <v>138</v>
      </c>
      <c r="AZ10" s="111" t="s">
        <v>139</v>
      </c>
      <c r="BA10" s="111" t="s">
        <v>140</v>
      </c>
      <c r="BB10" s="111" t="s">
        <v>141</v>
      </c>
      <c r="BC10" s="111" t="s">
        <v>142</v>
      </c>
      <c r="BD10" s="111" t="s">
        <v>143</v>
      </c>
      <c r="BE10" s="112" t="s">
        <v>144</v>
      </c>
      <c r="BF10" s="112" t="s">
        <v>145</v>
      </c>
      <c r="BG10" s="112" t="s">
        <v>146</v>
      </c>
      <c r="BH10" s="112" t="s">
        <v>147</v>
      </c>
      <c r="BI10" s="112" t="s">
        <v>148</v>
      </c>
      <c r="BJ10" s="112" t="s">
        <v>149</v>
      </c>
      <c r="BK10" s="108"/>
      <c r="BL10" s="108"/>
      <c r="BM10" s="108"/>
      <c r="BN10" s="108"/>
      <c r="BO10" s="108"/>
      <c r="BP10" s="108"/>
      <c r="BQ10" s="108"/>
      <c r="BR10" s="108"/>
      <c r="BS10" s="108"/>
      <c r="BT10" s="108"/>
      <c r="BU10" s="108"/>
      <c r="BV10" s="108"/>
      <c r="BW10" s="106"/>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row>
    <row r="11" spans="1:97" s="109" customFormat="1" ht="20.149999999999999" customHeight="1" x14ac:dyDescent="0.55000000000000004">
      <c r="B11" s="92">
        <v>3</v>
      </c>
      <c r="C11" s="51"/>
      <c r="D11" s="324"/>
      <c r="E11" s="325"/>
      <c r="F11" s="325"/>
      <c r="G11" s="52"/>
      <c r="H11" s="334"/>
      <c r="I11" s="335"/>
      <c r="J11" s="55"/>
      <c r="K11" s="422"/>
      <c r="L11" s="423"/>
      <c r="M11" s="119"/>
      <c r="N11" s="119"/>
      <c r="O11" s="119"/>
      <c r="P11" s="119"/>
      <c r="Q11" s="119"/>
      <c r="R11" s="119"/>
      <c r="S11" s="119"/>
      <c r="T11" s="119"/>
      <c r="U11" s="119"/>
      <c r="V11" s="115"/>
      <c r="W11" s="119"/>
      <c r="X11" s="119"/>
      <c r="Y11" s="119"/>
      <c r="Z11" s="119"/>
      <c r="AA11" s="119"/>
      <c r="AB11" s="119"/>
      <c r="AC11" s="119"/>
      <c r="AD11" s="119"/>
      <c r="AE11" s="115"/>
      <c r="AF11" s="119"/>
      <c r="AG11" s="119"/>
      <c r="AH11" s="119"/>
      <c r="AI11" s="119"/>
      <c r="AJ11" s="119"/>
      <c r="AK11" s="119"/>
      <c r="AL11" s="119"/>
      <c r="AM11" s="119"/>
      <c r="AN11" s="115"/>
      <c r="AO11" s="119"/>
      <c r="AP11" s="119"/>
      <c r="AQ11" s="119"/>
      <c r="AR11" s="119"/>
      <c r="AS11" s="119"/>
      <c r="AT11" s="119"/>
      <c r="AU11" s="119"/>
      <c r="AV11" s="119"/>
      <c r="AW11" s="115"/>
      <c r="AX11" s="106" t="s">
        <v>150</v>
      </c>
      <c r="AY11" s="107" t="s">
        <v>151</v>
      </c>
      <c r="AZ11" s="107" t="s">
        <v>152</v>
      </c>
      <c r="BA11" s="107" t="s">
        <v>153</v>
      </c>
      <c r="BB11" s="107" t="s">
        <v>154</v>
      </c>
      <c r="BC11" s="107" t="s">
        <v>155</v>
      </c>
      <c r="BD11" s="107" t="s">
        <v>156</v>
      </c>
      <c r="BE11" s="108"/>
      <c r="BF11" s="108"/>
      <c r="BG11" s="108"/>
      <c r="BH11" s="108"/>
      <c r="BI11" s="108"/>
      <c r="BJ11" s="108"/>
      <c r="BK11" s="108"/>
      <c r="BL11" s="108"/>
      <c r="BM11" s="108"/>
      <c r="BN11" s="108"/>
      <c r="BO11" s="108"/>
      <c r="BP11" s="108"/>
      <c r="BQ11" s="108"/>
      <c r="BR11" s="108"/>
      <c r="BS11" s="108"/>
      <c r="BT11" s="108"/>
      <c r="BU11" s="108"/>
      <c r="BV11" s="108"/>
      <c r="BW11" s="120"/>
      <c r="BX11" s="120"/>
      <c r="BY11" s="106"/>
      <c r="BZ11" s="106"/>
      <c r="CA11" s="106"/>
      <c r="CB11" s="120"/>
      <c r="CC11" s="106"/>
      <c r="CD11" s="106"/>
      <c r="CE11" s="120"/>
      <c r="CF11" s="120"/>
      <c r="CG11" s="127"/>
      <c r="CH11" s="127"/>
      <c r="CI11" s="120"/>
      <c r="CJ11" s="127"/>
      <c r="CK11" s="108"/>
      <c r="CL11" s="108"/>
      <c r="CM11" s="108"/>
      <c r="CN11" s="108"/>
      <c r="CO11" s="108"/>
      <c r="CP11" s="108"/>
      <c r="CQ11" s="108"/>
      <c r="CR11" s="108"/>
      <c r="CS11" s="108"/>
    </row>
    <row r="12" spans="1:97" s="109" customFormat="1" ht="20.149999999999999" customHeight="1" x14ac:dyDescent="0.55000000000000004">
      <c r="B12" s="92">
        <v>4</v>
      </c>
      <c r="C12" s="51"/>
      <c r="D12" s="324"/>
      <c r="E12" s="325"/>
      <c r="F12" s="325"/>
      <c r="G12" s="52"/>
      <c r="H12" s="334"/>
      <c r="I12" s="335"/>
      <c r="J12" s="55"/>
      <c r="K12" s="422"/>
      <c r="L12" s="423"/>
      <c r="M12" s="119"/>
      <c r="N12" s="119"/>
      <c r="O12" s="119"/>
      <c r="P12" s="119"/>
      <c r="Q12" s="119"/>
      <c r="R12" s="119"/>
      <c r="S12" s="119"/>
      <c r="T12" s="119"/>
      <c r="U12" s="119"/>
      <c r="V12" s="115"/>
      <c r="W12" s="119"/>
      <c r="X12" s="119"/>
      <c r="Y12" s="119"/>
      <c r="Z12" s="119"/>
      <c r="AA12" s="119"/>
      <c r="AB12" s="119"/>
      <c r="AC12" s="119"/>
      <c r="AD12" s="119"/>
      <c r="AE12" s="115"/>
      <c r="AF12" s="119"/>
      <c r="AG12" s="119"/>
      <c r="AH12" s="119"/>
      <c r="AI12" s="119"/>
      <c r="AJ12" s="119"/>
      <c r="AK12" s="119"/>
      <c r="AL12" s="119"/>
      <c r="AM12" s="119"/>
      <c r="AN12" s="115"/>
      <c r="AO12" s="119"/>
      <c r="AP12" s="119"/>
      <c r="AQ12" s="119"/>
      <c r="AR12" s="119"/>
      <c r="AS12" s="119"/>
      <c r="AT12" s="119"/>
      <c r="AU12" s="119"/>
      <c r="AV12" s="119"/>
      <c r="AW12" s="115"/>
      <c r="AX12" s="106" t="s">
        <v>157</v>
      </c>
      <c r="AY12" s="107" t="s">
        <v>158</v>
      </c>
      <c r="AZ12" s="107" t="s">
        <v>159</v>
      </c>
      <c r="BA12" s="107" t="s">
        <v>160</v>
      </c>
      <c r="BB12" s="107" t="s">
        <v>161</v>
      </c>
      <c r="BC12" s="106" t="s">
        <v>162</v>
      </c>
      <c r="BD12" s="107" t="s">
        <v>163</v>
      </c>
      <c r="BE12" s="106" t="s">
        <v>164</v>
      </c>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row>
    <row r="13" spans="1:97" s="109" customFormat="1" ht="20.149999999999999" customHeight="1" x14ac:dyDescent="0.55000000000000004">
      <c r="B13" s="21">
        <v>5</v>
      </c>
      <c r="C13" s="128"/>
      <c r="D13" s="336"/>
      <c r="E13" s="462"/>
      <c r="F13" s="462"/>
      <c r="G13" s="129"/>
      <c r="H13" s="463"/>
      <c r="I13" s="464"/>
      <c r="J13" s="53"/>
      <c r="K13" s="422"/>
      <c r="L13" s="423"/>
      <c r="M13" s="119"/>
      <c r="N13" s="119"/>
      <c r="O13" s="119"/>
      <c r="P13" s="119"/>
      <c r="Q13" s="119"/>
      <c r="R13" s="119"/>
      <c r="S13" s="119"/>
      <c r="T13" s="119"/>
      <c r="U13" s="119"/>
      <c r="V13" s="115"/>
      <c r="W13" s="119"/>
      <c r="X13" s="119"/>
      <c r="Y13" s="119"/>
      <c r="Z13" s="119"/>
      <c r="AA13" s="119"/>
      <c r="AB13" s="119"/>
      <c r="AC13" s="119"/>
      <c r="AD13" s="119"/>
      <c r="AE13" s="115"/>
      <c r="AF13" s="119"/>
      <c r="AG13" s="119"/>
      <c r="AH13" s="119"/>
      <c r="AI13" s="119"/>
      <c r="AJ13" s="119"/>
      <c r="AK13" s="119"/>
      <c r="AL13" s="119"/>
      <c r="AM13" s="119"/>
      <c r="AN13" s="115"/>
      <c r="AO13" s="119"/>
      <c r="AP13" s="119"/>
      <c r="AQ13" s="119"/>
      <c r="AR13" s="119"/>
      <c r="AS13" s="119"/>
      <c r="AT13" s="119"/>
      <c r="AU13" s="119"/>
      <c r="AV13" s="119"/>
      <c r="AW13" s="115"/>
      <c r="AX13" s="106" t="s">
        <v>165</v>
      </c>
      <c r="AY13" s="106" t="s">
        <v>166</v>
      </c>
      <c r="AZ13" s="120" t="s">
        <v>167</v>
      </c>
      <c r="BA13" s="120" t="s">
        <v>168</v>
      </c>
      <c r="BB13" s="106" t="s">
        <v>169</v>
      </c>
      <c r="BC13" s="106" t="s">
        <v>170</v>
      </c>
      <c r="BD13" s="106" t="s">
        <v>171</v>
      </c>
      <c r="BE13" s="108"/>
      <c r="BF13" s="108"/>
      <c r="BG13" s="108"/>
      <c r="BH13" s="108"/>
      <c r="BI13" s="108"/>
      <c r="BJ13" s="108"/>
      <c r="BK13" s="108"/>
      <c r="BL13" s="108"/>
      <c r="BM13" s="108"/>
      <c r="BN13" s="108"/>
      <c r="BO13" s="108"/>
      <c r="BP13" s="108"/>
      <c r="BQ13" s="108"/>
      <c r="BR13" s="108"/>
      <c r="BS13" s="108"/>
      <c r="BT13" s="108"/>
      <c r="BU13" s="108"/>
      <c r="BV13" s="108"/>
      <c r="BW13" s="106"/>
      <c r="BX13" s="106"/>
      <c r="BY13" s="106"/>
      <c r="BZ13" s="120"/>
      <c r="CA13" s="130"/>
      <c r="CB13" s="106"/>
      <c r="CC13" s="120"/>
      <c r="CD13" s="108"/>
      <c r="CE13" s="108"/>
      <c r="CF13" s="108"/>
      <c r="CG13" s="108"/>
      <c r="CH13" s="108"/>
      <c r="CI13" s="108"/>
      <c r="CJ13" s="108"/>
      <c r="CK13" s="108"/>
      <c r="CL13" s="108"/>
      <c r="CM13" s="108"/>
      <c r="CN13" s="108"/>
      <c r="CO13" s="108"/>
      <c r="CP13" s="108"/>
      <c r="CQ13" s="108"/>
      <c r="CR13" s="108"/>
      <c r="CS13" s="108"/>
    </row>
    <row r="14" spans="1:97" s="109" customFormat="1" ht="20.149999999999999" customHeight="1" x14ac:dyDescent="0.55000000000000004">
      <c r="A14" s="131"/>
      <c r="B14" s="23">
        <v>6</v>
      </c>
      <c r="C14" s="51"/>
      <c r="D14" s="336"/>
      <c r="E14" s="462"/>
      <c r="F14" s="337"/>
      <c r="G14" s="52"/>
      <c r="H14" s="334"/>
      <c r="I14" s="335"/>
      <c r="J14" s="53"/>
      <c r="K14" s="422"/>
      <c r="L14" s="423"/>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06" t="s">
        <v>172</v>
      </c>
      <c r="AY14" s="106" t="s">
        <v>173</v>
      </c>
      <c r="AZ14" s="112" t="s">
        <v>174</v>
      </c>
      <c r="BA14" s="112" t="s">
        <v>175</v>
      </c>
      <c r="BB14" s="108"/>
      <c r="BC14" s="108"/>
      <c r="BD14" s="108"/>
      <c r="BE14" s="108"/>
      <c r="BF14" s="108"/>
      <c r="BG14" s="108"/>
      <c r="BH14" s="108"/>
      <c r="BI14" s="108"/>
      <c r="BJ14" s="108"/>
      <c r="BK14" s="108"/>
      <c r="BL14" s="108"/>
      <c r="BM14" s="108"/>
      <c r="BN14" s="108"/>
      <c r="BO14" s="108"/>
      <c r="BP14" s="108"/>
      <c r="BQ14" s="108"/>
      <c r="BR14" s="108"/>
      <c r="BS14" s="108"/>
      <c r="BT14" s="108"/>
      <c r="BU14" s="108"/>
      <c r="BV14" s="108"/>
    </row>
    <row r="15" spans="1:97" ht="20.149999999999999" customHeight="1" x14ac:dyDescent="0.55000000000000004">
      <c r="A15" s="131"/>
      <c r="B15" s="22">
        <v>7</v>
      </c>
      <c r="C15" s="51"/>
      <c r="D15" s="324"/>
      <c r="E15" s="325"/>
      <c r="F15" s="325"/>
      <c r="G15" s="52"/>
      <c r="H15" s="334"/>
      <c r="I15" s="335"/>
      <c r="J15" s="55"/>
      <c r="K15" s="422"/>
      <c r="L15" s="423"/>
      <c r="M15" s="132"/>
      <c r="N15" s="132"/>
      <c r="O15" s="132"/>
      <c r="P15" s="132"/>
      <c r="Q15" s="132"/>
      <c r="R15" s="132"/>
      <c r="S15" s="132"/>
      <c r="T15" s="132"/>
      <c r="U15" s="132"/>
      <c r="V15" s="133"/>
      <c r="W15" s="132"/>
      <c r="X15" s="132"/>
      <c r="Y15" s="132"/>
      <c r="Z15" s="132"/>
      <c r="AA15" s="132"/>
      <c r="AB15" s="132"/>
      <c r="AC15" s="132"/>
      <c r="AD15" s="132"/>
      <c r="AE15" s="133"/>
      <c r="AF15" s="132"/>
      <c r="AG15" s="132"/>
      <c r="AH15" s="132"/>
      <c r="AI15" s="132"/>
      <c r="AJ15" s="132"/>
      <c r="AK15" s="132"/>
      <c r="AL15" s="132"/>
      <c r="AM15" s="132"/>
      <c r="AN15" s="133"/>
      <c r="AO15" s="132"/>
      <c r="AP15" s="132"/>
      <c r="AQ15" s="132"/>
      <c r="AR15" s="132"/>
      <c r="AS15" s="132"/>
      <c r="AT15" s="132"/>
      <c r="AU15" s="132"/>
      <c r="AV15" s="132"/>
      <c r="AW15" s="133"/>
      <c r="AX15" s="106" t="s">
        <v>176</v>
      </c>
      <c r="AY15" s="106" t="s">
        <v>177</v>
      </c>
      <c r="AZ15" s="106" t="s">
        <v>178</v>
      </c>
      <c r="BA15" s="107" t="s">
        <v>179</v>
      </c>
      <c r="BB15" s="106" t="s">
        <v>180</v>
      </c>
      <c r="BC15" s="108"/>
      <c r="BD15" s="108"/>
      <c r="BE15" s="108"/>
      <c r="BF15" s="108"/>
      <c r="BG15" s="108"/>
      <c r="BH15" s="108"/>
      <c r="BI15" s="108"/>
      <c r="BJ15" s="108"/>
      <c r="BK15" s="108"/>
      <c r="BL15" s="108"/>
      <c r="BM15" s="108"/>
      <c r="BN15" s="108"/>
      <c r="BO15" s="108"/>
      <c r="BP15" s="108"/>
      <c r="BQ15" s="108"/>
      <c r="BR15" s="108"/>
      <c r="BS15" s="108"/>
      <c r="BT15" s="108"/>
      <c r="BU15" s="108"/>
      <c r="BV15" s="108"/>
    </row>
    <row r="16" spans="1:97" ht="20.149999999999999" customHeight="1" x14ac:dyDescent="0.55000000000000004">
      <c r="A16" s="131"/>
      <c r="B16" s="92">
        <v>8</v>
      </c>
      <c r="C16" s="51"/>
      <c r="D16" s="324"/>
      <c r="E16" s="325"/>
      <c r="F16" s="325"/>
      <c r="G16" s="52"/>
      <c r="H16" s="334"/>
      <c r="I16" s="335"/>
      <c r="J16" s="55"/>
      <c r="K16" s="422"/>
      <c r="L16" s="423"/>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06" t="s">
        <v>181</v>
      </c>
      <c r="AY16" s="106" t="s">
        <v>182</v>
      </c>
      <c r="AZ16" s="120" t="s">
        <v>183</v>
      </c>
      <c r="BA16" s="106" t="s">
        <v>184</v>
      </c>
      <c r="BB16" s="108"/>
      <c r="BC16" s="108"/>
      <c r="BD16" s="108"/>
      <c r="BE16" s="108"/>
      <c r="BF16" s="108"/>
      <c r="BG16" s="108"/>
      <c r="BH16" s="108"/>
      <c r="BI16" s="108"/>
      <c r="BJ16" s="108"/>
      <c r="BK16" s="108"/>
      <c r="BL16" s="108"/>
      <c r="BM16" s="108"/>
      <c r="BN16" s="108"/>
      <c r="BO16" s="108"/>
      <c r="BP16" s="108"/>
      <c r="BQ16" s="108"/>
      <c r="BR16" s="108"/>
      <c r="BS16" s="108"/>
      <c r="BT16" s="108"/>
      <c r="BU16" s="108"/>
      <c r="BV16" s="108"/>
    </row>
    <row r="17" spans="1:97" s="109" customFormat="1" ht="20.149999999999999" customHeight="1" x14ac:dyDescent="0.55000000000000004">
      <c r="A17" s="131"/>
      <c r="B17" s="92">
        <v>9</v>
      </c>
      <c r="C17" s="51"/>
      <c r="D17" s="324"/>
      <c r="E17" s="325"/>
      <c r="F17" s="325"/>
      <c r="G17" s="52"/>
      <c r="H17" s="334"/>
      <c r="I17" s="335"/>
      <c r="J17" s="55"/>
      <c r="K17" s="422"/>
      <c r="L17" s="423"/>
      <c r="M17" s="114"/>
      <c r="N17" s="114"/>
      <c r="O17" s="114"/>
      <c r="Q17" s="114"/>
      <c r="R17" s="114"/>
      <c r="S17" s="114"/>
      <c r="T17" s="114"/>
      <c r="U17" s="114"/>
      <c r="V17" s="115"/>
      <c r="W17" s="114"/>
      <c r="X17" s="114"/>
      <c r="Y17" s="114"/>
      <c r="Z17" s="114"/>
      <c r="AA17" s="114"/>
      <c r="AB17" s="114"/>
      <c r="AC17" s="114"/>
      <c r="AD17" s="114"/>
      <c r="AE17" s="115"/>
      <c r="AF17" s="114"/>
      <c r="AG17" s="114"/>
      <c r="AH17" s="114"/>
      <c r="AI17" s="114"/>
      <c r="AJ17" s="114"/>
      <c r="AK17" s="114"/>
      <c r="AL17" s="114"/>
      <c r="AM17" s="114"/>
      <c r="AN17" s="115"/>
      <c r="AO17" s="114"/>
      <c r="AP17" s="114"/>
      <c r="AQ17" s="114"/>
      <c r="AR17" s="114"/>
      <c r="AS17" s="114"/>
      <c r="AT17" s="114"/>
      <c r="AU17" s="114"/>
      <c r="AV17" s="114"/>
      <c r="AW17" s="115"/>
      <c r="AX17" s="106" t="s">
        <v>185</v>
      </c>
      <c r="AY17" s="106" t="s">
        <v>186</v>
      </c>
      <c r="AZ17" s="120" t="s">
        <v>187</v>
      </c>
      <c r="BA17" s="120" t="s">
        <v>188</v>
      </c>
      <c r="BB17" s="120" t="s">
        <v>189</v>
      </c>
      <c r="BC17" s="106" t="s">
        <v>190</v>
      </c>
      <c r="BD17" s="106" t="s">
        <v>191</v>
      </c>
      <c r="BE17" s="106" t="s">
        <v>192</v>
      </c>
      <c r="BF17" s="120" t="s">
        <v>193</v>
      </c>
      <c r="BG17" s="106" t="s">
        <v>194</v>
      </c>
      <c r="BH17" s="106" t="s">
        <v>195</v>
      </c>
      <c r="BI17" s="120" t="s">
        <v>196</v>
      </c>
      <c r="BJ17" s="120" t="s">
        <v>197</v>
      </c>
      <c r="BK17" s="127" t="s">
        <v>198</v>
      </c>
      <c r="BL17" s="127" t="s">
        <v>199</v>
      </c>
      <c r="BM17" s="120" t="s">
        <v>200</v>
      </c>
      <c r="BN17" s="127" t="s">
        <v>201</v>
      </c>
      <c r="BO17" s="108"/>
      <c r="BP17" s="108"/>
      <c r="BQ17" s="108"/>
      <c r="BR17" s="108"/>
      <c r="BS17" s="108"/>
      <c r="BT17" s="108"/>
      <c r="BU17" s="108"/>
      <c r="BV17" s="108"/>
      <c r="BW17" s="107"/>
      <c r="BX17" s="107"/>
      <c r="BY17" s="107"/>
      <c r="BZ17" s="107"/>
      <c r="CA17" s="108"/>
      <c r="CB17" s="108"/>
      <c r="CC17" s="108"/>
      <c r="CD17" s="108"/>
      <c r="CE17" s="108"/>
      <c r="CF17" s="108"/>
      <c r="CG17" s="108"/>
      <c r="CH17" s="108"/>
      <c r="CI17" s="108"/>
      <c r="CJ17" s="108"/>
      <c r="CK17" s="108"/>
      <c r="CL17" s="108"/>
      <c r="CM17" s="108"/>
      <c r="CN17" s="108"/>
      <c r="CO17" s="108"/>
      <c r="CP17" s="108"/>
      <c r="CQ17" s="108"/>
      <c r="CR17" s="108"/>
      <c r="CS17" s="108"/>
    </row>
    <row r="18" spans="1:97" ht="20.149999999999999" customHeight="1" x14ac:dyDescent="0.55000000000000004">
      <c r="A18" s="131"/>
      <c r="B18" s="135">
        <v>10</v>
      </c>
      <c r="C18" s="57"/>
      <c r="D18" s="328"/>
      <c r="E18" s="461"/>
      <c r="F18" s="461"/>
      <c r="G18" s="58"/>
      <c r="H18" s="330"/>
      <c r="I18" s="331"/>
      <c r="J18" s="59"/>
      <c r="K18" s="429"/>
      <c r="L18" s="430"/>
      <c r="M18" s="119"/>
      <c r="N18" s="119"/>
      <c r="O18" s="119"/>
      <c r="P18" s="119"/>
      <c r="Q18" s="119"/>
      <c r="R18" s="119"/>
      <c r="S18" s="119"/>
      <c r="T18" s="119"/>
      <c r="U18" s="119"/>
      <c r="V18" s="136"/>
      <c r="W18" s="119"/>
      <c r="X18" s="119"/>
      <c r="Y18" s="119"/>
      <c r="Z18" s="119"/>
      <c r="AA18" s="119"/>
      <c r="AB18" s="119"/>
      <c r="AC18" s="119"/>
      <c r="AD18" s="119"/>
      <c r="AE18" s="136"/>
      <c r="AF18" s="119"/>
      <c r="AG18" s="119"/>
      <c r="AH18" s="119"/>
      <c r="AI18" s="119"/>
      <c r="AJ18" s="119"/>
      <c r="AK18" s="119"/>
      <c r="AL18" s="119"/>
      <c r="AM18" s="119"/>
      <c r="AN18" s="136"/>
      <c r="AO18" s="119"/>
      <c r="AP18" s="119"/>
      <c r="AQ18" s="119"/>
      <c r="AR18" s="119"/>
      <c r="AS18" s="119"/>
      <c r="AT18" s="119"/>
      <c r="AU18" s="119"/>
      <c r="AV18" s="119"/>
      <c r="AW18" s="136"/>
      <c r="AX18" s="106" t="s">
        <v>202</v>
      </c>
      <c r="AY18" s="106" t="s">
        <v>203</v>
      </c>
      <c r="AZ18" s="120" t="s">
        <v>204</v>
      </c>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row>
    <row r="19" spans="1:97" ht="15.65" customHeight="1" x14ac:dyDescent="0.55000000000000004">
      <c r="A19" s="109"/>
      <c r="B19" s="448" t="s">
        <v>26</v>
      </c>
      <c r="C19" s="449"/>
      <c r="D19" s="449"/>
      <c r="E19" s="449"/>
      <c r="F19" s="449"/>
      <c r="G19" s="449"/>
      <c r="H19" s="98"/>
      <c r="I19" s="98"/>
      <c r="J19" s="98"/>
      <c r="K19" s="98"/>
      <c r="M19" s="119"/>
      <c r="N19" s="119"/>
      <c r="O19" s="119"/>
      <c r="P19" s="119"/>
      <c r="Q19" s="119"/>
      <c r="R19" s="119"/>
      <c r="S19" s="119"/>
      <c r="T19" s="119"/>
      <c r="U19" s="119"/>
      <c r="V19" s="136"/>
      <c r="W19" s="119"/>
      <c r="X19" s="119"/>
      <c r="Y19" s="119"/>
      <c r="Z19" s="119"/>
      <c r="AA19" s="119"/>
      <c r="AB19" s="119"/>
      <c r="AC19" s="119"/>
      <c r="AD19" s="119"/>
      <c r="AE19" s="136"/>
      <c r="AF19" s="119"/>
      <c r="AG19" s="119"/>
      <c r="AH19" s="119"/>
      <c r="AI19" s="119"/>
      <c r="AJ19" s="119"/>
      <c r="AK19" s="119"/>
      <c r="AL19" s="119"/>
      <c r="AM19" s="119"/>
      <c r="AN19" s="136"/>
      <c r="AO19" s="119"/>
      <c r="AP19" s="119"/>
      <c r="AQ19" s="119"/>
      <c r="AR19" s="119"/>
      <c r="AS19" s="119"/>
      <c r="AT19" s="119"/>
      <c r="AU19" s="119"/>
      <c r="AV19" s="119"/>
      <c r="AW19" s="136"/>
      <c r="AX19" s="106" t="s">
        <v>205</v>
      </c>
      <c r="AY19" s="106" t="s">
        <v>206</v>
      </c>
      <c r="AZ19" s="106" t="s">
        <v>207</v>
      </c>
      <c r="BA19" s="106" t="s">
        <v>208</v>
      </c>
      <c r="BB19" s="106" t="s">
        <v>209</v>
      </c>
      <c r="BC19" s="106" t="s">
        <v>210</v>
      </c>
      <c r="BD19" s="120" t="s">
        <v>211</v>
      </c>
      <c r="BE19" s="130" t="s">
        <v>212</v>
      </c>
      <c r="BF19" s="106" t="s">
        <v>213</v>
      </c>
      <c r="BG19" s="120" t="s">
        <v>214</v>
      </c>
      <c r="BH19" s="108"/>
      <c r="BI19" s="108"/>
      <c r="BJ19" s="108"/>
      <c r="BK19" s="108"/>
      <c r="BL19" s="108"/>
      <c r="BM19" s="108"/>
      <c r="BN19" s="108"/>
      <c r="BO19" s="108"/>
      <c r="BP19" s="108"/>
      <c r="BQ19" s="108"/>
      <c r="BR19" s="108"/>
      <c r="BS19" s="108"/>
      <c r="BT19" s="108"/>
      <c r="BU19" s="108"/>
      <c r="BV19" s="108"/>
    </row>
    <row r="20" spans="1:97" ht="15.65" customHeight="1" x14ac:dyDescent="0.55000000000000004">
      <c r="A20" s="109"/>
      <c r="B20" s="450"/>
      <c r="C20" s="450"/>
      <c r="D20" s="450"/>
      <c r="E20" s="450"/>
      <c r="F20" s="450"/>
      <c r="G20" s="450"/>
      <c r="H20" s="97"/>
      <c r="I20" s="97"/>
      <c r="J20" s="97"/>
      <c r="K20" s="97"/>
      <c r="M20" s="119"/>
      <c r="N20" s="119"/>
      <c r="O20" s="119"/>
      <c r="P20" s="119"/>
      <c r="Q20" s="119"/>
      <c r="R20" s="119"/>
      <c r="S20" s="119"/>
      <c r="T20" s="119"/>
      <c r="U20" s="119"/>
      <c r="V20" s="136"/>
      <c r="W20" s="119"/>
      <c r="X20" s="119"/>
      <c r="Y20" s="119"/>
      <c r="Z20" s="119"/>
      <c r="AA20" s="119"/>
      <c r="AB20" s="119"/>
      <c r="AC20" s="119"/>
      <c r="AD20" s="119"/>
      <c r="AE20" s="136"/>
      <c r="AF20" s="119"/>
      <c r="AG20" s="119"/>
      <c r="AH20" s="119"/>
      <c r="AI20" s="119"/>
      <c r="AJ20" s="119"/>
      <c r="AK20" s="119"/>
      <c r="AL20" s="119"/>
      <c r="AM20" s="119"/>
      <c r="AN20" s="136"/>
      <c r="AO20" s="119"/>
      <c r="AP20" s="119"/>
      <c r="AQ20" s="119"/>
      <c r="AR20" s="119"/>
      <c r="AS20" s="119"/>
      <c r="AT20" s="119"/>
      <c r="AU20" s="119"/>
      <c r="AV20" s="119"/>
      <c r="AW20" s="136"/>
      <c r="AX20" s="106" t="s">
        <v>215</v>
      </c>
      <c r="AY20" s="120" t="s">
        <v>216</v>
      </c>
      <c r="AZ20" s="130" t="s">
        <v>217</v>
      </c>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row>
    <row r="21" spans="1:97" ht="40.25" customHeight="1" x14ac:dyDescent="0.55000000000000004">
      <c r="A21" s="109"/>
      <c r="B21" s="451" t="s">
        <v>218</v>
      </c>
      <c r="C21" s="452"/>
      <c r="D21" s="137" t="s">
        <v>219</v>
      </c>
      <c r="E21" s="453" t="s">
        <v>33</v>
      </c>
      <c r="F21" s="452"/>
      <c r="G21" s="454"/>
      <c r="H21" s="455" t="s">
        <v>220</v>
      </c>
      <c r="I21" s="456"/>
      <c r="J21" s="456"/>
      <c r="K21" s="456"/>
      <c r="L21" s="457"/>
      <c r="M21" s="119"/>
      <c r="N21" s="119"/>
      <c r="O21" s="119"/>
      <c r="P21" s="119"/>
      <c r="Q21" s="119"/>
      <c r="R21" s="119"/>
      <c r="S21" s="119"/>
      <c r="T21" s="119"/>
      <c r="U21" s="119"/>
      <c r="V21" s="136"/>
      <c r="W21" s="119"/>
      <c r="X21" s="119"/>
      <c r="Y21" s="119"/>
      <c r="Z21" s="119"/>
      <c r="AA21" s="119"/>
      <c r="AB21" s="119"/>
      <c r="AC21" s="119"/>
      <c r="AD21" s="119"/>
      <c r="AE21" s="136"/>
      <c r="AF21" s="119"/>
      <c r="AG21" s="119"/>
      <c r="AH21" s="119"/>
      <c r="AI21" s="119"/>
      <c r="AJ21" s="119"/>
      <c r="AK21" s="119"/>
      <c r="AL21" s="119"/>
      <c r="AM21" s="119"/>
      <c r="AN21" s="136"/>
      <c r="AO21" s="119"/>
      <c r="AP21" s="119"/>
      <c r="AQ21" s="119"/>
      <c r="AR21" s="119"/>
      <c r="AS21" s="119"/>
      <c r="AT21" s="119"/>
      <c r="AU21" s="119"/>
      <c r="AV21" s="119"/>
      <c r="AW21" s="136"/>
      <c r="AX21" s="106" t="s">
        <v>221</v>
      </c>
      <c r="AY21" s="107" t="s">
        <v>222</v>
      </c>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row>
    <row r="22" spans="1:97" ht="15.65" customHeight="1" x14ac:dyDescent="0.55000000000000004">
      <c r="A22" s="116"/>
      <c r="B22" s="117"/>
      <c r="C22" s="117"/>
      <c r="D22" s="117"/>
      <c r="E22" s="117"/>
      <c r="F22" s="117"/>
      <c r="G22" s="110"/>
      <c r="H22" s="118"/>
      <c r="I22" s="118"/>
      <c r="J22" s="118"/>
      <c r="K22" s="118"/>
      <c r="L22" s="138"/>
      <c r="M22" s="119"/>
      <c r="N22" s="119"/>
      <c r="O22" s="119"/>
      <c r="P22" s="119"/>
      <c r="Q22" s="119"/>
      <c r="R22" s="119"/>
      <c r="S22" s="119"/>
      <c r="T22" s="119"/>
      <c r="U22" s="119"/>
      <c r="V22" s="136"/>
      <c r="W22" s="119"/>
      <c r="X22" s="119"/>
      <c r="Y22" s="119"/>
      <c r="Z22" s="119"/>
      <c r="AA22" s="119"/>
      <c r="AB22" s="119"/>
      <c r="AC22" s="119"/>
      <c r="AD22" s="119"/>
      <c r="AE22" s="136"/>
      <c r="AF22" s="119"/>
      <c r="AG22" s="119"/>
      <c r="AH22" s="119"/>
      <c r="AI22" s="119"/>
      <c r="AJ22" s="119"/>
      <c r="AK22" s="119"/>
      <c r="AL22" s="119"/>
      <c r="AM22" s="119"/>
      <c r="AN22" s="136"/>
      <c r="AO22" s="119"/>
      <c r="AP22" s="119"/>
      <c r="AQ22" s="119"/>
      <c r="AR22" s="119"/>
      <c r="AS22" s="119"/>
      <c r="AT22" s="119"/>
      <c r="AU22" s="119"/>
      <c r="AV22" s="119"/>
      <c r="AW22" s="136"/>
      <c r="BO22" s="108"/>
      <c r="BP22" s="108"/>
      <c r="BQ22" s="108"/>
      <c r="BR22" s="108"/>
      <c r="BS22" s="108"/>
      <c r="BT22" s="108"/>
      <c r="BU22" s="108"/>
      <c r="BV22" s="108"/>
    </row>
    <row r="23" spans="1:97" ht="40.25" customHeight="1" x14ac:dyDescent="0.55000000000000004">
      <c r="A23" s="103"/>
      <c r="B23" s="458" t="s">
        <v>35</v>
      </c>
      <c r="C23" s="459"/>
      <c r="D23" s="459"/>
      <c r="E23" s="460" t="s">
        <v>223</v>
      </c>
      <c r="F23" s="460"/>
      <c r="G23" s="460"/>
      <c r="H23" s="284" t="s">
        <v>230</v>
      </c>
      <c r="I23" s="285"/>
      <c r="J23" s="285"/>
      <c r="K23" s="234"/>
      <c r="L23" s="270" t="s">
        <v>231</v>
      </c>
      <c r="M23" s="119"/>
      <c r="N23" s="119"/>
      <c r="O23" s="119"/>
      <c r="P23" s="119"/>
      <c r="Q23" s="136"/>
      <c r="R23" s="119"/>
      <c r="S23" s="119"/>
      <c r="T23" s="119"/>
      <c r="U23" s="119"/>
      <c r="V23" s="119"/>
      <c r="W23" s="119"/>
      <c r="X23" s="119"/>
      <c r="Y23" s="119"/>
      <c r="Z23" s="136"/>
      <c r="AA23" s="119"/>
      <c r="AB23" s="119"/>
      <c r="AC23" s="119"/>
      <c r="AD23" s="119"/>
      <c r="AE23" s="119"/>
      <c r="AF23" s="119"/>
      <c r="AG23" s="119"/>
      <c r="AH23" s="119"/>
      <c r="AI23" s="136"/>
      <c r="AJ23" s="119"/>
      <c r="AK23" s="119"/>
      <c r="AL23" s="119"/>
      <c r="AM23" s="119"/>
      <c r="AN23" s="119"/>
      <c r="AO23" s="119"/>
      <c r="AP23" s="119"/>
      <c r="AQ23" s="119"/>
      <c r="AR23" s="136"/>
      <c r="AS23" s="136"/>
      <c r="AT23" s="136"/>
      <c r="AU23" s="136"/>
      <c r="AV23" s="136"/>
    </row>
    <row r="24" spans="1:97" ht="15.65" customHeight="1" x14ac:dyDescent="0.55000000000000004">
      <c r="A24" s="103"/>
      <c r="B24" s="431" t="s">
        <v>30</v>
      </c>
      <c r="C24" s="433" t="s">
        <v>29</v>
      </c>
      <c r="D24" s="434"/>
      <c r="E24" s="433" t="s">
        <v>49</v>
      </c>
      <c r="F24" s="437"/>
      <c r="G24" s="440" t="s">
        <v>31</v>
      </c>
      <c r="H24" s="442" t="s">
        <v>51</v>
      </c>
      <c r="I24" s="443"/>
      <c r="J24" s="443"/>
      <c r="K24" s="443"/>
      <c r="L24" s="444"/>
      <c r="M24" s="119"/>
      <c r="N24" s="119"/>
      <c r="O24" s="119"/>
      <c r="P24" s="119"/>
      <c r="Q24" s="119"/>
      <c r="R24" s="119"/>
      <c r="S24" s="119"/>
      <c r="T24" s="119"/>
      <c r="U24" s="119"/>
      <c r="V24" s="136"/>
      <c r="W24" s="119"/>
      <c r="X24" s="119"/>
      <c r="Y24" s="119"/>
      <c r="Z24" s="119"/>
      <c r="AA24" s="119"/>
      <c r="AB24" s="119"/>
      <c r="AC24" s="119"/>
      <c r="AD24" s="119"/>
      <c r="AE24" s="136"/>
      <c r="AF24" s="119"/>
      <c r="AG24" s="119"/>
      <c r="AH24" s="119"/>
      <c r="AI24" s="119"/>
      <c r="AJ24" s="119"/>
      <c r="AK24" s="119"/>
      <c r="AL24" s="119"/>
      <c r="AM24" s="119"/>
      <c r="AN24" s="136"/>
      <c r="AO24" s="119"/>
      <c r="AP24" s="119"/>
      <c r="AQ24" s="119"/>
      <c r="AR24" s="119"/>
      <c r="AS24" s="119"/>
      <c r="AT24" s="119"/>
      <c r="AU24" s="119"/>
      <c r="AV24" s="119"/>
      <c r="AW24" s="136"/>
      <c r="AX24" s="136"/>
      <c r="AY24" s="136"/>
      <c r="AZ24" s="136"/>
      <c r="BA24" s="136"/>
    </row>
    <row r="25" spans="1:97" ht="15.65" customHeight="1" x14ac:dyDescent="0.55000000000000004">
      <c r="A25" s="103"/>
      <c r="B25" s="432"/>
      <c r="C25" s="435"/>
      <c r="D25" s="436"/>
      <c r="E25" s="438"/>
      <c r="F25" s="439"/>
      <c r="G25" s="441"/>
      <c r="H25" s="438" t="s">
        <v>27</v>
      </c>
      <c r="I25" s="445"/>
      <c r="J25" s="139" t="s">
        <v>106</v>
      </c>
      <c r="K25" s="446" t="s">
        <v>20</v>
      </c>
      <c r="L25" s="447"/>
      <c r="M25" s="119"/>
      <c r="N25" s="119"/>
      <c r="O25" s="119"/>
      <c r="P25" s="119"/>
      <c r="Q25" s="119"/>
      <c r="R25" s="119"/>
      <c r="S25" s="119"/>
      <c r="T25" s="119"/>
      <c r="U25" s="119"/>
      <c r="V25" s="136"/>
      <c r="W25" s="119"/>
      <c r="X25" s="119"/>
      <c r="Y25" s="119"/>
      <c r="Z25" s="119"/>
      <c r="AA25" s="119"/>
      <c r="AB25" s="119"/>
      <c r="AC25" s="119"/>
      <c r="AD25" s="119"/>
      <c r="AE25" s="136"/>
      <c r="AF25" s="119"/>
      <c r="AG25" s="119"/>
      <c r="AH25" s="119"/>
      <c r="AI25" s="119"/>
      <c r="AJ25" s="119"/>
      <c r="AK25" s="119"/>
      <c r="AL25" s="119"/>
      <c r="AM25" s="119"/>
      <c r="AN25" s="136"/>
      <c r="AO25" s="119"/>
      <c r="AP25" s="119"/>
      <c r="AQ25" s="119"/>
      <c r="AR25" s="119"/>
      <c r="AS25" s="119"/>
      <c r="AT25" s="119"/>
      <c r="AU25" s="119"/>
      <c r="AV25" s="119"/>
      <c r="AW25" s="136"/>
      <c r="AX25" s="136"/>
      <c r="AY25" s="136"/>
      <c r="AZ25" s="136"/>
      <c r="BA25" s="136"/>
    </row>
    <row r="26" spans="1:97" ht="20.149999999999999" customHeight="1" x14ac:dyDescent="0.55000000000000004">
      <c r="A26" s="103"/>
      <c r="B26" s="24">
        <v>1</v>
      </c>
      <c r="C26" s="417"/>
      <c r="D26" s="418"/>
      <c r="E26" s="419" t="s">
        <v>224</v>
      </c>
      <c r="F26" s="420"/>
      <c r="G26" s="140"/>
      <c r="H26" s="421"/>
      <c r="I26" s="421"/>
      <c r="J26" s="141"/>
      <c r="K26" s="422"/>
      <c r="L26" s="423"/>
      <c r="M26" s="119"/>
      <c r="N26" s="119"/>
      <c r="O26" s="119"/>
      <c r="P26" s="119"/>
      <c r="Q26" s="119"/>
      <c r="R26" s="119"/>
      <c r="S26" s="119"/>
      <c r="T26" s="119"/>
      <c r="U26" s="119"/>
      <c r="V26" s="136"/>
      <c r="W26" s="119"/>
      <c r="X26" s="119"/>
      <c r="Y26" s="119"/>
      <c r="Z26" s="119"/>
      <c r="AA26" s="119"/>
      <c r="AB26" s="119"/>
      <c r="AC26" s="119"/>
      <c r="AD26" s="119"/>
      <c r="AE26" s="136"/>
      <c r="AF26" s="119"/>
      <c r="AG26" s="119"/>
      <c r="AH26" s="119"/>
      <c r="AI26" s="119"/>
      <c r="AJ26" s="119"/>
      <c r="AK26" s="119"/>
      <c r="AL26" s="119"/>
      <c r="AM26" s="119"/>
      <c r="AN26" s="136"/>
      <c r="AO26" s="119"/>
      <c r="AP26" s="119"/>
      <c r="AQ26" s="119"/>
      <c r="AR26" s="119"/>
      <c r="AS26" s="119"/>
      <c r="AT26" s="119"/>
      <c r="AU26" s="119"/>
      <c r="AV26" s="119"/>
      <c r="AW26" s="136"/>
      <c r="AX26" s="136"/>
      <c r="AY26" s="136"/>
      <c r="AZ26" s="136"/>
      <c r="BA26" s="136"/>
    </row>
    <row r="27" spans="1:97" ht="20.149999999999999" customHeight="1" x14ac:dyDescent="0.55000000000000004">
      <c r="A27" s="103"/>
      <c r="B27" s="25">
        <v>2</v>
      </c>
      <c r="C27" s="417"/>
      <c r="D27" s="418"/>
      <c r="E27" s="419" t="s">
        <v>224</v>
      </c>
      <c r="F27" s="420"/>
      <c r="G27" s="140"/>
      <c r="H27" s="421"/>
      <c r="I27" s="421"/>
      <c r="J27" s="142"/>
      <c r="K27" s="422"/>
      <c r="L27" s="423"/>
      <c r="M27" s="119"/>
      <c r="N27" s="119"/>
      <c r="O27" s="119"/>
      <c r="P27" s="119"/>
      <c r="Q27" s="119"/>
      <c r="R27" s="119"/>
      <c r="S27" s="119"/>
      <c r="T27" s="119"/>
      <c r="U27" s="119"/>
      <c r="V27" s="136"/>
      <c r="W27" s="119"/>
      <c r="X27" s="119"/>
      <c r="Y27" s="119"/>
      <c r="Z27" s="119"/>
      <c r="AA27" s="119"/>
      <c r="AB27" s="119"/>
      <c r="AC27" s="119"/>
      <c r="AD27" s="119"/>
      <c r="AE27" s="136"/>
      <c r="AF27" s="119"/>
      <c r="AG27" s="119"/>
      <c r="AH27" s="119"/>
      <c r="AI27" s="119"/>
      <c r="AJ27" s="119"/>
      <c r="AK27" s="119"/>
      <c r="AL27" s="119"/>
      <c r="AM27" s="119"/>
      <c r="AN27" s="136"/>
      <c r="AO27" s="119"/>
      <c r="AP27" s="119"/>
      <c r="AQ27" s="119"/>
      <c r="AR27" s="119"/>
      <c r="AS27" s="119"/>
      <c r="AT27" s="119"/>
      <c r="AU27" s="119"/>
      <c r="AV27" s="119"/>
      <c r="AW27" s="136"/>
      <c r="AX27" s="136"/>
      <c r="AY27" s="136"/>
      <c r="AZ27" s="136"/>
      <c r="BA27" s="136"/>
    </row>
    <row r="28" spans="1:97" s="144" customFormat="1" ht="20.149999999999999" customHeight="1" x14ac:dyDescent="0.5">
      <c r="A28" s="103"/>
      <c r="B28" s="25">
        <v>3</v>
      </c>
      <c r="C28" s="417"/>
      <c r="D28" s="418"/>
      <c r="E28" s="419" t="s">
        <v>224</v>
      </c>
      <c r="F28" s="420"/>
      <c r="G28" s="140"/>
      <c r="H28" s="421"/>
      <c r="I28" s="421"/>
      <c r="J28" s="142"/>
      <c r="K28" s="422"/>
      <c r="L28" s="42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row>
    <row r="29" spans="1:97" ht="20.149999999999999" customHeight="1" x14ac:dyDescent="0.55000000000000004">
      <c r="A29" s="103"/>
      <c r="B29" s="26">
        <v>4</v>
      </c>
      <c r="C29" s="417"/>
      <c r="D29" s="418"/>
      <c r="E29" s="419"/>
      <c r="F29" s="420"/>
      <c r="G29" s="140"/>
      <c r="H29" s="421"/>
      <c r="I29" s="421"/>
      <c r="J29" s="142"/>
      <c r="K29" s="422"/>
      <c r="L29" s="423"/>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row>
    <row r="30" spans="1:97" ht="20.149999999999999" customHeight="1" x14ac:dyDescent="0.55000000000000004">
      <c r="A30" s="103"/>
      <c r="B30" s="25">
        <v>5</v>
      </c>
      <c r="C30" s="417"/>
      <c r="D30" s="418"/>
      <c r="E30" s="419"/>
      <c r="F30" s="420"/>
      <c r="G30" s="140"/>
      <c r="H30" s="421"/>
      <c r="I30" s="421"/>
      <c r="J30" s="142"/>
      <c r="K30" s="422"/>
      <c r="L30" s="423"/>
    </row>
    <row r="31" spans="1:97" ht="20.149999999999999" customHeight="1" x14ac:dyDescent="0.55000000000000004">
      <c r="A31" s="103"/>
      <c r="B31" s="25">
        <v>6</v>
      </c>
      <c r="C31" s="417"/>
      <c r="D31" s="418"/>
      <c r="E31" s="419"/>
      <c r="F31" s="420"/>
      <c r="G31" s="140"/>
      <c r="H31" s="421"/>
      <c r="I31" s="421"/>
      <c r="J31" s="142"/>
      <c r="K31" s="422"/>
      <c r="L31" s="423"/>
    </row>
    <row r="32" spans="1:97" ht="20.149999999999999" customHeight="1" x14ac:dyDescent="0.55000000000000004">
      <c r="A32" s="103"/>
      <c r="B32" s="25">
        <v>7</v>
      </c>
      <c r="C32" s="417"/>
      <c r="D32" s="418"/>
      <c r="E32" s="419"/>
      <c r="F32" s="420"/>
      <c r="G32" s="140"/>
      <c r="H32" s="421"/>
      <c r="I32" s="421"/>
      <c r="J32" s="142"/>
      <c r="K32" s="422"/>
      <c r="L32" s="423"/>
    </row>
    <row r="33" spans="1:13" ht="20.149999999999999" customHeight="1" x14ac:dyDescent="0.55000000000000004">
      <c r="A33" s="103"/>
      <c r="B33" s="26">
        <v>8</v>
      </c>
      <c r="C33" s="417"/>
      <c r="D33" s="418"/>
      <c r="E33" s="419"/>
      <c r="F33" s="420"/>
      <c r="G33" s="140"/>
      <c r="H33" s="421"/>
      <c r="I33" s="421"/>
      <c r="J33" s="142"/>
      <c r="K33" s="422"/>
      <c r="L33" s="423"/>
    </row>
    <row r="34" spans="1:13" ht="20.149999999999999" customHeight="1" x14ac:dyDescent="0.55000000000000004">
      <c r="A34" s="103"/>
      <c r="B34" s="26">
        <v>9</v>
      </c>
      <c r="C34" s="417"/>
      <c r="D34" s="418"/>
      <c r="E34" s="419"/>
      <c r="F34" s="420"/>
      <c r="G34" s="140"/>
      <c r="H34" s="421"/>
      <c r="I34" s="421"/>
      <c r="J34" s="142"/>
      <c r="K34" s="422"/>
      <c r="L34" s="423"/>
    </row>
    <row r="35" spans="1:13" ht="20.149999999999999" customHeight="1" x14ac:dyDescent="0.55000000000000004">
      <c r="A35" s="103"/>
      <c r="B35" s="27">
        <v>10</v>
      </c>
      <c r="C35" s="424"/>
      <c r="D35" s="425"/>
      <c r="E35" s="426"/>
      <c r="F35" s="427"/>
      <c r="G35" s="145"/>
      <c r="H35" s="428"/>
      <c r="I35" s="428"/>
      <c r="J35" s="146"/>
      <c r="K35" s="429"/>
      <c r="L35" s="430"/>
    </row>
    <row r="36" spans="1:13" s="147" customFormat="1" ht="32.5" customHeight="1" x14ac:dyDescent="0.5">
      <c r="A36" s="144"/>
      <c r="B36" s="415" t="s">
        <v>225</v>
      </c>
      <c r="C36" s="416"/>
      <c r="D36" s="416"/>
      <c r="E36" s="416"/>
      <c r="F36" s="416"/>
      <c r="G36" s="416"/>
      <c r="H36" s="416"/>
      <c r="I36" s="416"/>
      <c r="J36" s="416"/>
      <c r="K36" s="416"/>
      <c r="L36" s="416"/>
      <c r="M36" s="416"/>
    </row>
    <row r="37" spans="1:13" x14ac:dyDescent="0.55000000000000004">
      <c r="A37" s="16"/>
      <c r="B37" s="16"/>
      <c r="F37" s="16"/>
      <c r="G37" s="16"/>
      <c r="H37" s="16"/>
      <c r="I37" s="16"/>
      <c r="J37" s="16"/>
      <c r="K37" s="16"/>
    </row>
  </sheetData>
  <sheetProtection algorithmName="SHA-512" hashValue="ISbgjd78HLqBHb2jRDZSLl2FVz2E8J0dwyusOCbA/PMWlB17DBHHqAnFp+9mnG+Z8/gTdOEJKR+rFQ7i157Pkg==" saltValue="DVuuPbLxiZzu31NEMpbD1w==" spinCount="100000" sheet="1" objects="1" scenarios="1"/>
  <mergeCells count="97">
    <mergeCell ref="B3:C4"/>
    <mergeCell ref="D3:D4"/>
    <mergeCell ref="E3:G4"/>
    <mergeCell ref="H3:L4"/>
    <mergeCell ref="B6:F6"/>
    <mergeCell ref="G6:H6"/>
    <mergeCell ref="B7:B8"/>
    <mergeCell ref="C7:C8"/>
    <mergeCell ref="D7:L7"/>
    <mergeCell ref="D8:F8"/>
    <mergeCell ref="H8:I8"/>
    <mergeCell ref="K8:L8"/>
    <mergeCell ref="D9:F9"/>
    <mergeCell ref="H9:I9"/>
    <mergeCell ref="K9:L9"/>
    <mergeCell ref="D10:F10"/>
    <mergeCell ref="H10:I10"/>
    <mergeCell ref="K10:L10"/>
    <mergeCell ref="D11:F11"/>
    <mergeCell ref="H11:I11"/>
    <mergeCell ref="K11:L11"/>
    <mergeCell ref="D12:F12"/>
    <mergeCell ref="H12:I12"/>
    <mergeCell ref="K12:L12"/>
    <mergeCell ref="D13:F13"/>
    <mergeCell ref="H13:I13"/>
    <mergeCell ref="K13:L13"/>
    <mergeCell ref="D14:F14"/>
    <mergeCell ref="H14:I14"/>
    <mergeCell ref="K14:L14"/>
    <mergeCell ref="D15:F15"/>
    <mergeCell ref="H15:I15"/>
    <mergeCell ref="K15:L15"/>
    <mergeCell ref="D16:F16"/>
    <mergeCell ref="H16:I16"/>
    <mergeCell ref="K16:L16"/>
    <mergeCell ref="D17:F17"/>
    <mergeCell ref="H17:I17"/>
    <mergeCell ref="K17:L17"/>
    <mergeCell ref="D18:F18"/>
    <mergeCell ref="H18:I18"/>
    <mergeCell ref="K18:L18"/>
    <mergeCell ref="B19:G20"/>
    <mergeCell ref="B21:C21"/>
    <mergeCell ref="E21:G21"/>
    <mergeCell ref="H21:L21"/>
    <mergeCell ref="B23:D23"/>
    <mergeCell ref="E23:G23"/>
    <mergeCell ref="H23:J23"/>
    <mergeCell ref="B24:B25"/>
    <mergeCell ref="C24:D25"/>
    <mergeCell ref="E24:F25"/>
    <mergeCell ref="G24:G25"/>
    <mergeCell ref="H24:L24"/>
    <mergeCell ref="H25:I25"/>
    <mergeCell ref="K25:L25"/>
    <mergeCell ref="C26:D26"/>
    <mergeCell ref="E26:F26"/>
    <mergeCell ref="H26:I26"/>
    <mergeCell ref="K26:L26"/>
    <mergeCell ref="C27:D27"/>
    <mergeCell ref="E27:F27"/>
    <mergeCell ref="H27:I27"/>
    <mergeCell ref="K27:L27"/>
    <mergeCell ref="C28:D28"/>
    <mergeCell ref="E28:F28"/>
    <mergeCell ref="H28:I28"/>
    <mergeCell ref="K28:L28"/>
    <mergeCell ref="C29:D29"/>
    <mergeCell ref="E29:F29"/>
    <mergeCell ref="H29:I29"/>
    <mergeCell ref="K29:L29"/>
    <mergeCell ref="C30:D30"/>
    <mergeCell ref="E30:F30"/>
    <mergeCell ref="H30:I30"/>
    <mergeCell ref="K30:L30"/>
    <mergeCell ref="C31:D31"/>
    <mergeCell ref="E31:F31"/>
    <mergeCell ref="H31:I31"/>
    <mergeCell ref="K31:L31"/>
    <mergeCell ref="C32:D32"/>
    <mergeCell ref="E32:F32"/>
    <mergeCell ref="H32:I32"/>
    <mergeCell ref="K32:L32"/>
    <mergeCell ref="C33:D33"/>
    <mergeCell ref="E33:F33"/>
    <mergeCell ref="H33:I33"/>
    <mergeCell ref="K33:L33"/>
    <mergeCell ref="B36:M36"/>
    <mergeCell ref="C34:D34"/>
    <mergeCell ref="E34:F34"/>
    <mergeCell ref="H34:I34"/>
    <mergeCell ref="K34:L34"/>
    <mergeCell ref="C35:D35"/>
    <mergeCell ref="E35:F35"/>
    <mergeCell ref="H35:I35"/>
    <mergeCell ref="K35:L35"/>
  </mergeCells>
  <phoneticPr fontId="2"/>
  <dataValidations count="6">
    <dataValidation type="list" allowBlank="1" showInputMessage="1" showErrorMessage="1" prompt="プルダウンして選択し_x000a_「変更あり」の場合は右欄に理由を明記" sqref="D3:D4 D21">
      <formula1>"同一,変更あり"</formula1>
    </dataValidation>
    <dataValidation type="list" allowBlank="1" showInputMessage="1" showErrorMessage="1" prompt="プルダウンして選択" sqref="V15 AW15 AE15 AN15 L22">
      <formula1>"製造業・その他,卸売業,小売業,サービス業"</formula1>
    </dataValidation>
    <dataValidation type="list" allowBlank="1" showInputMessage="1" showErrorMessage="1" prompt="プルダウンして選択" sqref="G9:G18">
      <formula1>"代表取締役,取締役,監査役,代表社員,その他役員"</formula1>
    </dataValidation>
    <dataValidation type="list" allowBlank="1" showInputMessage="1" showErrorMessage="1" prompt="プルダウンして選択" sqref="G6 E23">
      <formula1>"あり,なし"</formula1>
    </dataValidation>
    <dataValidation type="list" allowBlank="1" showInputMessage="1" showErrorMessage="1" sqref="K26:L35 K9:L18">
      <formula1>"　,製造業・その他,卸売業,小売業,サービス業"</formula1>
    </dataValidation>
    <dataValidation allowBlank="1" showInputMessage="1" showErrorMessage="1" prompt="▶申請日時点の総数を入力_x000a_▶半角数字で入力_x000a_（個人事業主は入力不要）_x000a_" sqref="K23"/>
  </dataValidations>
  <pageMargins left="0.7" right="0.7" top="0.75" bottom="0.75" header="0.3" footer="0.3"/>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55"/>
  <sheetViews>
    <sheetView topLeftCell="A28" zoomScale="108" zoomScaleNormal="108" zoomScaleSheetLayoutView="89" workbookViewId="0">
      <selection activeCell="F28" sqref="F28:G28"/>
    </sheetView>
  </sheetViews>
  <sheetFormatPr defaultColWidth="8.58203125" defaultRowHeight="18" x14ac:dyDescent="0.55000000000000004"/>
  <cols>
    <col min="1" max="1" width="1.6640625" style="20" customWidth="1"/>
    <col min="2" max="2" width="11.33203125" style="20" customWidth="1"/>
    <col min="3" max="3" width="12.58203125" style="1" customWidth="1"/>
    <col min="4" max="4" width="11.1640625" style="20" customWidth="1"/>
    <col min="5" max="5" width="12.08203125" style="20" customWidth="1"/>
    <col min="6" max="6" width="12.6640625" style="20" customWidth="1"/>
    <col min="7" max="7" width="12.1640625" style="20" customWidth="1"/>
    <col min="8" max="16384" width="8.58203125" style="20"/>
  </cols>
  <sheetData>
    <row r="1" spans="1:14" x14ac:dyDescent="0.5">
      <c r="B1" s="19" t="s">
        <v>15</v>
      </c>
      <c r="N1" s="20" t="s">
        <v>226</v>
      </c>
    </row>
    <row r="2" spans="1:14" ht="20.25" customHeight="1" x14ac:dyDescent="0.55000000000000004">
      <c r="B2" s="544" t="s">
        <v>227</v>
      </c>
      <c r="C2" s="544"/>
      <c r="D2" s="544"/>
      <c r="E2" s="544"/>
      <c r="F2" s="544"/>
      <c r="G2" s="544"/>
      <c r="N2" s="20" t="s">
        <v>226</v>
      </c>
    </row>
    <row r="3" spans="1:14" ht="19.5" customHeight="1" x14ac:dyDescent="0.55000000000000004">
      <c r="B3" s="545" t="s">
        <v>228</v>
      </c>
      <c r="C3" s="545"/>
      <c r="D3" s="545"/>
      <c r="E3" s="545"/>
      <c r="F3" s="545"/>
      <c r="G3" s="48" t="s">
        <v>12</v>
      </c>
      <c r="N3" s="20" t="s">
        <v>226</v>
      </c>
    </row>
    <row r="4" spans="1:14" ht="15" customHeight="1" x14ac:dyDescent="0.55000000000000004">
      <c r="A4" s="546"/>
      <c r="B4" s="547"/>
      <c r="C4" s="28" t="s">
        <v>40</v>
      </c>
      <c r="D4" s="28" t="s">
        <v>41</v>
      </c>
      <c r="E4" s="9" t="s">
        <v>10</v>
      </c>
      <c r="F4" s="10" t="s">
        <v>11</v>
      </c>
      <c r="G4" s="11" t="s">
        <v>9</v>
      </c>
      <c r="N4" s="20" t="s">
        <v>226</v>
      </c>
    </row>
    <row r="5" spans="1:14" ht="21.75" customHeight="1" x14ac:dyDescent="0.55000000000000004">
      <c r="A5" s="548" t="s">
        <v>0</v>
      </c>
      <c r="B5" s="549"/>
      <c r="C5" s="148">
        <v>930000</v>
      </c>
      <c r="D5" s="149"/>
      <c r="E5" s="150" t="s">
        <v>224</v>
      </c>
      <c r="F5" s="151"/>
      <c r="G5" s="152"/>
      <c r="J5" s="49"/>
    </row>
    <row r="6" spans="1:14" ht="21.75" customHeight="1" x14ac:dyDescent="0.55000000000000004">
      <c r="A6" s="185"/>
      <c r="B6" s="153" t="s">
        <v>56</v>
      </c>
      <c r="C6" s="154">
        <v>2</v>
      </c>
      <c r="D6" s="155"/>
      <c r="E6" s="156"/>
      <c r="F6" s="157"/>
      <c r="G6" s="158"/>
    </row>
    <row r="7" spans="1:14" ht="21.75" customHeight="1" x14ac:dyDescent="0.55000000000000004">
      <c r="A7" s="185"/>
      <c r="B7" s="159" t="s">
        <v>55</v>
      </c>
      <c r="C7" s="160">
        <v>450000</v>
      </c>
      <c r="D7" s="76"/>
      <c r="E7" s="77"/>
      <c r="F7" s="79"/>
      <c r="G7" s="161"/>
    </row>
    <row r="8" spans="1:14" ht="21.75" customHeight="1" x14ac:dyDescent="0.55000000000000004">
      <c r="A8" s="185"/>
      <c r="B8" s="159" t="s">
        <v>54</v>
      </c>
      <c r="C8" s="162">
        <v>80000</v>
      </c>
      <c r="D8" s="76"/>
      <c r="E8" s="77"/>
      <c r="F8" s="79"/>
      <c r="G8" s="161"/>
    </row>
    <row r="9" spans="1:14" ht="21.75" customHeight="1" x14ac:dyDescent="0.55000000000000004">
      <c r="A9" s="186"/>
      <c r="B9" s="159" t="s">
        <v>53</v>
      </c>
      <c r="C9" s="163">
        <v>-50000</v>
      </c>
      <c r="D9" s="164"/>
      <c r="E9" s="164"/>
      <c r="F9" s="165"/>
      <c r="G9" s="166"/>
    </row>
    <row r="10" spans="1:14" ht="19.5" customHeight="1" x14ac:dyDescent="0.55000000000000004">
      <c r="A10" s="550" t="s">
        <v>7</v>
      </c>
      <c r="B10" s="551"/>
      <c r="C10" s="167">
        <v>150000</v>
      </c>
      <c r="D10" s="168"/>
      <c r="E10" s="169" t="s">
        <v>224</v>
      </c>
      <c r="F10" s="170"/>
      <c r="G10" s="171"/>
    </row>
    <row r="11" spans="1:14" ht="21.65" customHeight="1" x14ac:dyDescent="0.55000000000000004">
      <c r="A11" s="525" t="s">
        <v>45</v>
      </c>
      <c r="B11" s="526"/>
      <c r="C11" s="172">
        <v>60000</v>
      </c>
      <c r="D11" s="173"/>
      <c r="E11" s="174" t="s">
        <v>224</v>
      </c>
      <c r="F11" s="175"/>
      <c r="G11" s="176"/>
    </row>
    <row r="12" spans="1:14" ht="21.75" customHeight="1" x14ac:dyDescent="0.55000000000000004">
      <c r="A12" s="527" t="s">
        <v>5</v>
      </c>
      <c r="B12" s="528"/>
      <c r="C12" s="87" t="e">
        <f>IF(C5+#REF!+C10+C11=0,"",IF(AND(C5=0,C10+C11&gt;0),"申請不可  ",SUM($C$5+#REF!+$C$10+$C$11)))</f>
        <v>#REF!</v>
      </c>
      <c r="D12" s="87" t="e">
        <f>IF(D5+#REF!+D10+D11=0,"",IF(AND(D5=0,D10+D11&gt;0),"申請不可  ",SUM($D$5+#REF!+$D$10+$D$11)))</f>
        <v>#REF!</v>
      </c>
      <c r="E12" s="87" t="e">
        <f>IF(E5+#REF!+E10+E11=0,"",IF(AND(E5=0,E10+E11&gt;0),"申請不可  ",SUM($E$5+#REF!+$E$10+$E$11)))</f>
        <v>#VALUE!</v>
      </c>
      <c r="F12" s="96" t="e">
        <f>IF(F5+#REF!+F10+F11=0,"",IF(AND(F5=0,F10+F11&gt;0),"申請不可  ",SUM($F$5+#REF!+$F$10+$F$11)))</f>
        <v>#REF!</v>
      </c>
      <c r="G12" s="177" t="e">
        <f>IF(G5+#REF!+G10+G11=0,"",IF(AND(G5=0,G10+G11&gt;0),"申請不可  ",SUM($G$5+#REF!+$G$10+$G$11)))</f>
        <v>#REF!</v>
      </c>
    </row>
    <row r="13" spans="1:14" ht="21.75" customHeight="1" x14ac:dyDescent="0.55000000000000004">
      <c r="B13" s="2"/>
      <c r="C13" s="35"/>
      <c r="D13" s="2"/>
    </row>
    <row r="14" spans="1:14" ht="22.5" customHeight="1" x14ac:dyDescent="0.55000000000000004">
      <c r="A14" s="529"/>
      <c r="B14" s="530"/>
      <c r="C14" s="29" t="s">
        <v>37</v>
      </c>
      <c r="E14" s="31"/>
      <c r="F14" s="33" t="s">
        <v>48</v>
      </c>
      <c r="G14" s="30"/>
    </row>
    <row r="15" spans="1:14" ht="21.75" customHeight="1" x14ac:dyDescent="0.55000000000000004">
      <c r="A15" s="531" t="s">
        <v>24</v>
      </c>
      <c r="B15" s="532"/>
      <c r="C15" s="178">
        <v>300000</v>
      </c>
      <c r="E15" s="34" t="s">
        <v>36</v>
      </c>
      <c r="F15" s="179">
        <v>80000</v>
      </c>
      <c r="G15" s="30"/>
    </row>
    <row r="16" spans="1:14" ht="19" customHeight="1" x14ac:dyDescent="0.55000000000000004">
      <c r="A16" s="533" t="s">
        <v>38</v>
      </c>
      <c r="B16" s="534"/>
      <c r="C16" s="180">
        <v>300000</v>
      </c>
      <c r="E16" s="32" t="s">
        <v>5</v>
      </c>
      <c r="F16" s="89">
        <f>IF(F15="","",F15)</f>
        <v>80000</v>
      </c>
      <c r="G16" s="30"/>
    </row>
    <row r="17" spans="1:7" ht="19" customHeight="1" x14ac:dyDescent="0.55000000000000004">
      <c r="A17" s="533" t="s">
        <v>39</v>
      </c>
      <c r="B17" s="534"/>
      <c r="C17" s="83"/>
      <c r="F17" s="30"/>
      <c r="G17" s="30"/>
    </row>
    <row r="18" spans="1:7" ht="19" customHeight="1" x14ac:dyDescent="0.55000000000000004">
      <c r="A18" s="535" t="s">
        <v>58</v>
      </c>
      <c r="B18" s="536"/>
      <c r="C18" s="88"/>
      <c r="E18" s="30"/>
      <c r="F18" s="30"/>
      <c r="G18" s="30"/>
    </row>
    <row r="19" spans="1:7" ht="19.5" customHeight="1" x14ac:dyDescent="0.55000000000000004">
      <c r="A19" s="537" t="s">
        <v>5</v>
      </c>
      <c r="B19" s="538"/>
      <c r="C19" s="89" t="e">
        <f>IF(C15+C16+C17+C18=0,"",IF(AND(OR(D25="",D25=0),OR(#REF!="",#REF!=0),F15=""),"申請不可  ",SUM($C$15:$C$18)))</f>
        <v>#REF!</v>
      </c>
      <c r="E19" s="30"/>
      <c r="F19" s="30"/>
      <c r="G19" s="30"/>
    </row>
    <row r="20" spans="1:7" ht="15.75" customHeight="1" x14ac:dyDescent="0.55000000000000004">
      <c r="B20" s="6"/>
      <c r="C20" s="100"/>
      <c r="D20" s="539"/>
      <c r="E20" s="539"/>
      <c r="F20" s="7"/>
      <c r="G20" s="3"/>
    </row>
    <row r="21" spans="1:7" ht="24" customHeight="1" x14ac:dyDescent="0.55000000000000004">
      <c r="B21" s="6"/>
      <c r="C21" s="100"/>
      <c r="D21" s="7"/>
      <c r="E21" s="7"/>
      <c r="F21" s="7"/>
      <c r="G21" s="3"/>
    </row>
    <row r="22" spans="1:7" ht="24" customHeight="1" x14ac:dyDescent="0.55000000000000004">
      <c r="B22" s="3"/>
      <c r="C22" s="3"/>
      <c r="D22" s="3"/>
      <c r="E22" s="3"/>
      <c r="F22" s="12" t="s">
        <v>13</v>
      </c>
      <c r="G22" s="13">
        <v>0.66666666666666663</v>
      </c>
    </row>
    <row r="23" spans="1:7" ht="24" customHeight="1" x14ac:dyDescent="0.55000000000000004">
      <c r="A23" s="540" t="s">
        <v>1</v>
      </c>
      <c r="B23" s="541"/>
      <c r="C23" s="542"/>
      <c r="D23" s="543" t="s">
        <v>2</v>
      </c>
      <c r="E23" s="524"/>
      <c r="F23" s="523" t="s">
        <v>6</v>
      </c>
      <c r="G23" s="524"/>
    </row>
    <row r="24" spans="1:7" ht="24" customHeight="1" x14ac:dyDescent="0.55000000000000004">
      <c r="A24" s="181"/>
      <c r="B24" s="182"/>
      <c r="C24" s="183" t="s">
        <v>47</v>
      </c>
      <c r="D24" s="514" t="s">
        <v>12</v>
      </c>
      <c r="E24" s="515"/>
      <c r="F24" s="516" t="s">
        <v>12</v>
      </c>
      <c r="G24" s="515"/>
    </row>
    <row r="25" spans="1:7" ht="24" customHeight="1" x14ac:dyDescent="0.55000000000000004">
      <c r="A25" s="517" t="s">
        <v>8</v>
      </c>
      <c r="B25" s="518"/>
      <c r="C25" s="45" t="s">
        <v>3</v>
      </c>
      <c r="D25" s="408">
        <f>IF(AND(C5="",D5="",E5="",F5="",G5=""),"",SUM($C$5:$G$5))</f>
        <v>930000</v>
      </c>
      <c r="E25" s="409"/>
      <c r="F25" s="410">
        <f>IF(D25="","",IF((ROUNDDOWN(D25*$G$22,-3))&gt;1500000,1500000,ROUNDDOWN(D25*$G$22,-3)))</f>
        <v>620000</v>
      </c>
      <c r="G25" s="411"/>
    </row>
    <row r="26" spans="1:7" ht="24" customHeight="1" x14ac:dyDescent="0.55000000000000004">
      <c r="A26" s="519"/>
      <c r="B26" s="520"/>
      <c r="C26" s="43" t="s">
        <v>4</v>
      </c>
      <c r="D26" s="412">
        <f>IF(AND(C10="",D10="",E10="",F10="",G10=""),"",SUM($C$10:$G$10))</f>
        <v>150000</v>
      </c>
      <c r="E26" s="413"/>
      <c r="F26" s="362">
        <f>IF(D26="","",IF((ROUNDDOWN(D26*$G$22,-3))&gt;1500000,1500000,ROUNDDOWN(D26*$G$22,-3)))</f>
        <v>100000</v>
      </c>
      <c r="G26" s="414"/>
    </row>
    <row r="27" spans="1:7" ht="24" customHeight="1" x14ac:dyDescent="0.55000000000000004">
      <c r="A27" s="519"/>
      <c r="B27" s="520"/>
      <c r="C27" s="44" t="s">
        <v>46</v>
      </c>
      <c r="D27" s="387">
        <f>IF(AND(C11="",D11="",E11="",F11="",G11=""),"",SUM($C$11:$G$11))</f>
        <v>60000</v>
      </c>
      <c r="E27" s="388"/>
      <c r="F27" s="389">
        <f>IF(D27="","",IF((ROUNDDOWN(D27*$G$22,-3))&gt;1500000,1500000,ROUNDDOWN(D27*$G$22,-3)))</f>
        <v>40000</v>
      </c>
      <c r="G27" s="390"/>
    </row>
    <row r="28" spans="1:7" ht="24" customHeight="1" thickBot="1" x14ac:dyDescent="0.6">
      <c r="A28" s="521"/>
      <c r="B28" s="522"/>
      <c r="C28" s="38" t="s">
        <v>43</v>
      </c>
      <c r="D28" s="368">
        <f>IF(AND(D25="",D26="",D27=""),"",SUM(D25:E27))</f>
        <v>1140000</v>
      </c>
      <c r="E28" s="369"/>
      <c r="F28" s="372">
        <f>IF(AND(D28=""),"", IF(SUM(F25:G27)&gt;1500000,1500000,SUM(F25:G27)))</f>
        <v>760000</v>
      </c>
      <c r="G28" s="373"/>
    </row>
    <row r="29" spans="1:7" ht="24" customHeight="1" thickTop="1" x14ac:dyDescent="0.55000000000000004">
      <c r="A29" s="510" t="s">
        <v>59</v>
      </c>
      <c r="B29" s="511"/>
      <c r="C29" s="46" t="s">
        <v>36</v>
      </c>
      <c r="D29" s="376">
        <f>F16</f>
        <v>80000</v>
      </c>
      <c r="E29" s="377"/>
      <c r="F29" s="378"/>
      <c r="G29" s="379"/>
    </row>
    <row r="30" spans="1:7" ht="24" customHeight="1" thickBot="1" x14ac:dyDescent="0.6">
      <c r="A30" s="512"/>
      <c r="B30" s="513"/>
      <c r="C30" s="39" t="s">
        <v>43</v>
      </c>
      <c r="D30" s="380">
        <f>D29</f>
        <v>80000</v>
      </c>
      <c r="E30" s="381"/>
      <c r="F30" s="382">
        <f>IF(D30="","",IF((ROUNDDOWN(D30*$G$22,-3))&gt;200000,200000,ROUNDDOWN(D30*$G$22,-3)))</f>
        <v>53000</v>
      </c>
      <c r="G30" s="383"/>
    </row>
    <row r="31" spans="1:7" ht="24" customHeight="1" thickTop="1" x14ac:dyDescent="0.55000000000000004">
      <c r="A31" s="504" t="s">
        <v>42</v>
      </c>
      <c r="B31" s="505"/>
      <c r="C31" s="41" t="s">
        <v>24</v>
      </c>
      <c r="D31" s="356">
        <f>IF(C15="","",C15)</f>
        <v>300000</v>
      </c>
      <c r="E31" s="357"/>
      <c r="F31" s="358">
        <f>IF(D31="","",IF((ROUNDDOWN(D31*$G$22,-3))&gt;500000,500000,ROUNDDOWN(D31*$G$22,-3)))</f>
        <v>200000</v>
      </c>
      <c r="G31" s="359"/>
    </row>
    <row r="32" spans="1:7" ht="22.5" x14ac:dyDescent="0.55000000000000004">
      <c r="A32" s="506"/>
      <c r="B32" s="507"/>
      <c r="C32" s="47" t="s">
        <v>38</v>
      </c>
      <c r="D32" s="360">
        <f>IF(C16="","",C16)</f>
        <v>300000</v>
      </c>
      <c r="E32" s="361"/>
      <c r="F32" s="362">
        <f>IF(D32="","",IF((ROUNDDOWN(D32*$G$22,-3))&gt;200000,200000,ROUNDDOWN(D32*$G$22,-3)))</f>
        <v>200000</v>
      </c>
      <c r="G32" s="363"/>
    </row>
    <row r="33" spans="1:7" ht="20.149999999999999" customHeight="1" x14ac:dyDescent="0.55000000000000004">
      <c r="A33" s="506"/>
      <c r="B33" s="507"/>
      <c r="C33" s="42" t="s">
        <v>44</v>
      </c>
      <c r="D33" s="360" t="str">
        <f>IF(C17="","",C17)</f>
        <v/>
      </c>
      <c r="E33" s="361"/>
      <c r="F33" s="362" t="str">
        <f>IF(D33="","",IF((ROUNDDOWN(D33*$G$22,-3))&gt;200000,200000,ROUNDDOWN(D33*$G$22,-3)))</f>
        <v/>
      </c>
      <c r="G33" s="363"/>
    </row>
    <row r="34" spans="1:7" ht="19" customHeight="1" x14ac:dyDescent="0.55000000000000004">
      <c r="A34" s="506"/>
      <c r="B34" s="507"/>
      <c r="C34" s="184" t="s">
        <v>58</v>
      </c>
      <c r="D34" s="364" t="str">
        <f>IF(C18="","",C18)</f>
        <v/>
      </c>
      <c r="E34" s="365"/>
      <c r="F34" s="366" t="str">
        <f>IF(D34="","",IF((ROUNDDOWN(D34*$G$22,-3))&gt;200000,200000,ROUNDDOWN(D34*$G$22,-3)))</f>
        <v/>
      </c>
      <c r="G34" s="367"/>
    </row>
    <row r="35" spans="1:7" ht="22.5" customHeight="1" thickBot="1" x14ac:dyDescent="0.6">
      <c r="A35" s="508"/>
      <c r="B35" s="509"/>
      <c r="C35" s="40" t="s">
        <v>43</v>
      </c>
      <c r="D35" s="368">
        <f>IF(AND(D31="",D32="",D33="",D34=""),"",SUM(D31:E34))</f>
        <v>600000</v>
      </c>
      <c r="E35" s="369"/>
      <c r="F35" s="370">
        <f>IF(AND(F31="",F32="",F33="",F34=""),"",SUM(F31:G34))</f>
        <v>400000</v>
      </c>
      <c r="G35" s="371"/>
    </row>
    <row r="36" spans="1:7" ht="24" customHeight="1" thickTop="1" x14ac:dyDescent="0.55000000000000004">
      <c r="A36" s="501" t="s">
        <v>229</v>
      </c>
      <c r="B36" s="502"/>
      <c r="C36" s="503"/>
      <c r="D36" s="348">
        <f>IF(AND(D28="",D30="",D35=""),"",SUM(D28,D30,D35))</f>
        <v>1820000</v>
      </c>
      <c r="E36" s="349"/>
      <c r="F36" s="350">
        <f>IF(AND(F28="",F30="",F35=""),"",IF(SUM(F28,F30,F35)&gt;1500000,1500000,SUM(F28,F30,F35)))</f>
        <v>1213000</v>
      </c>
      <c r="G36" s="351"/>
    </row>
    <row r="37" spans="1:7" s="5" customFormat="1" ht="15" customHeight="1" x14ac:dyDescent="0.55000000000000004">
      <c r="B37" s="4"/>
      <c r="C37" s="36"/>
      <c r="D37" s="4"/>
      <c r="E37" s="20"/>
      <c r="F37" s="20"/>
      <c r="G37" s="20"/>
    </row>
    <row r="38" spans="1:7" ht="15" customHeight="1" x14ac:dyDescent="0.55000000000000004">
      <c r="B38" s="4"/>
      <c r="C38" s="36"/>
      <c r="D38" s="4"/>
    </row>
    <row r="39" spans="1:7" ht="15" customHeight="1" x14ac:dyDescent="0.55000000000000004"/>
    <row r="40" spans="1:7" ht="15" customHeight="1" x14ac:dyDescent="0.55000000000000004"/>
    <row r="41" spans="1:7" ht="15" customHeight="1" x14ac:dyDescent="0.55000000000000004">
      <c r="B41" s="5"/>
      <c r="C41" s="5"/>
      <c r="D41" s="5"/>
      <c r="E41" s="5"/>
      <c r="F41" s="5"/>
      <c r="G41" s="5"/>
    </row>
    <row r="42" spans="1:7" ht="15" customHeight="1" x14ac:dyDescent="0.55000000000000004"/>
    <row r="43" spans="1:7" ht="15" customHeight="1" x14ac:dyDescent="0.55000000000000004"/>
    <row r="44" spans="1:7" ht="15" customHeight="1" x14ac:dyDescent="0.55000000000000004"/>
    <row r="45" spans="1:7" ht="15" customHeight="1" x14ac:dyDescent="0.55000000000000004"/>
    <row r="46" spans="1:7" ht="15" customHeight="1" x14ac:dyDescent="0.55000000000000004">
      <c r="B46" s="6"/>
      <c r="C46" s="100"/>
      <c r="D46" s="7"/>
      <c r="E46" s="7"/>
      <c r="F46" s="7"/>
      <c r="G46" s="7"/>
    </row>
    <row r="47" spans="1:7" ht="15" customHeight="1" x14ac:dyDescent="0.55000000000000004">
      <c r="B47" s="8"/>
      <c r="C47" s="37"/>
      <c r="D47" s="8"/>
      <c r="E47" s="8"/>
      <c r="F47" s="8"/>
      <c r="G47" s="8"/>
    </row>
    <row r="48" spans="1:7" ht="15" customHeight="1" x14ac:dyDescent="0.55000000000000004">
      <c r="G48" s="8"/>
    </row>
    <row r="49" spans="7:7" ht="15" customHeight="1" x14ac:dyDescent="0.55000000000000004">
      <c r="G49" s="8"/>
    </row>
    <row r="50" spans="7:7" ht="15" customHeight="1" x14ac:dyDescent="0.55000000000000004">
      <c r="G50" s="8"/>
    </row>
    <row r="51" spans="7:7" ht="15" customHeight="1" x14ac:dyDescent="0.55000000000000004">
      <c r="G51" s="8"/>
    </row>
    <row r="52" spans="7:7" ht="15" customHeight="1" x14ac:dyDescent="0.55000000000000004">
      <c r="G52" s="8"/>
    </row>
    <row r="53" spans="7:7" ht="15" customHeight="1" x14ac:dyDescent="0.55000000000000004">
      <c r="G53" s="8"/>
    </row>
    <row r="54" spans="7:7" ht="15" customHeight="1" x14ac:dyDescent="0.55000000000000004">
      <c r="G54" s="8"/>
    </row>
    <row r="55" spans="7:7" ht="15" customHeight="1" x14ac:dyDescent="0.55000000000000004">
      <c r="G55" s="8"/>
    </row>
  </sheetData>
  <sheetProtection algorithmName="SHA-512" hashValue="92oYCnYQdz8Z7ll7eQ6Cog6CTHZoUrDnbRfOwOcuG4TxyXryD27EmXbZSlIGSS9dwZkFSNjfdw9Son5WqWHUgw==" saltValue="ivHiowv/IivMnWqUw/S7vw==" spinCount="100000" sheet="1" objects="1" scenarios="1"/>
  <mergeCells count="47">
    <mergeCell ref="B2:G2"/>
    <mergeCell ref="B3:F3"/>
    <mergeCell ref="A4:B4"/>
    <mergeCell ref="A5:B5"/>
    <mergeCell ref="A10:B10"/>
    <mergeCell ref="F23:G23"/>
    <mergeCell ref="A11:B11"/>
    <mergeCell ref="A12:B12"/>
    <mergeCell ref="A14:B14"/>
    <mergeCell ref="A15:B15"/>
    <mergeCell ref="A16:B16"/>
    <mergeCell ref="A17:B17"/>
    <mergeCell ref="A18:B18"/>
    <mergeCell ref="A19:B19"/>
    <mergeCell ref="D20:E20"/>
    <mergeCell ref="A23:C23"/>
    <mergeCell ref="D23:E23"/>
    <mergeCell ref="D24:E24"/>
    <mergeCell ref="F24:G24"/>
    <mergeCell ref="A25:B28"/>
    <mergeCell ref="D25:E25"/>
    <mergeCell ref="F25:G25"/>
    <mergeCell ref="D26:E26"/>
    <mergeCell ref="F26:G26"/>
    <mergeCell ref="D27:E27"/>
    <mergeCell ref="F27:G27"/>
    <mergeCell ref="D28:E28"/>
    <mergeCell ref="F28:G28"/>
    <mergeCell ref="A29:B30"/>
    <mergeCell ref="D29:E29"/>
    <mergeCell ref="F29:G29"/>
    <mergeCell ref="D30:E30"/>
    <mergeCell ref="F30:G30"/>
    <mergeCell ref="F35:G35"/>
    <mergeCell ref="A36:C36"/>
    <mergeCell ref="D36:E36"/>
    <mergeCell ref="F36:G36"/>
    <mergeCell ref="A31:B35"/>
    <mergeCell ref="D31:E31"/>
    <mergeCell ref="F31:G31"/>
    <mergeCell ref="D32:E32"/>
    <mergeCell ref="F32:G32"/>
    <mergeCell ref="D33:E33"/>
    <mergeCell ref="F33:G33"/>
    <mergeCell ref="D34:E34"/>
    <mergeCell ref="F34:G34"/>
    <mergeCell ref="D35:E35"/>
  </mergeCells>
  <phoneticPr fontId="2"/>
  <conditionalFormatting sqref="C19">
    <cfRule type="cellIs" dxfId="1" priority="1" operator="equal">
      <formula>"申請不可  "</formula>
    </cfRule>
  </conditionalFormatting>
  <conditionalFormatting sqref="C12:G12">
    <cfRule type="cellIs" dxfId="0" priority="2" operator="equal">
      <formula>"申請不可  "</formula>
    </cfRule>
  </conditionalFormatting>
  <dataValidations count="10">
    <dataValidation errorStyle="information" allowBlank="1" showInputMessage="1" showErrorMessage="1" sqref="C9"/>
    <dataValidation allowBlank="1" showInputMessage="1" showErrorMessage="1" prompt="対象は、助成対象の展示会出展をPRする内容又は展示会の公式ガイドブックです" sqref="C17"/>
    <dataValidation allowBlank="1" showInputMessage="1" showErrorMessage="1" prompt="助成対象とするには、リアル展示会での印刷物の使用が必須です" sqref="C15"/>
    <dataValidation allowBlank="1" showInputMessage="1" showErrorMessage="1" prompt="入力不要(自動計算されます)" sqref="F16"/>
    <dataValidation allowBlank="1" showInputMessage="1" showErrorMessage="1" prompt="入力不要(自動計算されます)_x000a__x000a_＊出展料が０円、かつEC登録料の申請がない場合、助成対象とならないため、費用計算されません" sqref="C19"/>
    <dataValidation allowBlank="1" showInputMessage="1" showErrorMessage="1" prompt="入力不要(自動計算されます)_x000a__x000a_＊出展料＋オンライン出展料が０円の場合、助成対象とならないため、費用計算されません" sqref="C12:D12 F12:G12"/>
    <dataValidation allowBlank="1" showInputMessage="1" showErrorMessage="1" prompt="出展料が0円かつEC初期登録料の申請がない場合、自社サイト制作費は計上できません" sqref="C18"/>
    <dataValidation allowBlank="1" showInputMessage="1" showErrorMessage="1" prompt="出展料が0円の場合、資材費は計上できません" sqref="C10:G10"/>
    <dataValidation allowBlank="1" showInputMessage="1" showErrorMessage="1" prompt="出展料が0円の場合、輸送費は計上できません" sqref="C11:G11"/>
    <dataValidation allowBlank="1" showInputMessage="1" showErrorMessage="1" prompt="助成対象とするには、リアル展示会での動画の使用が必須です" sqref="C16"/>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役員・株主 </vt:lpstr>
      <vt:lpstr>資金計画</vt:lpstr>
      <vt:lpstr>記入例(役員・株主状況)</vt:lpstr>
      <vt:lpstr>記入例(資金計画)</vt:lpstr>
      <vt:lpstr>'記入例(資金計画)'!Print_Area</vt:lpstr>
      <vt:lpstr>'役員・株主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2025-04-08T04:53:49Z</dcterms:modified>
</cp:coreProperties>
</file>