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0" documentId="8_{543AA81E-33C5-4B56-8A13-7D585A198928}" xr6:coauthVersionLast="47" xr6:coauthVersionMax="47" xr10:uidLastSave="{00000000-0000-0000-0000-000000000000}"/>
  <workbookProtection workbookAlgorithmName="SHA-512" workbookHashValue="lOD1sYReILolAMzbw5iQWt8JneQtEO7uoAI6Y4x9Enxva0Y3snWh1m0UxUVVVnnHOj3fqMu1KWwKRDKYBcOKnQ==" workbookSaltValue="M2DFOMWGjk7FQHDhAQiCdw==" workbookSpinCount="100000" lockStructure="1"/>
  <bookViews>
    <workbookView xWindow="-120" yWindow="-16320" windowWidth="29040" windowHeight="15720" xr2:uid="{DCC5744A-E6B2-4630-A761-789010DDE282}"/>
  </bookViews>
  <sheets>
    <sheet name="様式２別添２" sheetId="4" r:id="rId1"/>
    <sheet name="記入例（類型1）" sheetId="3" r:id="rId2"/>
    <sheet name="記入例（類型２）" sheetId="6" r:id="rId3"/>
  </sheets>
  <definedNames>
    <definedName name="_xlnm._FilterDatabase" localSheetId="0" hidden="1">様式２別添２!$A$5:$F$12</definedName>
    <definedName name="_xlnm.Print_Area" localSheetId="1">'記入例（類型1）'!$A$1:$F$39</definedName>
    <definedName name="_xlnm.Print_Area" localSheetId="2">'記入例（類型２）'!$A$1:$F$39</definedName>
    <definedName name="_xlnm.Print_Area" localSheetId="0">様式２別添２!$A$1:$F$39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4" l="1"/>
  <c r="F26" i="6"/>
  <c r="F26" i="3"/>
  <c r="D26" i="4"/>
  <c r="D26" i="6"/>
  <c r="C26" i="6"/>
  <c r="C33" i="6" s="1"/>
  <c r="C26" i="4"/>
  <c r="C33" i="4" s="1"/>
  <c r="D26" i="3"/>
  <c r="C26" i="3"/>
  <c r="C33" i="3" s="1"/>
  <c r="C9" i="6" l="1"/>
  <c r="C34" i="4"/>
  <c r="C34" i="6"/>
  <c r="C9" i="3"/>
  <c r="C3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26" authorId="0" shapeId="0" xr:uid="{16B27953-2C04-4F2C-8990-B1937B6F1820}">
      <text>
        <r>
          <rPr>
            <b/>
            <sz val="11"/>
            <color indexed="81"/>
            <rFont val="游ゴシック"/>
            <family val="3"/>
            <charset val="128"/>
            <scheme val="minor"/>
          </rPr>
          <t>作成者:</t>
        </r>
        <r>
          <rPr>
            <sz val="11"/>
            <color indexed="81"/>
            <rFont val="游ゴシック"/>
            <family val="3"/>
            <charset val="128"/>
            <scheme val="minor"/>
          </rPr>
          <t xml:space="preserve">
「（３）補助率」で選択した補助率を、補助対象経費の合計額に乗じた金額が自動反映されます。
※「（２）類型」ごとの上限額を超えている場合は上限額が表示されます。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26" authorId="0" shapeId="0" xr:uid="{07B6D8F7-3834-4596-A5CC-8031A622BDB6}">
      <text>
        <r>
          <rPr>
            <b/>
            <sz val="11"/>
            <color indexed="81"/>
            <rFont val="游ゴシック"/>
            <family val="3"/>
            <charset val="128"/>
            <scheme val="minor"/>
          </rPr>
          <t>作成者:</t>
        </r>
        <r>
          <rPr>
            <sz val="11"/>
            <color indexed="81"/>
            <rFont val="游ゴシック"/>
            <family val="3"/>
            <charset val="128"/>
            <scheme val="minor"/>
          </rPr>
          <t xml:space="preserve">
「（３）補助率」で選択した補助率を、補助対象経費の合計額に乗じた金額が自動反映されます。
※「（２）類型」ごとの上限額を超えている場合は上限額が表示されます。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26" authorId="0" shapeId="0" xr:uid="{5013E2B4-20BC-4F1C-8DC5-D44374A18B01}">
      <text>
        <r>
          <rPr>
            <b/>
            <sz val="11"/>
            <color indexed="81"/>
            <rFont val="游ゴシック"/>
            <family val="3"/>
            <charset val="128"/>
            <scheme val="minor"/>
          </rPr>
          <t>作成者:</t>
        </r>
        <r>
          <rPr>
            <sz val="11"/>
            <color indexed="81"/>
            <rFont val="游ゴシック"/>
            <family val="3"/>
            <charset val="128"/>
            <scheme val="minor"/>
          </rPr>
          <t xml:space="preserve">
「（３）補助率」で選択した補助率を、補助対象経費の合計額に乗じた金額が自動反映されます。
※「（２）類型」ごとの上限額を超えている場合は上限額が表示されます。</t>
        </r>
      </text>
    </comment>
  </commentList>
</comments>
</file>

<file path=xl/sharedStrings.xml><?xml version="1.0" encoding="utf-8"?>
<sst xmlns="http://schemas.openxmlformats.org/spreadsheetml/2006/main" count="152" uniqueCount="57">
  <si>
    <t>様式２別添２</t>
  </si>
  <si>
    <t>１．積算内訳書</t>
    <rPh sb="2" eb="7">
      <t>セキサンウチワケショ</t>
    </rPh>
    <phoneticPr fontId="2"/>
  </si>
  <si>
    <t>（１）</t>
    <phoneticPr fontId="3"/>
  </si>
  <si>
    <t>申請者（法人名）</t>
    <rPh sb="0" eb="3">
      <t>シンセイシャ</t>
    </rPh>
    <rPh sb="4" eb="7">
      <t>ホウジンメイ</t>
    </rPh>
    <phoneticPr fontId="3"/>
  </si>
  <si>
    <t>（２）</t>
  </si>
  <si>
    <t>類型</t>
  </si>
  <si>
    <t>※プルダウン選択してください</t>
    <rPh sb="6" eb="8">
      <t>センタク</t>
    </rPh>
    <phoneticPr fontId="3"/>
  </si>
  <si>
    <t>（３）</t>
  </si>
  <si>
    <t>補助率</t>
    <rPh sb="0" eb="3">
      <t>ホジョリツ</t>
    </rPh>
    <phoneticPr fontId="3"/>
  </si>
  <si>
    <t>中小企業２/３</t>
  </si>
  <si>
    <t>（４）</t>
  </si>
  <si>
    <t>（５）</t>
    <phoneticPr fontId="3"/>
  </si>
  <si>
    <t>積算内訳</t>
    <rPh sb="0" eb="2">
      <t>セキサン</t>
    </rPh>
    <rPh sb="2" eb="4">
      <t>ウチワケ</t>
    </rPh>
    <phoneticPr fontId="3"/>
  </si>
  <si>
    <t>区分</t>
    <rPh sb="0" eb="2">
      <t>クブン</t>
    </rPh>
    <phoneticPr fontId="3"/>
  </si>
  <si>
    <t>内訳</t>
    <rPh sb="0" eb="2">
      <t>ウチワケ</t>
    </rPh>
    <phoneticPr fontId="3"/>
  </si>
  <si>
    <t>補助事業に関する経費</t>
    <phoneticPr fontId="3"/>
  </si>
  <si>
    <t>補助対象経費</t>
    <rPh sb="0" eb="6">
      <t>ホジョタイショウケイヒ</t>
    </rPh>
    <phoneticPr fontId="3"/>
  </si>
  <si>
    <t>積算根拠　※簡潔に記載して下さい</t>
    <rPh sb="0" eb="4">
      <t>セキサンコンキョ</t>
    </rPh>
    <rPh sb="6" eb="8">
      <t>カンケツ</t>
    </rPh>
    <rPh sb="9" eb="11">
      <t>キサイ</t>
    </rPh>
    <rPh sb="13" eb="14">
      <t>クダ</t>
    </rPh>
    <phoneticPr fontId="3"/>
  </si>
  <si>
    <t>補助金交付申請額</t>
    <rPh sb="0" eb="3">
      <t>ホジョキン</t>
    </rPh>
    <rPh sb="3" eb="5">
      <t>コウフ</t>
    </rPh>
    <rPh sb="5" eb="7">
      <t>シンセイ</t>
    </rPh>
    <rPh sb="7" eb="8">
      <t>ガク</t>
    </rPh>
    <phoneticPr fontId="3"/>
  </si>
  <si>
    <t>事業費</t>
    <rPh sb="0" eb="3">
      <t>ジギョウヒ</t>
    </rPh>
    <phoneticPr fontId="3"/>
  </si>
  <si>
    <t>合計額</t>
    <rPh sb="0" eb="3">
      <t>ゴウケイガク</t>
    </rPh>
    <phoneticPr fontId="3"/>
  </si>
  <si>
    <t>※補助対象経費について、公募要領の「２－３（５）補助対象経費からの消費税額の除外」のとおり、</t>
    <rPh sb="1" eb="7">
      <t>ホジョタイショウケイヒ</t>
    </rPh>
    <phoneticPr fontId="3"/>
  </si>
  <si>
    <t>　原則、消費税等を除外して計上してください。</t>
    <phoneticPr fontId="3"/>
  </si>
  <si>
    <t>２．資金計画</t>
    <rPh sb="2" eb="6">
      <t>シキンケイカク</t>
    </rPh>
    <phoneticPr fontId="3"/>
  </si>
  <si>
    <t>補助事業に要する経費</t>
    <rPh sb="0" eb="4">
      <t>ホジョジギョウ</t>
    </rPh>
    <rPh sb="5" eb="6">
      <t>ヨウ</t>
    </rPh>
    <rPh sb="8" eb="10">
      <t>ケイヒ</t>
    </rPh>
    <phoneticPr fontId="3"/>
  </si>
  <si>
    <t>補助金充当（予定）額</t>
    <rPh sb="0" eb="3">
      <t>ホジョキン</t>
    </rPh>
    <rPh sb="3" eb="5">
      <t>ジュウトウ</t>
    </rPh>
    <rPh sb="6" eb="8">
      <t>ヨテイ</t>
    </rPh>
    <rPh sb="9" eb="10">
      <t>ガク</t>
    </rPh>
    <phoneticPr fontId="3"/>
  </si>
  <si>
    <t>金融機関等からの借入れ（予定）額</t>
    <rPh sb="0" eb="5">
      <t>キンユウキカントウ</t>
    </rPh>
    <rPh sb="8" eb="10">
      <t>カリイレ</t>
    </rPh>
    <rPh sb="12" eb="14">
      <t>ヨテイ</t>
    </rPh>
    <rPh sb="15" eb="16">
      <t>ガク</t>
    </rPh>
    <phoneticPr fontId="3"/>
  </si>
  <si>
    <t>※借入を予定していない場合は、「0」を入力してください。</t>
    <rPh sb="1" eb="3">
      <t>カリイレ</t>
    </rPh>
    <rPh sb="4" eb="6">
      <t>ヨテイ</t>
    </rPh>
    <rPh sb="11" eb="13">
      <t>バアイ</t>
    </rPh>
    <rPh sb="19" eb="21">
      <t>ニュウリョク</t>
    </rPh>
    <phoneticPr fontId="3"/>
  </si>
  <si>
    <t>借入条件：補助事業取得財産の担保予定</t>
    <rPh sb="0" eb="2">
      <t>カリイレ</t>
    </rPh>
    <rPh sb="2" eb="4">
      <t>ジョウケン</t>
    </rPh>
    <phoneticPr fontId="3"/>
  </si>
  <si>
    <t>※プルダウン選択してください。</t>
    <phoneticPr fontId="3"/>
  </si>
  <si>
    <t>（５）</t>
  </si>
  <si>
    <t>自己資金充当額</t>
    <rPh sb="0" eb="4">
      <t>ジコシキン</t>
    </rPh>
    <rPh sb="4" eb="6">
      <t>ジュウトウ</t>
    </rPh>
    <rPh sb="6" eb="7">
      <t>ガク</t>
    </rPh>
    <phoneticPr fontId="3"/>
  </si>
  <si>
    <t>（６）</t>
  </si>
  <si>
    <t>収入金</t>
    <rPh sb="0" eb="3">
      <t>シュウニュウキン</t>
    </rPh>
    <phoneticPr fontId="3"/>
  </si>
  <si>
    <t>※収入金の見込みがない場合は「0」を入力してください。</t>
    <rPh sb="1" eb="4">
      <t>シュウニュウキン</t>
    </rPh>
    <rPh sb="5" eb="7">
      <t>ミコ</t>
    </rPh>
    <rPh sb="11" eb="13">
      <t>バアイ</t>
    </rPh>
    <rPh sb="18" eb="20">
      <t>ニュウリョク</t>
    </rPh>
    <phoneticPr fontId="3"/>
  </si>
  <si>
    <t>収入金の詳細
※収入金の見込みが有る場合のみ記載</t>
    <rPh sb="0" eb="3">
      <t>シュウニュウキン</t>
    </rPh>
    <rPh sb="4" eb="6">
      <t>ショウサイ</t>
    </rPh>
    <rPh sb="8" eb="11">
      <t>シュウニュウキン</t>
    </rPh>
    <rPh sb="12" eb="14">
      <t>ミコ</t>
    </rPh>
    <rPh sb="16" eb="17">
      <t>ア</t>
    </rPh>
    <rPh sb="18" eb="20">
      <t>バアイ</t>
    </rPh>
    <rPh sb="22" eb="24">
      <t>キサイ</t>
    </rPh>
    <phoneticPr fontId="3"/>
  </si>
  <si>
    <t>人件費</t>
    <rPh sb="0" eb="3">
      <t>ジンケンヒ</t>
    </rPh>
    <phoneticPr fontId="2"/>
  </si>
  <si>
    <t>①PF接続モジュール作成のための稼働人員○名×単価●円×●時間×●ヶ月
②AAAシステム改修のための稼働人員○名×単価●円×●時間×●ヶ月
・・・・
＊様式２別添１の事業概略の構成図と整合させてフェーズ毎の予算を記載してください</t>
    <rPh sb="3" eb="5">
      <t>セツゾク</t>
    </rPh>
    <rPh sb="10" eb="12">
      <t>サクセイ</t>
    </rPh>
    <rPh sb="44" eb="46">
      <t>カイシュウ</t>
    </rPh>
    <rPh sb="76" eb="78">
      <t>ヨウシキ</t>
    </rPh>
    <rPh sb="79" eb="81">
      <t>ベッテン</t>
    </rPh>
    <rPh sb="83" eb="87">
      <t>ジギョウガイリャク</t>
    </rPh>
    <rPh sb="88" eb="91">
      <t>コウセイズ</t>
    </rPh>
    <rPh sb="92" eb="94">
      <t>セイゴウ</t>
    </rPh>
    <rPh sb="101" eb="102">
      <t>ゴト</t>
    </rPh>
    <rPh sb="103" eb="105">
      <t>ヨサン</t>
    </rPh>
    <rPh sb="106" eb="108">
      <t>キサイ</t>
    </rPh>
    <phoneticPr fontId="3"/>
  </si>
  <si>
    <t>旅費</t>
    <rPh sb="0" eb="2">
      <t>リョヒ</t>
    </rPh>
    <phoneticPr fontId="2"/>
  </si>
  <si>
    <t>●円×●人×●回（東京-北海道移動想定）</t>
    <phoneticPr fontId="3"/>
  </si>
  <si>
    <t>補助員人件費</t>
    <rPh sb="0" eb="3">
      <t>ホジョイン</t>
    </rPh>
    <rPh sb="3" eb="6">
      <t>ジンケンヒ</t>
    </rPh>
    <phoneticPr fontId="2"/>
  </si>
  <si>
    <t>●円×●人×●日（●テスト要員）</t>
    <rPh sb="7" eb="8">
      <t>ニチ</t>
    </rPh>
    <rPh sb="13" eb="15">
      <t>ヨウイン</t>
    </rPh>
    <phoneticPr fontId="3"/>
  </si>
  <si>
    <r>
      <rPr>
        <sz val="10"/>
        <rFont val="游ゴシック"/>
        <family val="3"/>
        <charset val="128"/>
        <scheme val="minor"/>
      </rPr>
      <t>委託・外注</t>
    </r>
    <r>
      <rPr>
        <sz val="10"/>
        <color theme="1"/>
        <rFont val="游ゴシック"/>
        <family val="3"/>
        <charset val="128"/>
        <scheme val="minor"/>
      </rPr>
      <t>費</t>
    </r>
    <rPh sb="0" eb="2">
      <t>イタク</t>
    </rPh>
    <rPh sb="3" eb="6">
      <t>ガイチュウヒ</t>
    </rPh>
    <phoneticPr fontId="2"/>
  </si>
  <si>
    <t>なし</t>
  </si>
  <si>
    <t>※（５）積算内訳の補助金交付申請額が自動反映されます</t>
    <rPh sb="4" eb="8">
      <t>セキサンウチワケ</t>
    </rPh>
    <rPh sb="9" eb="12">
      <t>ホジョキン</t>
    </rPh>
    <rPh sb="12" eb="14">
      <t>コウフ</t>
    </rPh>
    <rPh sb="14" eb="16">
      <t>シンセイ</t>
    </rPh>
    <rPh sb="16" eb="17">
      <t>ガク</t>
    </rPh>
    <rPh sb="18" eb="22">
      <t>ジドウハンエイ</t>
    </rPh>
    <phoneticPr fontId="3"/>
  </si>
  <si>
    <t>○○株式会社</t>
    <rPh sb="2" eb="6">
      <t>カブシキガイシャ</t>
    </rPh>
    <phoneticPr fontId="3"/>
  </si>
  <si>
    <t>※補助事業に要する経費と補助金充当（予定）額の差額を記入してください。</t>
    <rPh sb="1" eb="5">
      <t>ホジョジギョウ</t>
    </rPh>
    <rPh sb="6" eb="7">
      <t>ヨウ</t>
    </rPh>
    <rPh sb="9" eb="11">
      <t>ケイヒ</t>
    </rPh>
    <rPh sb="12" eb="17">
      <t>ホジョキンジュウトウ</t>
    </rPh>
    <rPh sb="18" eb="20">
      <t>ヨテイ</t>
    </rPh>
    <rPh sb="21" eb="22">
      <t>ガク</t>
    </rPh>
    <rPh sb="23" eb="25">
      <t>サガク</t>
    </rPh>
    <rPh sb="26" eb="28">
      <t>キニュウ</t>
    </rPh>
    <phoneticPr fontId="3"/>
  </si>
  <si>
    <t>※借入を予定していない場合は、「0」を記入してください。</t>
    <rPh sb="1" eb="3">
      <t>カリイレ</t>
    </rPh>
    <rPh sb="4" eb="6">
      <t>ヨテイ</t>
    </rPh>
    <rPh sb="11" eb="13">
      <t>バアイ</t>
    </rPh>
    <rPh sb="19" eb="21">
      <t>キニュウ</t>
    </rPh>
    <phoneticPr fontId="3"/>
  </si>
  <si>
    <t>※収入金の見込みがない場合は「0」を記入してください。</t>
    <rPh sb="1" eb="4">
      <t>シュウニュウキン</t>
    </rPh>
    <rPh sb="5" eb="7">
      <t>ミコ</t>
    </rPh>
    <rPh sb="11" eb="13">
      <t>バアイ</t>
    </rPh>
    <rPh sb="18" eb="20">
      <t>キニュウ</t>
    </rPh>
    <phoneticPr fontId="3"/>
  </si>
  <si>
    <t>サービス利用経費</t>
    <rPh sb="4" eb="8">
      <t>リヨウケイヒ</t>
    </rPh>
    <phoneticPr fontId="3"/>
  </si>
  <si>
    <t>効果検証のための稼働人員○名×単価●円×●時間×●ヶ月
・・・・
＊様式２別添１の事業概略の構成図と整合させて予算を記載してください</t>
    <rPh sb="0" eb="4">
      <t>コウカケンショウ</t>
    </rPh>
    <rPh sb="34" eb="36">
      <t>ヨウシキ</t>
    </rPh>
    <rPh sb="37" eb="39">
      <t>ベッテン</t>
    </rPh>
    <rPh sb="41" eb="45">
      <t>ジギョウガイリャク</t>
    </rPh>
    <rPh sb="46" eb="49">
      <t>コウセイズ</t>
    </rPh>
    <rPh sb="50" eb="52">
      <t>セイゴウ</t>
    </rPh>
    <rPh sb="55" eb="57">
      <t>ヨサン</t>
    </rPh>
    <rPh sb="58" eb="60">
      <t>キサイ</t>
    </rPh>
    <phoneticPr fontId="3"/>
  </si>
  <si>
    <t>△△社・PFサービス
初期費用●円+（月額利用料●円×●ヵ月）</t>
    <rPh sb="11" eb="15">
      <t>ショキヒヨウ</t>
    </rPh>
    <rPh sb="16" eb="17">
      <t>エン</t>
    </rPh>
    <rPh sb="19" eb="24">
      <t>ゲツガクリヨウリョウ</t>
    </rPh>
    <rPh sb="25" eb="26">
      <t>エン</t>
    </rPh>
    <rPh sb="29" eb="30">
      <t>ゲツ</t>
    </rPh>
    <phoneticPr fontId="3"/>
  </si>
  <si>
    <t xml:space="preserve">①PF接続モジュール作成のための稼働人員○名×単価●円×●時間×●ヶ月
②AAAシステム改修のための稼働人員○名×単価●円×●時間×●ヶ月
・・・・
＊様式２別添１の事業概略の構成図と整合させてフェーズ毎の予算を記載してください。
</t>
    <phoneticPr fontId="3"/>
  </si>
  <si>
    <t>令和7年度貿易プラットフォーム活用による貿易手続デジタル化推進事業費補助金　提案書　積算内訳書</t>
    <rPh sb="0" eb="2">
      <t>レイワ</t>
    </rPh>
    <rPh sb="3" eb="5">
      <t>ネンド</t>
    </rPh>
    <rPh sb="33" eb="34">
      <t>ヒ</t>
    </rPh>
    <rPh sb="34" eb="37">
      <t>ホジョキン</t>
    </rPh>
    <rPh sb="38" eb="41">
      <t>テイアンショ</t>
    </rPh>
    <rPh sb="46" eb="47">
      <t>ショ</t>
    </rPh>
    <phoneticPr fontId="3"/>
  </si>
  <si>
    <t>【類型1】　上限額2000万円</t>
  </si>
  <si>
    <t>令和7年度貿易プラットフォーム活用による貿易手続デジタル化推進事業費補助金　提案書　積算内訳書</t>
    <rPh sb="0" eb="2">
      <t>レイワ</t>
    </rPh>
    <rPh sb="3" eb="5">
      <t>ネンド</t>
    </rPh>
    <rPh sb="33" eb="34">
      <t>ヒ</t>
    </rPh>
    <rPh sb="34" eb="37">
      <t>ホジョキン</t>
    </rPh>
    <phoneticPr fontId="3"/>
  </si>
  <si>
    <t>【類型2】　上限額1000万円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</si>
</sst>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#,##0&quot;円&quot;"/>
    <numFmt numFmtId="177" formatCode="##,##0&quot;円&quot;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u/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indexed="81"/>
      <name val="游ゴシック"/>
      <family val="3"/>
      <charset val="128"/>
      <scheme val="minor"/>
    </font>
    <font>
      <sz val="11"/>
      <color indexed="8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1" xfId="0" quotePrefix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 applyProtection="1">
      <alignment vertical="center" wrapText="1"/>
      <protection locked="0"/>
    </xf>
    <xf numFmtId="38" fontId="4" fillId="0" borderId="1" xfId="1" applyFont="1" applyFill="1" applyBorder="1" applyAlignment="1" applyProtection="1">
      <alignment vertical="center" wrapText="1"/>
      <protection locked="0"/>
    </xf>
    <xf numFmtId="38" fontId="4" fillId="0" borderId="10" xfId="1" applyFont="1" applyFill="1" applyBorder="1" applyAlignment="1" applyProtection="1">
      <alignment vertical="center" wrapText="1"/>
      <protection locked="0"/>
    </xf>
    <xf numFmtId="0" fontId="4" fillId="0" borderId="11" xfId="0" applyFont="1" applyBorder="1" applyAlignment="1">
      <alignment vertical="center" wrapText="1"/>
    </xf>
    <xf numFmtId="0" fontId="4" fillId="0" borderId="9" xfId="0" applyFont="1" applyBorder="1">
      <alignment vertical="center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5" xfId="0" applyFont="1" applyBorder="1" applyAlignment="1" applyProtection="1">
      <alignment vertical="center" wrapText="1"/>
      <protection locked="0"/>
    </xf>
    <xf numFmtId="38" fontId="4" fillId="0" borderId="5" xfId="1" applyFont="1" applyFill="1" applyBorder="1" applyAlignment="1" applyProtection="1">
      <alignment vertical="center" wrapText="1"/>
      <protection locked="0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38" fontId="4" fillId="0" borderId="7" xfId="1" applyFont="1" applyFill="1" applyBorder="1" applyAlignment="1">
      <alignment vertical="center" wrapText="1"/>
    </xf>
    <xf numFmtId="0" fontId="4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Alignment="1" applyProtection="1">
      <alignment vertical="center" wrapText="1" shrinkToFit="1"/>
      <protection locked="0"/>
    </xf>
    <xf numFmtId="38" fontId="7" fillId="0" borderId="8" xfId="1" applyFont="1" applyFill="1" applyBorder="1" applyAlignment="1">
      <alignment horizontal="right" vertical="center" wrapText="1"/>
    </xf>
    <xf numFmtId="0" fontId="4" fillId="0" borderId="10" xfId="1" applyNumberFormat="1" applyFont="1" applyFill="1" applyBorder="1" applyAlignment="1" applyProtection="1">
      <alignment vertical="center" wrapText="1"/>
      <protection locked="0"/>
    </xf>
    <xf numFmtId="0" fontId="4" fillId="0" borderId="1" xfId="1" applyNumberFormat="1" applyFont="1" applyFill="1" applyBorder="1" applyAlignment="1" applyProtection="1">
      <alignment vertical="center" wrapText="1"/>
      <protection locked="0"/>
    </xf>
    <xf numFmtId="0" fontId="4" fillId="0" borderId="5" xfId="1" applyNumberFormat="1" applyFont="1" applyFill="1" applyBorder="1" applyAlignment="1" applyProtection="1">
      <alignment vertical="center" wrapText="1"/>
      <protection locked="0"/>
    </xf>
    <xf numFmtId="0" fontId="4" fillId="0" borderId="0" xfId="0" applyFont="1" applyFill="1">
      <alignment vertical="center"/>
    </xf>
    <xf numFmtId="0" fontId="4" fillId="0" borderId="0" xfId="0" applyFont="1" applyAlignment="1" applyProtection="1">
      <alignment vertical="center" wrapText="1" shrinkToFi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 wrapText="1" shrinkToFit="1"/>
      <protection locked="0"/>
    </xf>
    <xf numFmtId="0" fontId="4" fillId="0" borderId="4" xfId="0" applyFont="1" applyBorder="1" applyAlignment="1" applyProtection="1">
      <alignment horizontal="center" vertical="center" wrapText="1" shrinkToFit="1"/>
      <protection locked="0"/>
    </xf>
    <xf numFmtId="0" fontId="4" fillId="0" borderId="12" xfId="0" applyFont="1" applyBorder="1" applyAlignment="1" applyProtection="1">
      <alignment horizontal="center" vertical="center" wrapText="1" shrinkToFit="1"/>
      <protection locked="0"/>
    </xf>
    <xf numFmtId="0" fontId="4" fillId="0" borderId="13" xfId="0" applyFont="1" applyBorder="1" applyAlignment="1" applyProtection="1">
      <alignment horizontal="center" vertical="center" wrapText="1" shrinkToFi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176" fontId="4" fillId="0" borderId="2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2" xfId="1" applyNumberFormat="1" applyFont="1" applyFill="1" applyBorder="1" applyAlignment="1">
      <alignment horizontal="right" vertical="center"/>
    </xf>
    <xf numFmtId="176" fontId="4" fillId="0" borderId="4" xfId="1" applyNumberFormat="1" applyFont="1" applyFill="1" applyBorder="1" applyAlignment="1">
      <alignment horizontal="right" vertical="center"/>
    </xf>
    <xf numFmtId="176" fontId="4" fillId="0" borderId="2" xfId="1" applyNumberFormat="1" applyFont="1" applyFill="1" applyBorder="1" applyAlignment="1" applyProtection="1">
      <alignment horizontal="right" vertical="center"/>
      <protection locked="0"/>
    </xf>
    <xf numFmtId="176" fontId="4" fillId="0" borderId="4" xfId="1" applyNumberFormat="1" applyFont="1" applyFill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4" xfId="0" applyFont="1" applyBorder="1" applyAlignment="1" applyProtection="1">
      <alignment horizontal="right" vertical="center"/>
      <protection locked="0"/>
    </xf>
    <xf numFmtId="177" fontId="4" fillId="0" borderId="2" xfId="1" applyNumberFormat="1" applyFont="1" applyFill="1" applyBorder="1" applyAlignment="1" applyProtection="1">
      <alignment horizontal="right" vertical="center"/>
      <protection locked="0"/>
    </xf>
    <xf numFmtId="177" fontId="4" fillId="0" borderId="4" xfId="1" applyNumberFormat="1" applyFont="1" applyFill="1" applyBorder="1" applyAlignment="1" applyProtection="1">
      <alignment horizontal="right" vertical="center"/>
      <protection locked="0"/>
    </xf>
    <xf numFmtId="0" fontId="6" fillId="0" borderId="2" xfId="0" applyFont="1" applyBorder="1" applyAlignment="1" applyProtection="1">
      <alignment horizontal="center" vertical="center" wrapText="1" shrinkToFit="1"/>
      <protection locked="0"/>
    </xf>
    <xf numFmtId="0" fontId="6" fillId="0" borderId="4" xfId="0" applyFont="1" applyBorder="1" applyAlignment="1" applyProtection="1">
      <alignment horizontal="center" vertical="center" wrapText="1" shrinkToFit="1"/>
      <protection locked="0"/>
    </xf>
  </cellXfs>
  <cellStyles count="2">
    <cellStyle name="桁区切り" xfId="1" builtinId="6"/>
    <cellStyle name="標準" xfId="0" builtinId="0"/>
  </cellStyles>
  <dxfs count="9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1" defaultTableStyle="TableStyleMedium2" defaultPivotStyle="PivotStyleLight16">
    <tableStyle name="Invisible" pivot="0" table="0" count="0" xr9:uid="{1CB5A4D1-6EDA-4258-8115-9F312661DEF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0ECCA-9E6A-4694-AEC7-E63FFEEB9D75}">
  <dimension ref="A1:F39"/>
  <sheetViews>
    <sheetView showGridLines="0" tabSelected="1" view="pageBreakPreview" zoomScaleNormal="100" zoomScaleSheetLayoutView="100" workbookViewId="0"/>
  </sheetViews>
  <sheetFormatPr defaultColWidth="8.625" defaultRowHeight="16.5" x14ac:dyDescent="0.4"/>
  <cols>
    <col min="1" max="1" width="12.25" style="1" customWidth="1"/>
    <col min="2" max="2" width="16" style="1" customWidth="1"/>
    <col min="3" max="4" width="13.25" style="1" customWidth="1"/>
    <col min="5" max="5" width="36" style="1" customWidth="1"/>
    <col min="6" max="6" width="16.125" style="1" customWidth="1"/>
    <col min="7" max="7" width="17.125" style="1" customWidth="1"/>
    <col min="8" max="16384" width="8.625" style="1"/>
  </cols>
  <sheetData>
    <row r="1" spans="1:6" x14ac:dyDescent="0.4">
      <c r="A1" s="1" t="s">
        <v>0</v>
      </c>
    </row>
    <row r="3" spans="1:6" x14ac:dyDescent="0.4">
      <c r="A3" s="37" t="s">
        <v>53</v>
      </c>
      <c r="B3" s="37"/>
      <c r="C3" s="37"/>
      <c r="D3" s="37"/>
      <c r="E3" s="37"/>
      <c r="F3" s="37"/>
    </row>
    <row r="5" spans="1:6" x14ac:dyDescent="0.4">
      <c r="A5" s="1" t="s">
        <v>1</v>
      </c>
      <c r="D5" s="2"/>
      <c r="E5" s="2"/>
      <c r="F5" s="2"/>
    </row>
    <row r="6" spans="1:6" x14ac:dyDescent="0.4">
      <c r="A6" s="3" t="s">
        <v>2</v>
      </c>
      <c r="B6" s="26" t="s">
        <v>3</v>
      </c>
      <c r="C6" s="38"/>
      <c r="D6" s="39"/>
      <c r="E6" s="33"/>
      <c r="F6" s="2"/>
    </row>
    <row r="7" spans="1:6" x14ac:dyDescent="0.4">
      <c r="A7" s="3" t="s">
        <v>4</v>
      </c>
      <c r="B7" s="4" t="s">
        <v>5</v>
      </c>
      <c r="C7" s="40"/>
      <c r="D7" s="41"/>
      <c r="E7" s="32" t="s">
        <v>6</v>
      </c>
      <c r="F7" s="2"/>
    </row>
    <row r="8" spans="1:6" x14ac:dyDescent="0.4">
      <c r="A8" s="3" t="s">
        <v>7</v>
      </c>
      <c r="B8" s="5" t="s">
        <v>8</v>
      </c>
      <c r="C8" s="42"/>
      <c r="D8" s="43"/>
      <c r="E8" s="1" t="s">
        <v>6</v>
      </c>
      <c r="F8" s="2"/>
    </row>
    <row r="9" spans="1:6" x14ac:dyDescent="0.4">
      <c r="A9" s="3" t="s">
        <v>10</v>
      </c>
      <c r="B9" s="6" t="s">
        <v>18</v>
      </c>
      <c r="C9" s="44"/>
      <c r="D9" s="45"/>
      <c r="E9" s="1" t="s">
        <v>44</v>
      </c>
      <c r="F9" s="2"/>
    </row>
    <row r="10" spans="1:6" ht="17.25" thickBot="1" x14ac:dyDescent="0.45">
      <c r="A10" s="3" t="s">
        <v>11</v>
      </c>
      <c r="B10" s="6" t="s">
        <v>12</v>
      </c>
      <c r="D10" s="2"/>
      <c r="E10" s="2"/>
      <c r="F10" s="2"/>
    </row>
    <row r="11" spans="1:6" ht="17.25" thickBot="1" x14ac:dyDescent="0.45">
      <c r="A11" s="7" t="s">
        <v>13</v>
      </c>
      <c r="B11" s="8" t="s">
        <v>14</v>
      </c>
      <c r="C11" s="9" t="s">
        <v>15</v>
      </c>
      <c r="D11" s="9" t="s">
        <v>16</v>
      </c>
      <c r="E11" s="9" t="s">
        <v>17</v>
      </c>
      <c r="F11" s="10" t="s">
        <v>18</v>
      </c>
    </row>
    <row r="12" spans="1:6" x14ac:dyDescent="0.4">
      <c r="A12" s="11" t="s">
        <v>19</v>
      </c>
      <c r="B12" s="12"/>
      <c r="C12" s="13"/>
      <c r="D12" s="13"/>
      <c r="E12" s="29"/>
      <c r="F12" s="15"/>
    </row>
    <row r="13" spans="1:6" x14ac:dyDescent="0.4">
      <c r="A13" s="16"/>
      <c r="B13" s="12"/>
      <c r="C13" s="13"/>
      <c r="D13" s="13"/>
      <c r="E13" s="30"/>
      <c r="F13" s="15"/>
    </row>
    <row r="14" spans="1:6" x14ac:dyDescent="0.4">
      <c r="A14" s="16"/>
      <c r="B14" s="12"/>
      <c r="C14" s="13"/>
      <c r="D14" s="13"/>
      <c r="E14" s="30"/>
      <c r="F14" s="15"/>
    </row>
    <row r="15" spans="1:6" x14ac:dyDescent="0.4">
      <c r="A15" s="16"/>
      <c r="B15" s="12"/>
      <c r="C15" s="13"/>
      <c r="D15" s="13"/>
      <c r="E15" s="30"/>
      <c r="F15" s="15"/>
    </row>
    <row r="16" spans="1:6" x14ac:dyDescent="0.4">
      <c r="A16" s="16"/>
      <c r="B16" s="12"/>
      <c r="C16" s="13"/>
      <c r="D16" s="13"/>
      <c r="E16" s="30"/>
      <c r="F16" s="15"/>
    </row>
    <row r="17" spans="1:6" x14ac:dyDescent="0.4">
      <c r="A17" s="16"/>
      <c r="B17" s="12"/>
      <c r="C17" s="13"/>
      <c r="D17" s="13"/>
      <c r="E17" s="30"/>
      <c r="F17" s="15"/>
    </row>
    <row r="18" spans="1:6" x14ac:dyDescent="0.4">
      <c r="A18" s="16"/>
      <c r="B18" s="12"/>
      <c r="C18" s="13"/>
      <c r="D18" s="13"/>
      <c r="E18" s="30"/>
      <c r="F18" s="15"/>
    </row>
    <row r="19" spans="1:6" x14ac:dyDescent="0.4">
      <c r="A19" s="16"/>
      <c r="B19" s="12"/>
      <c r="C19" s="13"/>
      <c r="D19" s="13"/>
      <c r="E19" s="30"/>
      <c r="F19" s="15"/>
    </row>
    <row r="20" spans="1:6" x14ac:dyDescent="0.4">
      <c r="A20" s="16"/>
      <c r="B20" s="12"/>
      <c r="C20" s="13"/>
      <c r="D20" s="13"/>
      <c r="E20" s="30"/>
      <c r="F20" s="15"/>
    </row>
    <row r="21" spans="1:6" x14ac:dyDescent="0.4">
      <c r="A21" s="16"/>
      <c r="B21" s="12"/>
      <c r="C21" s="13"/>
      <c r="D21" s="13"/>
      <c r="E21" s="30"/>
      <c r="F21" s="15"/>
    </row>
    <row r="22" spans="1:6" x14ac:dyDescent="0.4">
      <c r="A22" s="16"/>
      <c r="B22" s="12"/>
      <c r="C22" s="13"/>
      <c r="D22" s="13"/>
      <c r="E22" s="30"/>
      <c r="F22" s="15"/>
    </row>
    <row r="23" spans="1:6" x14ac:dyDescent="0.4">
      <c r="A23" s="16"/>
      <c r="B23" s="12"/>
      <c r="C23" s="13"/>
      <c r="D23" s="13"/>
      <c r="E23" s="30"/>
      <c r="F23" s="15"/>
    </row>
    <row r="24" spans="1:6" x14ac:dyDescent="0.4">
      <c r="A24" s="16"/>
      <c r="B24" s="12"/>
      <c r="C24" s="13"/>
      <c r="D24" s="13"/>
      <c r="E24" s="30"/>
      <c r="F24" s="15"/>
    </row>
    <row r="25" spans="1:6" ht="17.25" thickBot="1" x14ac:dyDescent="0.45">
      <c r="A25" s="16"/>
      <c r="B25" s="12"/>
      <c r="C25" s="19"/>
      <c r="D25" s="19"/>
      <c r="E25" s="31"/>
      <c r="F25" s="15"/>
    </row>
    <row r="26" spans="1:6" ht="30" customHeight="1" thickBot="1" x14ac:dyDescent="0.45">
      <c r="A26" s="20"/>
      <c r="B26" s="21" t="s">
        <v>20</v>
      </c>
      <c r="C26" s="22">
        <f>SUM(C12:C25)</f>
        <v>0</v>
      </c>
      <c r="D26" s="22">
        <f>SUM(D12:D25)</f>
        <v>0</v>
      </c>
      <c r="E26" s="22"/>
      <c r="F26" s="28">
        <f>IF(C7="【類型1】　上限額2000万円",
    IF(ROUNDDOWN(IF(C8="大企業１/２", D26*1/2, D26*2/3), 0) &gt; 20000000,
       "20,000,000",
       ROUNDDOWN(IF(C8="大企業１/２", D26*1/2, D26*2/3), 0)),
    IF(C7="【類型2】　上限額1000万円",
       IF(ROUNDDOWN(IF(C8="大企業１/２", D26*1/2, D26*2/3), 0) &gt; 10000000,
          "10,000,000",
          ROUNDDOWN(IF(C8="大企業１/２", D26*1/2, D26*2/3), 0)),
    )
)</f>
        <v>0</v>
      </c>
    </row>
    <row r="27" spans="1:6" x14ac:dyDescent="0.4">
      <c r="C27" s="2"/>
      <c r="D27" s="2"/>
      <c r="E27" s="2"/>
      <c r="F27" s="2"/>
    </row>
    <row r="28" spans="1:6" x14ac:dyDescent="0.4">
      <c r="A28" s="1" t="s">
        <v>21</v>
      </c>
      <c r="C28" s="2"/>
      <c r="D28" s="2"/>
      <c r="E28" s="2"/>
      <c r="F28" s="2"/>
    </row>
    <row r="29" spans="1:6" x14ac:dyDescent="0.4">
      <c r="A29" s="1" t="s">
        <v>22</v>
      </c>
      <c r="C29" s="2"/>
      <c r="D29" s="2"/>
      <c r="E29" s="2"/>
      <c r="F29" s="2"/>
    </row>
    <row r="30" spans="1:6" x14ac:dyDescent="0.4">
      <c r="C30" s="2"/>
      <c r="D30" s="2"/>
      <c r="E30" s="2"/>
      <c r="F30" s="2"/>
    </row>
    <row r="31" spans="1:6" x14ac:dyDescent="0.4">
      <c r="C31" s="2"/>
      <c r="D31" s="2"/>
      <c r="E31" s="2"/>
      <c r="F31" s="2"/>
    </row>
    <row r="32" spans="1:6" x14ac:dyDescent="0.4">
      <c r="A32" s="1" t="s">
        <v>23</v>
      </c>
      <c r="D32" s="2"/>
      <c r="E32" s="2"/>
      <c r="F32" s="2"/>
    </row>
    <row r="33" spans="1:6" x14ac:dyDescent="0.4">
      <c r="A33" s="3" t="s">
        <v>2</v>
      </c>
      <c r="B33" s="23" t="s">
        <v>24</v>
      </c>
      <c r="C33" s="46">
        <f>C26</f>
        <v>0</v>
      </c>
      <c r="D33" s="47"/>
      <c r="E33" s="2"/>
      <c r="F33" s="2"/>
    </row>
    <row r="34" spans="1:6" x14ac:dyDescent="0.4">
      <c r="A34" s="3" t="s">
        <v>4</v>
      </c>
      <c r="B34" s="23" t="s">
        <v>25</v>
      </c>
      <c r="C34" s="46">
        <f>F26</f>
        <v>0</v>
      </c>
      <c r="D34" s="47"/>
      <c r="E34" s="2"/>
      <c r="F34" s="2"/>
    </row>
    <row r="35" spans="1:6" ht="33" x14ac:dyDescent="0.4">
      <c r="A35" s="3" t="s">
        <v>7</v>
      </c>
      <c r="B35" s="24" t="s">
        <v>26</v>
      </c>
      <c r="C35" s="48">
        <v>0</v>
      </c>
      <c r="D35" s="49"/>
      <c r="E35" s="1" t="s">
        <v>47</v>
      </c>
      <c r="F35" s="2"/>
    </row>
    <row r="36" spans="1:6" ht="33" x14ac:dyDescent="0.4">
      <c r="A36" s="3" t="s">
        <v>10</v>
      </c>
      <c r="B36" s="24" t="s">
        <v>28</v>
      </c>
      <c r="C36" s="50"/>
      <c r="D36" s="51"/>
      <c r="E36" s="1" t="s">
        <v>29</v>
      </c>
      <c r="F36" s="2"/>
    </row>
    <row r="37" spans="1:6" ht="33" x14ac:dyDescent="0.4">
      <c r="A37" s="3" t="s">
        <v>30</v>
      </c>
      <c r="B37" s="25" t="s">
        <v>31</v>
      </c>
      <c r="C37" s="52"/>
      <c r="D37" s="53"/>
      <c r="E37" s="2" t="s">
        <v>46</v>
      </c>
      <c r="F37" s="2"/>
    </row>
    <row r="38" spans="1:6" x14ac:dyDescent="0.4">
      <c r="A38" s="3" t="s">
        <v>32</v>
      </c>
      <c r="B38" s="25" t="s">
        <v>33</v>
      </c>
      <c r="C38" s="52"/>
      <c r="D38" s="53"/>
      <c r="E38" s="1" t="s">
        <v>48</v>
      </c>
      <c r="F38" s="2"/>
    </row>
    <row r="39" spans="1:6" ht="49.5" x14ac:dyDescent="0.4">
      <c r="B39" s="24" t="s">
        <v>35</v>
      </c>
      <c r="C39" s="34"/>
      <c r="D39" s="35"/>
      <c r="E39" s="35"/>
      <c r="F39" s="36"/>
    </row>
  </sheetData>
  <sheetProtection algorithmName="SHA-512" hashValue="kfui3PMYiQGriDh39QePFrJZDXjiDjuQYpeWHWVwahUUz+hD8aE6kLWJGL4dKHPU0lOcPopoIASh/xW07UgS0Q==" saltValue="/qbmDYxrlnq/oVYnmBdoDw==" spinCount="100000" sheet="1" objects="1" scenarios="1"/>
  <mergeCells count="12">
    <mergeCell ref="C39:F39"/>
    <mergeCell ref="A3:F3"/>
    <mergeCell ref="C6:D6"/>
    <mergeCell ref="C7:D7"/>
    <mergeCell ref="C8:D8"/>
    <mergeCell ref="C9:D9"/>
    <mergeCell ref="C33:D33"/>
    <mergeCell ref="C34:D34"/>
    <mergeCell ref="C35:D35"/>
    <mergeCell ref="C36:D36"/>
    <mergeCell ref="C37:D37"/>
    <mergeCell ref="C38:D38"/>
  </mergeCells>
  <phoneticPr fontId="3"/>
  <conditionalFormatting sqref="B12:E25">
    <cfRule type="expression" dxfId="8" priority="3">
      <formula>B12=""</formula>
    </cfRule>
  </conditionalFormatting>
  <conditionalFormatting sqref="C6:C9">
    <cfRule type="expression" dxfId="7" priority="1">
      <formula>C6=""</formula>
    </cfRule>
  </conditionalFormatting>
  <conditionalFormatting sqref="C33:C39">
    <cfRule type="expression" dxfId="6" priority="2">
      <formula>C33=""</formula>
    </cfRule>
  </conditionalFormatting>
  <dataValidations count="4">
    <dataValidation type="list" allowBlank="1" showInputMessage="1" showErrorMessage="1" sqref="C36" xr:uid="{8080A172-51C8-4660-9CA7-2D86439DFC72}">
      <formula1>"あり,なし"</formula1>
    </dataValidation>
    <dataValidation type="list" allowBlank="1" showInputMessage="1" showErrorMessage="1" sqref="C8:D8" xr:uid="{5223B5F4-2A27-4787-AB8F-95E76F5C2DEA}">
      <formula1>"大企業１/２,中小企業２/３"</formula1>
    </dataValidation>
    <dataValidation type="list" allowBlank="1" showInputMessage="1" showErrorMessage="1" sqref="B12:B25" xr:uid="{0D93CF75-8C98-4256-B4CD-52FBB89334FB}">
      <formula1>"人件費,旅費,補助員人件費,委託・外注費,サービス利用経費"</formula1>
    </dataValidation>
    <dataValidation type="list" allowBlank="1" showInputMessage="1" showErrorMessage="1" sqref="C7:D7" xr:uid="{50D8E32C-3B6F-4906-9958-81BC414E8134}">
      <formula1>"【類型1】　上限額2000万円,【類型2】　上限額1000万円"</formula1>
    </dataValidation>
  </dataValidations>
  <pageMargins left="0.7" right="0.7" top="0.75" bottom="0.75" header="0.3" footer="0.3"/>
  <pageSetup paperSize="9" scale="67" orientation="portrait" r:id="rId1"/>
  <colBreaks count="1" manualBreakCount="1">
    <brk id="6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A6F46-6BEB-4AC3-B4E8-42944B7005D1}">
  <dimension ref="A1:F39"/>
  <sheetViews>
    <sheetView showGridLines="0" view="pageBreakPreview" zoomScaleNormal="100" zoomScaleSheetLayoutView="100" workbookViewId="0"/>
  </sheetViews>
  <sheetFormatPr defaultColWidth="8.625" defaultRowHeight="16.5" x14ac:dyDescent="0.4"/>
  <cols>
    <col min="1" max="1" width="12.25" style="1" customWidth="1"/>
    <col min="2" max="2" width="16" style="1" customWidth="1"/>
    <col min="3" max="4" width="13.25" style="1" customWidth="1"/>
    <col min="5" max="5" width="36" style="1" customWidth="1"/>
    <col min="6" max="6" width="16.125" style="1" customWidth="1"/>
    <col min="7" max="7" width="17.125" style="1" customWidth="1"/>
    <col min="8" max="16384" width="8.625" style="1"/>
  </cols>
  <sheetData>
    <row r="1" spans="1:6" x14ac:dyDescent="0.4">
      <c r="A1" s="1" t="s">
        <v>0</v>
      </c>
    </row>
    <row r="3" spans="1:6" x14ac:dyDescent="0.4">
      <c r="A3" s="37" t="s">
        <v>55</v>
      </c>
      <c r="B3" s="37"/>
      <c r="C3" s="37"/>
      <c r="D3" s="37"/>
      <c r="E3" s="37"/>
      <c r="F3" s="37"/>
    </row>
    <row r="5" spans="1:6" x14ac:dyDescent="0.4">
      <c r="A5" s="1" t="s">
        <v>1</v>
      </c>
      <c r="D5" s="2"/>
      <c r="E5" s="2"/>
      <c r="F5" s="2"/>
    </row>
    <row r="6" spans="1:6" x14ac:dyDescent="0.4">
      <c r="A6" s="3" t="s">
        <v>2</v>
      </c>
      <c r="B6" s="26" t="s">
        <v>3</v>
      </c>
      <c r="C6" s="54" t="s">
        <v>45</v>
      </c>
      <c r="D6" s="55"/>
      <c r="E6" s="27"/>
      <c r="F6" s="2"/>
    </row>
    <row r="7" spans="1:6" ht="16.5" customHeight="1" x14ac:dyDescent="0.4">
      <c r="A7" s="3" t="s">
        <v>4</v>
      </c>
      <c r="B7" s="4" t="s">
        <v>5</v>
      </c>
      <c r="C7" s="40" t="s">
        <v>54</v>
      </c>
      <c r="D7" s="41"/>
      <c r="E7" s="1" t="s">
        <v>6</v>
      </c>
      <c r="F7" s="2"/>
    </row>
    <row r="8" spans="1:6" x14ac:dyDescent="0.4">
      <c r="A8" s="3" t="s">
        <v>7</v>
      </c>
      <c r="B8" s="5" t="s">
        <v>8</v>
      </c>
      <c r="C8" s="42" t="s">
        <v>9</v>
      </c>
      <c r="D8" s="43"/>
      <c r="E8" s="1" t="s">
        <v>6</v>
      </c>
      <c r="F8" s="2"/>
    </row>
    <row r="9" spans="1:6" x14ac:dyDescent="0.4">
      <c r="A9" s="3" t="s">
        <v>10</v>
      </c>
      <c r="B9" s="6" t="s">
        <v>18</v>
      </c>
      <c r="C9" s="44">
        <f>F26</f>
        <v>18280000</v>
      </c>
      <c r="D9" s="45"/>
      <c r="E9" s="1" t="s">
        <v>44</v>
      </c>
      <c r="F9" s="2"/>
    </row>
    <row r="10" spans="1:6" ht="17.25" thickBot="1" x14ac:dyDescent="0.45">
      <c r="A10" s="3" t="s">
        <v>11</v>
      </c>
      <c r="B10" s="6" t="s">
        <v>12</v>
      </c>
      <c r="D10" s="2"/>
      <c r="E10" s="2"/>
      <c r="F10" s="2"/>
    </row>
    <row r="11" spans="1:6" ht="17.25" thickBot="1" x14ac:dyDescent="0.45">
      <c r="A11" s="7" t="s">
        <v>13</v>
      </c>
      <c r="B11" s="8" t="s">
        <v>14</v>
      </c>
      <c r="C11" s="9" t="s">
        <v>15</v>
      </c>
      <c r="D11" s="9" t="s">
        <v>16</v>
      </c>
      <c r="E11" s="9" t="s">
        <v>17</v>
      </c>
      <c r="F11" s="10" t="s">
        <v>18</v>
      </c>
    </row>
    <row r="12" spans="1:6" ht="115.5" x14ac:dyDescent="0.4">
      <c r="A12" s="11" t="s">
        <v>19</v>
      </c>
      <c r="B12" s="12" t="s">
        <v>36</v>
      </c>
      <c r="C12" s="13">
        <v>1800000</v>
      </c>
      <c r="D12" s="13">
        <v>1800000</v>
      </c>
      <c r="E12" s="14" t="s">
        <v>37</v>
      </c>
      <c r="F12" s="15"/>
    </row>
    <row r="13" spans="1:6" x14ac:dyDescent="0.4">
      <c r="A13" s="16"/>
      <c r="B13" s="17" t="s">
        <v>38</v>
      </c>
      <c r="C13" s="13">
        <v>132000</v>
      </c>
      <c r="D13" s="13">
        <v>120000</v>
      </c>
      <c r="E13" s="13" t="s">
        <v>39</v>
      </c>
      <c r="F13" s="15"/>
    </row>
    <row r="14" spans="1:6" x14ac:dyDescent="0.4">
      <c r="A14" s="16"/>
      <c r="B14" s="17" t="s">
        <v>40</v>
      </c>
      <c r="C14" s="13">
        <v>500000</v>
      </c>
      <c r="D14" s="13">
        <v>500000</v>
      </c>
      <c r="E14" s="13" t="s">
        <v>41</v>
      </c>
      <c r="F14" s="15"/>
    </row>
    <row r="15" spans="1:6" ht="132" x14ac:dyDescent="0.4">
      <c r="A15" s="16"/>
      <c r="B15" s="17" t="s">
        <v>42</v>
      </c>
      <c r="C15" s="13">
        <v>27500000</v>
      </c>
      <c r="D15" s="13">
        <v>25000000</v>
      </c>
      <c r="E15" s="13" t="s">
        <v>52</v>
      </c>
      <c r="F15" s="15"/>
    </row>
    <row r="16" spans="1:6" x14ac:dyDescent="0.4">
      <c r="A16" s="16"/>
      <c r="B16" s="17"/>
      <c r="C16" s="13"/>
      <c r="D16" s="13"/>
      <c r="E16" s="13"/>
      <c r="F16" s="15"/>
    </row>
    <row r="17" spans="1:6" x14ac:dyDescent="0.4">
      <c r="A17" s="16"/>
      <c r="B17" s="17"/>
      <c r="C17" s="13"/>
      <c r="D17" s="13"/>
      <c r="E17" s="13"/>
      <c r="F17" s="15"/>
    </row>
    <row r="18" spans="1:6" x14ac:dyDescent="0.4">
      <c r="A18" s="16"/>
      <c r="B18" s="17"/>
      <c r="C18" s="13"/>
      <c r="D18" s="13"/>
      <c r="E18" s="13"/>
      <c r="F18" s="15"/>
    </row>
    <row r="19" spans="1:6" x14ac:dyDescent="0.4">
      <c r="A19" s="16"/>
      <c r="B19" s="17"/>
      <c r="C19" s="13"/>
      <c r="D19" s="13"/>
      <c r="E19" s="13"/>
      <c r="F19" s="15"/>
    </row>
    <row r="20" spans="1:6" x14ac:dyDescent="0.4">
      <c r="A20" s="16"/>
      <c r="B20" s="17"/>
      <c r="C20" s="13"/>
      <c r="D20" s="13"/>
      <c r="E20" s="13"/>
      <c r="F20" s="15"/>
    </row>
    <row r="21" spans="1:6" x14ac:dyDescent="0.4">
      <c r="A21" s="16"/>
      <c r="B21" s="17"/>
      <c r="C21" s="13"/>
      <c r="D21" s="13"/>
      <c r="E21" s="13"/>
      <c r="F21" s="15"/>
    </row>
    <row r="22" spans="1:6" x14ac:dyDescent="0.4">
      <c r="A22" s="16"/>
      <c r="B22" s="17"/>
      <c r="C22" s="13"/>
      <c r="D22" s="13"/>
      <c r="E22" s="13"/>
      <c r="F22" s="15"/>
    </row>
    <row r="23" spans="1:6" x14ac:dyDescent="0.4">
      <c r="A23" s="16"/>
      <c r="B23" s="17"/>
      <c r="C23" s="13"/>
      <c r="D23" s="13"/>
      <c r="E23" s="13"/>
      <c r="F23" s="15"/>
    </row>
    <row r="24" spans="1:6" x14ac:dyDescent="0.4">
      <c r="A24" s="16"/>
      <c r="B24" s="17"/>
      <c r="C24" s="13"/>
      <c r="D24" s="13"/>
      <c r="E24" s="13"/>
      <c r="F24" s="15"/>
    </row>
    <row r="25" spans="1:6" ht="17.25" thickBot="1" x14ac:dyDescent="0.45">
      <c r="A25" s="16"/>
      <c r="B25" s="18"/>
      <c r="C25" s="19"/>
      <c r="D25" s="19"/>
      <c r="E25" s="19"/>
      <c r="F25" s="15"/>
    </row>
    <row r="26" spans="1:6" ht="30" customHeight="1" thickBot="1" x14ac:dyDescent="0.45">
      <c r="A26" s="20"/>
      <c r="B26" s="21" t="s">
        <v>20</v>
      </c>
      <c r="C26" s="22">
        <f>SUM(C12:C25)</f>
        <v>29932000</v>
      </c>
      <c r="D26" s="22">
        <f>SUM(D12:D25)</f>
        <v>27420000</v>
      </c>
      <c r="E26" s="22"/>
      <c r="F26" s="28">
        <f>IF(C7="【類型1】　上限額2000万円",
    IF(ROUNDDOWN(IF(C8="大企業１/２", D26*1/2, D26*2/3), 0) &gt; 20000000,
       "20,000,000",
       ROUNDDOWN(IF(C8="大企業１/２", D26*1/2, D26*2/3), 0)),
    IF(C7="【類型2】　上限額1000万円",
       IF(ROUNDDOWN(IF(C8="大企業１/２", D26*1/2, D26*2/3), 0) &gt; 10000000,
          "10,000,000",
          ROUNDDOWN(IF(C8="大企業１/２", D26*1/2, D26*2/3), 0)),
       IF(ROUNDDOWN(IF(C8="大企業１/２", D26*1/2, D26*2/3), 0) &gt; 50000000,
          "50,000,000",
          ROUNDDOWN(IF(C8="大企業１/２", D26*1/2, D26*2/3), 0))
    )
)</f>
        <v>18280000</v>
      </c>
    </row>
    <row r="27" spans="1:6" x14ac:dyDescent="0.4">
      <c r="C27" s="2"/>
      <c r="D27" s="2"/>
      <c r="E27" s="2"/>
      <c r="F27" s="2"/>
    </row>
    <row r="28" spans="1:6" x14ac:dyDescent="0.4">
      <c r="A28" s="1" t="s">
        <v>21</v>
      </c>
      <c r="C28" s="2"/>
      <c r="D28" s="2"/>
      <c r="E28" s="2"/>
      <c r="F28" s="2"/>
    </row>
    <row r="29" spans="1:6" x14ac:dyDescent="0.4">
      <c r="A29" s="1" t="s">
        <v>22</v>
      </c>
      <c r="C29" s="2"/>
      <c r="D29" s="2"/>
      <c r="E29" s="2"/>
      <c r="F29" s="2"/>
    </row>
    <row r="30" spans="1:6" x14ac:dyDescent="0.4">
      <c r="C30" s="2"/>
      <c r="D30" s="2"/>
      <c r="E30" s="2"/>
      <c r="F30" s="2"/>
    </row>
    <row r="31" spans="1:6" x14ac:dyDescent="0.4">
      <c r="C31" s="2"/>
      <c r="D31" s="2"/>
      <c r="E31" s="2"/>
      <c r="F31" s="2"/>
    </row>
    <row r="32" spans="1:6" x14ac:dyDescent="0.4">
      <c r="A32" s="1" t="s">
        <v>23</v>
      </c>
      <c r="D32" s="2"/>
      <c r="E32" s="2"/>
      <c r="F32" s="2"/>
    </row>
    <row r="33" spans="1:6" x14ac:dyDescent="0.4">
      <c r="A33" s="3" t="s">
        <v>2</v>
      </c>
      <c r="B33" s="23" t="s">
        <v>24</v>
      </c>
      <c r="C33" s="46">
        <f>C26</f>
        <v>29932000</v>
      </c>
      <c r="D33" s="47"/>
      <c r="E33" s="2"/>
      <c r="F33" s="2"/>
    </row>
    <row r="34" spans="1:6" x14ac:dyDescent="0.4">
      <c r="A34" s="3" t="s">
        <v>4</v>
      </c>
      <c r="B34" s="23" t="s">
        <v>25</v>
      </c>
      <c r="C34" s="46">
        <f>F26</f>
        <v>18280000</v>
      </c>
      <c r="D34" s="47"/>
      <c r="E34" s="2"/>
      <c r="F34" s="2"/>
    </row>
    <row r="35" spans="1:6" ht="33" x14ac:dyDescent="0.4">
      <c r="A35" s="3" t="s">
        <v>7</v>
      </c>
      <c r="B35" s="24" t="s">
        <v>26</v>
      </c>
      <c r="C35" s="48">
        <v>0</v>
      </c>
      <c r="D35" s="49"/>
      <c r="E35" s="1" t="s">
        <v>27</v>
      </c>
      <c r="F35" s="2"/>
    </row>
    <row r="36" spans="1:6" ht="33" x14ac:dyDescent="0.4">
      <c r="A36" s="3" t="s">
        <v>10</v>
      </c>
      <c r="B36" s="24" t="s">
        <v>28</v>
      </c>
      <c r="C36" s="50" t="s">
        <v>43</v>
      </c>
      <c r="D36" s="51"/>
      <c r="E36" s="1" t="s">
        <v>29</v>
      </c>
      <c r="F36" s="2"/>
    </row>
    <row r="37" spans="1:6" ht="33" x14ac:dyDescent="0.4">
      <c r="A37" s="3" t="s">
        <v>30</v>
      </c>
      <c r="B37" s="25" t="s">
        <v>31</v>
      </c>
      <c r="C37" s="52">
        <v>11652000</v>
      </c>
      <c r="D37" s="53"/>
      <c r="E37" s="2" t="s">
        <v>46</v>
      </c>
      <c r="F37" s="2"/>
    </row>
    <row r="38" spans="1:6" x14ac:dyDescent="0.4">
      <c r="A38" s="3" t="s">
        <v>32</v>
      </c>
      <c r="B38" s="25" t="s">
        <v>33</v>
      </c>
      <c r="C38" s="52">
        <v>0</v>
      </c>
      <c r="D38" s="53"/>
      <c r="E38" s="1" t="s">
        <v>34</v>
      </c>
      <c r="F38" s="2"/>
    </row>
    <row r="39" spans="1:6" ht="49.5" x14ac:dyDescent="0.4">
      <c r="B39" s="24" t="s">
        <v>35</v>
      </c>
      <c r="C39" s="34"/>
      <c r="D39" s="35"/>
      <c r="E39" s="35"/>
      <c r="F39" s="36"/>
    </row>
  </sheetData>
  <sheetProtection algorithmName="SHA-512" hashValue="4xb016wAFB0Qm1GNHyt7q/n4zBMU3/chZQMWpbS8QRPtnUCXvlXCgQQNylPWGoJian0/bAFz6CgP34RD0T5OzQ==" saltValue="k3fdnJYLXgCMDJSFha+ubw==" spinCount="100000" sheet="1" selectLockedCells="1" selectUnlockedCells="1"/>
  <mergeCells count="12">
    <mergeCell ref="A3:F3"/>
    <mergeCell ref="C35:D35"/>
    <mergeCell ref="C36:D36"/>
    <mergeCell ref="C37:D37"/>
    <mergeCell ref="C38:D38"/>
    <mergeCell ref="C39:F39"/>
    <mergeCell ref="C6:D6"/>
    <mergeCell ref="C7:D7"/>
    <mergeCell ref="C8:D8"/>
    <mergeCell ref="C9:D9"/>
    <mergeCell ref="C33:D33"/>
    <mergeCell ref="C34:D34"/>
  </mergeCells>
  <phoneticPr fontId="3"/>
  <conditionalFormatting sqref="B12:E25">
    <cfRule type="expression" dxfId="5" priority="3">
      <formula>B12=""</formula>
    </cfRule>
  </conditionalFormatting>
  <conditionalFormatting sqref="C6:C9">
    <cfRule type="expression" dxfId="4" priority="1">
      <formula>C6=""</formula>
    </cfRule>
  </conditionalFormatting>
  <conditionalFormatting sqref="C33:C39">
    <cfRule type="expression" dxfId="3" priority="2">
      <formula>C33=""</formula>
    </cfRule>
  </conditionalFormatting>
  <dataValidations count="3">
    <dataValidation type="list" allowBlank="1" showInputMessage="1" showErrorMessage="1" sqref="C8:D8" xr:uid="{EDBCCA75-B39F-44CE-9E2A-A4DE994C6913}">
      <formula1>"大企業１/２,中小企業２/３"</formula1>
    </dataValidation>
    <dataValidation type="list" allowBlank="1" showInputMessage="1" showErrorMessage="1" sqref="C36" xr:uid="{0B9B1E42-4F91-4FAD-8CF0-1E3EABD6AF0F}">
      <formula1>"あり,なし"</formula1>
    </dataValidation>
    <dataValidation type="list" allowBlank="1" showInputMessage="1" showErrorMessage="1" sqref="C7:D7" xr:uid="{EF024FAE-BB41-431E-8A7B-9304BBBF485F}">
      <formula1>"【類型1】　上限額2000万円,【類型2】　上限額1000万円"</formula1>
    </dataValidation>
  </dataValidations>
  <pageMargins left="0.7" right="0.7" top="0.75" bottom="0.75" header="0.3" footer="0.3"/>
  <pageSetup paperSize="9" scale="64" orientation="portrait" r:id="rId1"/>
  <colBreaks count="1" manualBreakCount="1">
    <brk id="6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244A4-0735-4417-8559-CFCBEEE47C7F}">
  <dimension ref="A1:F39"/>
  <sheetViews>
    <sheetView showGridLines="0" view="pageBreakPreview" zoomScaleNormal="100" zoomScaleSheetLayoutView="100" workbookViewId="0"/>
  </sheetViews>
  <sheetFormatPr defaultColWidth="8.625" defaultRowHeight="16.5" x14ac:dyDescent="0.4"/>
  <cols>
    <col min="1" max="1" width="12.25" style="1" customWidth="1"/>
    <col min="2" max="2" width="16" style="1" customWidth="1"/>
    <col min="3" max="4" width="13.25" style="1" customWidth="1"/>
    <col min="5" max="5" width="36" style="1" customWidth="1"/>
    <col min="6" max="6" width="16.125" style="1" customWidth="1"/>
    <col min="7" max="7" width="17.125" style="1" customWidth="1"/>
    <col min="8" max="16384" width="8.625" style="1"/>
  </cols>
  <sheetData>
    <row r="1" spans="1:6" x14ac:dyDescent="0.4">
      <c r="A1" s="1" t="s">
        <v>0</v>
      </c>
    </row>
    <row r="3" spans="1:6" x14ac:dyDescent="0.4">
      <c r="A3" s="37" t="s">
        <v>55</v>
      </c>
      <c r="B3" s="37"/>
      <c r="C3" s="37"/>
      <c r="D3" s="37"/>
      <c r="E3" s="37"/>
      <c r="F3" s="37"/>
    </row>
    <row r="5" spans="1:6" x14ac:dyDescent="0.4">
      <c r="A5" s="1" t="s">
        <v>1</v>
      </c>
      <c r="D5" s="2"/>
      <c r="E5" s="2"/>
      <c r="F5" s="2"/>
    </row>
    <row r="6" spans="1:6" x14ac:dyDescent="0.4">
      <c r="A6" s="3" t="s">
        <v>2</v>
      </c>
      <c r="B6" s="26" t="s">
        <v>3</v>
      </c>
      <c r="C6" s="54" t="s">
        <v>45</v>
      </c>
      <c r="D6" s="55"/>
      <c r="E6" s="27"/>
      <c r="F6" s="2"/>
    </row>
    <row r="7" spans="1:6" x14ac:dyDescent="0.4">
      <c r="A7" s="3" t="s">
        <v>4</v>
      </c>
      <c r="B7" s="4" t="s">
        <v>5</v>
      </c>
      <c r="C7" s="40" t="s">
        <v>56</v>
      </c>
      <c r="D7" s="41"/>
      <c r="E7" s="1" t="s">
        <v>6</v>
      </c>
      <c r="F7" s="2"/>
    </row>
    <row r="8" spans="1:6" x14ac:dyDescent="0.4">
      <c r="A8" s="3" t="s">
        <v>7</v>
      </c>
      <c r="B8" s="5" t="s">
        <v>8</v>
      </c>
      <c r="C8" s="42" t="s">
        <v>9</v>
      </c>
      <c r="D8" s="43"/>
      <c r="E8" s="1" t="s">
        <v>6</v>
      </c>
      <c r="F8" s="2"/>
    </row>
    <row r="9" spans="1:6" x14ac:dyDescent="0.4">
      <c r="A9" s="3" t="s">
        <v>10</v>
      </c>
      <c r="B9" s="6" t="s">
        <v>18</v>
      </c>
      <c r="C9" s="44">
        <f>F26</f>
        <v>533333</v>
      </c>
      <c r="D9" s="45"/>
      <c r="E9" s="1" t="s">
        <v>44</v>
      </c>
      <c r="F9" s="2"/>
    </row>
    <row r="10" spans="1:6" ht="17.25" thickBot="1" x14ac:dyDescent="0.45">
      <c r="A10" s="3" t="s">
        <v>11</v>
      </c>
      <c r="B10" s="6" t="s">
        <v>12</v>
      </c>
      <c r="D10" s="2"/>
      <c r="E10" s="2"/>
      <c r="F10" s="2"/>
    </row>
    <row r="11" spans="1:6" ht="17.25" thickBot="1" x14ac:dyDescent="0.45">
      <c r="A11" s="7" t="s">
        <v>13</v>
      </c>
      <c r="B11" s="8" t="s">
        <v>14</v>
      </c>
      <c r="C11" s="9" t="s">
        <v>15</v>
      </c>
      <c r="D11" s="9" t="s">
        <v>16</v>
      </c>
      <c r="E11" s="9" t="s">
        <v>17</v>
      </c>
      <c r="F11" s="10" t="s">
        <v>18</v>
      </c>
    </row>
    <row r="12" spans="1:6" ht="82.5" x14ac:dyDescent="0.4">
      <c r="A12" s="11" t="s">
        <v>19</v>
      </c>
      <c r="B12" s="12" t="s">
        <v>36</v>
      </c>
      <c r="C12" s="13">
        <v>600000</v>
      </c>
      <c r="D12" s="13">
        <v>600000</v>
      </c>
      <c r="E12" s="14" t="s">
        <v>50</v>
      </c>
      <c r="F12" s="15"/>
    </row>
    <row r="13" spans="1:6" ht="33" x14ac:dyDescent="0.4">
      <c r="A13" s="16"/>
      <c r="B13" s="17" t="s">
        <v>49</v>
      </c>
      <c r="C13" s="13">
        <v>220000</v>
      </c>
      <c r="D13" s="13">
        <v>200000</v>
      </c>
      <c r="E13" s="13" t="s">
        <v>51</v>
      </c>
      <c r="F13" s="15"/>
    </row>
    <row r="14" spans="1:6" x14ac:dyDescent="0.4">
      <c r="A14" s="16"/>
      <c r="B14" s="17"/>
      <c r="C14" s="13"/>
      <c r="D14" s="13"/>
      <c r="E14" s="13"/>
      <c r="F14" s="15"/>
    </row>
    <row r="15" spans="1:6" x14ac:dyDescent="0.4">
      <c r="A15" s="16"/>
      <c r="B15" s="17"/>
      <c r="C15" s="13"/>
      <c r="D15" s="13"/>
      <c r="E15" s="13"/>
      <c r="F15" s="15"/>
    </row>
    <row r="16" spans="1:6" x14ac:dyDescent="0.4">
      <c r="A16" s="16"/>
      <c r="B16" s="17"/>
      <c r="C16" s="13"/>
      <c r="D16" s="13"/>
      <c r="E16" s="13"/>
      <c r="F16" s="15"/>
    </row>
    <row r="17" spans="1:6" x14ac:dyDescent="0.4">
      <c r="A17" s="16"/>
      <c r="B17" s="17"/>
      <c r="C17" s="13"/>
      <c r="D17" s="13"/>
      <c r="E17" s="13"/>
      <c r="F17" s="15"/>
    </row>
    <row r="18" spans="1:6" x14ac:dyDescent="0.4">
      <c r="A18" s="16"/>
      <c r="B18" s="17"/>
      <c r="C18" s="13"/>
      <c r="D18" s="13"/>
      <c r="E18" s="13"/>
      <c r="F18" s="15"/>
    </row>
    <row r="19" spans="1:6" x14ac:dyDescent="0.4">
      <c r="A19" s="16"/>
      <c r="B19" s="17"/>
      <c r="C19" s="13"/>
      <c r="D19" s="13"/>
      <c r="E19" s="13"/>
      <c r="F19" s="15"/>
    </row>
    <row r="20" spans="1:6" x14ac:dyDescent="0.4">
      <c r="A20" s="16"/>
      <c r="B20" s="17"/>
      <c r="C20" s="13"/>
      <c r="D20" s="13"/>
      <c r="E20" s="13"/>
      <c r="F20" s="15"/>
    </row>
    <row r="21" spans="1:6" x14ac:dyDescent="0.4">
      <c r="A21" s="16"/>
      <c r="B21" s="17"/>
      <c r="C21" s="13"/>
      <c r="D21" s="13"/>
      <c r="E21" s="13"/>
      <c r="F21" s="15"/>
    </row>
    <row r="22" spans="1:6" x14ac:dyDescent="0.4">
      <c r="A22" s="16"/>
      <c r="B22" s="17"/>
      <c r="C22" s="13"/>
      <c r="D22" s="13"/>
      <c r="E22" s="13"/>
      <c r="F22" s="15"/>
    </row>
    <row r="23" spans="1:6" x14ac:dyDescent="0.4">
      <c r="A23" s="16"/>
      <c r="B23" s="17"/>
      <c r="C23" s="13"/>
      <c r="D23" s="13"/>
      <c r="E23" s="13"/>
      <c r="F23" s="15"/>
    </row>
    <row r="24" spans="1:6" x14ac:dyDescent="0.4">
      <c r="A24" s="16"/>
      <c r="B24" s="17"/>
      <c r="C24" s="13"/>
      <c r="D24" s="13"/>
      <c r="E24" s="13"/>
      <c r="F24" s="15"/>
    </row>
    <row r="25" spans="1:6" ht="17.25" thickBot="1" x14ac:dyDescent="0.45">
      <c r="A25" s="16"/>
      <c r="B25" s="18"/>
      <c r="C25" s="19"/>
      <c r="D25" s="19"/>
      <c r="E25" s="19"/>
      <c r="F25" s="15"/>
    </row>
    <row r="26" spans="1:6" ht="30" customHeight="1" thickBot="1" x14ac:dyDescent="0.45">
      <c r="A26" s="20"/>
      <c r="B26" s="21" t="s">
        <v>20</v>
      </c>
      <c r="C26" s="22">
        <f>SUM(C12:C25)</f>
        <v>820000</v>
      </c>
      <c r="D26" s="22">
        <f>SUM(D12:D25)</f>
        <v>800000</v>
      </c>
      <c r="E26" s="22"/>
      <c r="F26" s="28">
        <f>IF(C7="【類型1】　上限額2000万円",
    IF(ROUNDDOWN(IF(C8="大企業１/２", D26*1/2, D26*2/3), 0) &gt; 20000000,
       "20,000,000",
       ROUNDDOWN(IF(C8="大企業１/２", D26*1/2, D26*2/3), 0)),
    IF(C7="【類型2】　上限額1000万円",
       IF(ROUNDDOWN(IF(C8="大企業１/２", D26*1/2, D26*2/3), 0) &gt; 10000000,
          "10,000,000",
          ROUNDDOWN(IF(C8="大企業１/２", D26*1/2, D26*2/3), 0)),
       IF(ROUNDDOWN(IF(C8="大企業１/２", D26*1/2, D26*2/3), 0) &gt; 50000000,
          "50,000,000",
          ROUNDDOWN(IF(C8="大企業１/２", D26*1/2, D26*2/3), 0))
    )
)</f>
        <v>533333</v>
      </c>
    </row>
    <row r="27" spans="1:6" x14ac:dyDescent="0.4">
      <c r="C27" s="2"/>
      <c r="D27" s="2"/>
      <c r="E27" s="2"/>
      <c r="F27" s="2"/>
    </row>
    <row r="28" spans="1:6" x14ac:dyDescent="0.4">
      <c r="A28" s="1" t="s">
        <v>21</v>
      </c>
      <c r="C28" s="2"/>
      <c r="D28" s="2"/>
      <c r="E28" s="2"/>
      <c r="F28" s="2"/>
    </row>
    <row r="29" spans="1:6" x14ac:dyDescent="0.4">
      <c r="A29" s="1" t="s">
        <v>22</v>
      </c>
      <c r="C29" s="2"/>
      <c r="D29" s="2"/>
      <c r="E29" s="2"/>
      <c r="F29" s="2"/>
    </row>
    <row r="30" spans="1:6" x14ac:dyDescent="0.4">
      <c r="C30" s="2"/>
      <c r="D30" s="2"/>
      <c r="E30" s="2"/>
      <c r="F30" s="2"/>
    </row>
    <row r="31" spans="1:6" x14ac:dyDescent="0.4">
      <c r="C31" s="2"/>
      <c r="D31" s="2"/>
      <c r="E31" s="2"/>
      <c r="F31" s="2"/>
    </row>
    <row r="32" spans="1:6" x14ac:dyDescent="0.4">
      <c r="A32" s="1" t="s">
        <v>23</v>
      </c>
      <c r="D32" s="2"/>
      <c r="E32" s="2"/>
      <c r="F32" s="2"/>
    </row>
    <row r="33" spans="1:6" x14ac:dyDescent="0.4">
      <c r="A33" s="3" t="s">
        <v>2</v>
      </c>
      <c r="B33" s="23" t="s">
        <v>24</v>
      </c>
      <c r="C33" s="46">
        <f>C26</f>
        <v>820000</v>
      </c>
      <c r="D33" s="47"/>
      <c r="E33" s="2"/>
      <c r="F33" s="2"/>
    </row>
    <row r="34" spans="1:6" x14ac:dyDescent="0.4">
      <c r="A34" s="3" t="s">
        <v>4</v>
      </c>
      <c r="B34" s="23" t="s">
        <v>25</v>
      </c>
      <c r="C34" s="46">
        <f>F26</f>
        <v>533333</v>
      </c>
      <c r="D34" s="47"/>
      <c r="E34" s="2"/>
      <c r="F34" s="2"/>
    </row>
    <row r="35" spans="1:6" ht="33" x14ac:dyDescent="0.4">
      <c r="A35" s="3" t="s">
        <v>7</v>
      </c>
      <c r="B35" s="24" t="s">
        <v>26</v>
      </c>
      <c r="C35" s="48">
        <v>0</v>
      </c>
      <c r="D35" s="49"/>
      <c r="E35" s="1" t="s">
        <v>27</v>
      </c>
      <c r="F35" s="2"/>
    </row>
    <row r="36" spans="1:6" ht="33" x14ac:dyDescent="0.4">
      <c r="A36" s="3" t="s">
        <v>10</v>
      </c>
      <c r="B36" s="24" t="s">
        <v>28</v>
      </c>
      <c r="C36" s="50" t="s">
        <v>43</v>
      </c>
      <c r="D36" s="51"/>
      <c r="E36" s="1" t="s">
        <v>29</v>
      </c>
      <c r="F36" s="2"/>
    </row>
    <row r="37" spans="1:6" ht="33" x14ac:dyDescent="0.4">
      <c r="A37" s="3" t="s">
        <v>30</v>
      </c>
      <c r="B37" s="25" t="s">
        <v>31</v>
      </c>
      <c r="C37" s="52">
        <v>286667</v>
      </c>
      <c r="D37" s="53"/>
      <c r="E37" s="2" t="s">
        <v>46</v>
      </c>
      <c r="F37" s="2"/>
    </row>
    <row r="38" spans="1:6" x14ac:dyDescent="0.4">
      <c r="A38" s="3" t="s">
        <v>32</v>
      </c>
      <c r="B38" s="25" t="s">
        <v>33</v>
      </c>
      <c r="C38" s="52">
        <v>0</v>
      </c>
      <c r="D38" s="53"/>
      <c r="E38" s="1" t="s">
        <v>34</v>
      </c>
      <c r="F38" s="2"/>
    </row>
    <row r="39" spans="1:6" ht="49.5" x14ac:dyDescent="0.4">
      <c r="B39" s="24" t="s">
        <v>35</v>
      </c>
      <c r="C39" s="34"/>
      <c r="D39" s="35"/>
      <c r="E39" s="35"/>
      <c r="F39" s="36"/>
    </row>
  </sheetData>
  <sheetProtection algorithmName="SHA-512" hashValue="hf4vlwK0P8YlpWbiQZ/KX9+y5mnPUhwY9sPArgKv05mizxBM/sfOraJt1bp6WfDaLF6FhJVLg1LFiXxpq4Oi1Q==" saltValue="nPtm4PxBGOrmFoIjhoYlZQ==" spinCount="100000" sheet="1" selectLockedCells="1" selectUnlockedCells="1"/>
  <mergeCells count="12">
    <mergeCell ref="C39:F39"/>
    <mergeCell ref="A3:F3"/>
    <mergeCell ref="C6:D6"/>
    <mergeCell ref="C7:D7"/>
    <mergeCell ref="C8:D8"/>
    <mergeCell ref="C9:D9"/>
    <mergeCell ref="C33:D33"/>
    <mergeCell ref="C34:D34"/>
    <mergeCell ref="C35:D35"/>
    <mergeCell ref="C36:D36"/>
    <mergeCell ref="C37:D37"/>
    <mergeCell ref="C38:D38"/>
  </mergeCells>
  <phoneticPr fontId="3"/>
  <conditionalFormatting sqref="B12:E25">
    <cfRule type="expression" dxfId="2" priority="2">
      <formula>B12=""</formula>
    </cfRule>
  </conditionalFormatting>
  <conditionalFormatting sqref="C6:C9">
    <cfRule type="expression" dxfId="1" priority="3">
      <formula>C6=""</formula>
    </cfRule>
  </conditionalFormatting>
  <conditionalFormatting sqref="C33:C39">
    <cfRule type="expression" dxfId="0" priority="1">
      <formula>C33=""</formula>
    </cfRule>
  </conditionalFormatting>
  <dataValidations count="3">
    <dataValidation type="list" allowBlank="1" showInputMessage="1" showErrorMessage="1" sqref="C36" xr:uid="{A39F4806-EAF8-4CE4-8E2A-D38EE163DB0B}">
      <formula1>"あり,なし"</formula1>
    </dataValidation>
    <dataValidation type="list" allowBlank="1" showInputMessage="1" showErrorMessage="1" sqref="C7:D7" xr:uid="{DE47E439-CAF7-43E6-AF40-5D7F09EF365B}">
      <formula1>"【類型1】　上限額2000万円,【類型2】　上限額1000万円,【類型3】　上限額5000万円"</formula1>
    </dataValidation>
    <dataValidation type="list" allowBlank="1" showInputMessage="1" showErrorMessage="1" sqref="C8:D8" xr:uid="{8D7C716B-E6B4-46A1-8546-CDFB6E41F56C}">
      <formula1>"大企業１/２,中小企業２/３"</formula1>
    </dataValidation>
  </dataValidations>
  <pageMargins left="0.7" right="0.7" top="0.75" bottom="0.75" header="0.3" footer="0.3"/>
  <pageSetup paperSize="9" scale="64" orientation="portrait" r:id="rId1"/>
  <colBreaks count="1" manualBreakCount="1">
    <brk id="6" max="1048575" man="1"/>
  </colBreaks>
  <legacyDrawing r:id="rId2"/>
</worksheet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様式２別添２</vt:lpstr>
      <vt:lpstr>記入例（類型1）</vt:lpstr>
      <vt:lpstr>記入例（類型２）</vt:lpstr>
      <vt:lpstr>'記入例（類型1）'!Print_Area</vt:lpstr>
      <vt:lpstr>'記入例（類型２）'!Print_Area</vt:lpstr>
      <vt:lpstr>様式２別添２!Print_Area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2025-07-28T09:49:53Z</dcterms:created>
  <dcterms:modified xsi:type="dcterms:W3CDTF">2025-07-29T06:35:11Z</dcterms:modified>
  <cp:category/>
  <cp:contentStatus/>
</cp:coreProperties>
</file>