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xr:revisionPtr revIDLastSave="0" documentId="13_ncr:1_{05035963-2918-4036-A543-525CAA906063}" xr6:coauthVersionLast="47" xr6:coauthVersionMax="47" xr10:uidLastSave="{00000000-0000-0000-0000-000000000000}"/>
  <bookViews>
    <workbookView xWindow="-15804" yWindow="-15840" windowWidth="26940" windowHeight="15420" xr2:uid="{00000000-000D-0000-FFFF-FFFF00000000}"/>
  </bookViews>
  <sheets>
    <sheet name="R7実績申請_入力シート" sheetId="13" r:id="rId1"/>
    <sheet name="提出書類一覧表(その2)-1" sheetId="20" r:id="rId2"/>
    <sheet name="様式第1の2" sheetId="17" r:id="rId3"/>
    <sheet name="様式第1(その2)" sheetId="18" r:id="rId4"/>
    <sheet name="様式第15_精算払請求書" sheetId="11" r:id="rId5"/>
    <sheet name="様式第17_事業報告書(R7)" sheetId="12" r:id="rId6"/>
    <sheet name="様式第17_事業報告書(R8)" sheetId="19" r:id="rId7"/>
  </sheets>
  <definedNames>
    <definedName name="_xlnm.Print_Area" localSheetId="1">'提出書類一覧表(その2)-1'!$A$1:$C$26</definedName>
    <definedName name="_xlnm.Print_Area" localSheetId="3">'様式第1(その2)'!$A$1:$N$34</definedName>
    <definedName name="_xlnm.Print_Area" localSheetId="4">様式第15_精算払請求書!$A$1:$W$41</definedName>
    <definedName name="_xlnm.Print_Area" localSheetId="5">'様式第17_事業報告書(R7)'!$A$1:$W$49</definedName>
    <definedName name="_xlnm.Print_Area" localSheetId="6">'様式第17_事業報告書(R8)'!$A$1:$W$49</definedName>
    <definedName name="_xlnm.Print_Area" localSheetId="2">様式第1の2!$A$1:$M$47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4" i="19" l="1"/>
  <c r="B33" i="19"/>
  <c r="B32" i="19"/>
  <c r="B31" i="19"/>
  <c r="B30" i="19" a="1"/>
  <c r="B30" i="19" s="1"/>
  <c r="B34" i="12"/>
  <c r="B33" i="12"/>
  <c r="B32" i="12"/>
  <c r="B31" i="12"/>
  <c r="B30" i="12" a="1"/>
  <c r="B30" i="12" s="1"/>
  <c r="B18" i="11"/>
  <c r="I82" i="13" l="1"/>
  <c r="I74" i="13"/>
  <c r="K3" i="17" l="1"/>
  <c r="S34" i="19"/>
  <c r="S33" i="19"/>
  <c r="S32" i="19"/>
  <c r="S31" i="19"/>
  <c r="M34" i="19"/>
  <c r="M33" i="19"/>
  <c r="M32" i="19"/>
  <c r="M31" i="19"/>
  <c r="S30" i="19"/>
  <c r="M30" i="19"/>
  <c r="T4" i="19"/>
  <c r="T3" i="19"/>
  <c r="R49" i="19"/>
  <c r="G49" i="19"/>
  <c r="H48" i="19"/>
  <c r="F48" i="19"/>
  <c r="T47" i="19"/>
  <c r="L47" i="19"/>
  <c r="R46" i="19"/>
  <c r="G46" i="19"/>
  <c r="T45" i="19"/>
  <c r="L45" i="19"/>
  <c r="Q12" i="19"/>
  <c r="S11" i="19"/>
  <c r="O11" i="19"/>
  <c r="O10" i="19"/>
  <c r="O9" i="19"/>
  <c r="L9" i="19"/>
  <c r="U2" i="19"/>
  <c r="S34" i="12"/>
  <c r="S33" i="12"/>
  <c r="S32" i="12"/>
  <c r="S31" i="12"/>
  <c r="M34" i="12"/>
  <c r="M33" i="12"/>
  <c r="M32" i="12"/>
  <c r="M31" i="12"/>
  <c r="S30" i="12"/>
  <c r="M30" i="12"/>
  <c r="P84" i="13"/>
  <c r="M84" i="13"/>
  <c r="J84" i="13"/>
  <c r="G84" i="13"/>
  <c r="D84" i="13"/>
  <c r="P76" i="13"/>
  <c r="H34" i="12" s="1"/>
  <c r="M76" i="13"/>
  <c r="H33" i="12" s="1"/>
  <c r="J76" i="13"/>
  <c r="H32" i="12" s="1"/>
  <c r="G76" i="13"/>
  <c r="H31" i="12" s="1"/>
  <c r="D76" i="13"/>
  <c r="H30" i="12" s="1"/>
  <c r="D82" i="13"/>
  <c r="B18" i="19" s="1"/>
  <c r="D74" i="13"/>
  <c r="B18" i="12" s="1"/>
  <c r="M5" i="18"/>
  <c r="K5" i="18"/>
  <c r="I5" i="18"/>
  <c r="G5" i="18"/>
  <c r="M4" i="18"/>
  <c r="K4" i="18"/>
  <c r="I4" i="18"/>
  <c r="G4" i="18"/>
  <c r="U2" i="12"/>
  <c r="U2" i="11"/>
  <c r="J12" i="17"/>
  <c r="L2" i="17"/>
  <c r="T4" i="12"/>
  <c r="T3" i="12"/>
  <c r="K4" i="17"/>
  <c r="T4" i="11"/>
  <c r="T3" i="11"/>
  <c r="G15" i="18"/>
  <c r="J41" i="17"/>
  <c r="D41" i="17"/>
  <c r="E40" i="17"/>
  <c r="D40" i="17"/>
  <c r="K39" i="17"/>
  <c r="G39" i="17"/>
  <c r="J38" i="17"/>
  <c r="D38" i="17"/>
  <c r="K37" i="17"/>
  <c r="G37" i="17"/>
  <c r="M34" i="17"/>
  <c r="M33" i="17"/>
  <c r="M32" i="17"/>
  <c r="G34" i="17"/>
  <c r="G33" i="17"/>
  <c r="G32" i="17"/>
  <c r="M31" i="17"/>
  <c r="G31" i="17"/>
  <c r="H34" i="19" l="1"/>
  <c r="H30" i="19"/>
  <c r="H31" i="19"/>
  <c r="H32" i="19"/>
  <c r="H33" i="19"/>
  <c r="J22" i="18"/>
  <c r="J19" i="18"/>
  <c r="J20" i="18"/>
  <c r="F13" i="18" l="1"/>
  <c r="E9" i="18"/>
  <c r="E10" i="18"/>
  <c r="E11" i="18"/>
  <c r="E8" i="18"/>
  <c r="E7" i="18"/>
  <c r="E6" i="18"/>
  <c r="E5" i="18"/>
  <c r="E4" i="18"/>
  <c r="E12" i="18"/>
  <c r="F17" i="18"/>
  <c r="F16" i="18"/>
  <c r="K11" i="17"/>
  <c r="I11" i="17"/>
  <c r="I9" i="17"/>
  <c r="H9" i="17"/>
  <c r="I10" i="17"/>
  <c r="Q12" i="12" l="1"/>
  <c r="S11" i="12"/>
  <c r="O11" i="12"/>
  <c r="O9" i="12"/>
  <c r="L9" i="12"/>
  <c r="R49" i="12"/>
  <c r="G49" i="12"/>
  <c r="H48" i="12"/>
  <c r="F48" i="12"/>
  <c r="T47" i="12"/>
  <c r="L47" i="12"/>
  <c r="R46" i="12"/>
  <c r="G46" i="12"/>
  <c r="T45" i="12"/>
  <c r="L45" i="12"/>
  <c r="J33" i="11"/>
  <c r="J32" i="11"/>
  <c r="P31" i="11"/>
  <c r="G31" i="11"/>
  <c r="S30" i="11"/>
  <c r="S29" i="11"/>
  <c r="G30" i="11"/>
  <c r="G29" i="11"/>
  <c r="T39" i="11"/>
  <c r="T37" i="11"/>
  <c r="G38" i="11"/>
  <c r="R41" i="11"/>
  <c r="G41" i="11"/>
  <c r="H40" i="11"/>
  <c r="F40" i="11"/>
  <c r="L39" i="11"/>
  <c r="R38" i="11"/>
  <c r="L37" i="11"/>
  <c r="S11" i="11" l="1"/>
  <c r="O11" i="11"/>
  <c r="O9" i="11"/>
  <c r="L9" i="11"/>
  <c r="Q12" i="11"/>
  <c r="O10" i="12"/>
  <c r="O10" i="11"/>
  <c r="D50" i="13"/>
  <c r="D53" i="13" s="1"/>
  <c r="J26" i="18" l="1"/>
  <c r="J27" i="17" s="1"/>
  <c r="J21" i="18"/>
  <c r="D52" i="13"/>
  <c r="J24" i="18" s="1"/>
  <c r="D54" i="13" l="1"/>
  <c r="J27" i="18" l="1"/>
  <c r="J28" i="17" s="1"/>
  <c r="N28"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<sst xmlns="http://schemas.openxmlformats.org/spreadsheetml/2006/main" count="392" uniqueCount="264">
  <si>
    <t>公益財団法人　北海道環境財団</t>
    <rPh sb="0" eb="6">
      <t>コウエキザイダンホウジン</t>
    </rPh>
    <rPh sb="7" eb="14">
      <t>ホッカイドウカンキョウザイダン</t>
    </rPh>
    <phoneticPr fontId="1"/>
  </si>
  <si>
    <t>令和７年度二酸化炭素排出抑制対策事業費等補助金</t>
    <rPh sb="0" eb="2">
      <t>レイワ</t>
    </rPh>
    <rPh sb="3" eb="5">
      <t>ネンド</t>
    </rPh>
    <rPh sb="5" eb="10">
      <t>ニサンカタンソ</t>
    </rPh>
    <rPh sb="10" eb="23">
      <t>ハイシュツヨクセイタイサクジギョウヒトウホジョキン</t>
    </rPh>
    <phoneticPr fontId="1"/>
  </si>
  <si>
    <t>責任者</t>
    <rPh sb="0" eb="3">
      <t>セキニンシャ</t>
    </rPh>
    <phoneticPr fontId="1"/>
  </si>
  <si>
    <t>連絡先</t>
    <rPh sb="0" eb="3">
      <t>レンラクサキ</t>
    </rPh>
    <phoneticPr fontId="1"/>
  </si>
  <si>
    <t>担当者
連絡先</t>
    <rPh sb="0" eb="3">
      <t>タントウシャ</t>
    </rPh>
    <rPh sb="4" eb="7">
      <t>レンラクサキ</t>
    </rPh>
    <phoneticPr fontId="1"/>
  </si>
  <si>
    <t>電話番号</t>
    <rPh sb="0" eb="4">
      <t>デンワバンゴウ</t>
    </rPh>
    <phoneticPr fontId="1"/>
  </si>
  <si>
    <t>責任者（所属部署・職名・氏名）</t>
    <rPh sb="0" eb="3">
      <t>セキニンシャ</t>
    </rPh>
    <rPh sb="4" eb="8">
      <t>ショゾクブショ</t>
    </rPh>
    <rPh sb="9" eb="11">
      <t>ショクメイ</t>
    </rPh>
    <rPh sb="12" eb="14">
      <t>シメイ</t>
    </rPh>
    <phoneticPr fontId="1"/>
  </si>
  <si>
    <t>担当者（所属部署・職名・氏名）</t>
    <rPh sb="0" eb="3">
      <t>タントウシャ</t>
    </rPh>
    <rPh sb="4" eb="8">
      <t>ショゾクブショ</t>
    </rPh>
    <rPh sb="9" eb="11">
      <t>ショクメイ</t>
    </rPh>
    <rPh sb="12" eb="14">
      <t>シメイ</t>
    </rPh>
    <phoneticPr fontId="1"/>
  </si>
  <si>
    <t>　Eメールアドレス</t>
    <phoneticPr fontId="1"/>
  </si>
  <si>
    <t>）</t>
    <phoneticPr fontId="1"/>
  </si>
  <si>
    <t>円</t>
    <rPh sb="0" eb="1">
      <t>エン</t>
    </rPh>
    <phoneticPr fontId="1"/>
  </si>
  <si>
    <t>リースを利用する場合
の補助対象車両使用者
（貸渡し先）</t>
    <rPh sb="4" eb="6">
      <t>リヨウ</t>
    </rPh>
    <rPh sb="8" eb="10">
      <t>バアイ</t>
    </rPh>
    <rPh sb="12" eb="18">
      <t>ホジョタイショウシャリョウ</t>
    </rPh>
    <rPh sb="18" eb="21">
      <t>シヨウシャ</t>
    </rPh>
    <rPh sb="23" eb="25">
      <t>カシワタ</t>
    </rPh>
    <rPh sb="26" eb="27">
      <t>サキ</t>
    </rPh>
    <phoneticPr fontId="1"/>
  </si>
  <si>
    <t>車　名　：</t>
    <rPh sb="0" eb="1">
      <t>クルマ</t>
    </rPh>
    <rPh sb="2" eb="3">
      <t>ナ</t>
    </rPh>
    <phoneticPr fontId="1"/>
  </si>
  <si>
    <t>通称名　：</t>
    <rPh sb="0" eb="2">
      <t>ツウショウ</t>
    </rPh>
    <rPh sb="2" eb="3">
      <t>ナ</t>
    </rPh>
    <phoneticPr fontId="1"/>
  </si>
  <si>
    <t>型　式　：</t>
    <rPh sb="0" eb="1">
      <t>カタ</t>
    </rPh>
    <rPh sb="2" eb="3">
      <t>シキ</t>
    </rPh>
    <phoneticPr fontId="1"/>
  </si>
  <si>
    <t>区　分　：</t>
    <rPh sb="0" eb="1">
      <t>ク</t>
    </rPh>
    <rPh sb="2" eb="3">
      <t>ブン</t>
    </rPh>
    <phoneticPr fontId="1"/>
  </si>
  <si>
    <t>台　数　：</t>
    <rPh sb="0" eb="1">
      <t>ダイ</t>
    </rPh>
    <rPh sb="2" eb="3">
      <t>カズ</t>
    </rPh>
    <phoneticPr fontId="1"/>
  </si>
  <si>
    <t>抵当権の有無：</t>
    <rPh sb="0" eb="3">
      <t>テイトウケン</t>
    </rPh>
    <rPh sb="4" eb="6">
      <t>ウム</t>
    </rPh>
    <phoneticPr fontId="1"/>
  </si>
  <si>
    <t>所要経費</t>
    <rPh sb="0" eb="4">
      <t>ショヨウケイヒ</t>
    </rPh>
    <phoneticPr fontId="1"/>
  </si>
  <si>
    <t>氏名又は名称</t>
    <rPh sb="0" eb="3">
      <t>シメイマタ</t>
    </rPh>
    <rPh sb="4" eb="6">
      <t>メイショウ</t>
    </rPh>
    <phoneticPr fontId="1"/>
  </si>
  <si>
    <t xml:space="preserve">注１ 交付規程別表第１（注１）に規定する車両情報に記載されている車名、通称名及び型式であること。 </t>
    <phoneticPr fontId="1"/>
  </si>
  <si>
    <t>注２</t>
    <phoneticPr fontId="1"/>
  </si>
  <si>
    <t xml:space="preserve">車名、型式、環境配慮型先進車の種類、区分（以下「区分等」という。）が同じ車両の申請台数を記載する（交付規程第５条第１項において補助対象車両を既に補助対象車両を購入済みである場合を除く）。 
なお、種類等が異なる場合は、本様式（その２）を複数枚記載して添付する。 </t>
    <phoneticPr fontId="1"/>
  </si>
  <si>
    <t>(1)</t>
    <phoneticPr fontId="1"/>
  </si>
  <si>
    <t>(2)</t>
  </si>
  <si>
    <t>(3)</t>
  </si>
  <si>
    <t>(4)</t>
  </si>
  <si>
    <t>(5)</t>
  </si>
  <si>
    <t>(6)</t>
    <phoneticPr fontId="1"/>
  </si>
  <si>
    <t>注３</t>
    <rPh sb="0" eb="1">
      <t>チュウ</t>
    </rPh>
    <phoneticPr fontId="1"/>
  </si>
  <si>
    <t>注４</t>
    <rPh sb="0" eb="1">
      <t>チュウ</t>
    </rPh>
    <phoneticPr fontId="1"/>
  </si>
  <si>
    <t xml:space="preserve">補助対象経費に係る消費税のうち、仕入控除を行う場合における仕入控除の対象となる消費税相当分については、補助対象としない。 </t>
    <phoneticPr fontId="1"/>
  </si>
  <si>
    <t>登録番号：</t>
    <rPh sb="0" eb="4">
      <t>トウロクバンゴウ</t>
    </rPh>
    <phoneticPr fontId="1"/>
  </si>
  <si>
    <t>補助事業者</t>
    <rPh sb="0" eb="2">
      <t>ホジョ</t>
    </rPh>
    <rPh sb="2" eb="4">
      <t>ジギョウ</t>
    </rPh>
    <rPh sb="4" eb="5">
      <t>モノ</t>
    </rPh>
    <phoneticPr fontId="1"/>
  </si>
  <si>
    <t>車台番号：</t>
    <rPh sb="0" eb="4">
      <t>シャダイバンゴウ</t>
    </rPh>
    <phoneticPr fontId="1"/>
  </si>
  <si>
    <t>(7)</t>
    <phoneticPr fontId="1"/>
  </si>
  <si>
    <t>理 事 長　　大　原　　雅　　様</t>
    <rPh sb="0" eb="1">
      <t>リ</t>
    </rPh>
    <rPh sb="2" eb="3">
      <t>コト</t>
    </rPh>
    <rPh sb="4" eb="5">
      <t>チョウ</t>
    </rPh>
    <rPh sb="7" eb="8">
      <t>ダイ</t>
    </rPh>
    <rPh sb="9" eb="10">
      <t>ハラ</t>
    </rPh>
    <rPh sb="12" eb="13">
      <t>ミヤビ</t>
    </rPh>
    <rPh sb="15" eb="16">
      <t>サマ</t>
    </rPh>
    <phoneticPr fontId="1"/>
  </si>
  <si>
    <t>本件責任者及び担当者の氏名、連絡先等</t>
    <rPh sb="0" eb="2">
      <t>ホンケン</t>
    </rPh>
    <rPh sb="2" eb="6">
      <t>セキニンシャオヨ</t>
    </rPh>
    <rPh sb="7" eb="10">
      <t>タントウシャ</t>
    </rPh>
    <rPh sb="11" eb="13">
      <t>シメイ</t>
    </rPh>
    <rPh sb="14" eb="18">
      <t>レンラクサキトウ</t>
    </rPh>
    <phoneticPr fontId="1"/>
  </si>
  <si>
    <t>住所 〒</t>
    <rPh sb="0" eb="2">
      <t>ジュウショ</t>
    </rPh>
    <phoneticPr fontId="1"/>
  </si>
  <si>
    <t>氏名又は名称</t>
    <rPh sb="0" eb="3">
      <t>シメイマタ</t>
    </rPh>
    <rPh sb="4" eb="6">
      <t>メイショウ</t>
    </rPh>
    <phoneticPr fontId="1"/>
  </si>
  <si>
    <t>代表者役職・氏名</t>
    <rPh sb="0" eb="3">
      <t>ダイヒョウシャ</t>
    </rPh>
    <rPh sb="3" eb="5">
      <t>ヤクショク</t>
    </rPh>
    <rPh sb="6" eb="8">
      <t>シメイ</t>
    </rPh>
    <phoneticPr fontId="1"/>
  </si>
  <si>
    <t>住所〒</t>
    <rPh sb="0" eb="2">
      <t>ジュウショ</t>
    </rPh>
    <phoneticPr fontId="1"/>
  </si>
  <si>
    <t>（貸渡し先（リースの場合）</t>
    <rPh sb="1" eb="3">
      <t>カシワタ</t>
    </rPh>
    <rPh sb="4" eb="5">
      <t>サキ</t>
    </rPh>
    <rPh sb="10" eb="12">
      <t>バアイ</t>
    </rPh>
    <phoneticPr fontId="1"/>
  </si>
  <si>
    <t>日付</t>
    <rPh sb="0" eb="2">
      <t>ヒヅ</t>
    </rPh>
    <phoneticPr fontId="1"/>
  </si>
  <si>
    <t>記</t>
    <rPh sb="0" eb="1">
      <t>キ</t>
    </rPh>
    <phoneticPr fontId="1"/>
  </si>
  <si>
    <t xml:space="preserve">注 交付規程第３条第３項の規定に基づき共同で交付申請した場合は、代表事業者が請求すること。 </t>
    <phoneticPr fontId="1"/>
  </si>
  <si>
    <t>フリガナ</t>
    <phoneticPr fontId="1"/>
  </si>
  <si>
    <t>氏　　名</t>
    <rPh sb="0" eb="1">
      <t>シ</t>
    </rPh>
    <rPh sb="3" eb="4">
      <t>ナ</t>
    </rPh>
    <phoneticPr fontId="1"/>
  </si>
  <si>
    <t>その他補助対象車両を活用した二酸化炭素削減に資する取組に関する事項</t>
    <phoneticPr fontId="1"/>
  </si>
  <si>
    <t>令和７年度二酸化炭素削減量及び燃費改善効果（実績）</t>
    <phoneticPr fontId="1"/>
  </si>
  <si>
    <t>二酸化炭素削減量</t>
    <rPh sb="0" eb="8">
      <t>ニサンカタンソサクゲンリョウ</t>
    </rPh>
    <phoneticPr fontId="1"/>
  </si>
  <si>
    <t>（トン-CO2/年）</t>
    <rPh sb="8" eb="9">
      <t>ネン</t>
    </rPh>
    <phoneticPr fontId="1"/>
  </si>
  <si>
    <t>燃費削減効果</t>
    <rPh sb="0" eb="4">
      <t>ネンピサクゲン</t>
    </rPh>
    <rPh sb="4" eb="6">
      <t>コウカ</t>
    </rPh>
    <phoneticPr fontId="1"/>
  </si>
  <si>
    <t>（％）</t>
    <phoneticPr fontId="1"/>
  </si>
  <si>
    <t>補助対象車両</t>
    <rPh sb="0" eb="6">
      <t>ホジョタイショウシャリョウ</t>
    </rPh>
    <phoneticPr fontId="1"/>
  </si>
  <si>
    <t>（環境配慮型先進車の種類、登録番号）</t>
    <rPh sb="1" eb="9">
      <t>カンキョウハイリョガタセンシンシャ</t>
    </rPh>
    <rPh sb="10" eb="12">
      <t>シュルイ</t>
    </rPh>
    <rPh sb="13" eb="17">
      <t>トウロクバンゴウ</t>
    </rPh>
    <phoneticPr fontId="1"/>
  </si>
  <si>
    <t>る活用を図った場合、その概要について記載すること。</t>
    <rPh sb="1" eb="3">
      <t>カツヨウ</t>
    </rPh>
    <rPh sb="4" eb="5">
      <t>ハカ</t>
    </rPh>
    <rPh sb="7" eb="9">
      <t>バアイ</t>
    </rPh>
    <rPh sb="12" eb="14">
      <t>ガイヨウ</t>
    </rPh>
    <rPh sb="18" eb="20">
      <t>キサイ</t>
    </rPh>
    <phoneticPr fontId="1"/>
  </si>
  <si>
    <t>注３　補助対象車両を活用した普及啓発や調査検討等、今後の二酸化炭素排出削減の取組の推進に資す</t>
    <rPh sb="0" eb="1">
      <t>チュウ</t>
    </rPh>
    <rPh sb="3" eb="5">
      <t>ホジョ</t>
    </rPh>
    <rPh sb="5" eb="7">
      <t>タイショウ</t>
    </rPh>
    <rPh sb="7" eb="9">
      <t>シャリョウ</t>
    </rPh>
    <rPh sb="10" eb="12">
      <t>カツヨウ</t>
    </rPh>
    <rPh sb="14" eb="16">
      <t>フキュウ</t>
    </rPh>
    <rPh sb="16" eb="18">
      <t>ケイハツ</t>
    </rPh>
    <rPh sb="19" eb="21">
      <t>チョウサ</t>
    </rPh>
    <rPh sb="21" eb="23">
      <t>ケントウ</t>
    </rPh>
    <rPh sb="23" eb="24">
      <t>トウ</t>
    </rPh>
    <rPh sb="25" eb="27">
      <t>コンゴ</t>
    </rPh>
    <rPh sb="28" eb="31">
      <t>ニサンカ</t>
    </rPh>
    <rPh sb="31" eb="33">
      <t>タンソ</t>
    </rPh>
    <rPh sb="33" eb="35">
      <t>ハイシュツ</t>
    </rPh>
    <rPh sb="35" eb="37">
      <t>サクゲン</t>
    </rPh>
    <rPh sb="38" eb="40">
      <t>トリクミ</t>
    </rPh>
    <rPh sb="41" eb="43">
      <t>スイシン</t>
    </rPh>
    <rPh sb="44" eb="45">
      <t>シ</t>
    </rPh>
    <phoneticPr fontId="1"/>
  </si>
  <si>
    <t>注１　交付規程第３条第３項の規定に基づき共同で交付申請した場合は、代表事業者が報告すること。</t>
    <rPh sb="0" eb="1">
      <t>チュウ</t>
    </rPh>
    <rPh sb="3" eb="7">
      <t>コウフキテイ</t>
    </rPh>
    <rPh sb="7" eb="8">
      <t>ダイ</t>
    </rPh>
    <rPh sb="9" eb="10">
      <t>ジョウ</t>
    </rPh>
    <rPh sb="10" eb="11">
      <t>ダイ</t>
    </rPh>
    <rPh sb="12" eb="13">
      <t>コウ</t>
    </rPh>
    <phoneticPr fontId="1"/>
  </si>
  <si>
    <t>注２　必要に応じて計算根拠を示す資料を添付すること。</t>
    <rPh sb="0" eb="1">
      <t>チュウ</t>
    </rPh>
    <rPh sb="3" eb="5">
      <t>ヒツヨウ</t>
    </rPh>
    <rPh sb="6" eb="7">
      <t>オウ</t>
    </rPh>
    <rPh sb="9" eb="11">
      <t>ケイサン</t>
    </rPh>
    <rPh sb="11" eb="13">
      <t>コンキョ</t>
    </rPh>
    <rPh sb="14" eb="15">
      <t>シメ</t>
    </rPh>
    <rPh sb="16" eb="18">
      <t>シリョウ</t>
    </rPh>
    <rPh sb="19" eb="21">
      <t>テンプ</t>
    </rPh>
    <phoneticPr fontId="1"/>
  </si>
  <si>
    <t>最終更新</t>
    <rPh sb="0" eb="2">
      <t>サイシュウ</t>
    </rPh>
    <rPh sb="2" eb="4">
      <t>コウシン</t>
    </rPh>
    <phoneticPr fontId="1"/>
  </si>
  <si>
    <t>【注意事項】</t>
    <rPh sb="1" eb="5">
      <t>チュウイジコウ</t>
    </rPh>
    <phoneticPr fontId="1"/>
  </si>
  <si>
    <t>この色は自動入力されます。</t>
    <rPh sb="2" eb="3">
      <t>イロ</t>
    </rPh>
    <rPh sb="4" eb="6">
      <t>ジドウ</t>
    </rPh>
    <rPh sb="6" eb="8">
      <t>ニュウリョク</t>
    </rPh>
    <phoneticPr fontId="1"/>
  </si>
  <si>
    <t>貴社番号</t>
    <rPh sb="0" eb="4">
      <t>キシャバンゴウ</t>
    </rPh>
    <phoneticPr fontId="1"/>
  </si>
  <si>
    <t>←番号がなければ入力不要です。</t>
    <rPh sb="1" eb="3">
      <t>バンゴウ</t>
    </rPh>
    <rPh sb="8" eb="12">
      <t>ニュウリョクフヨウ</t>
    </rPh>
    <phoneticPr fontId="1"/>
  </si>
  <si>
    <t>提出日（西暦で入力、和暦表示）</t>
    <rPh sb="0" eb="3">
      <t>テイシュツビ</t>
    </rPh>
    <rPh sb="4" eb="6">
      <t>セイレキ</t>
    </rPh>
    <rPh sb="7" eb="9">
      <t>ニュウリョク</t>
    </rPh>
    <rPh sb="10" eb="14">
      <t>ワレキヒョウジ</t>
    </rPh>
    <phoneticPr fontId="1"/>
  </si>
  <si>
    <t>申請区分</t>
    <rPh sb="0" eb="4">
      <t>シンセイクブン</t>
    </rPh>
    <phoneticPr fontId="1"/>
  </si>
  <si>
    <t>郵便番号</t>
    <rPh sb="0" eb="4">
      <t>ユウビンバンゴウ</t>
    </rPh>
    <phoneticPr fontId="1"/>
  </si>
  <si>
    <t>ハイフン付きの半角数字で入力してください。</t>
    <rPh sb="4" eb="5">
      <t>ツ</t>
    </rPh>
    <rPh sb="7" eb="11">
      <t>ハンカクスウジ</t>
    </rPh>
    <rPh sb="12" eb="14">
      <t>ニュウリョク</t>
    </rPh>
    <phoneticPr fontId="1"/>
  </si>
  <si>
    <t>氏名又は名称</t>
    <rPh sb="0" eb="2">
      <t>シメイ</t>
    </rPh>
    <rPh sb="2" eb="3">
      <t>マタ</t>
    </rPh>
    <rPh sb="4" eb="6">
      <t>メイショウ</t>
    </rPh>
    <phoneticPr fontId="1"/>
  </si>
  <si>
    <t>代表者役職</t>
    <rPh sb="0" eb="5">
      <t>ダイヒョウシャヤクショク</t>
    </rPh>
    <phoneticPr fontId="1"/>
  </si>
  <si>
    <t>氏名</t>
    <rPh sb="0" eb="2">
      <t>シメイ</t>
    </rPh>
    <phoneticPr fontId="1"/>
  </si>
  <si>
    <t>貸渡し先　氏名又は名称（リースの場合）</t>
    <rPh sb="0" eb="2">
      <t>カシワタ</t>
    </rPh>
    <rPh sb="3" eb="4">
      <t>サキ</t>
    </rPh>
    <rPh sb="5" eb="7">
      <t>シメイ</t>
    </rPh>
    <rPh sb="7" eb="8">
      <t>マタ</t>
    </rPh>
    <rPh sb="9" eb="11">
      <t>メイショウ</t>
    </rPh>
    <rPh sb="16" eb="18">
      <t>バアイ</t>
    </rPh>
    <phoneticPr fontId="1"/>
  </si>
  <si>
    <t>貸渡し先　住所（リースの場合）</t>
    <rPh sb="0" eb="2">
      <t>カシワタ</t>
    </rPh>
    <rPh sb="3" eb="4">
      <t>サキ</t>
    </rPh>
    <rPh sb="5" eb="7">
      <t>ジュウショ</t>
    </rPh>
    <rPh sb="12" eb="14">
      <t>バアイ</t>
    </rPh>
    <phoneticPr fontId="1"/>
  </si>
  <si>
    <t>責任者情報</t>
    <rPh sb="0" eb="3">
      <t>セキニンシャ</t>
    </rPh>
    <rPh sb="3" eb="5">
      <t>ジョウホウ</t>
    </rPh>
    <phoneticPr fontId="1"/>
  </si>
  <si>
    <t>所属部署・職名</t>
    <rPh sb="0" eb="4">
      <t>ショゾクブショ</t>
    </rPh>
    <rPh sb="5" eb="7">
      <t>ショクメイ</t>
    </rPh>
    <phoneticPr fontId="1"/>
  </si>
  <si>
    <t>Eメールアドレス</t>
    <phoneticPr fontId="1"/>
  </si>
  <si>
    <t>←半角英数記号で入力してください。@もお忘れなく。</t>
    <rPh sb="1" eb="7">
      <t>ハンカクエイスウキゴウ</t>
    </rPh>
    <rPh sb="8" eb="10">
      <t>ニュウリョク</t>
    </rPh>
    <rPh sb="20" eb="21">
      <t>ワス</t>
    </rPh>
    <phoneticPr fontId="1"/>
  </si>
  <si>
    <t>担当者情報</t>
    <rPh sb="0" eb="3">
      <t>タントウシャ</t>
    </rPh>
    <rPh sb="3" eb="5">
      <t>ジョウホウ</t>
    </rPh>
    <phoneticPr fontId="1"/>
  </si>
  <si>
    <t>車両情報</t>
    <rPh sb="0" eb="4">
      <t>シャリョウジョウホウ</t>
    </rPh>
    <phoneticPr fontId="1"/>
  </si>
  <si>
    <t>種類（種類ごとに申請を分ける）</t>
    <rPh sb="0" eb="2">
      <t>シュルイ</t>
    </rPh>
    <rPh sb="3" eb="5">
      <t>シュルイ</t>
    </rPh>
    <phoneticPr fontId="1"/>
  </si>
  <si>
    <t>区分（区分ごとに申請を分ける）</t>
    <rPh sb="0" eb="2">
      <t>クブン</t>
    </rPh>
    <rPh sb="3" eb="5">
      <t>クブン</t>
    </rPh>
    <phoneticPr fontId="1"/>
  </si>
  <si>
    <t>通称名（通称ごとに申請を分ける）</t>
    <rPh sb="0" eb="3">
      <t>ツウショウメイ</t>
    </rPh>
    <rPh sb="4" eb="6">
      <t>ツウショウ</t>
    </rPh>
    <phoneticPr fontId="1"/>
  </si>
  <si>
    <t>型式（型式ごとに申請を分ける）</t>
    <rPh sb="0" eb="2">
      <t>カタシキ</t>
    </rPh>
    <rPh sb="3" eb="5">
      <t>カタシキ</t>
    </rPh>
    <rPh sb="8" eb="10">
      <t>シンセイ</t>
    </rPh>
    <rPh sb="11" eb="12">
      <t>ワ</t>
    </rPh>
    <phoneticPr fontId="1"/>
  </si>
  <si>
    <t>台数</t>
    <rPh sb="0" eb="2">
      <t>ダイスウ</t>
    </rPh>
    <phoneticPr fontId="1"/>
  </si>
  <si>
    <t>抵当権の有無</t>
    <rPh sb="0" eb="3">
      <t>テイトウケン</t>
    </rPh>
    <rPh sb="4" eb="6">
      <t>ウム</t>
    </rPh>
    <phoneticPr fontId="1"/>
  </si>
  <si>
    <t>←トラック協会からの助成金もこちらに入れてください。</t>
    <rPh sb="18" eb="19">
      <t>イ</t>
    </rPh>
    <phoneticPr fontId="1"/>
  </si>
  <si>
    <t>←ホームページに掲載されている補助対象車両一覧の基準額を選択してください。</t>
    <rPh sb="8" eb="10">
      <t>ケイサイ</t>
    </rPh>
    <rPh sb="15" eb="21">
      <t>ホジョタイショウシャリョウ</t>
    </rPh>
    <rPh sb="21" eb="23">
      <t>イチラン</t>
    </rPh>
    <rPh sb="24" eb="27">
      <t>キジュンガク</t>
    </rPh>
    <rPh sb="28" eb="30">
      <t>センタク</t>
    </rPh>
    <phoneticPr fontId="1"/>
  </si>
  <si>
    <t>付け北環財第</t>
    <rPh sb="0" eb="1">
      <t>ツ</t>
    </rPh>
    <rPh sb="2" eb="5">
      <t>キタカンザイ</t>
    </rPh>
    <rPh sb="5" eb="6">
      <t>ダイ</t>
    </rPh>
    <phoneticPr fontId="1"/>
  </si>
  <si>
    <t>納車日（複数台登録の場合は最終の登録年日付を入力）</t>
    <rPh sb="0" eb="2">
      <t>ノウシャ</t>
    </rPh>
    <rPh sb="2" eb="3">
      <t>ビ</t>
    </rPh>
    <rPh sb="4" eb="7">
      <t>フクスウダイ</t>
    </rPh>
    <rPh sb="7" eb="9">
      <t>トウロク</t>
    </rPh>
    <rPh sb="10" eb="12">
      <t>バアイ</t>
    </rPh>
    <rPh sb="13" eb="15">
      <t>サイシュウ</t>
    </rPh>
    <rPh sb="16" eb="18">
      <t>トウロク</t>
    </rPh>
    <rPh sb="18" eb="19">
      <t>ネン</t>
    </rPh>
    <rPh sb="19" eb="21">
      <t>ヒヅケ</t>
    </rPh>
    <rPh sb="22" eb="24">
      <t>ニュウリョク</t>
    </rPh>
    <phoneticPr fontId="1"/>
  </si>
  <si>
    <t>←半角数字で入力してください。</t>
    <rPh sb="1" eb="5">
      <t>ハンカクスウジ</t>
    </rPh>
    <rPh sb="6" eb="8">
      <t>ニュウリョク</t>
    </rPh>
    <phoneticPr fontId="1"/>
  </si>
  <si>
    <t>台</t>
    <rPh sb="0" eb="1">
      <t>ダイ</t>
    </rPh>
    <phoneticPr fontId="1"/>
  </si>
  <si>
    <t>←自動入力されます。</t>
    <rPh sb="1" eb="5">
      <t>ジドウニュウリョク</t>
    </rPh>
    <phoneticPr fontId="1"/>
  </si>
  <si>
    <t>　</t>
    <phoneticPr fontId="1"/>
  </si>
  <si>
    <t>口座情報</t>
    <rPh sb="0" eb="4">
      <t>コウザジョウホウ</t>
    </rPh>
    <phoneticPr fontId="1"/>
  </si>
  <si>
    <t>金融機関名</t>
    <rPh sb="0" eb="5">
      <t>キンユウキカンメイ</t>
    </rPh>
    <phoneticPr fontId="1"/>
  </si>
  <si>
    <t>預金種別</t>
    <rPh sb="0" eb="4">
      <t>ヨキンシュベツ</t>
    </rPh>
    <phoneticPr fontId="1"/>
  </si>
  <si>
    <t>口座番号</t>
    <rPh sb="0" eb="4">
      <t>コウザバンゴウ</t>
    </rPh>
    <phoneticPr fontId="1"/>
  </si>
  <si>
    <t>受取人</t>
    <rPh sb="0" eb="1">
      <t>ウケ</t>
    </rPh>
    <rPh sb="1" eb="2">
      <t>トリ</t>
    </rPh>
    <rPh sb="2" eb="3">
      <t>ヒト</t>
    </rPh>
    <phoneticPr fontId="1"/>
  </si>
  <si>
    <t>振込先金融機関名</t>
    <rPh sb="7" eb="8">
      <t>メイ</t>
    </rPh>
    <phoneticPr fontId="1"/>
  </si>
  <si>
    <t>請求金額</t>
    <rPh sb="0" eb="4">
      <t>セイキュウキンガク</t>
    </rPh>
    <phoneticPr fontId="1"/>
  </si>
  <si>
    <t>金融機関コード</t>
    <rPh sb="0" eb="4">
      <t>キンユウキカン</t>
    </rPh>
    <phoneticPr fontId="1"/>
  </si>
  <si>
    <t>（口座名義人）</t>
    <rPh sb="1" eb="5">
      <t>コウザメイギ</t>
    </rPh>
    <rPh sb="5" eb="6">
      <t>ニン</t>
    </rPh>
    <phoneticPr fontId="1"/>
  </si>
  <si>
    <t>店名</t>
    <rPh sb="0" eb="2">
      <t>テンメイ</t>
    </rPh>
    <phoneticPr fontId="1"/>
  </si>
  <si>
    <t>店コード</t>
    <rPh sb="0" eb="1">
      <t>ミセ</t>
    </rPh>
    <phoneticPr fontId="1"/>
  </si>
  <si>
    <t>店コード</t>
    <rPh sb="0" eb="1">
      <t>テン</t>
    </rPh>
    <phoneticPr fontId="1"/>
  </si>
  <si>
    <t>受取人（口座名義人）フリガナ</t>
    <rPh sb="0" eb="3">
      <t>ウケトリニン</t>
    </rPh>
    <rPh sb="4" eb="8">
      <t>コウザメイギ</t>
    </rPh>
    <rPh sb="8" eb="9">
      <t>ニン</t>
    </rPh>
    <phoneticPr fontId="1"/>
  </si>
  <si>
    <t>　　　　　　　　　　氏名</t>
    <rPh sb="10" eb="12">
      <t>シメイ</t>
    </rPh>
    <phoneticPr fontId="1"/>
  </si>
  <si>
    <t>請求書</t>
    <rPh sb="0" eb="3">
      <t>セイキュウショ</t>
    </rPh>
    <phoneticPr fontId="1"/>
  </si>
  <si>
    <t>(1)１台当たりの補助対象経費（補助対象車両価格）</t>
    <rPh sb="4" eb="6">
      <t>ダイア</t>
    </rPh>
    <rPh sb="9" eb="15">
      <t>ホジョタイショウケイヒ</t>
    </rPh>
    <rPh sb="16" eb="20">
      <t>ホジョタイショウ</t>
    </rPh>
    <rPh sb="20" eb="24">
      <t>シャリョウカカク</t>
    </rPh>
    <phoneticPr fontId="1"/>
  </si>
  <si>
    <t>(2)１台当たりの寄付金、補助金その他の収入</t>
    <phoneticPr fontId="1"/>
  </si>
  <si>
    <t>(3)１台当たりの補助対象経費支出予定額（(１)ー(２)）</t>
    <phoneticPr fontId="1"/>
  </si>
  <si>
    <t>(4)１台当たりの基準額</t>
    <rPh sb="9" eb="12">
      <t>キジュンガク</t>
    </rPh>
    <phoneticPr fontId="1"/>
  </si>
  <si>
    <t>(5)１台当たりの補助金所要額</t>
    <rPh sb="9" eb="15">
      <t>ホジョキンショヨウガク</t>
    </rPh>
    <phoneticPr fontId="1"/>
  </si>
  <si>
    <t>交付規程別表第１（注２）の規定により算定した額とする。</t>
    <phoneticPr fontId="1"/>
  </si>
  <si>
    <t>１台当たりの補助対象経費（補助対象車両価格）</t>
    <rPh sb="1" eb="3">
      <t>ダイア</t>
    </rPh>
    <phoneticPr fontId="1"/>
  </si>
  <si>
    <t>　理 事 長　　大　原　　雅　　様</t>
    <rPh sb="1" eb="2">
      <t>リ</t>
    </rPh>
    <rPh sb="3" eb="4">
      <t>コト</t>
    </rPh>
    <rPh sb="5" eb="6">
      <t>チョウ</t>
    </rPh>
    <rPh sb="8" eb="9">
      <t>ダイ</t>
    </rPh>
    <rPh sb="10" eb="11">
      <t>ハラ</t>
    </rPh>
    <rPh sb="13" eb="14">
      <t>ミヤビ</t>
    </rPh>
    <rPh sb="16" eb="17">
      <t>サマ</t>
    </rPh>
    <phoneticPr fontId="1"/>
  </si>
  <si>
    <t>申請者</t>
    <rPh sb="0" eb="3">
      <t>シンセイシャ</t>
    </rPh>
    <phoneticPr fontId="1"/>
  </si>
  <si>
    <t>住所　〒</t>
    <rPh sb="0" eb="2">
      <t>ジュウショ</t>
    </rPh>
    <phoneticPr fontId="1"/>
  </si>
  <si>
    <t>　　氏名又は名称</t>
    <rPh sb="2" eb="5">
      <t>シメイマタ</t>
    </rPh>
    <rPh sb="6" eb="8">
      <t>メイショウ</t>
    </rPh>
    <phoneticPr fontId="1"/>
  </si>
  <si>
    <t>　　代表者役職・氏名</t>
    <rPh sb="2" eb="5">
      <t>ダイヒョウシャ</t>
    </rPh>
    <rPh sb="5" eb="7">
      <t>ヤクショク</t>
    </rPh>
    <rPh sb="8" eb="10">
      <t>シメイ</t>
    </rPh>
    <phoneticPr fontId="1"/>
  </si>
  <si>
    <t>　　　（貸渡し先（リースの場合）</t>
    <rPh sb="4" eb="6">
      <t>カシワタ</t>
    </rPh>
    <rPh sb="7" eb="8">
      <t>サキ</t>
    </rPh>
    <rPh sb="13" eb="15">
      <t>バアイ</t>
    </rPh>
    <phoneticPr fontId="1"/>
  </si>
  <si>
    <t>１　補助事業の目的及び内容 様式第１（その２）のとおり</t>
    <phoneticPr fontId="1"/>
  </si>
  <si>
    <t>２　補助対象経費</t>
    <phoneticPr fontId="1"/>
  </si>
  <si>
    <t xml:space="preserve">３　補助金交付申請額 </t>
  </si>
  <si>
    <t>ハイブリッド自動車</t>
    <rPh sb="6" eb="9">
      <t>ジドウシャ</t>
    </rPh>
    <phoneticPr fontId="1"/>
  </si>
  <si>
    <t>トラックを事業の用に供する者</t>
    <rPh sb="5" eb="7">
      <t>ジギョウ</t>
    </rPh>
    <rPh sb="8" eb="9">
      <t>ヨウ</t>
    </rPh>
    <rPh sb="10" eb="11">
      <t>キョウ</t>
    </rPh>
    <rPh sb="13" eb="14">
      <t>モノ</t>
    </rPh>
    <phoneticPr fontId="1"/>
  </si>
  <si>
    <t>バスを事業の用に供する者</t>
    <rPh sb="3" eb="5">
      <t>ジギョウ</t>
    </rPh>
    <rPh sb="6" eb="7">
      <t>ヨウ</t>
    </rPh>
    <rPh sb="8" eb="9">
      <t>キョウ</t>
    </rPh>
    <rPh sb="11" eb="12">
      <t>モノ</t>
    </rPh>
    <phoneticPr fontId="1"/>
  </si>
  <si>
    <t>トラックの貸渡し（リース）を業とする者
とする者</t>
    <rPh sb="18" eb="19">
      <t>モノ</t>
    </rPh>
    <phoneticPr fontId="1"/>
  </si>
  <si>
    <t>バスの貸渡し（リース）を業とする者
とする者</t>
    <rPh sb="16" eb="17">
      <t>モノ</t>
    </rPh>
    <phoneticPr fontId="1"/>
  </si>
  <si>
    <t>天然ガス自動車</t>
    <rPh sb="0" eb="2">
      <t>テンネン</t>
    </rPh>
    <rPh sb="4" eb="7">
      <t>ジドウシャ</t>
    </rPh>
    <phoneticPr fontId="1"/>
  </si>
  <si>
    <t>６　本件責任者及び担当者の氏名、連絡先等</t>
    <rPh sb="2" eb="4">
      <t>ホンケン</t>
    </rPh>
    <rPh sb="4" eb="8">
      <t>セキニンシャオヨ</t>
    </rPh>
    <rPh sb="9" eb="12">
      <t>タントウシャ</t>
    </rPh>
    <rPh sb="13" eb="15">
      <t>シメイ</t>
    </rPh>
    <rPh sb="16" eb="20">
      <t>レンラクサキトウ</t>
    </rPh>
    <phoneticPr fontId="1"/>
  </si>
  <si>
    <t>７　添付資料　交付規程別紙３の１に記載の書類</t>
    <rPh sb="2" eb="6">
      <t>テンプシリョウ</t>
    </rPh>
    <rPh sb="7" eb="9">
      <t>コウフ</t>
    </rPh>
    <rPh sb="9" eb="11">
      <t>キテイ</t>
    </rPh>
    <rPh sb="11" eb="13">
      <t>ベッシ</t>
    </rPh>
    <rPh sb="17" eb="19">
      <t>キサイ</t>
    </rPh>
    <rPh sb="20" eb="22">
      <t>ショルイ</t>
    </rPh>
    <phoneticPr fontId="1"/>
  </si>
  <si>
    <t>注１　交付規程第３条第３項の規定に基づき共同で申請する場合は、代表事業者が申請すること。</t>
    <rPh sb="0" eb="1">
      <t>チュウ</t>
    </rPh>
    <rPh sb="3" eb="5">
      <t>コウフ</t>
    </rPh>
    <rPh sb="5" eb="7">
      <t>キテイ</t>
    </rPh>
    <rPh sb="7" eb="8">
      <t>ダイ</t>
    </rPh>
    <rPh sb="9" eb="10">
      <t>ジョウ</t>
    </rPh>
    <rPh sb="10" eb="11">
      <t>ダイ</t>
    </rPh>
    <rPh sb="12" eb="13">
      <t>コウ</t>
    </rPh>
    <rPh sb="14" eb="16">
      <t>キテイ</t>
    </rPh>
    <rPh sb="17" eb="18">
      <t>モト</t>
    </rPh>
    <rPh sb="20" eb="22">
      <t>キョウドウ</t>
    </rPh>
    <rPh sb="23" eb="25">
      <t>シンセイ</t>
    </rPh>
    <rPh sb="27" eb="29">
      <t>バアイ</t>
    </rPh>
    <rPh sb="31" eb="33">
      <t>ダイヒョウ</t>
    </rPh>
    <rPh sb="33" eb="36">
      <t>ジギョウシャ</t>
    </rPh>
    <rPh sb="37" eb="39">
      <t>シンセイ</t>
    </rPh>
    <phoneticPr fontId="1"/>
  </si>
  <si>
    <t>注２　様式第１（その２）に記載されている台数分の合計額を記載すること。</t>
    <phoneticPr fontId="1"/>
  </si>
  <si>
    <t>注３　トラックを事業の用に供する者に貸し渡す者に限る。</t>
    <phoneticPr fontId="1"/>
  </si>
  <si>
    <t>注４　バスを事業の用に供する者に貸し渡す者に限る。</t>
    <phoneticPr fontId="1"/>
  </si>
  <si>
    <t>４　補助対象車両及び用途（該当する欄に○を付す。）</t>
    <phoneticPr fontId="1"/>
  </si>
  <si>
    <t>様式第１（その２）</t>
    <rPh sb="0" eb="2">
      <t>ヨウシキ</t>
    </rPh>
    <rPh sb="2" eb="3">
      <t>ダイ</t>
    </rPh>
    <phoneticPr fontId="1"/>
  </si>
  <si>
    <t>補助金交付申請額（(5) ×台数）</t>
    <rPh sb="3" eb="8">
      <t>コウフシンセイガク</t>
    </rPh>
    <phoneticPr fontId="1"/>
  </si>
  <si>
    <t>補助対象経費（(3) ×台数）</t>
    <rPh sb="0" eb="6">
      <t>ホジョタイショウケイヒ</t>
    </rPh>
    <phoneticPr fontId="1"/>
  </si>
  <si>
    <t>１台当たりの補助金所要額</t>
    <rPh sb="1" eb="3">
      <t>ダイア</t>
    </rPh>
    <rPh sb="6" eb="12">
      <t>ホジョキンショヨウガク</t>
    </rPh>
    <phoneticPr fontId="1"/>
  </si>
  <si>
    <t>１台当たりの基準額</t>
    <rPh sb="1" eb="3">
      <t>ダイア</t>
    </rPh>
    <rPh sb="6" eb="9">
      <t>キジュンガク</t>
    </rPh>
    <phoneticPr fontId="1"/>
  </si>
  <si>
    <t>１台当たりの補助対象経費支出予定額（(１)ー(２)）</t>
    <rPh sb="1" eb="2">
      <t>ダイ</t>
    </rPh>
    <rPh sb="2" eb="3">
      <t>ア</t>
    </rPh>
    <phoneticPr fontId="1"/>
  </si>
  <si>
    <t>１台当たりの寄付金、補助金その他の収入</t>
    <rPh sb="1" eb="3">
      <t>ダイア</t>
    </rPh>
    <phoneticPr fontId="1"/>
  </si>
  <si>
    <t>又は交付申請の有無：</t>
    <rPh sb="0" eb="1">
      <t>マタ</t>
    </rPh>
    <rPh sb="2" eb="6">
      <t>コウフシンセイ</t>
    </rPh>
    <rPh sb="7" eb="9">
      <t>ウム</t>
    </rPh>
    <phoneticPr fontId="1"/>
  </si>
  <si>
    <t>本事業（補助対象車両の導入）に係る本補助金以外の国の補助金の交付</t>
    <rPh sb="0" eb="3">
      <t>ホンジギョウ</t>
    </rPh>
    <rPh sb="4" eb="10">
      <t>ホジョタイショウシャリョウ</t>
    </rPh>
    <rPh sb="11" eb="13">
      <t>ドウニュウ</t>
    </rPh>
    <rPh sb="15" eb="16">
      <t>カカ</t>
    </rPh>
    <rPh sb="17" eb="18">
      <t>ホン</t>
    </rPh>
    <rPh sb="18" eb="21">
      <t>ホジョキン</t>
    </rPh>
    <rPh sb="21" eb="23">
      <t>イガイ</t>
    </rPh>
    <rPh sb="24" eb="25">
      <t>クニ</t>
    </rPh>
    <rPh sb="26" eb="29">
      <t>ホジョキン</t>
    </rPh>
    <rPh sb="30" eb="32">
      <t>コウフ</t>
    </rPh>
    <phoneticPr fontId="1"/>
  </si>
  <si>
    <t>種　類　：</t>
    <rPh sb="0" eb="1">
      <t>シュ</t>
    </rPh>
    <rPh sb="2" eb="3">
      <t>タグイ</t>
    </rPh>
    <phoneticPr fontId="1"/>
  </si>
  <si>
    <t>納車日　：</t>
    <rPh sb="0" eb="2">
      <t>ノウシャ</t>
    </rPh>
    <rPh sb="2" eb="3">
      <t>ビ</t>
    </rPh>
    <phoneticPr fontId="1"/>
  </si>
  <si>
    <t>(6)補助金補助対象経費（(3)×台数）</t>
    <rPh sb="3" eb="12">
      <t>ホジョキンホジョタイショウケイヒ</t>
    </rPh>
    <rPh sb="17" eb="19">
      <t>ダイスウ</t>
    </rPh>
    <phoneticPr fontId="1"/>
  </si>
  <si>
    <t>(7)補助金交付申請額（(5) ×台数）</t>
    <phoneticPr fontId="1"/>
  </si>
  <si>
    <t>本補助金以外の国の補助金の交付又は交付申請の有無</t>
    <rPh sb="17" eb="21">
      <t>コウフシンセイ</t>
    </rPh>
    <rPh sb="22" eb="24">
      <t>ウム</t>
    </rPh>
    <phoneticPr fontId="1"/>
  </si>
  <si>
    <t>注４　年間ＣＯ2削減量／標準車両（代替車両等）の年間ＣＯ2排出量</t>
    <rPh sb="0" eb="1">
      <t>チュウ</t>
    </rPh>
    <rPh sb="3" eb="5">
      <t>ネンカン</t>
    </rPh>
    <rPh sb="8" eb="10">
      <t>サクゲン</t>
    </rPh>
    <rPh sb="10" eb="11">
      <t>リョウ</t>
    </rPh>
    <rPh sb="12" eb="14">
      <t>ヒョウジュン</t>
    </rPh>
    <rPh sb="14" eb="16">
      <t>シャリョウ</t>
    </rPh>
    <rPh sb="17" eb="19">
      <t>ダイタイ</t>
    </rPh>
    <rPh sb="19" eb="22">
      <t>シャリョウナド</t>
    </rPh>
    <rPh sb="24" eb="26">
      <t>ネンカン</t>
    </rPh>
    <rPh sb="29" eb="31">
      <t>ハイシュツ</t>
    </rPh>
    <rPh sb="31" eb="32">
      <t>リョウ</t>
    </rPh>
    <phoneticPr fontId="1"/>
  </si>
  <si>
    <t>様式第１の２（第５条関係）</t>
    <rPh sb="0" eb="2">
      <t>ヨウシキ</t>
    </rPh>
    <rPh sb="2" eb="3">
      <t>ダイ</t>
    </rPh>
    <rPh sb="7" eb="8">
      <t>ダイ</t>
    </rPh>
    <rPh sb="9" eb="10">
      <t>ジョウ</t>
    </rPh>
    <rPh sb="10" eb="12">
      <t>カンケイ</t>
    </rPh>
    <phoneticPr fontId="1"/>
  </si>
  <si>
    <t>識別番号</t>
    <rPh sb="0" eb="4">
      <t>シキベツバンゴウ</t>
    </rPh>
    <phoneticPr fontId="1"/>
  </si>
  <si>
    <r>
      <t>←2025/10/10のように西暦で年月日を入力してください（</t>
    </r>
    <r>
      <rPr>
        <b/>
        <sz val="11"/>
        <color rgb="FFFF0000"/>
        <rFont val="Yu Gothic"/>
        <family val="3"/>
        <charset val="128"/>
        <scheme val="minor"/>
      </rPr>
      <t>和暦で表示されます</t>
    </r>
    <r>
      <rPr>
        <b/>
        <sz val="11"/>
        <color theme="1"/>
        <rFont val="Yu Gothic"/>
        <family val="3"/>
        <charset val="128"/>
        <scheme val="minor"/>
      </rPr>
      <t>）。</t>
    </r>
    <rPh sb="15" eb="17">
      <t>セイレキ</t>
    </rPh>
    <rPh sb="18" eb="21">
      <t>ネンガッピ</t>
    </rPh>
    <rPh sb="22" eb="24">
      <t>ニュウリョク</t>
    </rPh>
    <rPh sb="31" eb="33">
      <t>ワレキ</t>
    </rPh>
    <rPh sb="34" eb="36">
      <t>ヒョウジ</t>
    </rPh>
    <phoneticPr fontId="1"/>
  </si>
  <si>
    <t>←財団で入力しますので入力不要です。</t>
    <rPh sb="1" eb="3">
      <t>ザイダン</t>
    </rPh>
    <rPh sb="4" eb="6">
      <t>ニュウリョク</t>
    </rPh>
    <rPh sb="11" eb="15">
      <t>ニュウリョクフヨウ</t>
    </rPh>
    <phoneticPr fontId="1"/>
  </si>
  <si>
    <t>事業報告書</t>
    <rPh sb="0" eb="5">
      <t>ジギョウホウコクショ</t>
    </rPh>
    <phoneticPr fontId="1"/>
  </si>
  <si>
    <t>貴社番号</t>
    <rPh sb="0" eb="2">
      <t>キシャ</t>
    </rPh>
    <rPh sb="2" eb="4">
      <t>バンゴウ</t>
    </rPh>
    <phoneticPr fontId="1"/>
  </si>
  <si>
    <t>交付決定通知書兼交付額確定通知書が届いたら入力してください。</t>
    <rPh sb="0" eb="8">
      <t>コウフケッテイツウチショケン</t>
    </rPh>
    <rPh sb="8" eb="13">
      <t>コウフガクカクテイ</t>
    </rPh>
    <rPh sb="13" eb="15">
      <t>ツウチ</t>
    </rPh>
    <rPh sb="15" eb="16">
      <t>ショ</t>
    </rPh>
    <rPh sb="17" eb="18">
      <t>トド</t>
    </rPh>
    <rPh sb="21" eb="23">
      <t>ニュウリョク</t>
    </rPh>
    <phoneticPr fontId="1"/>
  </si>
  <si>
    <t>・交付決定通知兼交付額確定日・文書番号（必ず両方記載してください）</t>
    <rPh sb="1" eb="3">
      <t>コウフ</t>
    </rPh>
    <rPh sb="3" eb="5">
      <t>ケッテイ</t>
    </rPh>
    <rPh sb="5" eb="7">
      <t>ツウチ</t>
    </rPh>
    <rPh sb="7" eb="8">
      <t>ケン</t>
    </rPh>
    <rPh sb="8" eb="10">
      <t>コウフ</t>
    </rPh>
    <rPh sb="10" eb="11">
      <t>ガク</t>
    </rPh>
    <rPh sb="11" eb="13">
      <t>カクテイ</t>
    </rPh>
    <rPh sb="13" eb="14">
      <t>ビ</t>
    </rPh>
    <rPh sb="15" eb="17">
      <t>ブンショ</t>
    </rPh>
    <rPh sb="17" eb="19">
      <t>バンゴウ</t>
    </rPh>
    <rPh sb="20" eb="21">
      <t>カナラ</t>
    </rPh>
    <rPh sb="22" eb="26">
      <t>リョウホウキサイ</t>
    </rPh>
    <phoneticPr fontId="1"/>
  </si>
  <si>
    <t>令和7年度ハイブリッド及び天然ガストラック・バス導入支援事業</t>
    <rPh sb="0" eb="2">
      <t>レイワ</t>
    </rPh>
    <rPh sb="3" eb="5">
      <t>ネンド</t>
    </rPh>
    <rPh sb="11" eb="12">
      <t>オヨ</t>
    </rPh>
    <rPh sb="13" eb="15">
      <t>テンネン</t>
    </rPh>
    <rPh sb="24" eb="26">
      <t>ドウニュウ</t>
    </rPh>
    <rPh sb="26" eb="28">
      <t>シエン</t>
    </rPh>
    <rPh sb="28" eb="30">
      <t>ジギョウ</t>
    </rPh>
    <phoneticPr fontId="1"/>
  </si>
  <si>
    <t>（環境配慮型先進トラック・バス導入加速事業
（ハイブリッド及び天然ガストラック・バス導入支援事業））交付申請兼完了実績報告書</t>
    <rPh sb="50" eb="52">
      <t>コウフ</t>
    </rPh>
    <rPh sb="52" eb="54">
      <t>シンセイ</t>
    </rPh>
    <rPh sb="54" eb="55">
      <t>ケン</t>
    </rPh>
    <rPh sb="55" eb="57">
      <t>カンリョウ</t>
    </rPh>
    <rPh sb="57" eb="59">
      <t>ジッセキ</t>
    </rPh>
    <rPh sb="59" eb="62">
      <t>ホウコクショ</t>
    </rPh>
    <phoneticPr fontId="1"/>
  </si>
  <si>
    <t>　令和７年度二酸化炭素排出対策事業費等補助金（環境配慮型先進トラック・バス導入加速事業（ハイブリッド及び天然ガストラック・バス導入支援事業））交付規程（以下「交付規程」という。）第５条第１項第一号の規定により上記補助金の交付について下記のとおり申請します。
　なお、交付決定を受けて補助事業を実施する際には、補助金等に係る予算の執行の適正化に関する法律（昭和３０年法律第１７９号）、補助金等に係る予算の執行の適正化に関する法律施行令（昭和３０年政令第２５５号）及び交付規程の定めるところに従います。</t>
    <phoneticPr fontId="1"/>
  </si>
  <si>
    <t>ハイブリッド及び天然ガストラック・バス導入支援事業実施計画書</t>
    <rPh sb="6" eb="7">
      <t>オヨ</t>
    </rPh>
    <rPh sb="8" eb="10">
      <t>テンネン</t>
    </rPh>
    <rPh sb="19" eb="21">
      <t>ドウニュウ</t>
    </rPh>
    <rPh sb="21" eb="23">
      <t>シエン</t>
    </rPh>
    <rPh sb="23" eb="25">
      <t>ジギョウ</t>
    </rPh>
    <rPh sb="25" eb="27">
      <t>ジッシ</t>
    </rPh>
    <rPh sb="27" eb="30">
      <t>ケイカクショ</t>
    </rPh>
    <phoneticPr fontId="1"/>
  </si>
  <si>
    <t>（環境配慮型先進トラック・バス導入加速事業</t>
    <phoneticPr fontId="1"/>
  </si>
  <si>
    <t>（ハイブリッド及び天然ガストラック・バス導入支援事業））精算（概算）払請求書</t>
    <rPh sb="28" eb="30">
      <t>セイサン</t>
    </rPh>
    <rPh sb="31" eb="33">
      <t>ガイサン</t>
    </rPh>
    <rPh sb="34" eb="35">
      <t>バライ</t>
    </rPh>
    <rPh sb="35" eb="38">
      <t>セイキュウショ</t>
    </rPh>
    <phoneticPr fontId="1"/>
  </si>
  <si>
    <t>（ハイブリッド及び天然ガストラック・バス導入支援事業））令和７年度事業報告書</t>
    <rPh sb="28" eb="30">
      <t>レイワ</t>
    </rPh>
    <rPh sb="31" eb="33">
      <t>ネンド</t>
    </rPh>
    <rPh sb="33" eb="35">
      <t>ジギョウ</t>
    </rPh>
    <rPh sb="35" eb="38">
      <t>ホウコクショ</t>
    </rPh>
    <phoneticPr fontId="1"/>
  </si>
  <si>
    <t>補助対象車両
＊該当する区分に〇を付す。</t>
    <rPh sb="0" eb="6">
      <t>ホジョタイショウシャリョウ</t>
    </rPh>
    <rPh sb="10" eb="12">
      <t>ガイトウ</t>
    </rPh>
    <rPh sb="14" eb="16">
      <t>クブン</t>
    </rPh>
    <rPh sb="19" eb="20">
      <t>フ</t>
    </rPh>
    <phoneticPr fontId="1"/>
  </si>
  <si>
    <t xml:space="preserve">(3)と(4)を比較して少ない方の額（算出された額に1,000円未満の端数が生じた場合には、これを切り捨てるものとする。） </t>
    <phoneticPr fontId="1"/>
  </si>
  <si>
    <t>氏名又は名称：</t>
    <rPh sb="0" eb="3">
      <t>シメイマタ</t>
    </rPh>
    <rPh sb="4" eb="6">
      <t>メイショウ</t>
    </rPh>
    <phoneticPr fontId="1"/>
  </si>
  <si>
    <t>住　　　　所：</t>
    <rPh sb="0" eb="1">
      <t>ジュウ</t>
    </rPh>
    <rPh sb="5" eb="6">
      <t>ショ</t>
    </rPh>
    <phoneticPr fontId="1"/>
  </si>
  <si>
    <t xml:space="preserve">号で（交付決定通知兼）交付額確定の通知を受けた二酸化炭素排出抑制対策事業費等補助金（環境配慮型先進トラック・バス導入加速事業（ハイブリッド及び天然ガストラック・バス導入支援事業））の精算（概算）払を受けたいので、令和７年度二酸化炭素排出抑制対策事業費等補助金（環境配慮型先進トラック・バス導入加速事業）交付規程第１３条第２項の規定に基づき下記のとおり請求します。 </t>
    <rPh sb="0" eb="1">
      <t>ゴウ</t>
    </rPh>
    <rPh sb="3" eb="10">
      <t>コウフケッテイツウチケン</t>
    </rPh>
    <rPh sb="11" eb="13">
      <t>コウフ</t>
    </rPh>
    <rPh sb="69" eb="70">
      <t>オヨ</t>
    </rPh>
    <rPh sb="71" eb="73">
      <t>テンネン</t>
    </rPh>
    <rPh sb="82" eb="88">
      <t>ドウニュウシエンジギョウ</t>
    </rPh>
    <phoneticPr fontId="1"/>
  </si>
  <si>
    <t>号で交付決定の通知を受けた令和7年度二酸化炭素排出抑制対策事業費等補助金（環境配慮型先進トラック・バス導入加速事業（ハイブリッド及び天然ガストラック・バス導入支援事業））による二酸化炭素削減効果について、令和７年度二酸化炭素排出抑制対策事業費等補助金（環境配慮型先進トラック・バス導入加速事業（ハイブリッド及び天然ガストラック・バス導入支援事業））交付規程第１６条第１項の規定に基づき下記のとおり報告します。</t>
    <rPh sb="0" eb="1">
      <t>ゴウ</t>
    </rPh>
    <rPh sb="64" eb="65">
      <t>オヨ</t>
    </rPh>
    <rPh sb="66" eb="68">
      <t>テンネン</t>
    </rPh>
    <rPh sb="77" eb="83">
      <t>ドウニュウシエンジギョウ</t>
    </rPh>
    <phoneticPr fontId="1"/>
  </si>
  <si>
    <t>金　　　額</t>
    <rPh sb="0" eb="1">
      <t>キン</t>
    </rPh>
    <rPh sb="4" eb="5">
      <t>ガク</t>
    </rPh>
    <phoneticPr fontId="1"/>
  </si>
  <si>
    <t>様式第１７（第１６条関係）</t>
    <rPh sb="0" eb="2">
      <t>ヨウシキ</t>
    </rPh>
    <rPh sb="2" eb="3">
      <t>ダイ</t>
    </rPh>
    <rPh sb="6" eb="7">
      <t>ダイ</t>
    </rPh>
    <rPh sb="9" eb="10">
      <t>ジョウ</t>
    </rPh>
    <rPh sb="10" eb="12">
      <t>カンケイ</t>
    </rPh>
    <phoneticPr fontId="1"/>
  </si>
  <si>
    <t>様式第１５（第１３条関係）</t>
    <rPh sb="0" eb="2">
      <t>ヨウシキ</t>
    </rPh>
    <rPh sb="2" eb="3">
      <t>ダイ</t>
    </rPh>
    <rPh sb="6" eb="7">
      <t>ダイ</t>
    </rPh>
    <rPh sb="9" eb="10">
      <t>ジョウ</t>
    </rPh>
    <rPh sb="10" eb="12">
      <t>カンケイ</t>
    </rPh>
    <phoneticPr fontId="1"/>
  </si>
  <si>
    <r>
      <t>令和７年度　二酸化炭素削減量（</t>
    </r>
    <r>
      <rPr>
        <b/>
        <sz val="11"/>
        <color rgb="FFFF0000"/>
        <rFont val="Yu Gothic"/>
        <family val="3"/>
        <charset val="128"/>
        <scheme val="minor"/>
      </rPr>
      <t>入力してください。</t>
    </r>
    <r>
      <rPr>
        <b/>
        <sz val="11"/>
        <color theme="1"/>
        <rFont val="Yu Gothic"/>
        <family val="3"/>
        <charset val="128"/>
        <scheme val="minor"/>
      </rPr>
      <t>）</t>
    </r>
    <rPh sb="0" eb="2">
      <t>レイワ</t>
    </rPh>
    <rPh sb="3" eb="5">
      <t>ネンド</t>
    </rPh>
    <rPh sb="6" eb="11">
      <t>ニサンカタンソ</t>
    </rPh>
    <rPh sb="11" eb="14">
      <t>サクゲンリョウ</t>
    </rPh>
    <rPh sb="15" eb="17">
      <t>ニュウリョク</t>
    </rPh>
    <phoneticPr fontId="1"/>
  </si>
  <si>
    <r>
      <t>令和７年度　燃費改善効果（</t>
    </r>
    <r>
      <rPr>
        <b/>
        <sz val="11"/>
        <color rgb="FFFF0000"/>
        <rFont val="Yu Gothic"/>
        <family val="3"/>
        <charset val="128"/>
        <scheme val="minor"/>
      </rPr>
      <t>入力してください。</t>
    </r>
    <r>
      <rPr>
        <b/>
        <sz val="11"/>
        <color theme="1"/>
        <rFont val="Yu Gothic"/>
        <family val="3"/>
        <charset val="128"/>
        <scheme val="minor"/>
      </rPr>
      <t>）</t>
    </r>
    <rPh sb="0" eb="2">
      <t>レイワ</t>
    </rPh>
    <rPh sb="3" eb="5">
      <t>ネンド</t>
    </rPh>
    <rPh sb="6" eb="12">
      <t>ネンピカイゼンコウカ</t>
    </rPh>
    <phoneticPr fontId="1"/>
  </si>
  <si>
    <r>
      <t>令和８年度　燃費改善効果（</t>
    </r>
    <r>
      <rPr>
        <b/>
        <sz val="11"/>
        <color rgb="FFFF0000"/>
        <rFont val="Yu Gothic"/>
        <family val="3"/>
        <charset val="128"/>
        <scheme val="minor"/>
      </rPr>
      <t>入力してください。</t>
    </r>
    <r>
      <rPr>
        <b/>
        <sz val="11"/>
        <color theme="1"/>
        <rFont val="Yu Gothic"/>
        <family val="3"/>
        <charset val="128"/>
        <scheme val="minor"/>
      </rPr>
      <t>）</t>
    </r>
    <rPh sb="0" eb="2">
      <t>レイワ</t>
    </rPh>
    <rPh sb="3" eb="5">
      <t>ネンド</t>
    </rPh>
    <rPh sb="6" eb="12">
      <t>ネンピカイゼンコウカ</t>
    </rPh>
    <phoneticPr fontId="1"/>
  </si>
  <si>
    <t>(令和7年度)</t>
    <rPh sb="1" eb="3">
      <t>レイワ</t>
    </rPh>
    <rPh sb="4" eb="6">
      <t>ネンド</t>
    </rPh>
    <phoneticPr fontId="1"/>
  </si>
  <si>
    <t>(令和8年度)</t>
    <rPh sb="1" eb="3">
      <t>レイワ</t>
    </rPh>
    <rPh sb="4" eb="6">
      <t>ネンド</t>
    </rPh>
    <phoneticPr fontId="1"/>
  </si>
  <si>
    <r>
      <t>令和８年度　二酸化炭素削減量（</t>
    </r>
    <r>
      <rPr>
        <b/>
        <sz val="11"/>
        <color rgb="FFFF0000"/>
        <rFont val="Yu Gothic"/>
        <family val="3"/>
        <charset val="128"/>
        <scheme val="minor"/>
      </rPr>
      <t>入力してください。</t>
    </r>
    <r>
      <rPr>
        <b/>
        <sz val="11"/>
        <color theme="1"/>
        <rFont val="Yu Gothic"/>
        <family val="3"/>
        <charset val="128"/>
        <scheme val="minor"/>
      </rPr>
      <t>）</t>
    </r>
    <rPh sb="0" eb="2">
      <t>レイワ</t>
    </rPh>
    <rPh sb="3" eb="5">
      <t>ネンド</t>
    </rPh>
    <rPh sb="6" eb="11">
      <t>ニサンカタンソ</t>
    </rPh>
    <rPh sb="11" eb="14">
      <t>サクゲンリョウ</t>
    </rPh>
    <rPh sb="15" eb="17">
      <t>ニュウリョク</t>
    </rPh>
    <phoneticPr fontId="1"/>
  </si>
  <si>
    <t>（ハイブリッド及び天然ガストラック・バス導入支援事業））令和８年度事業報告書</t>
    <rPh sb="28" eb="30">
      <t>レイワ</t>
    </rPh>
    <rPh sb="31" eb="33">
      <t>ネンド</t>
    </rPh>
    <rPh sb="33" eb="35">
      <t>ジギョウ</t>
    </rPh>
    <rPh sb="35" eb="38">
      <t>ホウコクショ</t>
    </rPh>
    <phoneticPr fontId="1"/>
  </si>
  <si>
    <t>令和８年度二酸化炭素削減量及び燃費改善効果（実績）</t>
    <phoneticPr fontId="1"/>
  </si>
  <si>
    <t>様式第1の2　交付申請書兼完了実績報告書</t>
    <rPh sb="0" eb="2">
      <t>ヨウシキ</t>
    </rPh>
    <rPh sb="2" eb="3">
      <t>ダイ</t>
    </rPh>
    <rPh sb="7" eb="13">
      <t>コウフシンセイショケン</t>
    </rPh>
    <rPh sb="13" eb="20">
      <t>カンリョウジッセキホウコクショ</t>
    </rPh>
    <phoneticPr fontId="1"/>
  </si>
  <si>
    <t>ハイブリッド及び天然ガストラック</t>
    <rPh sb="6" eb="7">
      <t>オヨ</t>
    </rPh>
    <rPh sb="8" eb="10">
      <t>テンネン</t>
    </rPh>
    <phoneticPr fontId="1"/>
  </si>
  <si>
    <t>ハイブリッド及び天然ガスバス（乗車定員11人以上）</t>
    <rPh sb="6" eb="7">
      <t>オヨ</t>
    </rPh>
    <rPh sb="8" eb="10">
      <t>テンネン</t>
    </rPh>
    <rPh sb="15" eb="19">
      <t>ジョウシャテイイン</t>
    </rPh>
    <rPh sb="21" eb="24">
      <t>ニンイジョウ</t>
    </rPh>
    <phoneticPr fontId="1"/>
  </si>
  <si>
    <r>
      <t>日付（提出日：令和</t>
    </r>
    <r>
      <rPr>
        <b/>
        <sz val="11"/>
        <color rgb="FFFF0000"/>
        <rFont val="Yu Gothic"/>
        <family val="3"/>
        <charset val="128"/>
        <scheme val="minor"/>
      </rPr>
      <t>9</t>
    </r>
    <r>
      <rPr>
        <b/>
        <sz val="11"/>
        <color theme="1"/>
        <rFont val="Yu Gothic"/>
        <family val="3"/>
        <charset val="128"/>
        <scheme val="minor"/>
      </rPr>
      <t>年4月1日～4月30日の間）</t>
    </r>
    <rPh sb="0" eb="2">
      <t>ヒヅ</t>
    </rPh>
    <rPh sb="3" eb="6">
      <t>テイシュツビ</t>
    </rPh>
    <rPh sb="7" eb="9">
      <t>レイワ</t>
    </rPh>
    <rPh sb="10" eb="11">
      <t>ネン</t>
    </rPh>
    <rPh sb="12" eb="13">
      <t>ガツ</t>
    </rPh>
    <rPh sb="14" eb="15">
      <t>ヒ</t>
    </rPh>
    <rPh sb="17" eb="18">
      <t>ガツ</t>
    </rPh>
    <rPh sb="20" eb="21">
      <t>ニチ</t>
    </rPh>
    <rPh sb="22" eb="23">
      <t>アイダ</t>
    </rPh>
    <phoneticPr fontId="1"/>
  </si>
  <si>
    <r>
      <t>日付（提出日：令和</t>
    </r>
    <r>
      <rPr>
        <b/>
        <sz val="11"/>
        <color rgb="FFFF0000"/>
        <rFont val="Yu Gothic"/>
        <family val="3"/>
        <charset val="128"/>
        <scheme val="minor"/>
      </rPr>
      <t>8</t>
    </r>
    <r>
      <rPr>
        <b/>
        <sz val="11"/>
        <color theme="1"/>
        <rFont val="Yu Gothic"/>
        <family val="3"/>
        <charset val="128"/>
        <scheme val="minor"/>
      </rPr>
      <t>年4月1日～4月30日の間）</t>
    </r>
    <rPh sb="0" eb="2">
      <t>ヒヅ</t>
    </rPh>
    <rPh sb="3" eb="6">
      <t>テイシュツビ</t>
    </rPh>
    <rPh sb="7" eb="9">
      <t>レイワ</t>
    </rPh>
    <rPh sb="10" eb="11">
      <t>ネン</t>
    </rPh>
    <rPh sb="12" eb="13">
      <t>ガツ</t>
    </rPh>
    <rPh sb="14" eb="15">
      <t>ヒ</t>
    </rPh>
    <rPh sb="17" eb="18">
      <t>ガツ</t>
    </rPh>
    <rPh sb="20" eb="21">
      <t>ニチ</t>
    </rPh>
    <rPh sb="22" eb="23">
      <t>アイダ</t>
    </rPh>
    <phoneticPr fontId="1"/>
  </si>
  <si>
    <r>
      <t>電子メールでの申請（J-Grants申請を含む）の場合には、</t>
    </r>
    <r>
      <rPr>
        <b/>
        <sz val="11"/>
        <color rgb="FFFF0000"/>
        <rFont val="Yu Gothic"/>
        <family val="3"/>
        <charset val="128"/>
        <scheme val="minor"/>
      </rPr>
      <t>PDF化した申請書類にこのExcelファイルを必ず添付</t>
    </r>
    <r>
      <rPr>
        <b/>
        <sz val="11"/>
        <color theme="1"/>
        <rFont val="Yu Gothic"/>
        <family val="3"/>
        <charset val="128"/>
        <scheme val="minor"/>
      </rPr>
      <t>してください。</t>
    </r>
    <rPh sb="0" eb="2">
      <t>デンシ</t>
    </rPh>
    <rPh sb="7" eb="9">
      <t>シンセイ</t>
    </rPh>
    <rPh sb="18" eb="20">
      <t>シンセイ</t>
    </rPh>
    <rPh sb="21" eb="22">
      <t>フク</t>
    </rPh>
    <rPh sb="25" eb="27">
      <t>バアイ</t>
    </rPh>
    <rPh sb="33" eb="34">
      <t>カ</t>
    </rPh>
    <rPh sb="36" eb="40">
      <t>シンセイショルイ</t>
    </rPh>
    <rPh sb="53" eb="54">
      <t>カナラ</t>
    </rPh>
    <rPh sb="55" eb="57">
      <t>テンプ</t>
    </rPh>
    <phoneticPr fontId="1"/>
  </si>
  <si>
    <t>入力に際しては次のとおりになります。（入力できない、誤って表示される場合には財団にお問い合わせください。）</t>
    <rPh sb="0" eb="2">
      <t>ニュウリョク</t>
    </rPh>
    <rPh sb="3" eb="4">
      <t>サイ</t>
    </rPh>
    <rPh sb="7" eb="8">
      <t>ツギ</t>
    </rPh>
    <phoneticPr fontId="1"/>
  </si>
  <si>
    <t>この色のセルは必須入力です。必ず入力してください。</t>
    <rPh sb="2" eb="3">
      <t>イロ</t>
    </rPh>
    <rPh sb="7" eb="9">
      <t>ヒッス</t>
    </rPh>
    <rPh sb="9" eb="11">
      <t>ニュウリョク</t>
    </rPh>
    <rPh sb="14" eb="15">
      <t>カナラ</t>
    </rPh>
    <rPh sb="16" eb="18">
      <t>ニュウリョク</t>
    </rPh>
    <phoneticPr fontId="1"/>
  </si>
  <si>
    <t>　申請書等を提出する前に資料を再確認して、〇を記入してください。</t>
    <rPh sb="1" eb="5">
      <t>シンセイショトウ</t>
    </rPh>
    <rPh sb="6" eb="8">
      <t>テイシュツ</t>
    </rPh>
    <rPh sb="10" eb="11">
      <t>マエ</t>
    </rPh>
    <rPh sb="12" eb="14">
      <t>シリョウ</t>
    </rPh>
    <rPh sb="15" eb="18">
      <t>サイカクニン</t>
    </rPh>
    <rPh sb="23" eb="25">
      <t>キニュウ</t>
    </rPh>
    <phoneticPr fontId="1"/>
  </si>
  <si>
    <t>項　　目</t>
    <rPh sb="0" eb="1">
      <t>コウ</t>
    </rPh>
    <rPh sb="3" eb="4">
      <t>メ</t>
    </rPh>
    <phoneticPr fontId="1"/>
  </si>
  <si>
    <t>〇を
記入</t>
    <rPh sb="3" eb="5">
      <t>キニュウ</t>
    </rPh>
    <phoneticPr fontId="1"/>
  </si>
  <si>
    <t>２．取得財産等管理台帳</t>
    <rPh sb="2" eb="7">
      <t>シュトクザイサントウ</t>
    </rPh>
    <rPh sb="7" eb="11">
      <t>カンリダイチョウ</t>
    </rPh>
    <phoneticPr fontId="1"/>
  </si>
  <si>
    <t>様式第１１</t>
    <rPh sb="0" eb="3">
      <t>ヨウシキダイ</t>
    </rPh>
    <phoneticPr fontId="1"/>
  </si>
  <si>
    <t>補助対象車両の登録番号又は車台番号が記載されていること</t>
    <rPh sb="0" eb="6">
      <t>ホジョタイショウシャリョウ</t>
    </rPh>
    <rPh sb="7" eb="11">
      <t>トウロクバンゴウ</t>
    </rPh>
    <rPh sb="11" eb="12">
      <t>マタ</t>
    </rPh>
    <rPh sb="13" eb="17">
      <t>シャダイバンゴウ</t>
    </rPh>
    <rPh sb="18" eb="20">
      <t>キサイ</t>
    </rPh>
    <phoneticPr fontId="1"/>
  </si>
  <si>
    <t>※　電子申請等に伴い提出書類は、ＰＤＦファイルで提出してください。</t>
  </si>
  <si>
    <t>　　なお、電子申請等の電磁的方法の環境が整っていない場合は、信書便での申請も可能です。</t>
  </si>
  <si>
    <t>※　書類作成につきましては十分ご注意願います。</t>
  </si>
  <si>
    <t>※　写し（コピー）は鮮明な物をお願いいたします。</t>
  </si>
  <si>
    <t>ハイブリッド及び天然ガストラック・バス導入支援事業　補助金提出資料一覧表（その2）-1</t>
    <phoneticPr fontId="1"/>
  </si>
  <si>
    <t>◎実績申請　（補助対象車両を購入した後に申請する場合）</t>
    <phoneticPr fontId="1"/>
  </si>
  <si>
    <t>交付申請書兼完了実績報告書提出時（PDFファイル）</t>
    <rPh sb="0" eb="2">
      <t>コウフ</t>
    </rPh>
    <rPh sb="2" eb="5">
      <t>シンセイショ</t>
    </rPh>
    <rPh sb="5" eb="6">
      <t>ケン</t>
    </rPh>
    <rPh sb="6" eb="8">
      <t>カンリョウ</t>
    </rPh>
    <rPh sb="8" eb="10">
      <t>ジッセキ</t>
    </rPh>
    <rPh sb="10" eb="13">
      <t>ホウコクショ</t>
    </rPh>
    <rPh sb="13" eb="15">
      <t>テイシュツ</t>
    </rPh>
    <rPh sb="15" eb="16">
      <t>ジ</t>
    </rPh>
    <phoneticPr fontId="1"/>
  </si>
  <si>
    <t>様式第１の４及び様式第１の４（その２）
※財産処分がある場合のみ提出</t>
    <rPh sb="0" eb="2">
      <t>ヨウシキ</t>
    </rPh>
    <rPh sb="2" eb="3">
      <t>ダイ</t>
    </rPh>
    <rPh sb="6" eb="7">
      <t>オヨ</t>
    </rPh>
    <rPh sb="8" eb="11">
      <t>ヨウシキダイ</t>
    </rPh>
    <rPh sb="21" eb="25">
      <t>ザイサンショブン</t>
    </rPh>
    <rPh sb="28" eb="30">
      <t>バアイ</t>
    </rPh>
    <rPh sb="32" eb="34">
      <t>テイシュツ</t>
    </rPh>
    <phoneticPr fontId="1"/>
  </si>
  <si>
    <t>１．補助金交付申請書兼完了実績報告書</t>
    <rPh sb="2" eb="5">
      <t>ホジョキン</t>
    </rPh>
    <rPh sb="5" eb="7">
      <t>コウフ</t>
    </rPh>
    <rPh sb="7" eb="10">
      <t>シンセイショ</t>
    </rPh>
    <rPh sb="10" eb="11">
      <t>ケン</t>
    </rPh>
    <rPh sb="11" eb="13">
      <t>カンリョウ</t>
    </rPh>
    <rPh sb="13" eb="15">
      <t>ジッセキ</t>
    </rPh>
    <rPh sb="15" eb="18">
      <t>ホウコクショ</t>
    </rPh>
    <phoneticPr fontId="1"/>
  </si>
  <si>
    <t>様式第１の２</t>
    <rPh sb="0" eb="2">
      <t>ヨウシキ</t>
    </rPh>
    <rPh sb="2" eb="3">
      <t>ダイ</t>
    </rPh>
    <phoneticPr fontId="1"/>
  </si>
  <si>
    <r>
      <t>現在事項全部証明書（初回申請時に限る</t>
    </r>
    <r>
      <rPr>
        <vertAlign val="superscript"/>
        <sz val="8"/>
        <color theme="1"/>
        <rFont val="Yu Gothic"/>
        <family val="3"/>
        <charset val="128"/>
        <scheme val="minor"/>
      </rPr>
      <t>注）</t>
    </r>
    <r>
      <rPr>
        <sz val="11"/>
        <color theme="1"/>
        <rFont val="Yu Gothic"/>
        <family val="2"/>
        <scheme val="minor"/>
      </rPr>
      <t>。発行後３か月以内のもの）の写し（コピー）</t>
    </r>
    <phoneticPr fontId="1"/>
  </si>
  <si>
    <t>住民票（発行後３か月以内のもの）又は自動車運転免許証の写し（コピー）</t>
    <phoneticPr fontId="1"/>
  </si>
  <si>
    <t>３．申請者が法人の場合</t>
    <rPh sb="2" eb="5">
      <t>シンセイシャ</t>
    </rPh>
    <rPh sb="6" eb="8">
      <t>ホウジン</t>
    </rPh>
    <rPh sb="9" eb="11">
      <t>バアイ</t>
    </rPh>
    <phoneticPr fontId="1"/>
  </si>
  <si>
    <t>４．申請者が個人の場合</t>
    <rPh sb="2" eb="5">
      <t>シンセイシャ</t>
    </rPh>
    <rPh sb="6" eb="8">
      <t>コジン</t>
    </rPh>
    <rPh sb="9" eb="11">
      <t>バアイ</t>
    </rPh>
    <phoneticPr fontId="1"/>
  </si>
  <si>
    <t>６．補助対象経費に係る請求書の写し
（コピー）</t>
    <rPh sb="2" eb="4">
      <t>ホジョ</t>
    </rPh>
    <rPh sb="4" eb="6">
      <t>タイショウ</t>
    </rPh>
    <rPh sb="6" eb="8">
      <t>ケイヒ</t>
    </rPh>
    <rPh sb="9" eb="10">
      <t>カカ</t>
    </rPh>
    <rPh sb="11" eb="14">
      <t>セイキュウショ</t>
    </rPh>
    <rPh sb="15" eb="16">
      <t>ウツ</t>
    </rPh>
    <phoneticPr fontId="1"/>
  </si>
  <si>
    <t>７．補助対象経費に係る支払いを証する書類
（領収証等）の写し（コピー）</t>
    <rPh sb="2" eb="4">
      <t>ホジョ</t>
    </rPh>
    <rPh sb="4" eb="6">
      <t>タイショウ</t>
    </rPh>
    <rPh sb="6" eb="8">
      <t>ケイヒ</t>
    </rPh>
    <rPh sb="9" eb="10">
      <t>カカ</t>
    </rPh>
    <rPh sb="11" eb="13">
      <t>シハラ</t>
    </rPh>
    <rPh sb="15" eb="16">
      <t>ショウ</t>
    </rPh>
    <rPh sb="18" eb="20">
      <t>ショルイ</t>
    </rPh>
    <rPh sb="22" eb="25">
      <t>リョウシュウショウ</t>
    </rPh>
    <rPh sb="25" eb="26">
      <t>トウ</t>
    </rPh>
    <rPh sb="28" eb="29">
      <t>ウツ</t>
    </rPh>
    <phoneticPr fontId="1"/>
  </si>
  <si>
    <t>８．補助対象車両の自動車検査証（自動車検査証記録事項を含む）の写し（コピー）</t>
    <rPh sb="9" eb="12">
      <t>ジドウシャ</t>
    </rPh>
    <rPh sb="12" eb="14">
      <t>ケンサ</t>
    </rPh>
    <rPh sb="14" eb="15">
      <t>ショウ</t>
    </rPh>
    <rPh sb="16" eb="22">
      <t>ジドウシャケンサショウ</t>
    </rPh>
    <rPh sb="22" eb="26">
      <t>キロクジコウ</t>
    </rPh>
    <rPh sb="27" eb="28">
      <t>フク</t>
    </rPh>
    <rPh sb="31" eb="32">
      <t>ウツ</t>
    </rPh>
    <phoneticPr fontId="1"/>
  </si>
  <si>
    <t>10．リース料金算定根拠明細書の写し（補助金がリース料金に反映されていること）
（リースの場合に限る）</t>
    <rPh sb="6" eb="15">
      <t>リョウキンサンテイコンキョメイサイショ</t>
    </rPh>
    <rPh sb="16" eb="17">
      <t>ウツ</t>
    </rPh>
    <rPh sb="19" eb="22">
      <t>ホジョキン</t>
    </rPh>
    <rPh sb="26" eb="28">
      <t>リョウキン</t>
    </rPh>
    <rPh sb="29" eb="31">
      <t>ハンエイ</t>
    </rPh>
    <rPh sb="45" eb="47">
      <t>バアイ</t>
    </rPh>
    <rPh sb="48" eb="49">
      <t>カギ</t>
    </rPh>
    <phoneticPr fontId="1"/>
  </si>
  <si>
    <t>注）法人の場合、現在事項全部証明書につきましては、初回申請時に提出していただき、以降は不要</t>
    <phoneticPr fontId="1"/>
  </si>
  <si>
    <t>　　ですが内容等に変更等ありましたら再提出してください。</t>
    <phoneticPr fontId="1"/>
  </si>
  <si>
    <t>※　提出資料が不足している場合には、受付されない場合があります。</t>
  </si>
  <si>
    <t>５．補助対象経費に係る見積書の写し（コピー）</t>
    <rPh sb="2" eb="8">
      <t>ホジョタイショウケイヒ</t>
    </rPh>
    <rPh sb="9" eb="10">
      <t>カカ</t>
    </rPh>
    <rPh sb="11" eb="14">
      <t>ミツモリショ</t>
    </rPh>
    <rPh sb="15" eb="16">
      <t>ウツ</t>
    </rPh>
    <phoneticPr fontId="1"/>
  </si>
  <si>
    <t>９．自動車賃貸借契約書の写し（コピー）（リースの場合に限る）</t>
    <rPh sb="2" eb="8">
      <t>ジドウシャチンタイシャク</t>
    </rPh>
    <rPh sb="8" eb="11">
      <t>ケイヤクショ</t>
    </rPh>
    <rPh sb="12" eb="13">
      <t>ウツ</t>
    </rPh>
    <rPh sb="24" eb="26">
      <t>バアイ</t>
    </rPh>
    <rPh sb="27" eb="28">
      <t>カギ</t>
    </rPh>
    <phoneticPr fontId="1"/>
  </si>
  <si>
    <t>実績申請　書類入力シート　※PDFとともにご提出ください。</t>
    <rPh sb="0" eb="2">
      <t>ジッセキ</t>
    </rPh>
    <rPh sb="2" eb="4">
      <t>シンセイ</t>
    </rPh>
    <rPh sb="5" eb="7">
      <t>ショルイ</t>
    </rPh>
    <rPh sb="7" eb="9">
      <t>ニュウリョク</t>
    </rPh>
    <rPh sb="22" eb="24">
      <t>テイシュツ</t>
    </rPh>
    <phoneticPr fontId="1"/>
  </si>
  <si>
    <t>←2025/10/10のように西暦で入力してください（和暦で表示されます）。</t>
    <rPh sb="15" eb="17">
      <t>セイレキ</t>
    </rPh>
    <rPh sb="18" eb="20">
      <t>ニュウリョク</t>
    </rPh>
    <rPh sb="27" eb="29">
      <t>ワレキ</t>
    </rPh>
    <rPh sb="30" eb="32">
      <t>ヒョウジ</t>
    </rPh>
    <phoneticPr fontId="1"/>
  </si>
  <si>
    <t>登録番号（５台を超える場合は申請を分けてください）</t>
    <rPh sb="0" eb="2">
      <t>トウロク</t>
    </rPh>
    <rPh sb="2" eb="4">
      <t>バンゴウ</t>
    </rPh>
    <rPh sb="6" eb="7">
      <t>ダイ</t>
    </rPh>
    <rPh sb="8" eb="9">
      <t>コ</t>
    </rPh>
    <rPh sb="11" eb="13">
      <t>バアイ</t>
    </rPh>
    <rPh sb="14" eb="16">
      <t>シンセイ</t>
    </rPh>
    <rPh sb="17" eb="18">
      <t>ワ</t>
    </rPh>
    <phoneticPr fontId="1"/>
  </si>
  <si>
    <t>車台番号（５台を超える場合は申請を分けてください）</t>
    <rPh sb="0" eb="2">
      <t>シャダイ</t>
    </rPh>
    <rPh sb="2" eb="4">
      <t>バンゴウ</t>
    </rPh>
    <rPh sb="6" eb="7">
      <t>ダイ</t>
    </rPh>
    <rPh sb="8" eb="9">
      <t>コ</t>
    </rPh>
    <rPh sb="11" eb="13">
      <t>バアイ</t>
    </rPh>
    <rPh sb="14" eb="16">
      <t>シンセイ</t>
    </rPh>
    <rPh sb="17" eb="18">
      <t>ワ</t>
    </rPh>
    <phoneticPr fontId="1"/>
  </si>
  <si>
    <t>車名（車名ごとに申請を分けてください）</t>
    <rPh sb="0" eb="2">
      <t>シャメイ</t>
    </rPh>
    <rPh sb="3" eb="5">
      <t>シャメイ</t>
    </rPh>
    <phoneticPr fontId="1"/>
  </si>
  <si>
    <r>
      <t>・交付決定通知兼交付額確定日・文書番号（</t>
    </r>
    <r>
      <rPr>
        <b/>
        <sz val="11"/>
        <color rgb="FFFF0000"/>
        <rFont val="Yu Gothic"/>
        <family val="3"/>
        <charset val="128"/>
        <scheme val="minor"/>
      </rPr>
      <t>自動転記されます。</t>
    </r>
    <r>
      <rPr>
        <b/>
        <sz val="11"/>
        <color theme="1"/>
        <rFont val="Yu Gothic"/>
        <family val="3"/>
        <charset val="128"/>
        <scheme val="minor"/>
      </rPr>
      <t>）</t>
    </r>
    <rPh sb="1" eb="3">
      <t>コウフ</t>
    </rPh>
    <rPh sb="3" eb="5">
      <t>ケッテイ</t>
    </rPh>
    <rPh sb="5" eb="7">
      <t>ツウチ</t>
    </rPh>
    <rPh sb="7" eb="8">
      <t>ケン</t>
    </rPh>
    <rPh sb="8" eb="10">
      <t>コウフ</t>
    </rPh>
    <rPh sb="10" eb="11">
      <t>ガク</t>
    </rPh>
    <rPh sb="11" eb="13">
      <t>カクテイ</t>
    </rPh>
    <rPh sb="13" eb="14">
      <t>ビ</t>
    </rPh>
    <rPh sb="15" eb="17">
      <t>ブンショ</t>
    </rPh>
    <rPh sb="17" eb="19">
      <t>バンゴウ</t>
    </rPh>
    <rPh sb="20" eb="24">
      <t>ジドウテンキ</t>
    </rPh>
    <phoneticPr fontId="1"/>
  </si>
  <si>
    <r>
      <t>補助対象車両（</t>
    </r>
    <r>
      <rPr>
        <b/>
        <sz val="11"/>
        <color rgb="FFFF0000"/>
        <rFont val="Yu Gothic"/>
        <family val="3"/>
        <charset val="128"/>
        <scheme val="minor"/>
      </rPr>
      <t>自動転記されます。</t>
    </r>
    <r>
      <rPr>
        <b/>
        <sz val="11"/>
        <color theme="1"/>
        <rFont val="Yu Gothic"/>
        <family val="3"/>
        <charset val="128"/>
        <scheme val="minor"/>
      </rPr>
      <t>）</t>
    </r>
    <rPh sb="0" eb="6">
      <t>ホジョタイショウシャリョウ</t>
    </rPh>
    <rPh sb="7" eb="11">
      <t>ジドウテンキ</t>
    </rPh>
    <phoneticPr fontId="1"/>
  </si>
  <si>
    <r>
      <t>←割引後の車両本体価格を入力してください</t>
    </r>
    <r>
      <rPr>
        <b/>
        <sz val="11"/>
        <color rgb="FFFF0000"/>
        <rFont val="Yu Gothic"/>
        <family val="3"/>
        <charset val="128"/>
        <scheme val="minor"/>
      </rPr>
      <t>（架装部分は補助対象外です）</t>
    </r>
    <r>
      <rPr>
        <b/>
        <sz val="11"/>
        <color theme="1"/>
        <rFont val="Yu Gothic"/>
        <family val="3"/>
        <charset val="128"/>
        <scheme val="minor"/>
      </rPr>
      <t>。</t>
    </r>
    <rPh sb="1" eb="4">
      <t>ワリビキゴ</t>
    </rPh>
    <rPh sb="5" eb="11">
      <t>シャリョウホンタイカカク</t>
    </rPh>
    <rPh sb="12" eb="14">
      <t>ニュウリョク</t>
    </rPh>
    <rPh sb="21" eb="23">
      <t>カソウ</t>
    </rPh>
    <rPh sb="23" eb="25">
      <t>ブブン</t>
    </rPh>
    <rPh sb="26" eb="28">
      <t>ホジョ</t>
    </rPh>
    <rPh sb="28" eb="30">
      <t>タイショウ</t>
    </rPh>
    <rPh sb="30" eb="31">
      <t>ガイ</t>
    </rPh>
    <phoneticPr fontId="1"/>
  </si>
  <si>
    <t>←自動計算されます。</t>
    <rPh sb="1" eb="5">
      <t>ジドウケイサン</t>
    </rPh>
    <phoneticPr fontId="1"/>
  </si>
  <si>
    <r>
      <rPr>
        <b/>
        <sz val="11"/>
        <color theme="1"/>
        <rFont val="Yu Gothic"/>
        <family val="3"/>
        <charset val="128"/>
        <scheme val="minor"/>
      </rPr>
      <t>補助事業者情報（</t>
    </r>
    <r>
      <rPr>
        <b/>
        <sz val="11"/>
        <color rgb="FFFF0000"/>
        <rFont val="Yu Gothic"/>
        <family val="3"/>
        <charset val="128"/>
        <scheme val="minor"/>
      </rPr>
      <t>※リースの場合はリース会社が申請者になります</t>
    </r>
    <r>
      <rPr>
        <b/>
        <sz val="11"/>
        <color theme="1"/>
        <rFont val="Yu Gothic"/>
        <family val="3"/>
        <charset val="128"/>
        <scheme val="minor"/>
      </rPr>
      <t>）</t>
    </r>
    <rPh sb="0" eb="2">
      <t>ホジョ</t>
    </rPh>
    <rPh sb="2" eb="4">
      <t>ジギョウ</t>
    </rPh>
    <rPh sb="4" eb="5">
      <t>シャ</t>
    </rPh>
    <rPh sb="5" eb="7">
      <t>ジョウホウ</t>
    </rPh>
    <rPh sb="13" eb="15">
      <t>バアイ</t>
    </rPh>
    <rPh sb="19" eb="21">
      <t>ガイシャ</t>
    </rPh>
    <rPh sb="22" eb="25">
      <t>シンセイシャ</t>
    </rPh>
    <phoneticPr fontId="1"/>
  </si>
  <si>
    <r>
      <t>申請者住所（</t>
    </r>
    <r>
      <rPr>
        <b/>
        <sz val="11"/>
        <color rgb="FFFF0000"/>
        <rFont val="Yu Gothic"/>
        <family val="3"/>
        <charset val="128"/>
        <scheme val="minor"/>
      </rPr>
      <t>都道府県から漏れなく</t>
    </r>
    <r>
      <rPr>
        <b/>
        <sz val="11"/>
        <color theme="1"/>
        <rFont val="Yu Gothic"/>
        <family val="3"/>
        <charset val="128"/>
        <scheme val="minor"/>
      </rPr>
      <t>入力してください。）</t>
    </r>
    <rPh sb="0" eb="5">
      <t>シンセイシャジュウショ</t>
    </rPh>
    <rPh sb="6" eb="10">
      <t>トドウフケン</t>
    </rPh>
    <rPh sb="12" eb="13">
      <t>モ</t>
    </rPh>
    <rPh sb="16" eb="18">
      <t>ニュウリョク</t>
    </rPh>
    <phoneticPr fontId="1"/>
  </si>
  <si>
    <t>住所（都道府県から漏れなく入力してください。）</t>
    <rPh sb="0" eb="2">
      <t>ジュウショ</t>
    </rPh>
    <phoneticPr fontId="1"/>
  </si>
  <si>
    <r>
      <rPr>
        <b/>
        <sz val="11"/>
        <color rgb="FFFF0000"/>
        <rFont val="Yu Gothic"/>
        <family val="3"/>
        <charset val="128"/>
        <scheme val="minor"/>
      </rPr>
      <t>本申請入力シートに必要項目を入力</t>
    </r>
    <r>
      <rPr>
        <b/>
        <sz val="11"/>
        <color theme="1"/>
        <rFont val="Yu Gothic"/>
        <family val="3"/>
        <charset val="128"/>
        <scheme val="minor"/>
      </rPr>
      <t>されますと、</t>
    </r>
    <r>
      <rPr>
        <b/>
        <sz val="11"/>
        <color rgb="FFFF0000"/>
        <rFont val="Yu Gothic"/>
        <family val="3"/>
        <charset val="128"/>
        <scheme val="minor"/>
      </rPr>
      <t>様式第１の２シート以降に情報が反映</t>
    </r>
    <r>
      <rPr>
        <b/>
        <sz val="11"/>
        <color theme="1"/>
        <rFont val="Yu Gothic"/>
        <family val="3"/>
        <charset val="128"/>
        <scheme val="minor"/>
      </rPr>
      <t>されます。</t>
    </r>
    <rPh sb="0" eb="1">
      <t>ホン</t>
    </rPh>
    <rPh sb="1" eb="5">
      <t>シンセイニュウリョク</t>
    </rPh>
    <rPh sb="9" eb="13">
      <t>ヒツヨウコウモク</t>
    </rPh>
    <rPh sb="14" eb="16">
      <t>ニュウリョク</t>
    </rPh>
    <rPh sb="22" eb="24">
      <t>ヨウシキ</t>
    </rPh>
    <rPh sb="24" eb="25">
      <t>ダイ</t>
    </rPh>
    <rPh sb="31" eb="33">
      <t>イコウ</t>
    </rPh>
    <rPh sb="34" eb="36">
      <t>ジョウホウ</t>
    </rPh>
    <rPh sb="37" eb="39">
      <t>ハンエイ</t>
    </rPh>
    <phoneticPr fontId="1"/>
  </si>
  <si>
    <t>この色のセルは必要に応じて入力してください。</t>
    <rPh sb="2" eb="3">
      <t>イロ</t>
    </rPh>
    <rPh sb="7" eb="9">
      <t>ヒツヨウ</t>
    </rPh>
    <rPh sb="10" eb="11">
      <t>オウ</t>
    </rPh>
    <rPh sb="13" eb="15">
      <t>ニュウリョク</t>
    </rPh>
    <phoneticPr fontId="1"/>
  </si>
  <si>
    <t>←リストから選択してください。</t>
    <rPh sb="6" eb="8">
      <t>センタク</t>
    </rPh>
    <phoneticPr fontId="1"/>
  </si>
  <si>
    <t>←リストから選択してください。</t>
    <phoneticPr fontId="1"/>
  </si>
  <si>
    <t>2SG-NJR88AM</t>
  </si>
  <si>
    <t>2SG-NKR88AM</t>
  </si>
  <si>
    <t>2SG-NLR88AM</t>
  </si>
  <si>
    <t>2SG-NMR88M</t>
  </si>
  <si>
    <t>2SG-NMR88AM</t>
  </si>
  <si>
    <t>2SG-NPR88AM</t>
  </si>
  <si>
    <t>TFG-NLR82AN</t>
  </si>
  <si>
    <t>TFG-NMR82ZAN</t>
  </si>
  <si>
    <t>TFG-NMR82ZN</t>
  </si>
  <si>
    <t>TFG-NPR82ZAN</t>
  </si>
  <si>
    <t>TFG-NPR82ZN</t>
  </si>
  <si>
    <t>2SG-XKC605M</t>
  </si>
  <si>
    <t>2SG-XKU605M</t>
  </si>
  <si>
    <t>2SG-XKU605X</t>
  </si>
  <si>
    <t>2SG-XKU645M</t>
  </si>
  <si>
    <t>2SG-XKU655M</t>
  </si>
  <si>
    <t>2SG-XKU702M</t>
  </si>
  <si>
    <t>2QG-XKU702M</t>
  </si>
  <si>
    <t>2SG-XKU710M</t>
  </si>
  <si>
    <t>2SG-XKU712M</t>
  </si>
  <si>
    <t>2QG-XKU712M</t>
  </si>
  <si>
    <t>2SG-XKU720M</t>
  </si>
  <si>
    <t>2SG-XKU722M</t>
  </si>
  <si>
    <t>2QG-XKU722M</t>
  </si>
  <si>
    <t>2SG-HL2ANBP</t>
  </si>
  <si>
    <t>2SG-HL2ASBP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</si>
</sst>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
    <numFmt numFmtId="178" formatCode="[$]ggge&quot;年&quot;m&quot;月&quot;d&quot;日&quot;;@" x16r2:formatCode16="[$-ja-JP-x-gannen]ggge&quot;年&quot;m&quot;月&quot;d&quot;日&quot;;@"/>
    <numFmt numFmtId="179" formatCode="[$-411]ggge&quot;年&quot;m&quot;月&quot;d&quot;日&quot;;@"/>
    <numFmt numFmtId="180" formatCode="#"/>
    <numFmt numFmtId="181" formatCode="#,##0.00_ "/>
    <numFmt numFmtId="182" formatCode="#,##0.0_ "/>
  </numFmts>
  <fonts count="15">
    <font>
      <sz val="11"/>
      <color theme="1"/>
      <name val="Yu Gothic"/>
      <family val="2"/>
      <scheme val="minor"/>
    </font>
    <font>
      <sz val="6"/>
      <name val="Yu Gothic"/>
      <family val="3"/>
      <charset val="128"/>
      <scheme val="minor"/>
    </font>
    <font>
      <sz val="10"/>
      <color theme="1"/>
      <name val="Yu Gothic"/>
      <family val="3"/>
      <charset val="128"/>
      <scheme val="minor"/>
    </font>
    <font>
      <sz val="11"/>
      <color theme="1"/>
      <name val="Yu Gothic"/>
      <family val="3"/>
      <charset val="128"/>
      <scheme val="minor"/>
    </font>
    <font>
      <sz val="11"/>
      <color rgb="FF000000"/>
      <name val="Yu Gothic"/>
      <family val="3"/>
      <charset val="128"/>
      <scheme val="minor"/>
    </font>
    <font>
      <sz val="11"/>
      <color theme="1"/>
      <name val="Yu Gothic"/>
      <family val="2"/>
      <scheme val="minor"/>
    </font>
    <font>
      <b/>
      <sz val="11"/>
      <color rgb="FFFF0000"/>
      <name val="Yu Gothic"/>
      <family val="3"/>
      <charset val="128"/>
      <scheme val="minor"/>
    </font>
    <font>
      <b/>
      <sz val="11"/>
      <color theme="1"/>
      <name val="Yu Gothic"/>
      <family val="3"/>
      <charset val="128"/>
      <scheme val="minor"/>
    </font>
    <font>
      <b/>
      <sz val="16"/>
      <color theme="1"/>
      <name val="Yu Gothic"/>
      <family val="3"/>
      <charset val="128"/>
      <scheme val="minor"/>
    </font>
    <font>
      <b/>
      <sz val="14"/>
      <color rgb="FFFF0000"/>
      <name val="Yu Gothic"/>
      <family val="3"/>
      <charset val="128"/>
      <scheme val="minor"/>
    </font>
    <font>
      <sz val="9"/>
      <color theme="1"/>
      <name val="Yu Gothic"/>
      <family val="3"/>
      <charset val="128"/>
      <scheme val="minor"/>
    </font>
    <font>
      <b/>
      <sz val="10"/>
      <color theme="0"/>
      <name val="Yu Gothic"/>
      <family val="3"/>
      <charset val="128"/>
      <scheme val="minor"/>
    </font>
    <font>
      <b/>
      <u/>
      <sz val="11"/>
      <color theme="1"/>
      <name val="Yu Gothic"/>
      <family val="3"/>
      <charset val="128"/>
      <scheme val="minor"/>
    </font>
    <font>
      <vertAlign val="superscript"/>
      <sz val="8"/>
      <color theme="1"/>
      <name val="Yu Gothic"/>
      <family val="3"/>
      <charset val="128"/>
      <scheme val="minor"/>
    </font>
    <font>
      <u/>
      <sz val="11"/>
      <color theme="10"/>
      <name val="Yu Gothic"/>
      <family val="2"/>
      <scheme val="minor"/>
    </font>
  </fonts>
  <fills count="6">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FFFFCC"/>
        <bgColor indexed="64"/>
      </patternFill>
    </fill>
    <fill>
      <patternFill patternType="solid">
        <fgColor theme="9" tint="0.79998168889431442"/>
        <bgColor indexed="64"/>
      </patternFill>
    </fill>
  </fills>
  <borders count="2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diagonal/>
    </border>
  </borders>
  <cellStyleXfs count="3">
    <xf numFmtId="0" fontId="0" fillId="0" borderId="0"/>
    <xf numFmtId="38" fontId="5" fillId="0" borderId="0" applyFont="0" applyFill="0" applyBorder="0" applyAlignment="0" applyProtection="0">
      <alignment vertical="center"/>
    </xf>
    <xf numFmtId="0" fontId="14" fillId="0" borderId="0" applyNumberFormat="0" applyFill="0" applyBorder="0" applyAlignment="0" applyProtection="0"/>
  </cellStyleXfs>
  <cellXfs count="292">
    <xf numFmtId="0" fontId="0" fillId="0" borderId="0" xfId="0"/>
    <xf numFmtId="0" fontId="2" fillId="2" borderId="0" xfId="0" applyFont="1" applyFill="1" applyAlignment="1">
      <alignment vertical="center"/>
    </xf>
    <xf numFmtId="0" fontId="2" fillId="2" borderId="6" xfId="0" applyFont="1" applyFill="1" applyBorder="1" applyAlignment="1">
      <alignment vertical="center"/>
    </xf>
    <xf numFmtId="0" fontId="3" fillId="2" borderId="0" xfId="0" applyFont="1" applyFill="1" applyAlignment="1">
      <alignment vertical="center"/>
    </xf>
    <xf numFmtId="0" fontId="3" fillId="2" borderId="0" xfId="0" applyFont="1" applyFill="1" applyAlignment="1">
      <alignment horizontal="right" vertical="center"/>
    </xf>
    <xf numFmtId="0" fontId="4" fillId="0" borderId="0" xfId="0" applyFont="1"/>
    <xf numFmtId="0" fontId="3" fillId="2" borderId="0" xfId="0" applyFont="1" applyFill="1" applyAlignment="1">
      <alignment vertical="center" wrapText="1"/>
    </xf>
    <xf numFmtId="0" fontId="2" fillId="2" borderId="0" xfId="0" applyFont="1" applyFill="1" applyAlignment="1">
      <alignment horizontal="center" vertical="center"/>
    </xf>
    <xf numFmtId="0" fontId="3" fillId="2" borderId="10" xfId="0" applyFont="1" applyFill="1" applyBorder="1" applyAlignment="1">
      <alignment vertical="center"/>
    </xf>
    <xf numFmtId="0" fontId="3" fillId="2" borderId="2" xfId="0" applyFont="1" applyFill="1" applyBorder="1" applyAlignment="1">
      <alignment vertical="center"/>
    </xf>
    <xf numFmtId="0" fontId="3" fillId="2" borderId="5" xfId="0" applyFont="1" applyFill="1" applyBorder="1" applyAlignment="1">
      <alignment vertical="center"/>
    </xf>
    <xf numFmtId="0" fontId="3" fillId="2" borderId="5" xfId="0" applyFont="1" applyFill="1" applyBorder="1" applyAlignment="1">
      <alignment horizontal="left" vertical="center"/>
    </xf>
    <xf numFmtId="0" fontId="3" fillId="2" borderId="0" xfId="0" applyFont="1" applyFill="1" applyAlignment="1">
      <alignment horizontal="center" vertical="center"/>
    </xf>
    <xf numFmtId="0" fontId="3" fillId="2" borderId="0" xfId="0" applyFont="1" applyFill="1" applyAlignment="1">
      <alignment horizontal="left" vertical="center"/>
    </xf>
    <xf numFmtId="0" fontId="3" fillId="2" borderId="9" xfId="0" applyFont="1" applyFill="1" applyBorder="1" applyAlignment="1">
      <alignment vertical="center"/>
    </xf>
    <xf numFmtId="49" fontId="3" fillId="2" borderId="6" xfId="0" applyNumberFormat="1" applyFont="1" applyFill="1" applyBorder="1" applyAlignment="1">
      <alignment horizontal="center" vertical="center"/>
    </xf>
    <xf numFmtId="49" fontId="3" fillId="2" borderId="1" xfId="0" applyNumberFormat="1" applyFont="1" applyFill="1" applyBorder="1" applyAlignment="1">
      <alignment horizontal="center" vertical="center"/>
    </xf>
    <xf numFmtId="0" fontId="0" fillId="2" borderId="0" xfId="0" applyFill="1" applyAlignment="1">
      <alignment vertical="center"/>
    </xf>
    <xf numFmtId="49" fontId="3" fillId="2" borderId="3" xfId="0" applyNumberFormat="1" applyFont="1" applyFill="1" applyBorder="1" applyAlignment="1">
      <alignment horizontal="center" vertical="center"/>
    </xf>
    <xf numFmtId="0" fontId="3" fillId="2" borderId="0" xfId="0" applyFont="1" applyFill="1" applyAlignment="1">
      <alignment horizontal="justify" vertical="center"/>
    </xf>
    <xf numFmtId="0" fontId="3" fillId="2" borderId="7" xfId="0" applyFont="1" applyFill="1" applyBorder="1" applyAlignment="1">
      <alignment horizontal="center" vertical="center"/>
    </xf>
    <xf numFmtId="0" fontId="3" fillId="2" borderId="4" xfId="0" applyFont="1" applyFill="1" applyBorder="1" applyAlignment="1">
      <alignment horizontal="left" vertical="center"/>
    </xf>
    <xf numFmtId="0" fontId="3" fillId="2" borderId="7" xfId="0" applyFont="1" applyFill="1" applyBorder="1" applyAlignment="1">
      <alignment vertical="center"/>
    </xf>
    <xf numFmtId="0" fontId="2" fillId="2" borderId="7" xfId="0" applyFont="1" applyFill="1" applyBorder="1" applyAlignment="1">
      <alignment vertical="center"/>
    </xf>
    <xf numFmtId="58" fontId="3" fillId="2" borderId="0" xfId="0" applyNumberFormat="1" applyFont="1" applyFill="1" applyAlignment="1">
      <alignment vertical="center" wrapText="1"/>
    </xf>
    <xf numFmtId="58" fontId="3" fillId="2" borderId="0" xfId="0" applyNumberFormat="1" applyFont="1" applyFill="1" applyAlignment="1">
      <alignment vertical="center"/>
    </xf>
    <xf numFmtId="3" fontId="3" fillId="2" borderId="0" xfId="0" applyNumberFormat="1" applyFont="1" applyFill="1" applyAlignment="1">
      <alignment horizontal="center" vertical="center"/>
    </xf>
    <xf numFmtId="0" fontId="3" fillId="2" borderId="1" xfId="0" applyFont="1" applyFill="1" applyBorder="1" applyAlignment="1">
      <alignment vertical="center"/>
    </xf>
    <xf numFmtId="0" fontId="3" fillId="2" borderId="3" xfId="0" applyFont="1" applyFill="1" applyBorder="1" applyAlignment="1">
      <alignment vertical="center"/>
    </xf>
    <xf numFmtId="0" fontId="3" fillId="2" borderId="8" xfId="0" applyFont="1" applyFill="1" applyBorder="1" applyAlignment="1">
      <alignment vertical="center"/>
    </xf>
    <xf numFmtId="0" fontId="4" fillId="0" borderId="0" xfId="0" applyFont="1" applyAlignment="1">
      <alignment horizontal="center" vertical="center"/>
    </xf>
    <xf numFmtId="0" fontId="0" fillId="3" borderId="0" xfId="0" applyFill="1" applyAlignment="1">
      <alignment vertical="center"/>
    </xf>
    <xf numFmtId="0" fontId="7" fillId="3" borderId="0" xfId="0" applyFont="1" applyFill="1" applyAlignment="1">
      <alignment vertical="center"/>
    </xf>
    <xf numFmtId="0" fontId="8" fillId="3" borderId="0" xfId="0" applyFont="1" applyFill="1" applyAlignment="1">
      <alignment vertical="center"/>
    </xf>
    <xf numFmtId="0" fontId="9" fillId="3" borderId="0" xfId="0" applyFont="1" applyFill="1" applyAlignment="1">
      <alignment vertical="center"/>
    </xf>
    <xf numFmtId="0" fontId="0" fillId="4" borderId="12" xfId="0" applyFill="1" applyBorder="1" applyAlignment="1">
      <alignment vertical="center"/>
    </xf>
    <xf numFmtId="0" fontId="0" fillId="5" borderId="12" xfId="0" applyFill="1" applyBorder="1" applyAlignment="1">
      <alignment vertical="center"/>
    </xf>
    <xf numFmtId="0" fontId="7" fillId="2" borderId="0" xfId="0" applyFont="1" applyFill="1" applyAlignment="1">
      <alignment vertical="center"/>
    </xf>
    <xf numFmtId="0" fontId="0" fillId="2" borderId="13" xfId="0" applyFill="1" applyBorder="1" applyAlignment="1" applyProtection="1">
      <alignment horizontal="center" vertical="center"/>
      <protection locked="0"/>
    </xf>
    <xf numFmtId="0" fontId="0" fillId="2" borderId="0" xfId="0" applyFill="1" applyAlignment="1" applyProtection="1">
      <alignment vertical="center"/>
      <protection locked="0"/>
    </xf>
    <xf numFmtId="0" fontId="0" fillId="2" borderId="0" xfId="0" applyFill="1" applyAlignment="1" applyProtection="1">
      <alignment horizontal="center" vertical="center"/>
      <protection locked="0"/>
    </xf>
    <xf numFmtId="0" fontId="7" fillId="2" borderId="0" xfId="0" applyFont="1" applyFill="1" applyAlignment="1">
      <alignment vertical="top"/>
    </xf>
    <xf numFmtId="180" fontId="3" fillId="2" borderId="0" xfId="0" applyNumberFormat="1" applyFont="1" applyFill="1" applyAlignment="1">
      <alignment horizontal="left" vertical="center"/>
    </xf>
    <xf numFmtId="176" fontId="3" fillId="2" borderId="6" xfId="0" applyNumberFormat="1" applyFont="1" applyFill="1" applyBorder="1" applyAlignment="1">
      <alignment horizontal="center" vertical="center"/>
    </xf>
    <xf numFmtId="176" fontId="3" fillId="2" borderId="7" xfId="0" applyNumberFormat="1" applyFont="1" applyFill="1" applyBorder="1" applyAlignment="1">
      <alignment horizontal="center" vertical="center"/>
    </xf>
    <xf numFmtId="3" fontId="3" fillId="2" borderId="7" xfId="0" applyNumberFormat="1" applyFont="1" applyFill="1" applyBorder="1" applyAlignment="1">
      <alignment vertical="center"/>
    </xf>
    <xf numFmtId="0" fontId="0" fillId="2" borderId="7" xfId="0" applyFill="1" applyBorder="1" applyAlignment="1" applyProtection="1">
      <alignment vertical="center"/>
      <protection locked="0"/>
    </xf>
    <xf numFmtId="0" fontId="0" fillId="2" borderId="0" xfId="0" applyFill="1" applyAlignment="1">
      <alignment horizontal="center" vertical="center"/>
    </xf>
    <xf numFmtId="180" fontId="2" fillId="2" borderId="8" xfId="0" applyNumberFormat="1" applyFont="1" applyFill="1" applyBorder="1" applyAlignment="1">
      <alignment vertical="center"/>
    </xf>
    <xf numFmtId="0" fontId="0" fillId="2" borderId="10" xfId="0" applyFill="1" applyBorder="1" applyAlignment="1" applyProtection="1">
      <alignment vertical="center"/>
      <protection locked="0"/>
    </xf>
    <xf numFmtId="0" fontId="0" fillId="2" borderId="5" xfId="0" applyFill="1" applyBorder="1" applyAlignment="1" applyProtection="1">
      <alignment vertical="center"/>
      <protection locked="0"/>
    </xf>
    <xf numFmtId="0" fontId="2" fillId="2" borderId="12"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8" xfId="0" applyFont="1" applyFill="1" applyBorder="1" applyAlignment="1">
      <alignment vertical="center"/>
    </xf>
    <xf numFmtId="0" fontId="2" fillId="2" borderId="14" xfId="0" applyFont="1" applyFill="1" applyBorder="1" applyAlignment="1">
      <alignment horizontal="center" vertical="center"/>
    </xf>
    <xf numFmtId="0" fontId="2" fillId="2" borderId="5" xfId="0" applyFont="1" applyFill="1" applyBorder="1" applyAlignment="1">
      <alignment vertical="center"/>
    </xf>
    <xf numFmtId="0" fontId="2" fillId="2" borderId="9" xfId="0" applyFont="1" applyFill="1" applyBorder="1" applyAlignment="1">
      <alignment vertical="center"/>
    </xf>
    <xf numFmtId="180" fontId="3" fillId="2" borderId="0" xfId="0" applyNumberFormat="1" applyFont="1" applyFill="1" applyAlignment="1">
      <alignment vertical="center"/>
    </xf>
    <xf numFmtId="0" fontId="2" fillId="2" borderId="10" xfId="0" applyFont="1" applyFill="1" applyBorder="1" applyAlignment="1">
      <alignment vertical="center"/>
    </xf>
    <xf numFmtId="38" fontId="3" fillId="2" borderId="11" xfId="1" applyFont="1" applyFill="1" applyBorder="1" applyAlignment="1"/>
    <xf numFmtId="38" fontId="3" fillId="2" borderId="3" xfId="1" applyFont="1" applyFill="1" applyBorder="1" applyAlignment="1"/>
    <xf numFmtId="38" fontId="3" fillId="2" borderId="10" xfId="1" applyFont="1" applyFill="1" applyBorder="1" applyAlignment="1"/>
    <xf numFmtId="38" fontId="3" fillId="2" borderId="1" xfId="1" applyFont="1" applyFill="1" applyBorder="1" applyAlignment="1"/>
    <xf numFmtId="0" fontId="3" fillId="2" borderId="4" xfId="0" applyFont="1" applyFill="1" applyBorder="1" applyAlignment="1">
      <alignment vertical="center"/>
    </xf>
    <xf numFmtId="0" fontId="3" fillId="2" borderId="11" xfId="0" applyFont="1" applyFill="1" applyBorder="1" applyAlignment="1">
      <alignment vertical="center"/>
    </xf>
    <xf numFmtId="180" fontId="3" fillId="2" borderId="0" xfId="0" applyNumberFormat="1" applyFont="1" applyFill="1" applyAlignment="1">
      <alignment horizontal="center" vertical="center"/>
    </xf>
    <xf numFmtId="180" fontId="3" fillId="2" borderId="11" xfId="0" applyNumberFormat="1" applyFont="1" applyFill="1" applyBorder="1" applyAlignment="1">
      <alignment horizontal="center" vertical="center"/>
    </xf>
    <xf numFmtId="180" fontId="2" fillId="2" borderId="0" xfId="0" applyNumberFormat="1" applyFont="1" applyFill="1" applyAlignment="1">
      <alignment vertical="center"/>
    </xf>
    <xf numFmtId="0" fontId="3" fillId="2" borderId="1" xfId="0" applyFont="1" applyFill="1" applyBorder="1" applyAlignment="1">
      <alignment horizontal="left" vertical="center"/>
    </xf>
    <xf numFmtId="0" fontId="7" fillId="2" borderId="0" xfId="0" applyFont="1" applyFill="1" applyAlignment="1">
      <alignment vertical="center" wrapText="1"/>
    </xf>
    <xf numFmtId="180" fontId="3" fillId="2" borderId="12" xfId="0" applyNumberFormat="1" applyFont="1" applyFill="1" applyBorder="1" applyAlignment="1">
      <alignment vertical="center" shrinkToFit="1"/>
    </xf>
    <xf numFmtId="0" fontId="3" fillId="2" borderId="9" xfId="0" applyFont="1" applyFill="1" applyBorder="1" applyAlignment="1">
      <alignment horizontal="left" vertical="center"/>
    </xf>
    <xf numFmtId="0" fontId="3" fillId="2" borderId="8" xfId="0" applyFont="1" applyFill="1" applyBorder="1" applyAlignment="1">
      <alignment horizontal="left" vertical="center"/>
    </xf>
    <xf numFmtId="179" fontId="0" fillId="2" borderId="0" xfId="0" applyNumberFormat="1" applyFill="1" applyAlignment="1" applyProtection="1">
      <alignment vertical="center"/>
      <protection locked="0"/>
    </xf>
    <xf numFmtId="178" fontId="0" fillId="2" borderId="0" xfId="0" applyNumberFormat="1" applyFill="1" applyAlignment="1">
      <alignment vertical="center"/>
    </xf>
    <xf numFmtId="0" fontId="0" fillId="2" borderId="0" xfId="0" applyFill="1" applyAlignment="1">
      <alignment horizontal="left" vertical="center"/>
    </xf>
    <xf numFmtId="0" fontId="3" fillId="2" borderId="2" xfId="0" applyFont="1" applyFill="1" applyBorder="1" applyAlignment="1">
      <alignment horizontal="left"/>
    </xf>
    <xf numFmtId="0" fontId="3" fillId="2" borderId="4" xfId="0" applyFont="1" applyFill="1" applyBorder="1" applyAlignment="1">
      <alignment horizontal="left"/>
    </xf>
    <xf numFmtId="0" fontId="3" fillId="2" borderId="0" xfId="0" applyFont="1" applyFill="1" applyAlignment="1" applyProtection="1">
      <alignment vertical="center"/>
      <protection locked="0"/>
    </xf>
    <xf numFmtId="0" fontId="11" fillId="2" borderId="0" xfId="0" applyFont="1" applyFill="1" applyAlignment="1">
      <alignment vertical="center"/>
    </xf>
    <xf numFmtId="0" fontId="6" fillId="2" borderId="0" xfId="0" applyFont="1" applyFill="1" applyAlignment="1">
      <alignment vertical="center"/>
    </xf>
    <xf numFmtId="178" fontId="0" fillId="2" borderId="5" xfId="0" applyNumberFormat="1" applyFill="1" applyBorder="1" applyAlignment="1">
      <alignment vertical="center"/>
    </xf>
    <xf numFmtId="0" fontId="7" fillId="2" borderId="0" xfId="0" applyFont="1" applyFill="1" applyAlignment="1">
      <alignment vertical="center" shrinkToFit="1"/>
    </xf>
    <xf numFmtId="0" fontId="0" fillId="2" borderId="5" xfId="0" applyFill="1" applyBorder="1" applyAlignment="1" applyProtection="1">
      <alignment vertical="center" shrinkToFit="1"/>
      <protection locked="0"/>
    </xf>
    <xf numFmtId="0" fontId="0" fillId="2" borderId="0" xfId="0" applyFill="1" applyAlignment="1" applyProtection="1">
      <alignment vertical="center" shrinkToFit="1"/>
      <protection locked="0"/>
    </xf>
    <xf numFmtId="0" fontId="0" fillId="2" borderId="12" xfId="0" applyFill="1" applyBorder="1" applyAlignment="1" applyProtection="1">
      <alignment horizontal="center" vertical="center"/>
      <protection locked="0"/>
    </xf>
    <xf numFmtId="0" fontId="12" fillId="2" borderId="0" xfId="0" applyFont="1" applyFill="1" applyAlignment="1">
      <alignment vertical="center"/>
    </xf>
    <xf numFmtId="0" fontId="0" fillId="2" borderId="12" xfId="0" applyFill="1" applyBorder="1" applyAlignment="1">
      <alignment horizontal="center" vertical="center" wrapText="1"/>
    </xf>
    <xf numFmtId="0" fontId="0" fillId="2" borderId="12" xfId="0" applyFill="1" applyBorder="1" applyAlignment="1">
      <alignment vertical="center"/>
    </xf>
    <xf numFmtId="0" fontId="0" fillId="2" borderId="12" xfId="0" applyFill="1" applyBorder="1" applyAlignment="1">
      <alignment vertical="center" wrapText="1"/>
    </xf>
    <xf numFmtId="0" fontId="0" fillId="2" borderId="19" xfId="0" applyFill="1" applyBorder="1" applyAlignment="1">
      <alignment vertical="center"/>
    </xf>
    <xf numFmtId="0" fontId="7" fillId="2" borderId="0" xfId="0" applyFont="1" applyFill="1" applyAlignment="1" applyProtection="1">
      <alignment vertical="center"/>
      <protection locked="0"/>
    </xf>
    <xf numFmtId="0" fontId="0" fillId="2" borderId="12" xfId="0" applyFill="1" applyBorder="1" applyAlignment="1" applyProtection="1">
      <alignment horizontal="center" vertical="center"/>
      <protection locked="0"/>
    </xf>
    <xf numFmtId="0" fontId="0" fillId="2" borderId="6" xfId="0" applyFill="1" applyBorder="1" applyAlignment="1" applyProtection="1">
      <alignment horizontal="left" vertical="center"/>
      <protection locked="0"/>
    </xf>
    <xf numFmtId="0" fontId="0" fillId="2" borderId="7" xfId="0" applyFill="1" applyBorder="1" applyAlignment="1" applyProtection="1">
      <alignment horizontal="left" vertical="center"/>
      <protection locked="0"/>
    </xf>
    <xf numFmtId="0" fontId="0" fillId="2" borderId="1" xfId="0" applyFill="1" applyBorder="1" applyAlignment="1" applyProtection="1">
      <alignment horizontal="left" vertical="center"/>
      <protection locked="0"/>
    </xf>
    <xf numFmtId="0" fontId="0" fillId="2" borderId="10" xfId="0" applyFill="1" applyBorder="1" applyAlignment="1" applyProtection="1">
      <alignment horizontal="left" vertical="center"/>
      <protection locked="0"/>
    </xf>
    <xf numFmtId="0" fontId="0" fillId="2" borderId="2" xfId="0" applyFill="1" applyBorder="1" applyAlignment="1" applyProtection="1">
      <alignment horizontal="left" vertical="center"/>
      <protection locked="0"/>
    </xf>
    <xf numFmtId="0" fontId="0" fillId="2" borderId="8" xfId="0" applyFill="1" applyBorder="1" applyAlignment="1" applyProtection="1">
      <alignment horizontal="left" vertical="center"/>
      <protection locked="0"/>
    </xf>
    <xf numFmtId="0" fontId="0" fillId="2" borderId="6" xfId="0" applyFill="1" applyBorder="1" applyAlignment="1" applyProtection="1">
      <alignment vertical="center"/>
      <protection locked="0"/>
    </xf>
    <xf numFmtId="0" fontId="0" fillId="2" borderId="7" xfId="0" applyFill="1" applyBorder="1" applyAlignment="1" applyProtection="1">
      <alignment vertical="center"/>
      <protection locked="0"/>
    </xf>
    <xf numFmtId="0" fontId="0" fillId="2" borderId="8" xfId="0" applyFill="1" applyBorder="1" applyAlignment="1" applyProtection="1">
      <alignment vertical="center"/>
      <protection locked="0"/>
    </xf>
    <xf numFmtId="0" fontId="0" fillId="2" borderId="6" xfId="0" applyFill="1" applyBorder="1" applyAlignment="1" applyProtection="1">
      <alignment horizontal="center" vertical="center"/>
      <protection locked="0"/>
    </xf>
    <xf numFmtId="0" fontId="0" fillId="2" borderId="7" xfId="0" applyFill="1" applyBorder="1" applyAlignment="1" applyProtection="1">
      <alignment horizontal="center" vertical="center"/>
      <protection locked="0"/>
    </xf>
    <xf numFmtId="0" fontId="0" fillId="2" borderId="8" xfId="0" applyFill="1" applyBorder="1" applyAlignment="1" applyProtection="1">
      <alignment horizontal="center" vertical="center"/>
      <protection locked="0"/>
    </xf>
    <xf numFmtId="0" fontId="14" fillId="0" borderId="6" xfId="2" applyBorder="1" applyAlignment="1" applyProtection="1">
      <alignment horizontal="center"/>
      <protection locked="0"/>
    </xf>
    <xf numFmtId="0" fontId="0" fillId="0" borderId="7" xfId="0" applyBorder="1" applyAlignment="1" applyProtection="1">
      <alignment horizontal="center"/>
      <protection locked="0"/>
    </xf>
    <xf numFmtId="0" fontId="0" fillId="0" borderId="8" xfId="0" applyBorder="1" applyAlignment="1" applyProtection="1">
      <alignment horizontal="center"/>
      <protection locked="0"/>
    </xf>
    <xf numFmtId="0" fontId="0" fillId="2" borderId="6" xfId="0" applyFill="1" applyBorder="1" applyAlignment="1">
      <alignment horizontal="center" vertical="center"/>
    </xf>
    <xf numFmtId="0" fontId="0" fillId="2" borderId="8" xfId="0" applyFill="1" applyBorder="1" applyAlignment="1">
      <alignment horizontal="center" vertical="center"/>
    </xf>
    <xf numFmtId="49" fontId="0" fillId="2" borderId="12" xfId="0" applyNumberFormat="1" applyFill="1" applyBorder="1" applyAlignment="1" applyProtection="1">
      <alignment horizontal="center" vertical="center"/>
      <protection locked="0"/>
    </xf>
    <xf numFmtId="0" fontId="0" fillId="2" borderId="12" xfId="0" applyFill="1" applyBorder="1" applyAlignment="1" applyProtection="1">
      <alignment horizontal="left" vertical="center"/>
      <protection locked="0"/>
    </xf>
    <xf numFmtId="178" fontId="6" fillId="3" borderId="0" xfId="0" applyNumberFormat="1" applyFont="1" applyFill="1" applyAlignment="1">
      <alignment horizontal="right" vertical="center"/>
    </xf>
    <xf numFmtId="0" fontId="0" fillId="2" borderId="6" xfId="0" applyFill="1" applyBorder="1" applyAlignment="1" applyProtection="1">
      <alignment horizontal="left" vertical="center" shrinkToFit="1"/>
      <protection locked="0"/>
    </xf>
    <xf numFmtId="0" fontId="0" fillId="2" borderId="7" xfId="0" applyFill="1" applyBorder="1" applyAlignment="1" applyProtection="1">
      <alignment horizontal="left" vertical="center" shrinkToFit="1"/>
      <protection locked="0"/>
    </xf>
    <xf numFmtId="178" fontId="0" fillId="2" borderId="12" xfId="0" applyNumberFormat="1" applyFill="1" applyBorder="1" applyAlignment="1" applyProtection="1">
      <alignment horizontal="center" vertical="center"/>
      <protection locked="0"/>
    </xf>
    <xf numFmtId="179" fontId="0" fillId="2" borderId="6" xfId="0" applyNumberFormat="1" applyFill="1" applyBorder="1" applyAlignment="1" applyProtection="1">
      <alignment horizontal="center" vertical="center"/>
      <protection locked="0"/>
    </xf>
    <xf numFmtId="179" fontId="0" fillId="2" borderId="7" xfId="0" applyNumberFormat="1" applyFill="1" applyBorder="1" applyAlignment="1" applyProtection="1">
      <alignment horizontal="center" vertical="center"/>
      <protection locked="0"/>
    </xf>
    <xf numFmtId="179" fontId="0" fillId="2" borderId="8" xfId="0" applyNumberFormat="1" applyFill="1" applyBorder="1" applyAlignment="1" applyProtection="1">
      <alignment horizontal="center" vertical="center"/>
      <protection locked="0"/>
    </xf>
    <xf numFmtId="0" fontId="0" fillId="2" borderId="6" xfId="0" applyFill="1" applyBorder="1" applyAlignment="1" applyProtection="1">
      <alignment vertical="center" shrinkToFit="1"/>
      <protection locked="0"/>
    </xf>
    <xf numFmtId="0" fontId="0" fillId="2" borderId="7" xfId="0" applyFill="1" applyBorder="1" applyAlignment="1" applyProtection="1">
      <alignment vertical="center" shrinkToFit="1"/>
      <protection locked="0"/>
    </xf>
    <xf numFmtId="0" fontId="0" fillId="2" borderId="8" xfId="0" applyFill="1" applyBorder="1" applyAlignment="1" applyProtection="1">
      <alignment vertical="center" shrinkToFit="1"/>
      <protection locked="0"/>
    </xf>
    <xf numFmtId="0" fontId="0" fillId="0" borderId="6" xfId="0" applyBorder="1" applyProtection="1">
      <protection locked="0"/>
    </xf>
    <xf numFmtId="0" fontId="0" fillId="0" borderId="7" xfId="0" applyBorder="1" applyProtection="1">
      <protection locked="0"/>
    </xf>
    <xf numFmtId="0" fontId="0" fillId="0" borderId="8" xfId="0" applyBorder="1" applyProtection="1">
      <protection locked="0"/>
    </xf>
    <xf numFmtId="177" fontId="0" fillId="2" borderId="12" xfId="0" applyNumberFormat="1" applyFill="1" applyBorder="1" applyAlignment="1">
      <alignment horizontal="right" vertical="center"/>
    </xf>
    <xf numFmtId="178" fontId="0" fillId="2" borderId="6" xfId="0" applyNumberFormat="1" applyFill="1" applyBorder="1" applyAlignment="1" applyProtection="1">
      <alignment horizontal="center" vertical="center" shrinkToFit="1"/>
      <protection locked="0"/>
    </xf>
    <xf numFmtId="178" fontId="0" fillId="2" borderId="7" xfId="0" applyNumberFormat="1" applyFill="1" applyBorder="1" applyAlignment="1" applyProtection="1">
      <alignment horizontal="center" vertical="center" shrinkToFit="1"/>
      <protection locked="0"/>
    </xf>
    <xf numFmtId="178" fontId="0" fillId="2" borderId="8" xfId="0" applyNumberFormat="1" applyFill="1" applyBorder="1" applyAlignment="1" applyProtection="1">
      <alignment horizontal="center" vertical="center" shrinkToFit="1"/>
      <protection locked="0"/>
    </xf>
    <xf numFmtId="58" fontId="0" fillId="2" borderId="6" xfId="0" applyNumberFormat="1" applyFill="1" applyBorder="1" applyAlignment="1">
      <alignment horizontal="center" vertical="center" shrinkToFit="1"/>
    </xf>
    <xf numFmtId="58" fontId="0" fillId="2" borderId="7" xfId="0" applyNumberFormat="1" applyFill="1" applyBorder="1" applyAlignment="1">
      <alignment horizontal="center" vertical="center" shrinkToFit="1"/>
    </xf>
    <xf numFmtId="58" fontId="0" fillId="2" borderId="8" xfId="0" applyNumberFormat="1" applyFill="1" applyBorder="1" applyAlignment="1">
      <alignment horizontal="center" vertical="center" shrinkToFit="1"/>
    </xf>
    <xf numFmtId="0" fontId="0" fillId="2" borderId="5" xfId="0" applyFill="1" applyBorder="1" applyAlignment="1">
      <alignment horizontal="center" vertical="center" shrinkToFit="1"/>
    </xf>
    <xf numFmtId="0" fontId="0" fillId="2" borderId="0" xfId="0" applyFill="1" applyAlignment="1">
      <alignment horizontal="center" vertical="center" shrinkToFit="1"/>
    </xf>
    <xf numFmtId="0" fontId="7" fillId="2" borderId="0" xfId="0" applyFont="1" applyFill="1" applyAlignment="1">
      <alignment horizontal="center" vertical="center"/>
    </xf>
    <xf numFmtId="179" fontId="0" fillId="2" borderId="12" xfId="0" applyNumberFormat="1" applyFill="1" applyBorder="1" applyAlignment="1" applyProtection="1">
      <alignment horizontal="center" vertical="center" shrinkToFit="1"/>
      <protection locked="0"/>
    </xf>
    <xf numFmtId="38" fontId="0" fillId="2" borderId="12" xfId="1" applyFont="1" applyFill="1" applyBorder="1" applyAlignment="1" applyProtection="1">
      <alignment horizontal="right" vertical="center"/>
      <protection locked="0"/>
    </xf>
    <xf numFmtId="38" fontId="0" fillId="2" borderId="12" xfId="1" applyFont="1" applyFill="1" applyBorder="1" applyAlignment="1">
      <alignment horizontal="right" vertical="center"/>
    </xf>
    <xf numFmtId="58" fontId="0" fillId="2" borderId="6" xfId="0" applyNumberFormat="1" applyFill="1" applyBorder="1" applyAlignment="1" applyProtection="1">
      <alignment horizontal="center" vertical="center" shrinkToFit="1"/>
      <protection locked="0"/>
    </xf>
    <xf numFmtId="58" fontId="0" fillId="2" borderId="7" xfId="0" applyNumberFormat="1" applyFill="1" applyBorder="1" applyAlignment="1" applyProtection="1">
      <alignment horizontal="center" vertical="center" shrinkToFit="1"/>
      <protection locked="0"/>
    </xf>
    <xf numFmtId="58" fontId="0" fillId="2" borderId="8" xfId="0" applyNumberFormat="1" applyFill="1" applyBorder="1" applyAlignment="1" applyProtection="1">
      <alignment horizontal="center" vertical="center" shrinkToFit="1"/>
      <protection locked="0"/>
    </xf>
    <xf numFmtId="179" fontId="0" fillId="2" borderId="6" xfId="0" applyNumberFormat="1" applyFill="1" applyBorder="1" applyAlignment="1">
      <alignment horizontal="center" vertical="center"/>
    </xf>
    <xf numFmtId="179" fontId="0" fillId="2" borderId="7" xfId="0" applyNumberFormat="1" applyFill="1" applyBorder="1" applyAlignment="1">
      <alignment horizontal="center" vertical="center"/>
    </xf>
    <xf numFmtId="179" fontId="0" fillId="2" borderId="8" xfId="0" applyNumberFormat="1" applyFill="1" applyBorder="1" applyAlignment="1">
      <alignment horizontal="center" vertical="center"/>
    </xf>
    <xf numFmtId="0" fontId="0" fillId="2" borderId="6" xfId="0" applyFill="1" applyBorder="1" applyAlignment="1">
      <alignment horizontal="center" vertical="center" shrinkToFit="1"/>
    </xf>
    <xf numFmtId="0" fontId="0" fillId="2" borderId="8" xfId="0" applyFill="1" applyBorder="1" applyAlignment="1">
      <alignment horizontal="center" vertical="center" shrinkToFit="1"/>
    </xf>
    <xf numFmtId="58" fontId="0" fillId="2" borderId="6" xfId="0" applyNumberFormat="1" applyFill="1" applyBorder="1" applyAlignment="1">
      <alignment horizontal="center" vertical="center"/>
    </xf>
    <xf numFmtId="58" fontId="0" fillId="2" borderId="7" xfId="0" applyNumberFormat="1" applyFill="1" applyBorder="1" applyAlignment="1">
      <alignment horizontal="center" vertical="center"/>
    </xf>
    <xf numFmtId="58" fontId="0" fillId="2" borderId="8" xfId="0" applyNumberFormat="1" applyFill="1" applyBorder="1" applyAlignment="1">
      <alignment horizontal="center" vertical="center"/>
    </xf>
    <xf numFmtId="178" fontId="0" fillId="2" borderId="6" xfId="0" applyNumberFormat="1" applyFill="1" applyBorder="1" applyAlignment="1" applyProtection="1">
      <alignment horizontal="center" vertical="center"/>
      <protection locked="0"/>
    </xf>
    <xf numFmtId="178" fontId="0" fillId="2" borderId="7" xfId="0" applyNumberFormat="1" applyFill="1" applyBorder="1" applyAlignment="1" applyProtection="1">
      <alignment horizontal="center" vertical="center"/>
      <protection locked="0"/>
    </xf>
    <xf numFmtId="0" fontId="0" fillId="2" borderId="10" xfId="0" applyFill="1" applyBorder="1" applyAlignment="1">
      <alignment horizontal="left" vertical="center" wrapText="1"/>
    </xf>
    <xf numFmtId="0" fontId="0" fillId="2" borderId="13" xfId="0" applyFill="1" applyBorder="1" applyAlignment="1">
      <alignment horizontal="left" vertical="center"/>
    </xf>
    <xf numFmtId="0" fontId="0" fillId="2" borderId="19" xfId="0" applyFill="1" applyBorder="1" applyAlignment="1">
      <alignment horizontal="left" vertical="center"/>
    </xf>
    <xf numFmtId="0" fontId="0" fillId="2" borderId="14" xfId="0" applyFill="1" applyBorder="1" applyAlignment="1">
      <alignment horizontal="left" vertical="center"/>
    </xf>
    <xf numFmtId="0" fontId="0" fillId="2" borderId="6" xfId="0" applyFill="1" applyBorder="1" applyAlignment="1">
      <alignment horizontal="left" vertical="center"/>
    </xf>
    <xf numFmtId="0" fontId="0" fillId="2" borderId="8" xfId="0" applyFill="1" applyBorder="1" applyAlignment="1">
      <alignment horizontal="left" vertical="center"/>
    </xf>
    <xf numFmtId="0" fontId="0" fillId="2" borderId="0" xfId="0" applyFill="1" applyAlignment="1">
      <alignment horizontal="left" vertical="center" wrapText="1"/>
    </xf>
    <xf numFmtId="0" fontId="0" fillId="2" borderId="13" xfId="0" applyFill="1" applyBorder="1" applyAlignment="1">
      <alignment horizontal="left" vertical="center" wrapText="1"/>
    </xf>
    <xf numFmtId="0" fontId="0" fillId="2" borderId="14" xfId="0" applyFill="1" applyBorder="1" applyAlignment="1">
      <alignment horizontal="left" vertical="center" wrapText="1"/>
    </xf>
    <xf numFmtId="0" fontId="0" fillId="2" borderId="6" xfId="0" applyFill="1" applyBorder="1" applyAlignment="1">
      <alignment horizontal="left" vertical="center" wrapText="1"/>
    </xf>
    <xf numFmtId="0" fontId="0" fillId="2" borderId="8" xfId="0" applyFill="1" applyBorder="1" applyAlignment="1">
      <alignment horizontal="left" vertical="center" wrapText="1"/>
    </xf>
    <xf numFmtId="0" fontId="3" fillId="2" borderId="0" xfId="0" applyFont="1" applyFill="1" applyAlignment="1">
      <alignment horizontal="justify" vertical="center" wrapText="1"/>
    </xf>
    <xf numFmtId="0" fontId="3" fillId="2" borderId="0" xfId="0" applyFont="1" applyFill="1" applyAlignment="1">
      <alignment horizontal="justify" vertical="center"/>
    </xf>
    <xf numFmtId="180" fontId="3" fillId="2" borderId="0" xfId="0" applyNumberFormat="1" applyFont="1" applyFill="1" applyAlignment="1">
      <alignment horizontal="right" vertical="center" shrinkToFit="1"/>
    </xf>
    <xf numFmtId="179" fontId="3" fillId="2" borderId="0" xfId="0" quotePrefix="1" applyNumberFormat="1" applyFont="1" applyFill="1" applyAlignment="1">
      <alignment horizontal="right" vertical="center"/>
    </xf>
    <xf numFmtId="179" fontId="3" fillId="2" borderId="0" xfId="0" applyNumberFormat="1" applyFont="1" applyFill="1" applyAlignment="1">
      <alignment horizontal="right" vertical="center"/>
    </xf>
    <xf numFmtId="0" fontId="3" fillId="2" borderId="0" xfId="0" applyFont="1" applyFill="1" applyAlignment="1">
      <alignment horizontal="right" vertical="center"/>
    </xf>
    <xf numFmtId="0" fontId="3" fillId="2" borderId="0" xfId="0" applyFont="1" applyFill="1" applyAlignment="1">
      <alignment horizontal="left" vertical="center" shrinkToFit="1"/>
    </xf>
    <xf numFmtId="0" fontId="3" fillId="2" borderId="0" xfId="0" applyFont="1" applyFill="1" applyAlignment="1">
      <alignment horizontal="left" vertical="center"/>
    </xf>
    <xf numFmtId="0" fontId="2" fillId="2" borderId="0" xfId="0" applyFont="1" applyFill="1" applyAlignment="1">
      <alignment horizontal="left" vertical="center" shrinkToFit="1"/>
    </xf>
    <xf numFmtId="180" fontId="3" fillId="2" borderId="0" xfId="0" applyNumberFormat="1" applyFont="1" applyFill="1" applyAlignment="1">
      <alignment horizontal="left" vertical="center"/>
    </xf>
    <xf numFmtId="180" fontId="3" fillId="2" borderId="0" xfId="0" applyNumberFormat="1" applyFont="1" applyFill="1" applyAlignment="1">
      <alignment horizontal="left" vertical="center" shrinkToFit="1"/>
    </xf>
    <xf numFmtId="0" fontId="3" fillId="2" borderId="0" xfId="0" applyFont="1" applyFill="1" applyAlignment="1">
      <alignment horizontal="center" vertical="center"/>
    </xf>
    <xf numFmtId="38" fontId="3" fillId="2" borderId="0" xfId="0" applyNumberFormat="1" applyFont="1" applyFill="1" applyAlignment="1">
      <alignment horizontal="right" vertical="center"/>
    </xf>
    <xf numFmtId="179" fontId="3" fillId="2" borderId="0" xfId="0" applyNumberFormat="1" applyFont="1" applyFill="1" applyAlignment="1">
      <alignment vertical="center"/>
    </xf>
    <xf numFmtId="0" fontId="10" fillId="2" borderId="12" xfId="0" applyFont="1" applyFill="1" applyBorder="1" applyAlignment="1">
      <alignment horizontal="center" vertical="center"/>
    </xf>
    <xf numFmtId="0" fontId="10"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12" xfId="0" applyFont="1" applyFill="1" applyBorder="1" applyAlignment="1">
      <alignment horizontal="left" vertical="center"/>
    </xf>
    <xf numFmtId="0" fontId="10" fillId="2" borderId="12" xfId="0" applyFont="1" applyFill="1" applyBorder="1" applyAlignment="1">
      <alignment horizontal="left" vertical="center" wrapText="1"/>
    </xf>
    <xf numFmtId="180" fontId="2" fillId="2" borderId="7" xfId="0" applyNumberFormat="1" applyFont="1" applyFill="1" applyBorder="1" applyAlignment="1">
      <alignment horizontal="center" vertical="center"/>
    </xf>
    <xf numFmtId="180" fontId="3" fillId="2" borderId="12" xfId="0" applyNumberFormat="1" applyFont="1" applyFill="1" applyBorder="1" applyAlignment="1">
      <alignment horizontal="center" vertical="center" shrinkToFit="1"/>
    </xf>
    <xf numFmtId="0" fontId="3" fillId="2" borderId="0" xfId="0" applyFont="1" applyFill="1" applyAlignment="1">
      <alignment horizontal="center" vertical="center" wrapText="1"/>
    </xf>
    <xf numFmtId="0" fontId="2" fillId="2" borderId="13"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6" xfId="0" applyFont="1" applyFill="1" applyBorder="1" applyAlignment="1">
      <alignment horizontal="left" vertical="center"/>
    </xf>
    <xf numFmtId="0" fontId="2" fillId="2" borderId="7" xfId="0" applyFont="1" applyFill="1" applyBorder="1" applyAlignment="1">
      <alignment horizontal="left" vertical="center"/>
    </xf>
    <xf numFmtId="180" fontId="2" fillId="2" borderId="7" xfId="0" applyNumberFormat="1" applyFont="1" applyFill="1" applyBorder="1" applyAlignment="1">
      <alignment vertical="center" shrinkToFit="1"/>
    </xf>
    <xf numFmtId="180" fontId="2" fillId="2" borderId="7" xfId="0" applyNumberFormat="1" applyFont="1" applyFill="1" applyBorder="1" applyAlignment="1">
      <alignment vertical="center"/>
    </xf>
    <xf numFmtId="180" fontId="2" fillId="2" borderId="8" xfId="0" applyNumberFormat="1" applyFont="1" applyFill="1" applyBorder="1" applyAlignment="1">
      <alignment vertical="center"/>
    </xf>
    <xf numFmtId="180" fontId="2" fillId="2" borderId="7" xfId="0" applyNumberFormat="1" applyFont="1" applyFill="1" applyBorder="1" applyAlignment="1">
      <alignment horizontal="left" vertical="center"/>
    </xf>
    <xf numFmtId="180" fontId="2" fillId="2" borderId="8" xfId="0" applyNumberFormat="1" applyFont="1" applyFill="1" applyBorder="1" applyAlignment="1">
      <alignment horizontal="left" vertical="center"/>
    </xf>
    <xf numFmtId="180" fontId="2" fillId="2" borderId="0" xfId="0" applyNumberFormat="1" applyFont="1" applyFill="1" applyAlignment="1">
      <alignment horizontal="center" vertical="center"/>
    </xf>
    <xf numFmtId="0" fontId="3" fillId="2" borderId="10" xfId="0" applyFont="1" applyFill="1" applyBorder="1" applyAlignment="1">
      <alignment horizontal="center" vertical="center" shrinkToFit="1"/>
    </xf>
    <xf numFmtId="0" fontId="3" fillId="2" borderId="2" xfId="0" applyFont="1" applyFill="1" applyBorder="1" applyAlignment="1">
      <alignment horizontal="center" vertical="center" shrinkToFit="1"/>
    </xf>
    <xf numFmtId="0" fontId="3" fillId="2" borderId="0" xfId="0" applyFont="1" applyFill="1" applyAlignment="1">
      <alignment horizontal="center" vertical="center" shrinkToFit="1"/>
    </xf>
    <xf numFmtId="0" fontId="3" fillId="2" borderId="9" xfId="0" applyFont="1" applyFill="1" applyBorder="1" applyAlignment="1">
      <alignment horizontal="center" vertical="center" shrinkToFit="1"/>
    </xf>
    <xf numFmtId="180" fontId="3" fillId="2" borderId="0" xfId="0" applyNumberFormat="1" applyFont="1" applyFill="1" applyAlignment="1">
      <alignment vertical="center"/>
    </xf>
    <xf numFmtId="180" fontId="3" fillId="2" borderId="0" xfId="0" applyNumberFormat="1" applyFont="1" applyFill="1" applyAlignment="1">
      <alignment vertical="center" shrinkToFit="1"/>
    </xf>
    <xf numFmtId="0" fontId="3" fillId="2" borderId="1" xfId="0" applyFont="1" applyFill="1" applyBorder="1" applyAlignment="1">
      <alignment horizontal="center" vertical="center" wrapText="1"/>
    </xf>
    <xf numFmtId="0" fontId="3" fillId="2" borderId="10" xfId="0" applyFont="1" applyFill="1" applyBorder="1" applyAlignment="1">
      <alignment horizontal="center" vertical="center" wrapText="1"/>
    </xf>
    <xf numFmtId="179" fontId="3" fillId="2" borderId="0" xfId="0" applyNumberFormat="1" applyFont="1" applyFill="1" applyAlignment="1">
      <alignment horizontal="left" vertical="center"/>
    </xf>
    <xf numFmtId="0" fontId="3" fillId="2" borderId="3" xfId="0" applyFont="1" applyFill="1" applyBorder="1" applyAlignment="1">
      <alignment horizontal="left" vertical="center"/>
    </xf>
    <xf numFmtId="0" fontId="3" fillId="2" borderId="11" xfId="0" applyFont="1" applyFill="1" applyBorder="1" applyAlignment="1">
      <alignment horizontal="left" vertical="center"/>
    </xf>
    <xf numFmtId="0" fontId="2" fillId="2" borderId="0" xfId="0" applyFont="1" applyFill="1" applyAlignment="1">
      <alignment horizontal="left" vertical="center" wrapText="1"/>
    </xf>
    <xf numFmtId="0" fontId="2" fillId="2" borderId="0" xfId="0" applyFont="1" applyFill="1" applyAlignment="1">
      <alignment horizontal="left" vertical="top" wrapText="1"/>
    </xf>
    <xf numFmtId="177" fontId="3" fillId="2" borderId="6" xfId="1" applyNumberFormat="1" applyFont="1" applyFill="1" applyBorder="1" applyAlignment="1">
      <alignment horizontal="right" vertical="center"/>
    </xf>
    <xf numFmtId="177" fontId="3" fillId="2" borderId="7" xfId="1" applyNumberFormat="1" applyFont="1" applyFill="1" applyBorder="1" applyAlignment="1">
      <alignment horizontal="right" vertical="center"/>
    </xf>
    <xf numFmtId="3" fontId="3" fillId="2" borderId="6" xfId="1" applyNumberFormat="1" applyFont="1" applyFill="1" applyBorder="1" applyAlignment="1">
      <alignment horizontal="right" vertical="center"/>
    </xf>
    <xf numFmtId="3" fontId="3" fillId="2" borderId="7" xfId="1" applyNumberFormat="1" applyFont="1" applyFill="1" applyBorder="1" applyAlignment="1">
      <alignment horizontal="right" vertical="center"/>
    </xf>
    <xf numFmtId="3" fontId="3" fillId="2" borderId="5" xfId="1" applyNumberFormat="1" applyFont="1" applyFill="1" applyBorder="1" applyAlignment="1">
      <alignment horizontal="right" vertical="center"/>
    </xf>
    <xf numFmtId="3" fontId="3" fillId="2" borderId="0" xfId="1" applyNumberFormat="1" applyFont="1" applyFill="1" applyBorder="1" applyAlignment="1">
      <alignment horizontal="right" vertical="center"/>
    </xf>
    <xf numFmtId="0" fontId="3" fillId="2" borderId="7" xfId="0" applyFont="1" applyFill="1"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3" fillId="2" borderId="7" xfId="0" applyFont="1" applyFill="1" applyBorder="1" applyAlignment="1">
      <alignment horizontal="left" vertical="center"/>
    </xf>
    <xf numFmtId="0" fontId="3" fillId="2" borderId="8" xfId="0" applyFont="1" applyFill="1" applyBorder="1" applyAlignment="1">
      <alignment horizontal="left"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5" xfId="0" applyFont="1" applyFill="1" applyBorder="1" applyAlignment="1">
      <alignment horizontal="left" vertical="center"/>
    </xf>
    <xf numFmtId="0" fontId="3" fillId="2" borderId="0" xfId="0" applyFont="1" applyFill="1" applyAlignment="1">
      <alignment horizontal="left" vertical="center" wrapText="1"/>
    </xf>
    <xf numFmtId="0" fontId="3" fillId="2" borderId="9" xfId="0" applyFont="1" applyFill="1" applyBorder="1" applyAlignment="1">
      <alignment horizontal="left" vertical="center"/>
    </xf>
    <xf numFmtId="0" fontId="3" fillId="2" borderId="4" xfId="0" applyFont="1" applyFill="1" applyBorder="1" applyAlignment="1">
      <alignment horizontal="left" vertical="center"/>
    </xf>
    <xf numFmtId="0" fontId="3" fillId="2" borderId="3"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0" xfId="0" applyFont="1" applyFill="1" applyBorder="1" applyAlignment="1">
      <alignment horizontal="left" vertical="center" wrapText="1"/>
    </xf>
    <xf numFmtId="0" fontId="3" fillId="2" borderId="2" xfId="0" applyFont="1" applyFill="1" applyBorder="1" applyAlignment="1">
      <alignment horizontal="left" vertical="center" wrapText="1"/>
    </xf>
    <xf numFmtId="180" fontId="3" fillId="2" borderId="0" xfId="0" applyNumberFormat="1" applyFont="1" applyFill="1" applyAlignment="1">
      <alignment horizontal="justify" vertical="center" wrapText="1"/>
    </xf>
    <xf numFmtId="180" fontId="2" fillId="2" borderId="8" xfId="0" applyNumberFormat="1" applyFont="1" applyFill="1" applyBorder="1" applyAlignment="1">
      <alignment horizontal="center" vertical="center"/>
    </xf>
    <xf numFmtId="180" fontId="3" fillId="2" borderId="1" xfId="0" applyNumberFormat="1" applyFont="1" applyFill="1" applyBorder="1" applyAlignment="1">
      <alignment horizontal="center" vertical="center"/>
    </xf>
    <xf numFmtId="180" fontId="3" fillId="2" borderId="10" xfId="0" applyNumberFormat="1" applyFont="1" applyFill="1" applyBorder="1" applyAlignment="1">
      <alignment horizontal="center" vertical="center"/>
    </xf>
    <xf numFmtId="180" fontId="3" fillId="2" borderId="2" xfId="0" applyNumberFormat="1" applyFont="1" applyFill="1" applyBorder="1" applyAlignment="1">
      <alignment horizontal="center" vertical="center"/>
    </xf>
    <xf numFmtId="0" fontId="3" fillId="2" borderId="12" xfId="0" applyFont="1" applyFill="1" applyBorder="1" applyAlignment="1">
      <alignment horizontal="center" vertical="center"/>
    </xf>
    <xf numFmtId="180" fontId="3" fillId="2" borderId="6" xfId="0" applyNumberFormat="1" applyFont="1" applyFill="1" applyBorder="1" applyAlignment="1">
      <alignment horizontal="center" vertical="center"/>
    </xf>
    <xf numFmtId="180" fontId="3" fillId="2" borderId="7" xfId="0" applyNumberFormat="1" applyFont="1" applyFill="1" applyBorder="1" applyAlignment="1">
      <alignment horizontal="center" vertical="center"/>
    </xf>
    <xf numFmtId="180" fontId="3" fillId="2" borderId="8" xfId="0" applyNumberFormat="1" applyFont="1" applyFill="1" applyBorder="1" applyAlignment="1">
      <alignment horizontal="center" vertical="center"/>
    </xf>
    <xf numFmtId="180" fontId="3" fillId="2" borderId="16" xfId="0" applyNumberFormat="1" applyFont="1" applyFill="1" applyBorder="1" applyAlignment="1">
      <alignment horizontal="center" vertical="center"/>
    </xf>
    <xf numFmtId="180" fontId="3" fillId="2" borderId="17" xfId="0" applyNumberFormat="1" applyFont="1" applyFill="1" applyBorder="1" applyAlignment="1">
      <alignment horizontal="center" vertical="center"/>
    </xf>
    <xf numFmtId="180" fontId="3" fillId="2" borderId="18" xfId="0" applyNumberFormat="1" applyFont="1" applyFill="1" applyBorder="1" applyAlignment="1">
      <alignment horizontal="center" vertical="center"/>
    </xf>
    <xf numFmtId="177" fontId="3" fillId="2" borderId="7"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15" xfId="0" applyFont="1" applyFill="1" applyBorder="1" applyAlignment="1">
      <alignment horizontal="center" vertical="center" shrinkToFit="1"/>
    </xf>
    <xf numFmtId="0" fontId="3" fillId="2" borderId="16"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2" xfId="0" applyFont="1" applyFill="1" applyBorder="1" applyAlignment="1">
      <alignment horizontal="center" vertical="center"/>
    </xf>
    <xf numFmtId="180" fontId="2" fillId="2" borderId="7" xfId="0" applyNumberFormat="1" applyFont="1" applyFill="1" applyBorder="1" applyAlignment="1">
      <alignment horizontal="center" vertical="center" shrinkToFi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4" xfId="0" applyFont="1" applyFill="1" applyBorder="1" applyAlignment="1">
      <alignment horizontal="center" vertical="center"/>
    </xf>
    <xf numFmtId="180" fontId="3" fillId="2" borderId="6" xfId="0" applyNumberFormat="1" applyFont="1" applyFill="1" applyBorder="1" applyAlignment="1">
      <alignment horizontal="center" vertical="center" shrinkToFit="1"/>
    </xf>
    <xf numFmtId="180" fontId="3" fillId="2" borderId="8" xfId="0" applyNumberFormat="1" applyFont="1" applyFill="1" applyBorder="1" applyAlignment="1">
      <alignment horizontal="center" vertical="center" shrinkToFit="1"/>
    </xf>
    <xf numFmtId="3" fontId="3" fillId="2" borderId="0" xfId="0" applyNumberFormat="1" applyFont="1" applyFill="1" applyAlignment="1">
      <alignment horizontal="center" vertical="center"/>
    </xf>
    <xf numFmtId="58" fontId="3" fillId="2" borderId="0" xfId="0" applyNumberFormat="1" applyFont="1" applyFill="1" applyAlignment="1">
      <alignment horizontal="left" vertical="center"/>
    </xf>
    <xf numFmtId="58" fontId="3" fillId="2" borderId="0" xfId="0" applyNumberFormat="1" applyFont="1" applyFill="1" applyAlignment="1">
      <alignment horizontal="center" vertical="center"/>
    </xf>
    <xf numFmtId="177" fontId="3" fillId="2" borderId="0" xfId="0" applyNumberFormat="1" applyFont="1" applyFill="1" applyAlignment="1">
      <alignment horizontal="center" vertical="center"/>
    </xf>
    <xf numFmtId="0" fontId="3" fillId="2" borderId="5"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4" xfId="0" applyFont="1" applyFill="1" applyBorder="1" applyAlignment="1">
      <alignment horizontal="center" vertical="center"/>
    </xf>
    <xf numFmtId="181" fontId="3" fillId="2" borderId="6" xfId="0" applyNumberFormat="1" applyFont="1" applyFill="1" applyBorder="1" applyAlignment="1">
      <alignment horizontal="center" vertical="center"/>
    </xf>
    <xf numFmtId="181" fontId="3" fillId="2" borderId="7" xfId="0" applyNumberFormat="1" applyFont="1" applyFill="1" applyBorder="1" applyAlignment="1">
      <alignment horizontal="center" vertical="center"/>
    </xf>
    <xf numFmtId="181" fontId="3" fillId="2" borderId="8" xfId="0" applyNumberFormat="1" applyFont="1" applyFill="1" applyBorder="1" applyAlignment="1">
      <alignment horizontal="center" vertical="center"/>
    </xf>
    <xf numFmtId="182" fontId="3" fillId="2" borderId="6" xfId="0" applyNumberFormat="1" applyFont="1" applyFill="1" applyBorder="1" applyAlignment="1">
      <alignment horizontal="center" vertical="center"/>
    </xf>
    <xf numFmtId="182" fontId="3" fillId="2" borderId="7" xfId="0" applyNumberFormat="1" applyFont="1" applyFill="1" applyBorder="1" applyAlignment="1">
      <alignment horizontal="center" vertical="center"/>
    </xf>
    <xf numFmtId="182" fontId="3" fillId="2" borderId="8" xfId="0" applyNumberFormat="1" applyFont="1" applyFill="1" applyBorder="1" applyAlignment="1">
      <alignment horizontal="center" vertical="center"/>
    </xf>
    <xf numFmtId="58" fontId="3" fillId="2" borderId="1" xfId="0" applyNumberFormat="1" applyFont="1" applyFill="1" applyBorder="1" applyAlignment="1">
      <alignment horizontal="center" vertical="center"/>
    </xf>
    <xf numFmtId="58" fontId="3" fillId="2" borderId="10" xfId="0" applyNumberFormat="1" applyFont="1" applyFill="1" applyBorder="1" applyAlignment="1">
      <alignment horizontal="center" vertical="center"/>
    </xf>
    <xf numFmtId="58" fontId="3" fillId="2" borderId="2" xfId="0" applyNumberFormat="1" applyFont="1" applyFill="1" applyBorder="1" applyAlignment="1">
      <alignment horizontal="center" vertical="center"/>
    </xf>
    <xf numFmtId="0" fontId="3" fillId="2" borderId="6" xfId="0" quotePrefix="1" applyFont="1" applyFill="1" applyBorder="1" applyAlignment="1">
      <alignment horizontal="center" vertical="center"/>
    </xf>
  </cellXfs>
  <cellStyles count="3">
    <cellStyle name="ハイパーリンク" xfId="2" builtinId="8"/>
    <cellStyle name="桁区切り" xfId="1" builtinId="6"/>
    <cellStyle name="標準" xfId="0" builtinId="0"/>
  </cellStyles>
  <dxfs count="59">
    <dxf>
      <fill>
        <patternFill>
          <bgColor theme="9" tint="0.79998168889431442"/>
        </patternFill>
      </fill>
    </dxf>
    <dxf>
      <fill>
        <patternFill>
          <bgColor theme="9" tint="0.79998168889431442"/>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9" tint="0.79998168889431442"/>
        </patternFill>
      </fill>
    </dxf>
    <dxf>
      <fill>
        <patternFill>
          <bgColor theme="9" tint="0.79998168889431442"/>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9" tint="0.79998168889431442"/>
        </patternFill>
      </fill>
    </dxf>
    <dxf>
      <fill>
        <patternFill>
          <bgColor rgb="FFFFFFCC"/>
        </patternFill>
      </fill>
    </dxf>
    <dxf>
      <fill>
        <patternFill>
          <bgColor theme="9" tint="0.79998168889431442"/>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FFFFCC"/>
        </patternFill>
      </fill>
    </dxf>
    <dxf>
      <fill>
        <patternFill>
          <bgColor theme="9" tint="0.79998168889431442"/>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178444</xdr:colOff>
      <xdr:row>55</xdr:row>
      <xdr:rowOff>224761</xdr:rowOff>
    </xdr:from>
    <xdr:to>
      <xdr:col>21</xdr:col>
      <xdr:colOff>64815</xdr:colOff>
      <xdr:row>57</xdr:row>
      <xdr:rowOff>32933</xdr:rowOff>
    </xdr:to>
    <xdr:sp macro="" textlink="">
      <xdr:nvSpPr>
        <xdr:cNvPr id="2" name="正方形/長方形 1">
          <a:extLst>
            <a:ext uri="{FF2B5EF4-FFF2-40B4-BE49-F238E27FC236}">
              <a16:creationId xmlns:a16="http://schemas.microsoft.com/office/drawing/2014/main" id="{DFCC4433-8465-C02E-5AC7-DF2DCE4FDE53}"/>
            </a:ext>
          </a:extLst>
        </xdr:cNvPr>
        <xdr:cNvSpPr/>
      </xdr:nvSpPr>
      <xdr:spPr>
        <a:xfrm>
          <a:off x="7783846" y="12618209"/>
          <a:ext cx="4061314" cy="552655"/>
        </a:xfrm>
        <a:prstGeom prst="rect">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167873</xdr:colOff>
      <xdr:row>81</xdr:row>
      <xdr:rowOff>14598</xdr:rowOff>
    </xdr:from>
    <xdr:to>
      <xdr:col>18</xdr:col>
      <xdr:colOff>160574</xdr:colOff>
      <xdr:row>82</xdr:row>
      <xdr:rowOff>0</xdr:rowOff>
    </xdr:to>
    <xdr:sp macro="" textlink="">
      <xdr:nvSpPr>
        <xdr:cNvPr id="3" name="正方形/長方形 2">
          <a:extLst>
            <a:ext uri="{FF2B5EF4-FFF2-40B4-BE49-F238E27FC236}">
              <a16:creationId xmlns:a16="http://schemas.microsoft.com/office/drawing/2014/main" id="{194EA858-BF5B-78F7-FF31-64947ECB4A43}"/>
            </a:ext>
          </a:extLst>
        </xdr:cNvPr>
        <xdr:cNvSpPr/>
      </xdr:nvSpPr>
      <xdr:spPr>
        <a:xfrm>
          <a:off x="7773275" y="18816437"/>
          <a:ext cx="3357471" cy="44523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160574</xdr:colOff>
      <xdr:row>72</xdr:row>
      <xdr:rowOff>218966</xdr:rowOff>
    </xdr:from>
    <xdr:to>
      <xdr:col>21</xdr:col>
      <xdr:colOff>145976</xdr:colOff>
      <xdr:row>73</xdr:row>
      <xdr:rowOff>437932</xdr:rowOff>
    </xdr:to>
    <xdr:sp macro="" textlink="">
      <xdr:nvSpPr>
        <xdr:cNvPr id="4" name="正方形/長方形 3">
          <a:extLst>
            <a:ext uri="{FF2B5EF4-FFF2-40B4-BE49-F238E27FC236}">
              <a16:creationId xmlns:a16="http://schemas.microsoft.com/office/drawing/2014/main" id="{7A1BFA50-35BB-454B-A709-CD45448EA5CF}"/>
            </a:ext>
          </a:extLst>
        </xdr:cNvPr>
        <xdr:cNvSpPr/>
      </xdr:nvSpPr>
      <xdr:spPr>
        <a:xfrm>
          <a:off x="7765976" y="16750863"/>
          <a:ext cx="4160345" cy="44523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294005</xdr:colOff>
      <xdr:row>7</xdr:row>
      <xdr:rowOff>80963</xdr:rowOff>
    </xdr:from>
    <xdr:to>
      <xdr:col>5</xdr:col>
      <xdr:colOff>243205</xdr:colOff>
      <xdr:row>8</xdr:row>
      <xdr:rowOff>203835</xdr:rowOff>
    </xdr:to>
    <xdr:sp macro="" textlink="">
      <xdr:nvSpPr>
        <xdr:cNvPr id="2" name="テキスト ボックス 1">
          <a:extLst>
            <a:ext uri="{FF2B5EF4-FFF2-40B4-BE49-F238E27FC236}">
              <a16:creationId xmlns:a16="http://schemas.microsoft.com/office/drawing/2014/main" id="{02F93E02-6169-47E9-BB21-80A2709202D8}"/>
            </a:ext>
          </a:extLst>
        </xdr:cNvPr>
        <xdr:cNvSpPr txBox="1"/>
      </xdr:nvSpPr>
      <xdr:spPr>
        <a:xfrm>
          <a:off x="2364105" y="1453833"/>
          <a:ext cx="350520" cy="2841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kern="1200"/>
            <a:t>注</a:t>
          </a:r>
          <a:r>
            <a:rPr kumimoji="1" lang="en-US" altLang="ja-JP" sz="800" kern="1200"/>
            <a:t>1</a:t>
          </a:r>
          <a:endParaRPr kumimoji="1" lang="ja-JP" altLang="en-US" sz="800" kern="1200"/>
        </a:p>
      </xdr:txBody>
    </xdr:sp>
    <xdr:clientData/>
  </xdr:twoCellAnchor>
  <xdr:twoCellAnchor>
    <xdr:from>
      <xdr:col>2</xdr:col>
      <xdr:colOff>496252</xdr:colOff>
      <xdr:row>25</xdr:row>
      <xdr:rowOff>148272</xdr:rowOff>
    </xdr:from>
    <xdr:to>
      <xdr:col>3</xdr:col>
      <xdr:colOff>237807</xdr:colOff>
      <xdr:row>26</xdr:row>
      <xdr:rowOff>197167</xdr:rowOff>
    </xdr:to>
    <xdr:sp macro="" textlink="">
      <xdr:nvSpPr>
        <xdr:cNvPr id="3" name="テキスト ボックス 2">
          <a:extLst>
            <a:ext uri="{FF2B5EF4-FFF2-40B4-BE49-F238E27FC236}">
              <a16:creationId xmlns:a16="http://schemas.microsoft.com/office/drawing/2014/main" id="{C041C97F-4BAD-4BA9-AB17-C843327B5094}"/>
            </a:ext>
          </a:extLst>
        </xdr:cNvPr>
        <xdr:cNvSpPr txBox="1"/>
      </xdr:nvSpPr>
      <xdr:spPr>
        <a:xfrm>
          <a:off x="1281112" y="5564822"/>
          <a:ext cx="344805" cy="280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kern="1200"/>
            <a:t>注</a:t>
          </a:r>
          <a:r>
            <a:rPr kumimoji="1" lang="en-US" altLang="ja-JP" sz="800" kern="1200"/>
            <a:t>2</a:t>
          </a:r>
          <a:endParaRPr kumimoji="1" lang="ja-JP" altLang="en-US" sz="800" kern="1200"/>
        </a:p>
      </xdr:txBody>
    </xdr:sp>
    <xdr:clientData/>
  </xdr:twoCellAnchor>
  <xdr:twoCellAnchor>
    <xdr:from>
      <xdr:col>3</xdr:col>
      <xdr:colOff>182562</xdr:colOff>
      <xdr:row>26</xdr:row>
      <xdr:rowOff>142875</xdr:rowOff>
    </xdr:from>
    <xdr:to>
      <xdr:col>3</xdr:col>
      <xdr:colOff>527367</xdr:colOff>
      <xdr:row>27</xdr:row>
      <xdr:rowOff>194309</xdr:rowOff>
    </xdr:to>
    <xdr:sp macro="" textlink="">
      <xdr:nvSpPr>
        <xdr:cNvPr id="4" name="テキスト ボックス 3">
          <a:extLst>
            <a:ext uri="{FF2B5EF4-FFF2-40B4-BE49-F238E27FC236}">
              <a16:creationId xmlns:a16="http://schemas.microsoft.com/office/drawing/2014/main" id="{A2496C92-C20E-4B44-BE52-2418476C392C}"/>
            </a:ext>
          </a:extLst>
        </xdr:cNvPr>
        <xdr:cNvSpPr txBox="1"/>
      </xdr:nvSpPr>
      <xdr:spPr>
        <a:xfrm>
          <a:off x="1568132" y="5788025"/>
          <a:ext cx="344805" cy="2825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kern="1200"/>
            <a:t>注</a:t>
          </a:r>
          <a:r>
            <a:rPr kumimoji="1" lang="en-US" altLang="ja-JP" sz="800" kern="1200"/>
            <a:t>2</a:t>
          </a:r>
          <a:endParaRPr kumimoji="1" lang="ja-JP" altLang="en-US" sz="800" kern="1200"/>
        </a:p>
      </xdr:txBody>
    </xdr:sp>
    <xdr:clientData/>
  </xdr:twoCellAnchor>
  <xdr:twoCellAnchor>
    <xdr:from>
      <xdr:col>3</xdr:col>
      <xdr:colOff>558165</xdr:colOff>
      <xdr:row>33</xdr:row>
      <xdr:rowOff>86043</xdr:rowOff>
    </xdr:from>
    <xdr:to>
      <xdr:col>4</xdr:col>
      <xdr:colOff>215265</xdr:colOff>
      <xdr:row>34</xdr:row>
      <xdr:rowOff>15557</xdr:rowOff>
    </xdr:to>
    <xdr:sp macro="" textlink="">
      <xdr:nvSpPr>
        <xdr:cNvPr id="5" name="テキスト ボックス 4">
          <a:extLst>
            <a:ext uri="{FF2B5EF4-FFF2-40B4-BE49-F238E27FC236}">
              <a16:creationId xmlns:a16="http://schemas.microsoft.com/office/drawing/2014/main" id="{4254C820-9F49-4E34-AD8E-39768CB654E0}"/>
            </a:ext>
          </a:extLst>
        </xdr:cNvPr>
        <xdr:cNvSpPr txBox="1"/>
      </xdr:nvSpPr>
      <xdr:spPr>
        <a:xfrm>
          <a:off x="1942465" y="7868603"/>
          <a:ext cx="342900" cy="2876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kern="1200"/>
            <a:t>注</a:t>
          </a:r>
          <a:r>
            <a:rPr kumimoji="1" lang="en-US" altLang="ja-JP" sz="800" kern="1200"/>
            <a:t>3</a:t>
          </a:r>
          <a:endParaRPr kumimoji="1" lang="ja-JP" altLang="en-US" sz="800" kern="1200"/>
        </a:p>
      </xdr:txBody>
    </xdr:sp>
    <xdr:clientData/>
  </xdr:twoCellAnchor>
  <xdr:twoCellAnchor>
    <xdr:from>
      <xdr:col>3</xdr:col>
      <xdr:colOff>546417</xdr:colOff>
      <xdr:row>31</xdr:row>
      <xdr:rowOff>98108</xdr:rowOff>
    </xdr:from>
    <xdr:to>
      <xdr:col>4</xdr:col>
      <xdr:colOff>211137</xdr:colOff>
      <xdr:row>32</xdr:row>
      <xdr:rowOff>20955</xdr:rowOff>
    </xdr:to>
    <xdr:sp macro="" textlink="">
      <xdr:nvSpPr>
        <xdr:cNvPr id="6" name="テキスト ボックス 5">
          <a:extLst>
            <a:ext uri="{FF2B5EF4-FFF2-40B4-BE49-F238E27FC236}">
              <a16:creationId xmlns:a16="http://schemas.microsoft.com/office/drawing/2014/main" id="{3E227544-6AAD-415E-91E2-8B4901999489}"/>
            </a:ext>
          </a:extLst>
        </xdr:cNvPr>
        <xdr:cNvSpPr txBox="1"/>
      </xdr:nvSpPr>
      <xdr:spPr>
        <a:xfrm>
          <a:off x="1935797" y="7302818"/>
          <a:ext cx="351790" cy="288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kern="1200"/>
            <a:t>注</a:t>
          </a:r>
          <a:r>
            <a:rPr kumimoji="1" lang="en-US" altLang="ja-JP" sz="800" kern="1200"/>
            <a:t>3</a:t>
          </a:r>
          <a:endParaRPr kumimoji="1" lang="ja-JP" altLang="en-US" sz="800" kern="1200"/>
        </a:p>
      </xdr:txBody>
    </xdr:sp>
    <xdr:clientData/>
  </xdr:twoCellAnchor>
  <xdr:twoCellAnchor>
    <xdr:from>
      <xdr:col>9</xdr:col>
      <xdr:colOff>341311</xdr:colOff>
      <xdr:row>31</xdr:row>
      <xdr:rowOff>84456</xdr:rowOff>
    </xdr:from>
    <xdr:to>
      <xdr:col>10</xdr:col>
      <xdr:colOff>421532</xdr:colOff>
      <xdr:row>32</xdr:row>
      <xdr:rowOff>7303</xdr:rowOff>
    </xdr:to>
    <xdr:sp macro="" textlink="">
      <xdr:nvSpPr>
        <xdr:cNvPr id="7" name="テキスト ボックス 6">
          <a:extLst>
            <a:ext uri="{FF2B5EF4-FFF2-40B4-BE49-F238E27FC236}">
              <a16:creationId xmlns:a16="http://schemas.microsoft.com/office/drawing/2014/main" id="{B9F8DB39-F431-4865-9649-C4A17095E9D9}"/>
            </a:ext>
          </a:extLst>
        </xdr:cNvPr>
        <xdr:cNvSpPr txBox="1"/>
      </xdr:nvSpPr>
      <xdr:spPr>
        <a:xfrm>
          <a:off x="4994375" y="7093775"/>
          <a:ext cx="512561" cy="2903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kern="1200"/>
            <a:t>注</a:t>
          </a:r>
          <a:r>
            <a:rPr kumimoji="1" lang="en-US" altLang="ja-JP" sz="800" kern="1200"/>
            <a:t>4</a:t>
          </a:r>
          <a:endParaRPr kumimoji="1" lang="ja-JP" altLang="en-US" sz="800" kern="1200"/>
        </a:p>
      </xdr:txBody>
    </xdr:sp>
    <xdr:clientData/>
  </xdr:twoCellAnchor>
  <xdr:twoCellAnchor>
    <xdr:from>
      <xdr:col>9</xdr:col>
      <xdr:colOff>357188</xdr:colOff>
      <xdr:row>33</xdr:row>
      <xdr:rowOff>75248</xdr:rowOff>
    </xdr:from>
    <xdr:to>
      <xdr:col>10</xdr:col>
      <xdr:colOff>372894</xdr:colOff>
      <xdr:row>34</xdr:row>
      <xdr:rowOff>6032</xdr:rowOff>
    </xdr:to>
    <xdr:sp macro="" textlink="">
      <xdr:nvSpPr>
        <xdr:cNvPr id="8" name="テキスト ボックス 7">
          <a:extLst>
            <a:ext uri="{FF2B5EF4-FFF2-40B4-BE49-F238E27FC236}">
              <a16:creationId xmlns:a16="http://schemas.microsoft.com/office/drawing/2014/main" id="{2EE8DFE2-FCB0-4AB4-9AD0-73F832FF90E0}"/>
            </a:ext>
          </a:extLst>
        </xdr:cNvPr>
        <xdr:cNvSpPr txBox="1"/>
      </xdr:nvSpPr>
      <xdr:spPr>
        <a:xfrm>
          <a:off x="5010252" y="7662822"/>
          <a:ext cx="448046" cy="2874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kern="1200"/>
            <a:t>注</a:t>
          </a:r>
          <a:r>
            <a:rPr kumimoji="1" lang="en-US" altLang="ja-JP" sz="800" kern="1200"/>
            <a:t>4</a:t>
          </a:r>
          <a:endParaRPr kumimoji="1" lang="ja-JP" altLang="en-US" sz="800"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317700</xdr:colOff>
      <xdr:row>7</xdr:row>
      <xdr:rowOff>66576</xdr:rowOff>
    </xdr:from>
    <xdr:to>
      <xdr:col>9</xdr:col>
      <xdr:colOff>92535</xdr:colOff>
      <xdr:row>8</xdr:row>
      <xdr:rowOff>198338</xdr:rowOff>
    </xdr:to>
    <xdr:sp macro="" textlink="">
      <xdr:nvSpPr>
        <xdr:cNvPr id="2" name="テキスト ボックス 1">
          <a:extLst>
            <a:ext uri="{FF2B5EF4-FFF2-40B4-BE49-F238E27FC236}">
              <a16:creationId xmlns:a16="http://schemas.microsoft.com/office/drawing/2014/main" id="{51A3B672-A40A-41E7-A303-932CCAD91411}"/>
            </a:ext>
          </a:extLst>
        </xdr:cNvPr>
        <xdr:cNvSpPr txBox="1"/>
      </xdr:nvSpPr>
      <xdr:spPr>
        <a:xfrm>
          <a:off x="2270960" y="1435636"/>
          <a:ext cx="385705" cy="2955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kern="1200"/>
            <a:t>注</a:t>
          </a:r>
          <a:r>
            <a:rPr kumimoji="1" lang="en-US" altLang="ja-JP" sz="800" kern="1200"/>
            <a:t>1</a:t>
          </a:r>
          <a:endParaRPr kumimoji="1" lang="ja-JP" altLang="en-US" sz="800" kern="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317700</xdr:colOff>
      <xdr:row>7</xdr:row>
      <xdr:rowOff>66576</xdr:rowOff>
    </xdr:from>
    <xdr:to>
      <xdr:col>9</xdr:col>
      <xdr:colOff>92535</xdr:colOff>
      <xdr:row>8</xdr:row>
      <xdr:rowOff>198338</xdr:rowOff>
    </xdr:to>
    <xdr:sp macro="" textlink="">
      <xdr:nvSpPr>
        <xdr:cNvPr id="2" name="テキスト ボックス 1">
          <a:extLst>
            <a:ext uri="{FF2B5EF4-FFF2-40B4-BE49-F238E27FC236}">
              <a16:creationId xmlns:a16="http://schemas.microsoft.com/office/drawing/2014/main" id="{C24CBE91-9001-48E6-AA16-CE70D9943655}"/>
            </a:ext>
          </a:extLst>
        </xdr:cNvPr>
        <xdr:cNvSpPr txBox="1"/>
      </xdr:nvSpPr>
      <xdr:spPr>
        <a:xfrm>
          <a:off x="2270960" y="1435636"/>
          <a:ext cx="385705" cy="2955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kern="1200"/>
            <a:t>注</a:t>
          </a:r>
          <a:r>
            <a:rPr kumimoji="1" lang="en-US" altLang="ja-JP" sz="800" kern="1200"/>
            <a:t>1</a:t>
          </a:r>
          <a:endParaRPr kumimoji="1" lang="ja-JP" altLang="en-US" sz="800" kern="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317700</xdr:colOff>
      <xdr:row>7</xdr:row>
      <xdr:rowOff>66576</xdr:rowOff>
    </xdr:from>
    <xdr:to>
      <xdr:col>9</xdr:col>
      <xdr:colOff>92535</xdr:colOff>
      <xdr:row>8</xdr:row>
      <xdr:rowOff>198338</xdr:rowOff>
    </xdr:to>
    <xdr:sp macro="" textlink="">
      <xdr:nvSpPr>
        <xdr:cNvPr id="2" name="テキスト ボックス 1">
          <a:extLst>
            <a:ext uri="{FF2B5EF4-FFF2-40B4-BE49-F238E27FC236}">
              <a16:creationId xmlns:a16="http://schemas.microsoft.com/office/drawing/2014/main" id="{97114F3A-8D18-4A4D-B7FB-DEBBC57A2FFA}"/>
            </a:ext>
          </a:extLst>
        </xdr:cNvPr>
        <xdr:cNvSpPr txBox="1"/>
      </xdr:nvSpPr>
      <xdr:spPr>
        <a:xfrm>
          <a:off x="2217620" y="1664236"/>
          <a:ext cx="286645" cy="2955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800" kern="1200"/>
            <a:t>注</a:t>
          </a:r>
          <a:r>
            <a:rPr kumimoji="1" lang="en-US" altLang="ja-JP" sz="800" kern="1200"/>
            <a:t>1</a:t>
          </a:r>
          <a:endParaRPr kumimoji="1" lang="ja-JP" altLang="en-US" sz="800" kern="12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5CB84-7A39-4AA1-A2C1-40BF005A43AC}">
  <sheetPr>
    <pageSetUpPr fitToPage="1"/>
  </sheetPr>
  <dimension ref="A1:V146"/>
  <sheetViews>
    <sheetView tabSelected="1" zoomScaleNormal="100" workbookViewId="0">
      <selection activeCell="D12" sqref="D12:F12"/>
    </sheetView>
  </sheetViews>
  <sheetFormatPr defaultRowHeight="18"/>
  <cols>
    <col min="1" max="1" width="3.6640625" style="17" customWidth="1"/>
    <col min="2" max="2" width="10.1640625" style="17" customWidth="1"/>
    <col min="3" max="3" width="47.1640625" style="17" customWidth="1"/>
    <col min="4" max="14" width="5.58203125" style="17" customWidth="1"/>
    <col min="15" max="15" width="5.25" style="17" customWidth="1"/>
    <col min="16" max="18" width="5.58203125" style="17" customWidth="1"/>
    <col min="19" max="28" width="3.58203125" style="17" customWidth="1"/>
    <col min="29" max="16384" width="8.6640625" style="17"/>
  </cols>
  <sheetData>
    <row r="1" spans="1:22">
      <c r="A1" s="31"/>
      <c r="B1" s="31"/>
      <c r="C1" s="31"/>
      <c r="D1" s="31"/>
      <c r="E1" s="31"/>
      <c r="F1" s="31"/>
      <c r="G1" s="112">
        <v>45841</v>
      </c>
      <c r="H1" s="112"/>
      <c r="I1" s="112"/>
      <c r="J1" s="112"/>
      <c r="K1" s="112"/>
      <c r="L1" s="32" t="s">
        <v>60</v>
      </c>
      <c r="M1" s="31"/>
      <c r="N1" s="31"/>
      <c r="O1" s="31"/>
      <c r="P1" s="31"/>
      <c r="Q1" s="31"/>
      <c r="R1" s="31"/>
      <c r="S1" s="31"/>
      <c r="T1" s="31"/>
      <c r="U1" s="31"/>
      <c r="V1" s="31"/>
    </row>
    <row r="2" spans="1:22" ht="26.5">
      <c r="A2" s="33" t="s">
        <v>161</v>
      </c>
      <c r="B2" s="31"/>
      <c r="C2" s="31"/>
      <c r="D2" s="31"/>
      <c r="E2" s="31"/>
      <c r="F2" s="31"/>
      <c r="G2" s="31"/>
      <c r="H2" s="31"/>
      <c r="I2" s="31"/>
      <c r="J2" s="31"/>
      <c r="K2" s="31"/>
      <c r="L2" s="31"/>
      <c r="M2" s="31"/>
      <c r="N2" s="31"/>
      <c r="O2" s="31"/>
      <c r="P2" s="31"/>
      <c r="Q2" s="31"/>
      <c r="R2" s="31"/>
      <c r="S2" s="31"/>
      <c r="T2" s="31"/>
      <c r="U2" s="31"/>
      <c r="V2" s="31"/>
    </row>
    <row r="3" spans="1:22" ht="22.5">
      <c r="A3" s="34" t="s">
        <v>222</v>
      </c>
      <c r="B3" s="31"/>
      <c r="C3" s="31"/>
      <c r="D3" s="31"/>
      <c r="E3" s="31"/>
      <c r="F3" s="31"/>
      <c r="G3" s="31"/>
      <c r="H3" s="31"/>
      <c r="I3" s="31"/>
      <c r="J3" s="31"/>
      <c r="K3" s="31"/>
      <c r="L3" s="31"/>
      <c r="M3" s="31"/>
      <c r="N3" s="31"/>
      <c r="O3" s="31"/>
      <c r="P3" s="31"/>
      <c r="Q3" s="31"/>
      <c r="R3" s="31"/>
      <c r="S3" s="31"/>
      <c r="T3" s="31"/>
      <c r="U3" s="31"/>
      <c r="V3" s="31"/>
    </row>
    <row r="4" spans="1:22">
      <c r="A4" s="134" t="s">
        <v>61</v>
      </c>
      <c r="B4" s="134"/>
    </row>
    <row r="5" spans="1:22">
      <c r="A5" s="37">
        <v>1</v>
      </c>
      <c r="B5" s="37" t="s">
        <v>190</v>
      </c>
      <c r="D5" s="37"/>
      <c r="E5" s="37"/>
      <c r="F5" s="37"/>
      <c r="G5" s="37"/>
      <c r="H5" s="37"/>
      <c r="I5" s="37"/>
      <c r="J5" s="37"/>
      <c r="K5" s="37"/>
      <c r="L5" s="37"/>
    </row>
    <row r="6" spans="1:22">
      <c r="A6" s="37">
        <v>2</v>
      </c>
      <c r="B6" s="37" t="s">
        <v>234</v>
      </c>
      <c r="D6" s="37"/>
      <c r="E6" s="37"/>
      <c r="F6" s="37"/>
      <c r="G6" s="37"/>
      <c r="H6" s="37"/>
      <c r="I6" s="37"/>
      <c r="J6" s="37"/>
      <c r="K6" s="37"/>
      <c r="L6" s="37"/>
    </row>
    <row r="7" spans="1:22">
      <c r="A7" s="37">
        <v>3</v>
      </c>
      <c r="B7" s="37" t="s">
        <v>191</v>
      </c>
      <c r="D7" s="37"/>
      <c r="E7" s="37"/>
      <c r="F7" s="37"/>
      <c r="G7" s="37"/>
      <c r="H7" s="37"/>
      <c r="I7" s="37"/>
      <c r="J7" s="37"/>
      <c r="K7" s="37"/>
      <c r="L7" s="37"/>
    </row>
    <row r="8" spans="1:22">
      <c r="B8" s="35"/>
      <c r="C8" s="37" t="s">
        <v>192</v>
      </c>
      <c r="D8" s="108"/>
      <c r="E8" s="109"/>
      <c r="F8" s="37" t="s">
        <v>235</v>
      </c>
    </row>
    <row r="9" spans="1:22">
      <c r="B9" s="36"/>
      <c r="C9" s="37" t="s">
        <v>62</v>
      </c>
    </row>
    <row r="10" spans="1:22">
      <c r="B10" s="37" t="s">
        <v>185</v>
      </c>
    </row>
    <row r="11" spans="1:22">
      <c r="B11" s="3"/>
      <c r="C11" s="37" t="s">
        <v>154</v>
      </c>
      <c r="D11" s="92"/>
      <c r="E11" s="92"/>
      <c r="F11" s="92"/>
      <c r="G11" s="37" t="s">
        <v>156</v>
      </c>
    </row>
    <row r="12" spans="1:22">
      <c r="C12" s="37" t="s">
        <v>63</v>
      </c>
      <c r="D12" s="92"/>
      <c r="E12" s="92"/>
      <c r="F12" s="92"/>
      <c r="G12" s="37" t="s">
        <v>64</v>
      </c>
    </row>
    <row r="13" spans="1:22">
      <c r="C13" s="37" t="s">
        <v>65</v>
      </c>
      <c r="D13" s="135"/>
      <c r="E13" s="135"/>
      <c r="F13" s="135"/>
      <c r="G13" s="37" t="s">
        <v>155</v>
      </c>
      <c r="H13" s="73"/>
      <c r="I13" s="37"/>
    </row>
    <row r="14" spans="1:22">
      <c r="C14" s="37" t="s">
        <v>66</v>
      </c>
      <c r="D14" s="92"/>
      <c r="E14" s="92"/>
      <c r="F14" s="92"/>
      <c r="G14" s="37" t="s">
        <v>237</v>
      </c>
    </row>
    <row r="15" spans="1:22" ht="11" customHeight="1"/>
    <row r="16" spans="1:22">
      <c r="B16" s="37" t="s">
        <v>231</v>
      </c>
    </row>
    <row r="17" spans="2:21">
      <c r="C17" s="37" t="s">
        <v>67</v>
      </c>
      <c r="D17" s="102"/>
      <c r="E17" s="103"/>
      <c r="F17" s="104"/>
      <c r="G17" s="37" t="s">
        <v>68</v>
      </c>
    </row>
    <row r="18" spans="2:21">
      <c r="C18" s="37" t="s">
        <v>232</v>
      </c>
      <c r="D18" s="93"/>
      <c r="E18" s="94"/>
      <c r="F18" s="94"/>
      <c r="G18" s="94"/>
      <c r="H18" s="94"/>
      <c r="I18" s="94"/>
      <c r="J18" s="94"/>
      <c r="K18" s="94"/>
      <c r="L18" s="94"/>
      <c r="M18" s="94"/>
      <c r="N18" s="94"/>
      <c r="O18" s="94"/>
      <c r="P18" s="50"/>
      <c r="Q18" s="39"/>
      <c r="R18" s="39"/>
      <c r="S18" s="39"/>
      <c r="T18" s="39"/>
      <c r="U18" s="39"/>
    </row>
    <row r="19" spans="2:21">
      <c r="C19" s="37" t="s">
        <v>69</v>
      </c>
      <c r="D19" s="93"/>
      <c r="E19" s="94"/>
      <c r="F19" s="94"/>
      <c r="G19" s="94"/>
      <c r="H19" s="94"/>
      <c r="I19" s="94"/>
      <c r="J19" s="94"/>
      <c r="K19" s="98"/>
      <c r="L19" s="49"/>
      <c r="M19" s="49"/>
      <c r="N19" s="49"/>
      <c r="O19" s="49"/>
      <c r="P19" s="39"/>
      <c r="Q19" s="39"/>
      <c r="R19" s="39"/>
      <c r="S19" s="39"/>
      <c r="T19" s="39"/>
      <c r="U19" s="39"/>
    </row>
    <row r="20" spans="2:21">
      <c r="C20" s="37" t="s">
        <v>70</v>
      </c>
      <c r="D20" s="99"/>
      <c r="E20" s="100"/>
      <c r="F20" s="100"/>
      <c r="G20" s="100"/>
      <c r="H20" s="101"/>
    </row>
    <row r="21" spans="2:21">
      <c r="C21" s="37" t="s">
        <v>71</v>
      </c>
      <c r="D21" s="95"/>
      <c r="E21" s="96"/>
      <c r="F21" s="96"/>
      <c r="G21" s="96"/>
      <c r="H21" s="97"/>
    </row>
    <row r="22" spans="2:21">
      <c r="C22" s="37" t="s">
        <v>72</v>
      </c>
      <c r="D22" s="93"/>
      <c r="E22" s="94"/>
      <c r="F22" s="94"/>
      <c r="G22" s="94"/>
      <c r="H22" s="94"/>
      <c r="I22" s="94"/>
      <c r="J22" s="94"/>
      <c r="K22" s="98"/>
    </row>
    <row r="23" spans="2:21">
      <c r="C23" s="37" t="s">
        <v>73</v>
      </c>
      <c r="D23" s="93"/>
      <c r="E23" s="94"/>
      <c r="F23" s="94"/>
      <c r="G23" s="94"/>
      <c r="H23" s="94"/>
      <c r="I23" s="94"/>
      <c r="J23" s="94"/>
      <c r="K23" s="94"/>
      <c r="L23" s="94"/>
      <c r="M23" s="94"/>
      <c r="N23" s="94"/>
      <c r="O23" s="98"/>
      <c r="P23" s="39"/>
      <c r="Q23" s="39"/>
      <c r="R23" s="39"/>
      <c r="S23" s="39"/>
      <c r="T23" s="39"/>
      <c r="U23" s="39"/>
    </row>
    <row r="24" spans="2:21" ht="12" customHeight="1"/>
    <row r="25" spans="2:21">
      <c r="B25" s="37" t="s">
        <v>74</v>
      </c>
      <c r="C25" s="37" t="s">
        <v>75</v>
      </c>
      <c r="D25" s="113"/>
      <c r="E25" s="114"/>
      <c r="F25" s="114"/>
      <c r="G25" s="114"/>
      <c r="H25" s="114"/>
      <c r="I25" s="83"/>
      <c r="J25" s="84"/>
      <c r="K25" s="84"/>
    </row>
    <row r="26" spans="2:21">
      <c r="C26" s="37" t="s">
        <v>71</v>
      </c>
      <c r="D26" s="93"/>
      <c r="E26" s="94"/>
      <c r="F26" s="94"/>
      <c r="G26" s="94"/>
      <c r="H26" s="98"/>
    </row>
    <row r="27" spans="2:21">
      <c r="C27" s="37" t="s">
        <v>5</v>
      </c>
      <c r="D27" s="95"/>
      <c r="E27" s="96"/>
      <c r="F27" s="96"/>
      <c r="G27" s="96"/>
      <c r="H27" s="97"/>
    </row>
    <row r="28" spans="2:21">
      <c r="C28" s="37" t="s">
        <v>76</v>
      </c>
      <c r="D28" s="122"/>
      <c r="E28" s="123"/>
      <c r="F28" s="123"/>
      <c r="G28" s="123"/>
      <c r="H28" s="124"/>
      <c r="I28" s="37" t="s">
        <v>77</v>
      </c>
      <c r="J28" s="39"/>
      <c r="K28" s="39"/>
    </row>
    <row r="29" spans="2:21" ht="13" customHeight="1"/>
    <row r="30" spans="2:21">
      <c r="B30" s="37" t="s">
        <v>78</v>
      </c>
      <c r="C30" s="37" t="s">
        <v>75</v>
      </c>
      <c r="D30" s="119"/>
      <c r="E30" s="120"/>
      <c r="F30" s="120"/>
      <c r="G30" s="120"/>
      <c r="H30" s="120"/>
      <c r="I30" s="120"/>
      <c r="J30" s="120"/>
      <c r="K30" s="121"/>
    </row>
    <row r="31" spans="2:21">
      <c r="C31" s="37" t="s">
        <v>71</v>
      </c>
      <c r="D31" s="93"/>
      <c r="E31" s="94"/>
      <c r="F31" s="94"/>
      <c r="G31" s="94"/>
      <c r="H31" s="98"/>
    </row>
    <row r="32" spans="2:21">
      <c r="C32" s="37" t="s">
        <v>67</v>
      </c>
      <c r="D32" s="92"/>
      <c r="E32" s="92"/>
      <c r="F32" s="92"/>
      <c r="G32" s="37" t="s">
        <v>68</v>
      </c>
    </row>
    <row r="33" spans="2:21">
      <c r="C33" s="37" t="s">
        <v>233</v>
      </c>
      <c r="D33" s="93"/>
      <c r="E33" s="94"/>
      <c r="F33" s="94"/>
      <c r="G33" s="94"/>
      <c r="H33" s="94"/>
      <c r="I33" s="94"/>
      <c r="J33" s="94"/>
      <c r="K33" s="94"/>
      <c r="L33" s="94"/>
      <c r="M33" s="94"/>
      <c r="N33" s="94"/>
      <c r="O33" s="98"/>
      <c r="P33" s="39"/>
      <c r="Q33" s="39"/>
      <c r="R33" s="39"/>
      <c r="S33" s="39"/>
      <c r="T33" s="39"/>
      <c r="U33" s="39"/>
    </row>
    <row r="34" spans="2:21">
      <c r="C34" s="37" t="s">
        <v>5</v>
      </c>
      <c r="D34" s="95"/>
      <c r="E34" s="96"/>
      <c r="F34" s="96"/>
      <c r="G34" s="96"/>
      <c r="H34" s="97"/>
    </row>
    <row r="35" spans="2:21">
      <c r="C35" s="37" t="s">
        <v>76</v>
      </c>
      <c r="D35" s="105"/>
      <c r="E35" s="106"/>
      <c r="F35" s="106"/>
      <c r="G35" s="106"/>
      <c r="H35" s="107"/>
      <c r="I35" s="37" t="s">
        <v>77</v>
      </c>
      <c r="J35"/>
      <c r="K35"/>
      <c r="L35" s="37"/>
    </row>
    <row r="37" spans="2:21">
      <c r="B37" s="41" t="s">
        <v>79</v>
      </c>
      <c r="C37" s="69" t="s">
        <v>89</v>
      </c>
      <c r="D37" s="116"/>
      <c r="E37" s="117"/>
      <c r="F37" s="118"/>
      <c r="G37" s="37" t="s">
        <v>223</v>
      </c>
      <c r="H37" s="73"/>
    </row>
    <row r="38" spans="2:21">
      <c r="B38" s="41"/>
      <c r="C38" s="82" t="s">
        <v>224</v>
      </c>
      <c r="D38" s="102"/>
      <c r="E38" s="103"/>
      <c r="F38" s="104"/>
      <c r="G38" s="102"/>
      <c r="H38" s="103"/>
      <c r="I38" s="104"/>
      <c r="J38" s="102"/>
      <c r="K38" s="103"/>
      <c r="L38" s="104"/>
      <c r="M38" s="102"/>
      <c r="N38" s="103"/>
      <c r="O38" s="104"/>
      <c r="P38" s="102"/>
      <c r="Q38" s="103"/>
      <c r="R38" s="104"/>
    </row>
    <row r="39" spans="2:21">
      <c r="B39" s="41"/>
      <c r="C39" s="82" t="s">
        <v>225</v>
      </c>
      <c r="D39" s="92"/>
      <c r="E39" s="92"/>
      <c r="F39" s="92"/>
      <c r="G39" s="102"/>
      <c r="H39" s="103"/>
      <c r="I39" s="104"/>
      <c r="J39" s="102"/>
      <c r="K39" s="103"/>
      <c r="L39" s="104"/>
      <c r="M39" s="102"/>
      <c r="N39" s="103"/>
      <c r="O39" s="104"/>
      <c r="P39" s="102"/>
      <c r="Q39" s="103"/>
      <c r="R39" s="104"/>
    </row>
    <row r="40" spans="2:21">
      <c r="C40" s="37" t="s">
        <v>226</v>
      </c>
      <c r="D40" s="92"/>
      <c r="E40" s="92"/>
      <c r="F40" s="37" t="s">
        <v>236</v>
      </c>
    </row>
    <row r="41" spans="2:21">
      <c r="C41" s="37" t="s">
        <v>82</v>
      </c>
      <c r="D41" s="92"/>
      <c r="E41" s="92"/>
      <c r="F41" s="92"/>
      <c r="G41" s="92"/>
      <c r="H41" s="92"/>
      <c r="I41" s="37" t="s">
        <v>237</v>
      </c>
      <c r="J41" s="39"/>
      <c r="K41" s="39"/>
    </row>
    <row r="42" spans="2:21">
      <c r="C42" s="37" t="s">
        <v>83</v>
      </c>
      <c r="D42" s="92"/>
      <c r="E42" s="92"/>
      <c r="F42" s="92"/>
      <c r="G42" s="37" t="s">
        <v>237</v>
      </c>
      <c r="H42" s="49"/>
      <c r="I42" s="39"/>
      <c r="J42" s="39"/>
      <c r="K42" s="39"/>
    </row>
    <row r="43" spans="2:21">
      <c r="C43" s="37" t="s">
        <v>84</v>
      </c>
      <c r="D43" s="38"/>
      <c r="E43" s="91" t="s">
        <v>90</v>
      </c>
      <c r="F43" s="40"/>
      <c r="G43" s="39"/>
      <c r="H43" s="40"/>
      <c r="I43" s="40"/>
      <c r="J43" s="40"/>
      <c r="K43" s="40"/>
    </row>
    <row r="44" spans="2:21">
      <c r="B44" s="37"/>
      <c r="C44" s="37" t="s">
        <v>80</v>
      </c>
      <c r="D44" s="102"/>
      <c r="E44" s="104"/>
      <c r="F44" s="37" t="s">
        <v>237</v>
      </c>
    </row>
    <row r="45" spans="2:21">
      <c r="C45" s="37" t="s">
        <v>81</v>
      </c>
      <c r="D45" s="92"/>
      <c r="E45" s="92"/>
      <c r="F45" s="37" t="s">
        <v>237</v>
      </c>
    </row>
    <row r="46" spans="2:21">
      <c r="C46" s="37" t="s">
        <v>85</v>
      </c>
      <c r="D46" s="92"/>
      <c r="E46" s="92"/>
      <c r="F46" s="37" t="s">
        <v>237</v>
      </c>
    </row>
    <row r="47" spans="2:21">
      <c r="C47" s="69" t="s">
        <v>151</v>
      </c>
      <c r="D47" s="92"/>
      <c r="E47" s="92"/>
      <c r="F47" s="37" t="s">
        <v>237</v>
      </c>
    </row>
    <row r="48" spans="2:21">
      <c r="C48" s="37" t="s">
        <v>109</v>
      </c>
      <c r="D48" s="136"/>
      <c r="E48" s="136"/>
      <c r="F48" s="37" t="s">
        <v>229</v>
      </c>
    </row>
    <row r="49" spans="2:21">
      <c r="C49" s="37" t="s">
        <v>110</v>
      </c>
      <c r="D49" s="136"/>
      <c r="E49" s="136"/>
      <c r="F49" s="37" t="s">
        <v>86</v>
      </c>
    </row>
    <row r="50" spans="2:21">
      <c r="C50" s="37" t="s">
        <v>111</v>
      </c>
      <c r="D50" s="137" t="str">
        <f>IF((D48-D49)&gt;0,D48-D49,"")</f>
        <v/>
      </c>
      <c r="E50" s="137"/>
      <c r="F50" s="37" t="s">
        <v>230</v>
      </c>
    </row>
    <row r="51" spans="2:21">
      <c r="C51" s="37" t="s">
        <v>112</v>
      </c>
      <c r="D51" s="136"/>
      <c r="E51" s="136"/>
      <c r="F51" s="37" t="s">
        <v>87</v>
      </c>
    </row>
    <row r="52" spans="2:21">
      <c r="C52" s="37" t="s">
        <v>113</v>
      </c>
      <c r="D52" s="137" t="str">
        <f>IF(D51="","",ROUNDDOWN(MIN(D50,D51),-3))</f>
        <v/>
      </c>
      <c r="E52" s="137"/>
      <c r="F52" s="37" t="s">
        <v>230</v>
      </c>
    </row>
    <row r="53" spans="2:21">
      <c r="C53" s="37" t="s">
        <v>149</v>
      </c>
      <c r="D53" s="137" t="str">
        <f>IF(AND(D43&lt;&gt;"",D50&lt;&gt;""),D43*D50,"")</f>
        <v/>
      </c>
      <c r="E53" s="137"/>
      <c r="F53" s="37" t="s">
        <v>92</v>
      </c>
    </row>
    <row r="54" spans="2:21">
      <c r="C54" s="37" t="s">
        <v>150</v>
      </c>
      <c r="D54" s="125" t="str">
        <f>IF(D52="","",MIN(D52*D43,D53))</f>
        <v/>
      </c>
      <c r="E54" s="125"/>
      <c r="F54" s="37" t="s">
        <v>92</v>
      </c>
    </row>
    <row r="56" spans="2:21">
      <c r="B56" s="80" t="s">
        <v>159</v>
      </c>
    </row>
    <row r="57" spans="2:21" ht="41" customHeight="1">
      <c r="C57" s="69" t="s">
        <v>160</v>
      </c>
      <c r="D57" s="138"/>
      <c r="E57" s="139"/>
      <c r="F57" s="140"/>
      <c r="G57" s="132" t="s">
        <v>88</v>
      </c>
      <c r="H57" s="133"/>
      <c r="I57" s="102"/>
      <c r="J57" s="104"/>
      <c r="K57" s="75" t="s">
        <v>172</v>
      </c>
      <c r="L57" s="39"/>
      <c r="M57" s="39"/>
      <c r="N57" s="39"/>
      <c r="O57" s="75" t="s">
        <v>172</v>
      </c>
      <c r="P57" s="17" t="s">
        <v>93</v>
      </c>
    </row>
    <row r="59" spans="2:21">
      <c r="B59" s="37" t="s">
        <v>108</v>
      </c>
      <c r="C59" s="17" t="s">
        <v>158</v>
      </c>
      <c r="D59" s="102"/>
      <c r="E59" s="103"/>
      <c r="F59" s="104"/>
      <c r="G59" s="37" t="s">
        <v>64</v>
      </c>
    </row>
    <row r="60" spans="2:21">
      <c r="C60" s="37" t="s">
        <v>43</v>
      </c>
      <c r="D60" s="115"/>
      <c r="E60" s="115"/>
      <c r="F60" s="115"/>
      <c r="G60" s="37" t="s">
        <v>223</v>
      </c>
      <c r="H60" s="74"/>
    </row>
    <row r="62" spans="2:21">
      <c r="B62" s="37" t="s">
        <v>94</v>
      </c>
      <c r="C62" s="37" t="s">
        <v>95</v>
      </c>
      <c r="D62" s="93"/>
      <c r="E62" s="94"/>
      <c r="F62" s="94"/>
      <c r="G62" s="94"/>
      <c r="H62" s="94"/>
      <c r="I62" s="94"/>
      <c r="J62" s="94"/>
      <c r="K62" s="94"/>
      <c r="L62" s="94"/>
      <c r="M62" s="94"/>
      <c r="N62" s="94"/>
      <c r="O62" s="94"/>
      <c r="P62" s="50"/>
      <c r="Q62" s="39"/>
    </row>
    <row r="63" spans="2:21">
      <c r="B63" s="37"/>
      <c r="C63" s="37" t="s">
        <v>101</v>
      </c>
      <c r="D63" s="110"/>
      <c r="E63" s="110"/>
      <c r="F63" s="46"/>
      <c r="G63" s="46"/>
      <c r="H63" s="46"/>
      <c r="I63" s="46"/>
      <c r="J63" s="49"/>
      <c r="K63" s="49"/>
      <c r="L63" s="49"/>
      <c r="M63" s="49"/>
      <c r="N63" s="49"/>
      <c r="O63" s="49"/>
      <c r="P63" s="39"/>
      <c r="Q63" s="39"/>
    </row>
    <row r="64" spans="2:21">
      <c r="C64" s="37" t="s">
        <v>103</v>
      </c>
      <c r="D64" s="111"/>
      <c r="E64" s="111"/>
      <c r="F64" s="111"/>
      <c r="G64" s="111"/>
      <c r="H64" s="111"/>
      <c r="I64" s="111"/>
      <c r="J64" s="50"/>
      <c r="K64" s="39"/>
      <c r="L64" s="39"/>
      <c r="M64" s="39"/>
      <c r="N64" s="39"/>
      <c r="O64" s="39"/>
      <c r="P64" s="39"/>
      <c r="Q64" s="39"/>
      <c r="U64" s="47"/>
    </row>
    <row r="65" spans="2:18">
      <c r="C65" s="37" t="s">
        <v>105</v>
      </c>
      <c r="D65" s="110"/>
      <c r="E65" s="110"/>
      <c r="F65" s="39"/>
      <c r="G65" s="39"/>
      <c r="H65" s="39"/>
      <c r="I65" s="39"/>
      <c r="J65" s="39"/>
      <c r="K65" s="39"/>
      <c r="L65" s="39"/>
      <c r="M65" s="39"/>
      <c r="N65" s="39"/>
      <c r="O65" s="39"/>
      <c r="P65" s="39"/>
      <c r="Q65" s="39"/>
    </row>
    <row r="66" spans="2:18">
      <c r="C66" s="37" t="s">
        <v>96</v>
      </c>
      <c r="D66" s="92"/>
      <c r="E66" s="92"/>
      <c r="F66" s="37" t="s">
        <v>237</v>
      </c>
    </row>
    <row r="67" spans="2:18">
      <c r="C67" s="37" t="s">
        <v>97</v>
      </c>
      <c r="D67" s="110"/>
      <c r="E67" s="110"/>
    </row>
    <row r="68" spans="2:18">
      <c r="C68" s="37" t="s">
        <v>106</v>
      </c>
      <c r="D68" s="99"/>
      <c r="E68" s="100"/>
      <c r="F68" s="100"/>
      <c r="G68" s="100"/>
      <c r="H68" s="100"/>
      <c r="I68" s="100"/>
      <c r="J68" s="100"/>
      <c r="K68" s="100"/>
      <c r="L68" s="100"/>
      <c r="M68" s="100"/>
      <c r="N68" s="100"/>
      <c r="O68" s="100"/>
      <c r="P68" s="100"/>
      <c r="Q68" s="101"/>
    </row>
    <row r="69" spans="2:18">
      <c r="C69" s="37" t="s">
        <v>107</v>
      </c>
      <c r="D69" s="99"/>
      <c r="E69" s="100"/>
      <c r="F69" s="100"/>
      <c r="G69" s="100"/>
      <c r="H69" s="100"/>
      <c r="I69" s="100"/>
      <c r="J69" s="100"/>
      <c r="K69" s="100"/>
      <c r="L69" s="100"/>
      <c r="M69" s="100"/>
      <c r="N69" s="100"/>
      <c r="O69" s="100"/>
      <c r="P69" s="100"/>
      <c r="Q69" s="101"/>
    </row>
    <row r="72" spans="2:18">
      <c r="B72" s="37" t="s">
        <v>157</v>
      </c>
      <c r="C72" s="3" t="s">
        <v>158</v>
      </c>
      <c r="D72" s="92"/>
      <c r="E72" s="92"/>
      <c r="F72" s="92"/>
      <c r="G72" s="37" t="s">
        <v>64</v>
      </c>
    </row>
    <row r="73" spans="2:18">
      <c r="B73" s="80" t="s">
        <v>180</v>
      </c>
      <c r="C73" s="37" t="s">
        <v>189</v>
      </c>
      <c r="D73" s="126"/>
      <c r="E73" s="127"/>
      <c r="F73" s="128"/>
      <c r="G73" s="74"/>
      <c r="H73" s="74"/>
    </row>
    <row r="74" spans="2:18" ht="36">
      <c r="C74" s="69" t="s">
        <v>227</v>
      </c>
      <c r="D74" s="129" t="str">
        <f>IF($D$57&lt;&gt;"",$D$57,"")</f>
        <v/>
      </c>
      <c r="E74" s="130"/>
      <c r="F74" s="131"/>
      <c r="G74" s="132" t="s">
        <v>88</v>
      </c>
      <c r="H74" s="133"/>
      <c r="I74" s="144" t="str">
        <f>IF($I$57&lt;&gt;"",$I$57,"")</f>
        <v/>
      </c>
      <c r="J74" s="145"/>
      <c r="K74" s="75" t="s">
        <v>173</v>
      </c>
      <c r="L74" s="75"/>
      <c r="O74" s="75" t="s">
        <v>173</v>
      </c>
      <c r="P74" s="17" t="s">
        <v>93</v>
      </c>
    </row>
    <row r="76" spans="2:18">
      <c r="C76" s="37" t="s">
        <v>228</v>
      </c>
      <c r="D76" s="141" t="str">
        <f>IF($D$38&lt;&gt;"",$D$38,"")</f>
        <v/>
      </c>
      <c r="E76" s="142"/>
      <c r="F76" s="143"/>
      <c r="G76" s="141" t="str">
        <f>IF($G$38&lt;&gt;"",$G$38,"")</f>
        <v/>
      </c>
      <c r="H76" s="142"/>
      <c r="I76" s="143"/>
      <c r="J76" s="141" t="str">
        <f>IF($J$38&lt;&gt;"",$J$38,"")</f>
        <v/>
      </c>
      <c r="K76" s="142"/>
      <c r="L76" s="143"/>
      <c r="M76" s="141" t="str">
        <f>IF($M$38&lt;&gt;"",$M$38,"")</f>
        <v/>
      </c>
      <c r="N76" s="142"/>
      <c r="O76" s="143"/>
      <c r="P76" s="141" t="str">
        <f>IF($P$38&lt;&gt;"",$P$38,"")</f>
        <v/>
      </c>
      <c r="Q76" s="142"/>
      <c r="R76" s="143"/>
    </row>
    <row r="77" spans="2:18">
      <c r="C77" s="37" t="s">
        <v>177</v>
      </c>
      <c r="D77" s="92"/>
      <c r="E77" s="92"/>
      <c r="F77" s="92"/>
      <c r="G77" s="92"/>
      <c r="H77" s="92"/>
      <c r="I77" s="92"/>
      <c r="J77" s="92"/>
      <c r="K77" s="92"/>
      <c r="L77" s="92"/>
      <c r="M77" s="92"/>
      <c r="N77" s="92"/>
      <c r="O77" s="92"/>
      <c r="P77" s="92"/>
      <c r="Q77" s="92"/>
      <c r="R77" s="92"/>
    </row>
    <row r="78" spans="2:18">
      <c r="C78" s="37" t="s">
        <v>178</v>
      </c>
      <c r="D78" s="92"/>
      <c r="E78" s="92"/>
      <c r="F78" s="92"/>
      <c r="G78" s="92"/>
      <c r="H78" s="92"/>
      <c r="I78" s="92"/>
      <c r="J78" s="92"/>
      <c r="K78" s="92"/>
      <c r="L78" s="92"/>
      <c r="M78" s="92"/>
      <c r="N78" s="92"/>
      <c r="O78" s="92"/>
      <c r="P78" s="92"/>
      <c r="Q78" s="92"/>
      <c r="R78" s="92"/>
    </row>
    <row r="80" spans="2:18">
      <c r="B80" s="37" t="s">
        <v>157</v>
      </c>
      <c r="C80" s="3" t="s">
        <v>158</v>
      </c>
      <c r="D80" s="92"/>
      <c r="E80" s="92"/>
      <c r="F80" s="92"/>
      <c r="G80" s="37" t="s">
        <v>64</v>
      </c>
    </row>
    <row r="81" spans="2:18">
      <c r="B81" s="80" t="s">
        <v>181</v>
      </c>
      <c r="C81" s="37" t="s">
        <v>188</v>
      </c>
      <c r="D81" s="149"/>
      <c r="E81" s="150"/>
      <c r="F81" s="150"/>
      <c r="G81" s="81"/>
      <c r="H81" s="74"/>
    </row>
    <row r="82" spans="2:18" ht="36">
      <c r="C82" s="69" t="s">
        <v>227</v>
      </c>
      <c r="D82" s="146" t="str">
        <f>IF($D$57&lt;&gt;"",$D$57,"")</f>
        <v/>
      </c>
      <c r="E82" s="147"/>
      <c r="F82" s="148"/>
      <c r="G82" s="133" t="s">
        <v>88</v>
      </c>
      <c r="H82" s="133"/>
      <c r="I82" s="144" t="str">
        <f>IF($I$57&lt;&gt;"",$I$57,"")</f>
        <v/>
      </c>
      <c r="J82" s="145"/>
      <c r="K82" s="75" t="s">
        <v>173</v>
      </c>
      <c r="L82" s="75" t="s">
        <v>173</v>
      </c>
      <c r="P82" s="17" t="s">
        <v>93</v>
      </c>
    </row>
    <row r="84" spans="2:18">
      <c r="C84" s="37" t="s">
        <v>228</v>
      </c>
      <c r="D84" s="141" t="str">
        <f>IF($D$38&lt;&gt;"",$D$38,"")</f>
        <v/>
      </c>
      <c r="E84" s="142"/>
      <c r="F84" s="143"/>
      <c r="G84" s="141" t="str">
        <f>IF($G$38&lt;&gt;"",$G$38,"")</f>
        <v/>
      </c>
      <c r="H84" s="142"/>
      <c r="I84" s="143"/>
      <c r="J84" s="141" t="str">
        <f>IF($J$38&lt;&gt;"",$J$38,"")</f>
        <v/>
      </c>
      <c r="K84" s="142"/>
      <c r="L84" s="143"/>
      <c r="M84" s="141" t="str">
        <f>IF($M$38&lt;&gt;"",$M$38,"")</f>
        <v/>
      </c>
      <c r="N84" s="142"/>
      <c r="O84" s="143"/>
      <c r="P84" s="141" t="str">
        <f>IF($P$38&lt;&gt;"",$P$38,"")</f>
        <v/>
      </c>
      <c r="Q84" s="142"/>
      <c r="R84" s="143"/>
    </row>
    <row r="85" spans="2:18">
      <c r="C85" s="37" t="s">
        <v>182</v>
      </c>
      <c r="D85" s="92"/>
      <c r="E85" s="92"/>
      <c r="F85" s="92"/>
      <c r="G85" s="92"/>
      <c r="H85" s="92"/>
      <c r="I85" s="92"/>
      <c r="J85" s="92"/>
      <c r="K85" s="92"/>
      <c r="L85" s="92"/>
      <c r="M85" s="92"/>
      <c r="N85" s="92"/>
      <c r="O85" s="92"/>
      <c r="P85" s="92"/>
      <c r="Q85" s="92"/>
      <c r="R85" s="92"/>
    </row>
    <row r="86" spans="2:18">
      <c r="C86" s="37" t="s">
        <v>179</v>
      </c>
      <c r="D86" s="92"/>
      <c r="E86" s="92"/>
      <c r="F86" s="92"/>
      <c r="G86" s="92"/>
      <c r="H86" s="92"/>
      <c r="I86" s="92"/>
      <c r="J86" s="92"/>
      <c r="K86" s="92"/>
      <c r="L86" s="92"/>
      <c r="M86" s="92"/>
      <c r="N86" s="92"/>
      <c r="O86" s="92"/>
      <c r="P86" s="92"/>
      <c r="Q86" s="92"/>
      <c r="R86" s="92"/>
    </row>
    <row r="121" spans="4:4">
      <c r="D121" s="17" t="s">
        <v>238</v>
      </c>
    </row>
    <row r="122" spans="4:4">
      <c r="D122" s="17" t="s">
        <v>239</v>
      </c>
    </row>
    <row r="123" spans="4:4">
      <c r="D123" s="17" t="s">
        <v>240</v>
      </c>
    </row>
    <row r="124" spans="4:4">
      <c r="D124" s="17" t="s">
        <v>241</v>
      </c>
    </row>
    <row r="125" spans="4:4">
      <c r="D125" s="17" t="s">
        <v>242</v>
      </c>
    </row>
    <row r="126" spans="4:4">
      <c r="D126" s="17" t="s">
        <v>243</v>
      </c>
    </row>
    <row r="127" spans="4:4">
      <c r="D127" s="17" t="s">
        <v>244</v>
      </c>
    </row>
    <row r="128" spans="4:4">
      <c r="D128" s="17" t="s">
        <v>245</v>
      </c>
    </row>
    <row r="129" spans="4:4">
      <c r="D129" s="17" t="s">
        <v>246</v>
      </c>
    </row>
    <row r="130" spans="4:4">
      <c r="D130" s="17" t="s">
        <v>247</v>
      </c>
    </row>
    <row r="131" spans="4:4">
      <c r="D131" s="17" t="s">
        <v>248</v>
      </c>
    </row>
    <row r="132" spans="4:4">
      <c r="D132" s="17" t="s">
        <v>249</v>
      </c>
    </row>
    <row r="133" spans="4:4">
      <c r="D133" s="17" t="s">
        <v>250</v>
      </c>
    </row>
    <row r="134" spans="4:4">
      <c r="D134" s="17" t="s">
        <v>251</v>
      </c>
    </row>
    <row r="135" spans="4:4">
      <c r="D135" s="17" t="s">
        <v>252</v>
      </c>
    </row>
    <row r="136" spans="4:4">
      <c r="D136" s="17" t="s">
        <v>253</v>
      </c>
    </row>
    <row r="137" spans="4:4">
      <c r="D137" s="17" t="s">
        <v>254</v>
      </c>
    </row>
    <row r="138" spans="4:4">
      <c r="D138" s="17" t="s">
        <v>255</v>
      </c>
    </row>
    <row r="139" spans="4:4">
      <c r="D139" s="17" t="s">
        <v>256</v>
      </c>
    </row>
    <row r="140" spans="4:4">
      <c r="D140" s="17" t="s">
        <v>257</v>
      </c>
    </row>
    <row r="141" spans="4:4">
      <c r="D141" s="17" t="s">
        <v>258</v>
      </c>
    </row>
    <row r="142" spans="4:4">
      <c r="D142" s="17" t="s">
        <v>259</v>
      </c>
    </row>
    <row r="143" spans="4:4">
      <c r="D143" s="17" t="s">
        <v>260</v>
      </c>
    </row>
    <row r="144" spans="4:4">
      <c r="D144" s="17" t="s">
        <v>261</v>
      </c>
    </row>
    <row r="145" spans="4:4">
      <c r="D145" s="17" t="s">
        <v>262</v>
      </c>
    </row>
    <row r="146" spans="4:4">
      <c r="D146" s="17" t="s">
        <v>263</v>
      </c>
    </row>
  </sheetData>
  <sheetProtection sheet="1" objects="1" scenarios="1"/>
  <mergeCells count="102">
    <mergeCell ref="D76:F76"/>
    <mergeCell ref="G76:I76"/>
    <mergeCell ref="J76:L76"/>
    <mergeCell ref="M76:O76"/>
    <mergeCell ref="P76:R76"/>
    <mergeCell ref="M78:O78"/>
    <mergeCell ref="P78:R78"/>
    <mergeCell ref="D77:F77"/>
    <mergeCell ref="G77:I77"/>
    <mergeCell ref="D82:F82"/>
    <mergeCell ref="D81:F81"/>
    <mergeCell ref="G82:H82"/>
    <mergeCell ref="I82:J82"/>
    <mergeCell ref="D78:F78"/>
    <mergeCell ref="G78:I78"/>
    <mergeCell ref="J78:L78"/>
    <mergeCell ref="M77:O77"/>
    <mergeCell ref="P77:R77"/>
    <mergeCell ref="D45:E45"/>
    <mergeCell ref="D46:E46"/>
    <mergeCell ref="D57:F57"/>
    <mergeCell ref="G57:H57"/>
    <mergeCell ref="I57:J57"/>
    <mergeCell ref="D44:E44"/>
    <mergeCell ref="M86:O86"/>
    <mergeCell ref="P86:R86"/>
    <mergeCell ref="P84:R84"/>
    <mergeCell ref="D85:F85"/>
    <mergeCell ref="G85:I85"/>
    <mergeCell ref="J85:L85"/>
    <mergeCell ref="M85:O85"/>
    <mergeCell ref="P85:R85"/>
    <mergeCell ref="D84:F84"/>
    <mergeCell ref="G84:I84"/>
    <mergeCell ref="J84:L84"/>
    <mergeCell ref="M84:O84"/>
    <mergeCell ref="D86:F86"/>
    <mergeCell ref="G86:I86"/>
    <mergeCell ref="J86:L86"/>
    <mergeCell ref="I74:J74"/>
    <mergeCell ref="J77:L77"/>
    <mergeCell ref="D80:F80"/>
    <mergeCell ref="P38:R38"/>
    <mergeCell ref="J39:L39"/>
    <mergeCell ref="M39:O39"/>
    <mergeCell ref="P39:R39"/>
    <mergeCell ref="D72:F72"/>
    <mergeCell ref="D73:F73"/>
    <mergeCell ref="D74:F74"/>
    <mergeCell ref="G74:H74"/>
    <mergeCell ref="A4:B4"/>
    <mergeCell ref="D11:F11"/>
    <mergeCell ref="D12:F12"/>
    <mergeCell ref="D13:F13"/>
    <mergeCell ref="D17:F17"/>
    <mergeCell ref="D26:H26"/>
    <mergeCell ref="D68:Q68"/>
    <mergeCell ref="D69:Q69"/>
    <mergeCell ref="G39:I39"/>
    <mergeCell ref="D47:E47"/>
    <mergeCell ref="D48:E48"/>
    <mergeCell ref="D49:E49"/>
    <mergeCell ref="D50:E50"/>
    <mergeCell ref="D51:E51"/>
    <mergeCell ref="D52:E52"/>
    <mergeCell ref="D53:E53"/>
    <mergeCell ref="D59:F59"/>
    <mergeCell ref="D62:O62"/>
    <mergeCell ref="D63:E63"/>
    <mergeCell ref="D65:E65"/>
    <mergeCell ref="D66:E66"/>
    <mergeCell ref="D67:E67"/>
    <mergeCell ref="D64:I64"/>
    <mergeCell ref="G1:K1"/>
    <mergeCell ref="D25:H25"/>
    <mergeCell ref="D19:K19"/>
    <mergeCell ref="D23:O23"/>
    <mergeCell ref="D33:O33"/>
    <mergeCell ref="D60:F60"/>
    <mergeCell ref="D41:H41"/>
    <mergeCell ref="D40:E40"/>
    <mergeCell ref="D37:F37"/>
    <mergeCell ref="D27:H27"/>
    <mergeCell ref="D30:K30"/>
    <mergeCell ref="D31:H31"/>
    <mergeCell ref="D32:F32"/>
    <mergeCell ref="D28:H28"/>
    <mergeCell ref="D42:F42"/>
    <mergeCell ref="D54:E54"/>
    <mergeCell ref="D34:H34"/>
    <mergeCell ref="D14:F14"/>
    <mergeCell ref="D18:O18"/>
    <mergeCell ref="D21:H21"/>
    <mergeCell ref="D22:K22"/>
    <mergeCell ref="D20:H20"/>
    <mergeCell ref="D39:F39"/>
    <mergeCell ref="D38:F38"/>
    <mergeCell ref="D35:H35"/>
    <mergeCell ref="D8:E8"/>
    <mergeCell ref="G38:I38"/>
    <mergeCell ref="J38:L38"/>
    <mergeCell ref="M38:O38"/>
  </mergeCells>
  <phoneticPr fontId="1"/>
  <conditionalFormatting sqref="D13">
    <cfRule type="expression" dxfId="58" priority="140">
      <formula>$D$13=""</formula>
    </cfRule>
  </conditionalFormatting>
  <conditionalFormatting sqref="D14">
    <cfRule type="expression" dxfId="57" priority="139">
      <formula>$D$14=""</formula>
    </cfRule>
  </conditionalFormatting>
  <conditionalFormatting sqref="D17">
    <cfRule type="expression" dxfId="56" priority="138">
      <formula>$D$17=""</formula>
    </cfRule>
  </conditionalFormatting>
  <conditionalFormatting sqref="D18">
    <cfRule type="expression" dxfId="55" priority="137">
      <formula>$D$18=""</formula>
    </cfRule>
  </conditionalFormatting>
  <conditionalFormatting sqref="D19">
    <cfRule type="expression" dxfId="54" priority="136">
      <formula>$D$19=""</formula>
    </cfRule>
  </conditionalFormatting>
  <conditionalFormatting sqref="D25">
    <cfRule type="expression" dxfId="53" priority="134">
      <formula>$D$25=""</formula>
    </cfRule>
  </conditionalFormatting>
  <conditionalFormatting sqref="D28">
    <cfRule type="expression" dxfId="52" priority="129">
      <formula>$D$28=""</formula>
    </cfRule>
  </conditionalFormatting>
  <conditionalFormatting sqref="D32">
    <cfRule type="expression" dxfId="51" priority="124">
      <formula>$D$32=""</formula>
    </cfRule>
  </conditionalFormatting>
  <conditionalFormatting sqref="D33">
    <cfRule type="expression" dxfId="50" priority="125">
      <formula>$D$33=""</formula>
    </cfRule>
  </conditionalFormatting>
  <conditionalFormatting sqref="D35">
    <cfRule type="expression" dxfId="49" priority="126">
      <formula>$D$35=""</formula>
    </cfRule>
  </conditionalFormatting>
  <conditionalFormatting sqref="D37">
    <cfRule type="expression" dxfId="48" priority="101">
      <formula>$D$37=""</formula>
    </cfRule>
  </conditionalFormatting>
  <conditionalFormatting sqref="D38">
    <cfRule type="expression" dxfId="47" priority="76">
      <formula>$D$38=""</formula>
    </cfRule>
  </conditionalFormatting>
  <conditionalFormatting sqref="D40">
    <cfRule type="expression" dxfId="46" priority="122">
      <formula>$D$40=""</formula>
    </cfRule>
  </conditionalFormatting>
  <conditionalFormatting sqref="D41">
    <cfRule type="expression" dxfId="45" priority="119">
      <formula>$D$41=""</formula>
    </cfRule>
  </conditionalFormatting>
  <conditionalFormatting sqref="D42">
    <cfRule type="expression" dxfId="44" priority="118">
      <formula>$D$42=""</formula>
    </cfRule>
  </conditionalFormatting>
  <conditionalFormatting sqref="D43">
    <cfRule type="expression" dxfId="43" priority="98">
      <formula>$D$43=""</formula>
    </cfRule>
  </conditionalFormatting>
  <conditionalFormatting sqref="D44">
    <cfRule type="expression" dxfId="42" priority="123">
      <formula>$D$44=""</formula>
    </cfRule>
  </conditionalFormatting>
  <conditionalFormatting sqref="D45">
    <cfRule type="expression" dxfId="41" priority="115">
      <formula>$D$45=""</formula>
    </cfRule>
  </conditionalFormatting>
  <conditionalFormatting sqref="D46">
    <cfRule type="expression" dxfId="40" priority="85">
      <formula>$D$46=""</formula>
    </cfRule>
  </conditionalFormatting>
  <conditionalFormatting sqref="D47">
    <cfRule type="expression" dxfId="39" priority="121">
      <formula>$D$47=""</formula>
    </cfRule>
  </conditionalFormatting>
  <conditionalFormatting sqref="D48">
    <cfRule type="expression" dxfId="38" priority="111">
      <formula>$D$48=""</formula>
    </cfRule>
  </conditionalFormatting>
  <conditionalFormatting sqref="D49">
    <cfRule type="expression" dxfId="37" priority="113">
      <formula>$D49=""</formula>
    </cfRule>
  </conditionalFormatting>
  <conditionalFormatting sqref="D50">
    <cfRule type="expression" dxfId="36" priority="110">
      <formula>$D$50=""</formula>
    </cfRule>
  </conditionalFormatting>
  <conditionalFormatting sqref="D51">
    <cfRule type="expression" dxfId="35" priority="112">
      <formula>$D51=""</formula>
    </cfRule>
  </conditionalFormatting>
  <conditionalFormatting sqref="D52">
    <cfRule type="expression" dxfId="34" priority="109">
      <formula>$D$52=""</formula>
    </cfRule>
  </conditionalFormatting>
  <conditionalFormatting sqref="D53">
    <cfRule type="expression" dxfId="33" priority="108">
      <formula>$D$53=""</formula>
    </cfRule>
  </conditionalFormatting>
  <conditionalFormatting sqref="D54">
    <cfRule type="expression" dxfId="32" priority="97">
      <formula>$D$54=""</formula>
    </cfRule>
  </conditionalFormatting>
  <conditionalFormatting sqref="D57">
    <cfRule type="expression" dxfId="31" priority="94">
      <formula>$D$57=""</formula>
    </cfRule>
  </conditionalFormatting>
  <conditionalFormatting sqref="D60">
    <cfRule type="expression" dxfId="30" priority="83">
      <formula>$D$60=""</formula>
    </cfRule>
  </conditionalFormatting>
  <conditionalFormatting sqref="D62">
    <cfRule type="expression" dxfId="29" priority="91">
      <formula>$D$62=""</formula>
    </cfRule>
  </conditionalFormatting>
  <conditionalFormatting sqref="D63">
    <cfRule type="expression" dxfId="28" priority="87">
      <formula>$D$63=""</formula>
    </cfRule>
  </conditionalFormatting>
  <conditionalFormatting sqref="D65">
    <cfRule type="expression" dxfId="27" priority="90">
      <formula>$D$65=""</formula>
    </cfRule>
  </conditionalFormatting>
  <conditionalFormatting sqref="D66">
    <cfRule type="expression" dxfId="26" priority="89">
      <formula>$D$66=""</formula>
    </cfRule>
  </conditionalFormatting>
  <conditionalFormatting sqref="D67">
    <cfRule type="expression" dxfId="25" priority="88">
      <formula>$D$67=""</formula>
    </cfRule>
  </conditionalFormatting>
  <conditionalFormatting sqref="D73">
    <cfRule type="expression" dxfId="24" priority="82">
      <formula>D73=""</formula>
    </cfRule>
  </conditionalFormatting>
  <conditionalFormatting sqref="D74">
    <cfRule type="expression" dxfId="23" priority="78">
      <formula>$D$74=""</formula>
    </cfRule>
  </conditionalFormatting>
  <conditionalFormatting sqref="D81">
    <cfRule type="expression" dxfId="22" priority="38">
      <formula>D81=""</formula>
    </cfRule>
  </conditionalFormatting>
  <conditionalFormatting sqref="D82">
    <cfRule type="expression" dxfId="21" priority="28">
      <formula>$D$74=""</formula>
    </cfRule>
  </conditionalFormatting>
  <conditionalFormatting sqref="D20:F20">
    <cfRule type="expression" dxfId="20" priority="135">
      <formula>$D$20=""</formula>
    </cfRule>
  </conditionalFormatting>
  <conditionalFormatting sqref="D21:F21">
    <cfRule type="expression" dxfId="19" priority="133">
      <formula>$D$21=""</formula>
    </cfRule>
  </conditionalFormatting>
  <conditionalFormatting sqref="D26:F26">
    <cfRule type="expression" dxfId="18" priority="131">
      <formula>$D$26=""</formula>
    </cfRule>
  </conditionalFormatting>
  <conditionalFormatting sqref="D27:F27">
    <cfRule type="expression" dxfId="17" priority="130">
      <formula>$D$27=""</formula>
    </cfRule>
  </conditionalFormatting>
  <conditionalFormatting sqref="D30:F30">
    <cfRule type="expression" dxfId="16" priority="128">
      <formula>$D$30=""</formula>
    </cfRule>
  </conditionalFormatting>
  <conditionalFormatting sqref="D34:F34">
    <cfRule type="expression" dxfId="15" priority="127">
      <formula>$D$34=""</formula>
    </cfRule>
  </conditionalFormatting>
  <conditionalFormatting sqref="D39:F39">
    <cfRule type="expression" dxfId="14" priority="15">
      <formula>D39=""</formula>
    </cfRule>
  </conditionalFormatting>
  <conditionalFormatting sqref="D69:F69">
    <cfRule type="expression" dxfId="13" priority="92">
      <formula>$D$69=""</formula>
    </cfRule>
  </conditionalFormatting>
  <conditionalFormatting sqref="D76:F76">
    <cfRule type="expression" dxfId="12" priority="48">
      <formula>$D$76=""</formula>
    </cfRule>
  </conditionalFormatting>
  <conditionalFormatting sqref="D84:F84">
    <cfRule type="expression" dxfId="11" priority="25">
      <formula>$D$76=""</formula>
    </cfRule>
  </conditionalFormatting>
  <conditionalFormatting sqref="D31:H31">
    <cfRule type="expression" dxfId="10" priority="107">
      <formula>$D31=""</formula>
    </cfRule>
  </conditionalFormatting>
  <conditionalFormatting sqref="D64:I64">
    <cfRule type="expression" dxfId="9" priority="86">
      <formula>$D$64=""</formula>
    </cfRule>
  </conditionalFormatting>
  <conditionalFormatting sqref="D68:Q68">
    <cfRule type="expression" dxfId="8" priority="93">
      <formula>$D$68=""</formula>
    </cfRule>
  </conditionalFormatting>
  <conditionalFormatting sqref="D39:R39">
    <cfRule type="expression" dxfId="7" priority="41">
      <formula>AND(D38&lt;&gt;"",D39="")</formula>
    </cfRule>
  </conditionalFormatting>
  <conditionalFormatting sqref="D77:R77">
    <cfRule type="expression" dxfId="6" priority="14">
      <formula>AND(D$76&lt;&gt;"",D$77="")</formula>
    </cfRule>
  </conditionalFormatting>
  <conditionalFormatting sqref="D78:R78">
    <cfRule type="expression" dxfId="5" priority="13">
      <formula>AND(D$77&lt;&gt;"",D$78="")</formula>
    </cfRule>
  </conditionalFormatting>
  <conditionalFormatting sqref="D85:R85">
    <cfRule type="expression" dxfId="4" priority="6">
      <formula>AND(D$84&lt;&gt;"",D$85="")</formula>
    </cfRule>
  </conditionalFormatting>
  <conditionalFormatting sqref="D86:R86">
    <cfRule type="expression" dxfId="3" priority="1">
      <formula>AND(D$85&lt;&gt;"",D$86="")</formula>
    </cfRule>
  </conditionalFormatting>
  <conditionalFormatting sqref="I57">
    <cfRule type="expression" dxfId="2" priority="17">
      <formula>$I$57=""</formula>
    </cfRule>
  </conditionalFormatting>
  <conditionalFormatting sqref="I74">
    <cfRule type="expression" dxfId="1" priority="141">
      <formula>I57=""</formula>
    </cfRule>
  </conditionalFormatting>
  <conditionalFormatting sqref="I82:J82">
    <cfRule type="expression" dxfId="0" priority="16">
      <formula>I57=""</formula>
    </cfRule>
  </conditionalFormatting>
  <dataValidations count="20">
    <dataValidation allowBlank="1" showInputMessage="1" showErrorMessage="1" prompt="リースの場合は必ずに入力してください。" sqref="D23" xr:uid="{493BAF47-3480-4270-B98A-9410A1B2B4CE}"/>
    <dataValidation allowBlank="1" showInputMessage="1" showErrorMessage="1" prompt="リースの場合は必ず入力してください。" sqref="D22:K22" xr:uid="{6B9CE7DA-979C-4615-AF64-9C5AE6202F76}"/>
    <dataValidation allowBlank="1" showInputMessage="1" showErrorMessage="1" prompt="現在事項全部証明書のとおり入力してください。_x000a_" sqref="D21:H21" xr:uid="{934A3D0C-5099-4A5F-B08A-12932F2CD791}"/>
    <dataValidation allowBlank="1" showInputMessage="1" showErrorMessage="1" prompt="現在事項全部証明書のとおり入力してください。" sqref="D20:H20 D18:D19" xr:uid="{AEF9538B-378F-4242-AE1F-D2069EF8D8DF}"/>
    <dataValidation type="list" allowBlank="1" showInputMessage="1" showErrorMessage="1" prompt="トラック,バスのいずれかを選択してください。" sqref="D45" xr:uid="{75D8898F-C41A-42E9-A6F5-595DCBC3EBDD}">
      <formula1>"トラック,バス"</formula1>
    </dataValidation>
    <dataValidation type="list" allowBlank="1" showInputMessage="1" showErrorMessage="1" prompt="有,無のいずれかを選択してください。" sqref="D46:D47" xr:uid="{D6AF973E-3EBB-457A-85FB-E5388929CFB7}">
      <formula1>"有,無"</formula1>
    </dataValidation>
    <dataValidation type="list" allowBlank="1" showInputMessage="1" showErrorMessage="1" prompt="ＨＶ,ＮＧＶのいずれかを選択してください。" sqref="D44:E44" xr:uid="{37328BAC-A7A0-417A-A653-7E800A4AF2C8}">
      <formula1>"ＨＶ,ＮＧＶ"</formula1>
    </dataValidation>
    <dataValidation allowBlank="1" showInputMessage="1" showErrorMessage="1" prompt="半角数字・記号で入力してください。_x000a_（例）111-111-1111" sqref="D27:H27 D34:H34" xr:uid="{665D1660-5745-4F02-8CD7-9231D178FC9D}"/>
    <dataValidation allowBlank="1" showInputMessage="1" showErrorMessage="1" prompt="ハイフン付きで、000-0000のように入力してください。" sqref="D17 D32" xr:uid="{8C121E5A-1EFA-4E58-9BC0-E11B46A7F85B}"/>
    <dataValidation allowBlank="1" showInputMessage="1" showErrorMessage="1" prompt="2025/10/10のように西暦で入力してください。_x000a_入力後は和暦で表示されます。" sqref="H13 D13 D37" xr:uid="{43AAD158-6BC3-4EF2-B105-8D16A8174462}"/>
    <dataValidation type="list" allowBlank="1" showInputMessage="1" showErrorMessage="1" error="直接入力はできません。買取、リースのいずれかを選択してください。" prompt="買取、リースのいずれかを選択してください。" sqref="D14" xr:uid="{936BD27E-7E92-48F9-84F7-A87BC1B6E4D3}">
      <formula1>"買取,リース"</formula1>
    </dataValidation>
    <dataValidation type="whole" operator="greaterThanOrEqual" allowBlank="1" showInputMessage="1" showErrorMessage="1" prompt="半角数字で入力してください。" sqref="D43" xr:uid="{17BB1A5F-2CB5-4CC3-A022-8AE94AD51702}">
      <formula1>1</formula1>
    </dataValidation>
    <dataValidation allowBlank="1" showInputMessage="1" showErrorMessage="1" prompt="交付額確定通知日を2025/12/10のように西暦で入力してください。" sqref="D57" xr:uid="{9CBBA1AA-8F9E-4FC9-8BEB-199B1CD111E3}"/>
    <dataValidation allowBlank="1" showInputMessage="1" showErrorMessage="1" prompt="交付額確定通知書の北環財第～号の「～」のハイフン付き数字を入力してください。" sqref="I57" xr:uid="{1738D049-0AD9-4E1A-A541-AC0AAD9BA8BE}"/>
    <dataValidation type="list" allowBlank="1" showInputMessage="1" showErrorMessage="1" prompt="プルダウンから選択してください。" sqref="D66" xr:uid="{FA0CDAB2-3074-42F4-BE55-380B9B2DE38B}">
      <formula1>"普通,当座"</formula1>
    </dataValidation>
    <dataValidation allowBlank="1" showInputMessage="1" showErrorMessage="1" prompt="複数台で車両価格が異なる場合は、申請を分けてください。" sqref="D48:E48" xr:uid="{6680E8DE-E602-495D-89AA-1ABFCA900E9A}"/>
    <dataValidation type="list" allowBlank="1" showInputMessage="1" showErrorMessage="1" sqref="D41:H41" xr:uid="{EDA0D1C4-19D8-4C44-AAE2-9E1C1A2AD238}">
      <formula1>"ブルーリボンハイブリッド,デュトロハイブリッド,エルフハイブリッド,エルフCNG,プロフィアハイブリッド"</formula1>
    </dataValidation>
    <dataValidation type="list" allowBlank="1" showInputMessage="1" showErrorMessage="1" sqref="D40:E40" xr:uid="{1D232C5E-F578-41D5-B152-1E2BC5011A0D}">
      <formula1>"いすゞ,日野"</formula1>
    </dataValidation>
    <dataValidation type="list" allowBlank="1" showInputMessage="1" showErrorMessage="1" prompt="補助対象車両一覧に記載されている基準額を選択してください。" sqref="D51:E51" xr:uid="{0DD95D31-28AE-4612-972D-F62A59B0F7BC}">
      <formula1>"360000,365000,385000,1710000,2250000"</formula1>
    </dataValidation>
    <dataValidation type="list" allowBlank="1" showInputMessage="1" showErrorMessage="1" sqref="D42:F42" xr:uid="{7EB01DAA-204D-4B0B-8FA5-7CDA28928715}">
      <formula1>$D$121:$D$146</formula1>
    </dataValidation>
  </dataValidations>
  <printOptions horizontalCentered="1"/>
  <pageMargins left="0.70866141732283472" right="0.70866141732283472" top="0.74803149606299213" bottom="0.74803149606299213" header="0.31496062992125984" footer="0.31496062992125984"/>
  <pageSetup paperSize="8" scale="6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4F9434-F0BA-4C7A-B8E0-32481397155B}">
  <sheetPr>
    <pageSetUpPr fitToPage="1"/>
  </sheetPr>
  <dimension ref="A1:C26"/>
  <sheetViews>
    <sheetView topLeftCell="A7" workbookViewId="0">
      <selection activeCell="B5" sqref="B5"/>
    </sheetView>
  </sheetViews>
  <sheetFormatPr defaultRowHeight="18"/>
  <cols>
    <col min="1" max="1" width="37.58203125" style="17" customWidth="1"/>
    <col min="2" max="2" width="35.1640625" style="17" customWidth="1"/>
    <col min="3" max="3" width="7.08203125" style="17" customWidth="1"/>
    <col min="4" max="16384" width="8.6640625" style="17"/>
  </cols>
  <sheetData>
    <row r="1" spans="1:3">
      <c r="A1" s="134" t="s">
        <v>203</v>
      </c>
      <c r="B1" s="134"/>
      <c r="C1" s="134"/>
    </row>
    <row r="2" spans="1:3" ht="10.5" customHeight="1"/>
    <row r="3" spans="1:3">
      <c r="A3" s="37" t="s">
        <v>204</v>
      </c>
    </row>
    <row r="4" spans="1:3" ht="10.5" customHeight="1"/>
    <row r="5" spans="1:3">
      <c r="A5" s="86" t="s">
        <v>205</v>
      </c>
    </row>
    <row r="6" spans="1:3">
      <c r="A6" s="17" t="s">
        <v>193</v>
      </c>
    </row>
    <row r="7" spans="1:3" ht="36">
      <c r="A7" s="108" t="s">
        <v>194</v>
      </c>
      <c r="B7" s="109"/>
      <c r="C7" s="87" t="s">
        <v>195</v>
      </c>
    </row>
    <row r="8" spans="1:3" ht="36" customHeight="1">
      <c r="A8" s="152" t="s">
        <v>207</v>
      </c>
      <c r="B8" s="88" t="s">
        <v>208</v>
      </c>
      <c r="C8" s="85"/>
    </row>
    <row r="9" spans="1:3" ht="36" customHeight="1">
      <c r="A9" s="153"/>
      <c r="B9" s="88" t="s">
        <v>138</v>
      </c>
      <c r="C9" s="85"/>
    </row>
    <row r="10" spans="1:3" ht="36" customHeight="1">
      <c r="A10" s="154"/>
      <c r="B10" s="89" t="s">
        <v>206</v>
      </c>
      <c r="C10" s="85"/>
    </row>
    <row r="11" spans="1:3" ht="36" customHeight="1">
      <c r="A11" s="90" t="s">
        <v>196</v>
      </c>
      <c r="B11" s="88" t="s">
        <v>197</v>
      </c>
      <c r="C11" s="85"/>
    </row>
    <row r="12" spans="1:3" ht="36" customHeight="1">
      <c r="A12" s="88" t="s">
        <v>211</v>
      </c>
      <c r="B12" s="89" t="s">
        <v>209</v>
      </c>
      <c r="C12" s="85"/>
    </row>
    <row r="13" spans="1:3" ht="36" customHeight="1">
      <c r="A13" s="88" t="s">
        <v>212</v>
      </c>
      <c r="B13" s="89" t="s">
        <v>210</v>
      </c>
      <c r="C13" s="85"/>
    </row>
    <row r="14" spans="1:3" ht="36" customHeight="1">
      <c r="A14" s="155" t="s">
        <v>220</v>
      </c>
      <c r="B14" s="156"/>
      <c r="C14" s="85"/>
    </row>
    <row r="15" spans="1:3" ht="36" customHeight="1">
      <c r="A15" s="89" t="s">
        <v>213</v>
      </c>
      <c r="B15" s="158" t="s">
        <v>198</v>
      </c>
      <c r="C15" s="85"/>
    </row>
    <row r="16" spans="1:3" ht="36" customHeight="1">
      <c r="A16" s="89" t="s">
        <v>214</v>
      </c>
      <c r="B16" s="159"/>
      <c r="C16" s="85"/>
    </row>
    <row r="17" spans="1:3" ht="36" customHeight="1">
      <c r="A17" s="155" t="s">
        <v>215</v>
      </c>
      <c r="B17" s="156"/>
      <c r="C17" s="85"/>
    </row>
    <row r="18" spans="1:3" ht="36" customHeight="1">
      <c r="A18" s="160" t="s">
        <v>221</v>
      </c>
      <c r="B18" s="161"/>
      <c r="C18" s="85"/>
    </row>
    <row r="19" spans="1:3" ht="36" customHeight="1">
      <c r="A19" s="160" t="s">
        <v>216</v>
      </c>
      <c r="B19" s="156"/>
      <c r="C19" s="85"/>
    </row>
    <row r="20" spans="1:3" ht="18" customHeight="1">
      <c r="A20" s="151" t="s">
        <v>217</v>
      </c>
      <c r="B20" s="151"/>
      <c r="C20" s="151"/>
    </row>
    <row r="21" spans="1:3">
      <c r="A21" s="157" t="s">
        <v>218</v>
      </c>
      <c r="B21" s="157"/>
      <c r="C21" s="157"/>
    </row>
    <row r="22" spans="1:3">
      <c r="A22" s="17" t="s">
        <v>219</v>
      </c>
    </row>
    <row r="23" spans="1:3">
      <c r="A23" s="17" t="s">
        <v>199</v>
      </c>
    </row>
    <row r="24" spans="1:3">
      <c r="A24" s="17" t="s">
        <v>200</v>
      </c>
    </row>
    <row r="25" spans="1:3">
      <c r="A25" s="17" t="s">
        <v>201</v>
      </c>
    </row>
    <row r="26" spans="1:3">
      <c r="A26" s="17" t="s">
        <v>202</v>
      </c>
    </row>
  </sheetData>
  <mergeCells count="10">
    <mergeCell ref="A20:C20"/>
    <mergeCell ref="A8:A10"/>
    <mergeCell ref="A14:B14"/>
    <mergeCell ref="A21:C21"/>
    <mergeCell ref="A1:C1"/>
    <mergeCell ref="A7:B7"/>
    <mergeCell ref="B15:B16"/>
    <mergeCell ref="A17:B17"/>
    <mergeCell ref="A18:B18"/>
    <mergeCell ref="A19:B19"/>
  </mergeCells>
  <phoneticPr fontId="1"/>
  <dataValidations count="1">
    <dataValidation type="list" allowBlank="1" showInputMessage="1" showErrorMessage="1" sqref="C8:C19" xr:uid="{2139734E-CE09-458B-8724-E6B365188DC6}">
      <formula1>"〇,―"</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AD8E6-4D8C-4879-8A9F-FF3E4240FC9F}">
  <sheetPr>
    <pageSetUpPr fitToPage="1"/>
  </sheetPr>
  <dimension ref="A1:M47"/>
  <sheetViews>
    <sheetView view="pageBreakPreview" topLeftCell="A2" zoomScale="141" zoomScaleNormal="100" zoomScaleSheetLayoutView="141" workbookViewId="0">
      <selection activeCell="I9" sqref="I9:M9"/>
    </sheetView>
  </sheetViews>
  <sheetFormatPr defaultRowHeight="16.5"/>
  <cols>
    <col min="1" max="1" width="2.5" style="1" customWidth="1"/>
    <col min="2" max="2" width="7.75" style="1" customWidth="1"/>
    <col min="3" max="3" width="7.9140625" style="1" customWidth="1"/>
    <col min="4" max="4" width="9" style="1" customWidth="1"/>
    <col min="5" max="5" width="5.1640625" style="1" customWidth="1"/>
    <col min="6" max="6" width="8.1640625" style="1" customWidth="1"/>
    <col min="7" max="7" width="3.83203125" style="1" customWidth="1"/>
    <col min="8" max="8" width="8.75" style="1" customWidth="1"/>
    <col min="9" max="9" width="7.9140625" style="1" customWidth="1"/>
    <col min="10" max="10" width="5.6640625" style="1" customWidth="1"/>
    <col min="11" max="12" width="8.08203125" style="1" customWidth="1"/>
    <col min="13" max="13" width="3.83203125" style="1" customWidth="1"/>
    <col min="14" max="16384" width="8.6640625" style="1"/>
  </cols>
  <sheetData>
    <row r="1" spans="1:13" ht="18">
      <c r="A1" s="3"/>
      <c r="B1" s="3" t="s">
        <v>153</v>
      </c>
      <c r="C1" s="3"/>
      <c r="D1" s="3"/>
      <c r="E1" s="3"/>
      <c r="F1" s="3"/>
      <c r="G1" s="3"/>
      <c r="H1" s="3"/>
      <c r="I1" s="3"/>
      <c r="J1" s="3"/>
      <c r="K1" s="3"/>
      <c r="L1" s="3"/>
      <c r="M1" s="3"/>
    </row>
    <row r="2" spans="1:13" ht="18">
      <c r="A2" s="3"/>
      <c r="B2" s="3"/>
      <c r="C2" s="3"/>
      <c r="D2" s="3"/>
      <c r="E2" s="3"/>
      <c r="F2" s="3"/>
      <c r="G2" s="3"/>
      <c r="H2" s="3"/>
      <c r="I2" s="3"/>
      <c r="J2" s="3"/>
      <c r="K2" s="70" t="s">
        <v>154</v>
      </c>
      <c r="L2" s="184" t="str">
        <f>IF(('R7実績申請_入力シート'!$D$11)&lt;&gt;"",('R7実績申請_入力シート'!$D$11),"")</f>
        <v/>
      </c>
      <c r="M2" s="184"/>
    </row>
    <row r="3" spans="1:13" ht="18">
      <c r="A3" s="3"/>
      <c r="B3" s="3"/>
      <c r="C3" s="3"/>
      <c r="D3" s="3"/>
      <c r="E3" s="3"/>
      <c r="F3" s="3"/>
      <c r="G3" s="3"/>
      <c r="H3" s="3"/>
      <c r="I3" s="3"/>
      <c r="J3" s="3"/>
      <c r="K3" s="164" t="str">
        <f>IF(('R7実績申請_入力シート'!$D$12)="","第　　　　　　号","第"&amp;('R7実績申請_入力シート'!$D$12)&amp;"号")</f>
        <v>第　　　　　　号</v>
      </c>
      <c r="L3" s="164"/>
      <c r="M3" s="164"/>
    </row>
    <row r="4" spans="1:13" ht="18">
      <c r="A4" s="3"/>
      <c r="B4" s="3"/>
      <c r="C4" s="3"/>
      <c r="D4" s="3"/>
      <c r="E4" s="3"/>
      <c r="F4" s="3"/>
      <c r="G4" s="3"/>
      <c r="H4" s="3"/>
      <c r="I4" s="3"/>
      <c r="J4" s="25"/>
      <c r="K4" s="165" t="str">
        <f>IF(('R7実績申請_入力シート'!$D$13)&lt;&gt;"",('R7実績申請_入力シート'!$D$13),"令和●年●月●日")</f>
        <v>令和●年●月●日</v>
      </c>
      <c r="L4" s="166"/>
      <c r="M4" s="166"/>
    </row>
    <row r="5" spans="1:13" ht="18">
      <c r="A5" s="3"/>
      <c r="B5" s="3"/>
      <c r="C5" s="3"/>
      <c r="D5" s="3"/>
      <c r="E5" s="3"/>
      <c r="F5" s="3"/>
      <c r="G5" s="3"/>
      <c r="H5" s="3"/>
      <c r="I5" s="3"/>
      <c r="J5" s="3"/>
      <c r="K5" s="3"/>
      <c r="L5" s="3"/>
      <c r="M5" s="3"/>
    </row>
    <row r="6" spans="1:13" ht="18">
      <c r="A6" s="3"/>
      <c r="B6" s="3" t="s">
        <v>0</v>
      </c>
      <c r="C6" s="3"/>
      <c r="D6" s="3"/>
      <c r="E6" s="3"/>
      <c r="F6" s="3"/>
      <c r="G6" s="3"/>
      <c r="H6" s="3"/>
      <c r="I6" s="3"/>
      <c r="J6" s="3"/>
      <c r="K6" s="3"/>
      <c r="L6" s="3"/>
      <c r="M6" s="3"/>
    </row>
    <row r="7" spans="1:13" ht="18">
      <c r="A7" s="3"/>
      <c r="B7" s="3" t="s">
        <v>116</v>
      </c>
      <c r="C7" s="3"/>
      <c r="D7" s="3"/>
      <c r="E7" s="3"/>
      <c r="F7" s="3"/>
      <c r="G7" s="3"/>
      <c r="H7" s="3"/>
      <c r="I7" s="3"/>
      <c r="J7" s="3"/>
      <c r="K7" s="3"/>
      <c r="L7" s="3"/>
      <c r="M7" s="3"/>
    </row>
    <row r="8" spans="1:13" ht="12.5" customHeight="1">
      <c r="A8" s="3"/>
      <c r="B8" s="3"/>
      <c r="C8" s="3"/>
      <c r="D8" s="3"/>
      <c r="E8" s="3"/>
      <c r="F8" s="3"/>
      <c r="G8" s="3"/>
      <c r="H8" s="3"/>
      <c r="I8" s="3"/>
      <c r="J8" s="3"/>
      <c r="K8" s="3"/>
      <c r="L8" s="3"/>
      <c r="M8" s="3"/>
    </row>
    <row r="9" spans="1:13" ht="18" customHeight="1">
      <c r="A9" s="3"/>
      <c r="B9" s="3"/>
      <c r="C9" s="3"/>
      <c r="D9" s="167" t="s">
        <v>117</v>
      </c>
      <c r="E9" s="167"/>
      <c r="F9" s="167" t="s">
        <v>118</v>
      </c>
      <c r="G9" s="167"/>
      <c r="H9" s="42">
        <f>'R7実績申請_入力シート'!$D$17</f>
        <v>0</v>
      </c>
      <c r="I9" s="170" t="str">
        <f>IF(('R7実績申請_入力シート'!$D$18)&lt;&gt;"",('R7実績申請_入力シート'!$D$18),"")</f>
        <v/>
      </c>
      <c r="J9" s="170"/>
      <c r="K9" s="170"/>
      <c r="L9" s="170"/>
      <c r="M9" s="170"/>
    </row>
    <row r="10" spans="1:13" ht="18">
      <c r="A10" s="3"/>
      <c r="B10" s="3"/>
      <c r="C10" s="3"/>
      <c r="D10" s="3"/>
      <c r="E10" s="3"/>
      <c r="F10" s="169" t="s">
        <v>119</v>
      </c>
      <c r="G10" s="169"/>
      <c r="H10" s="169"/>
      <c r="I10" s="168" t="str">
        <f>IF(('R7実績申請_入力シート'!$D$19)&lt;&gt;"",('R7実績申請_入力シート'!$D$19),"")</f>
        <v/>
      </c>
      <c r="J10" s="168"/>
      <c r="K10" s="168"/>
      <c r="L10" s="168"/>
      <c r="M10" s="168"/>
    </row>
    <row r="11" spans="1:13" ht="18">
      <c r="A11" s="3"/>
      <c r="B11" s="3"/>
      <c r="C11" s="3"/>
      <c r="D11" s="3"/>
      <c r="E11" s="3"/>
      <c r="F11" s="169" t="s">
        <v>120</v>
      </c>
      <c r="G11" s="169"/>
      <c r="H11" s="169"/>
      <c r="I11" s="171" t="str">
        <f>IF(('R7実績申請_入力シート'!$D$20)&lt;&gt;"",('R7実績申請_入力シート'!$D$20),"")</f>
        <v/>
      </c>
      <c r="J11" s="171"/>
      <c r="K11" s="169" t="str">
        <f>IF(('R7実績申請_入力シート'!$D$21)&lt;&gt;"",('R7実績申請_入力シート'!$D$21),"")</f>
        <v/>
      </c>
      <c r="L11" s="169"/>
      <c r="M11" s="169"/>
    </row>
    <row r="12" spans="1:13" ht="18">
      <c r="A12" s="3"/>
      <c r="B12" s="3"/>
      <c r="C12" s="3"/>
      <c r="D12" s="3"/>
      <c r="E12" s="3"/>
      <c r="F12" s="167" t="s">
        <v>121</v>
      </c>
      <c r="G12" s="167"/>
      <c r="H12" s="167"/>
      <c r="I12" s="167"/>
      <c r="J12" s="172" t="str">
        <f>IF(('R7実績申請_入力シート'!$D$22)&lt;&gt;"",('R7実績申請_入力シート'!$D$22),"")</f>
        <v/>
      </c>
      <c r="K12" s="172"/>
      <c r="L12" s="172"/>
      <c r="M12" s="3" t="s">
        <v>9</v>
      </c>
    </row>
    <row r="13" spans="1:13" ht="18">
      <c r="A13" s="3"/>
      <c r="B13" s="3"/>
      <c r="C13" s="3"/>
      <c r="D13" s="3"/>
      <c r="E13" s="3"/>
      <c r="F13" s="3"/>
      <c r="G13" s="3"/>
      <c r="H13" s="3"/>
      <c r="I13" s="3"/>
      <c r="J13" s="3"/>
      <c r="K13" s="3"/>
      <c r="L13" s="3"/>
      <c r="M13" s="3"/>
    </row>
    <row r="14" spans="1:13" ht="18">
      <c r="A14" s="3"/>
      <c r="B14" s="173" t="s">
        <v>1</v>
      </c>
      <c r="C14" s="173"/>
      <c r="D14" s="173"/>
      <c r="E14" s="173"/>
      <c r="F14" s="173"/>
      <c r="G14" s="173"/>
      <c r="H14" s="173"/>
      <c r="I14" s="173"/>
      <c r="J14" s="173"/>
      <c r="K14" s="173"/>
      <c r="L14" s="173"/>
      <c r="M14" s="3"/>
    </row>
    <row r="15" spans="1:13" ht="34.5" customHeight="1">
      <c r="A15" s="3"/>
      <c r="B15" s="185" t="s">
        <v>162</v>
      </c>
      <c r="C15" s="185"/>
      <c r="D15" s="185"/>
      <c r="E15" s="185"/>
      <c r="F15" s="185"/>
      <c r="G15" s="185"/>
      <c r="H15" s="185"/>
      <c r="I15" s="185"/>
      <c r="J15" s="185"/>
      <c r="K15" s="185"/>
      <c r="L15" s="185"/>
      <c r="M15" s="3"/>
    </row>
    <row r="16" spans="1:13" ht="18">
      <c r="A16" s="3"/>
      <c r="B16" s="3"/>
      <c r="C16" s="3"/>
      <c r="D16" s="3"/>
      <c r="E16" s="3"/>
      <c r="F16" s="3"/>
      <c r="G16" s="3"/>
      <c r="H16" s="3"/>
      <c r="I16" s="3"/>
      <c r="J16" s="3"/>
      <c r="K16" s="3"/>
      <c r="L16" s="3"/>
      <c r="M16" s="3"/>
    </row>
    <row r="17" spans="1:13" ht="18">
      <c r="A17" s="6"/>
      <c r="B17" s="162" t="s">
        <v>163</v>
      </c>
      <c r="C17" s="163"/>
      <c r="D17" s="163"/>
      <c r="E17" s="163"/>
      <c r="F17" s="163"/>
      <c r="G17" s="163"/>
      <c r="H17" s="163"/>
      <c r="I17" s="163"/>
      <c r="J17" s="163"/>
      <c r="K17" s="163"/>
      <c r="L17" s="163"/>
      <c r="M17" s="163"/>
    </row>
    <row r="18" spans="1:13" ht="18">
      <c r="A18" s="3"/>
      <c r="B18" s="163"/>
      <c r="C18" s="163"/>
      <c r="D18" s="163"/>
      <c r="E18" s="163"/>
      <c r="F18" s="163"/>
      <c r="G18" s="163"/>
      <c r="H18" s="163"/>
      <c r="I18" s="163"/>
      <c r="J18" s="163"/>
      <c r="K18" s="163"/>
      <c r="L18" s="163"/>
      <c r="M18" s="163"/>
    </row>
    <row r="19" spans="1:13" ht="18">
      <c r="A19" s="3"/>
      <c r="B19" s="163"/>
      <c r="C19" s="163"/>
      <c r="D19" s="163"/>
      <c r="E19" s="163"/>
      <c r="F19" s="163"/>
      <c r="G19" s="163"/>
      <c r="H19" s="163"/>
      <c r="I19" s="163"/>
      <c r="J19" s="163"/>
      <c r="K19" s="163"/>
      <c r="L19" s="163"/>
      <c r="M19" s="163"/>
    </row>
    <row r="20" spans="1:13" ht="18">
      <c r="A20" s="3"/>
      <c r="B20" s="163"/>
      <c r="C20" s="163"/>
      <c r="D20" s="163"/>
      <c r="E20" s="163"/>
      <c r="F20" s="163"/>
      <c r="G20" s="163"/>
      <c r="H20" s="163"/>
      <c r="I20" s="163"/>
      <c r="J20" s="163"/>
      <c r="K20" s="163"/>
      <c r="L20" s="163"/>
      <c r="M20" s="163"/>
    </row>
    <row r="21" spans="1:13" ht="18">
      <c r="A21" s="3"/>
      <c r="B21" s="163"/>
      <c r="C21" s="163"/>
      <c r="D21" s="163"/>
      <c r="E21" s="163"/>
      <c r="F21" s="163"/>
      <c r="G21" s="163"/>
      <c r="H21" s="163"/>
      <c r="I21" s="163"/>
      <c r="J21" s="163"/>
      <c r="K21" s="163"/>
      <c r="L21" s="163"/>
      <c r="M21" s="163"/>
    </row>
    <row r="22" spans="1:13" ht="18">
      <c r="A22" s="3"/>
      <c r="B22" s="163"/>
      <c r="C22" s="163"/>
      <c r="D22" s="163"/>
      <c r="E22" s="163"/>
      <c r="F22" s="163"/>
      <c r="G22" s="163"/>
      <c r="H22" s="163"/>
      <c r="I22" s="163"/>
      <c r="J22" s="163"/>
      <c r="K22" s="163"/>
      <c r="L22" s="163"/>
      <c r="M22" s="163"/>
    </row>
    <row r="23" spans="1:13" ht="11.5" customHeight="1">
      <c r="A23" s="3"/>
      <c r="B23" s="3"/>
      <c r="C23" s="3"/>
      <c r="D23" s="3"/>
      <c r="E23" s="3"/>
      <c r="F23" s="3"/>
      <c r="G23" s="3"/>
      <c r="H23" s="3"/>
      <c r="I23" s="3"/>
      <c r="J23" s="3"/>
      <c r="K23" s="3"/>
      <c r="L23" s="3"/>
      <c r="M23" s="3"/>
    </row>
    <row r="24" spans="1:13" ht="18" customHeight="1">
      <c r="A24" s="173" t="s">
        <v>44</v>
      </c>
      <c r="B24" s="173"/>
      <c r="C24" s="173"/>
      <c r="D24" s="173"/>
      <c r="E24" s="173"/>
      <c r="F24" s="173"/>
      <c r="G24" s="173"/>
      <c r="H24" s="173"/>
      <c r="I24" s="173"/>
      <c r="J24" s="173"/>
      <c r="K24" s="173"/>
      <c r="L24" s="173"/>
      <c r="M24" s="173"/>
    </row>
    <row r="25" spans="1:13" ht="12.5" customHeight="1">
      <c r="A25" s="3"/>
      <c r="B25" s="3"/>
      <c r="C25" s="3"/>
      <c r="D25" s="3"/>
      <c r="E25" s="3"/>
      <c r="F25" s="3"/>
      <c r="G25" s="3"/>
      <c r="H25" s="3"/>
      <c r="I25" s="3"/>
      <c r="J25" s="3"/>
      <c r="K25" s="3"/>
      <c r="L25" s="3"/>
      <c r="M25" s="3"/>
    </row>
    <row r="26" spans="1:13" ht="18">
      <c r="A26" s="3"/>
      <c r="B26" s="3" t="s">
        <v>122</v>
      </c>
      <c r="C26" s="3"/>
      <c r="D26" s="3"/>
      <c r="E26" s="3"/>
      <c r="F26" s="3"/>
      <c r="G26" s="3"/>
      <c r="H26" s="3"/>
      <c r="I26" s="3"/>
      <c r="J26" s="3"/>
      <c r="K26" s="3"/>
      <c r="L26" s="3"/>
      <c r="M26" s="3"/>
    </row>
    <row r="27" spans="1:13" ht="18">
      <c r="A27" s="3"/>
      <c r="B27" s="3" t="s">
        <v>123</v>
      </c>
      <c r="C27" s="3"/>
      <c r="D27" s="3"/>
      <c r="E27" s="3"/>
      <c r="F27" s="3"/>
      <c r="G27" s="3"/>
      <c r="H27" s="3"/>
      <c r="I27" s="4"/>
      <c r="J27" s="174" t="str">
        <f>IF(('様式第1(その2)'!$J$26)="","",TEXT('様式第1(その2)'!$J$26,"金###,##0円"))</f>
        <v/>
      </c>
      <c r="K27" s="167"/>
      <c r="L27" s="167"/>
      <c r="M27" s="3"/>
    </row>
    <row r="28" spans="1:13" ht="18">
      <c r="A28" s="3"/>
      <c r="B28" s="5" t="s">
        <v>124</v>
      </c>
      <c r="C28" s="3"/>
      <c r="D28" s="3"/>
      <c r="E28" s="3"/>
      <c r="F28" s="3"/>
      <c r="G28" s="3"/>
      <c r="H28" s="3"/>
      <c r="I28" s="4"/>
      <c r="J28" s="174" t="str">
        <f>IF(('様式第1(その2)'!$J$27)="","",TEXT('様式第1(その2)'!$J$27,"金###,##0円"))</f>
        <v/>
      </c>
      <c r="K28" s="167"/>
      <c r="L28" s="167"/>
      <c r="M28" s="3"/>
    </row>
    <row r="29" spans="1:13" ht="18">
      <c r="A29" s="3"/>
      <c r="B29" s="13" t="s">
        <v>137</v>
      </c>
      <c r="C29" s="13"/>
      <c r="D29" s="13"/>
      <c r="E29" s="13"/>
      <c r="F29" s="13"/>
      <c r="G29" s="13"/>
      <c r="H29" s="13"/>
      <c r="I29" s="13"/>
      <c r="J29" s="175"/>
      <c r="K29" s="175"/>
      <c r="L29" s="175"/>
      <c r="M29" s="3"/>
    </row>
    <row r="30" spans="1:13">
      <c r="B30" s="176" t="s">
        <v>186</v>
      </c>
      <c r="C30" s="176"/>
      <c r="D30" s="176"/>
      <c r="E30" s="176"/>
      <c r="F30" s="176"/>
      <c r="G30" s="176"/>
      <c r="H30" s="176" t="s">
        <v>187</v>
      </c>
      <c r="I30" s="176"/>
      <c r="J30" s="176"/>
      <c r="K30" s="176"/>
      <c r="L30" s="176"/>
      <c r="M30" s="176"/>
    </row>
    <row r="31" spans="1:13">
      <c r="B31" s="177" t="s">
        <v>125</v>
      </c>
      <c r="C31" s="178"/>
      <c r="D31" s="181" t="s">
        <v>126</v>
      </c>
      <c r="E31" s="181"/>
      <c r="F31" s="181"/>
      <c r="G31" s="51" t="str">
        <f>IF(AND(('R7実績申請_入力シート'!$D$14)="買取",('R7実績申請_入力シート'!$D$44)="ＨＶ",('R7実績申請_入力シート'!$D$45)="トラック"),"〇","")</f>
        <v/>
      </c>
      <c r="H31" s="177" t="s">
        <v>125</v>
      </c>
      <c r="I31" s="178"/>
      <c r="J31" s="181" t="s">
        <v>127</v>
      </c>
      <c r="K31" s="181"/>
      <c r="L31" s="181"/>
      <c r="M31" s="51" t="str">
        <f>IF(AND(('R7実績申請_入力シート'!$D$14)="買取",('R7実績申請_入力シート'!$D$44)="ＨＶ",('R7実績申請_入力シート'!$D$45)="バス"),"〇","")</f>
        <v/>
      </c>
    </row>
    <row r="32" spans="1:13" ht="29" customHeight="1">
      <c r="B32" s="179"/>
      <c r="C32" s="180"/>
      <c r="D32" s="182" t="s">
        <v>128</v>
      </c>
      <c r="E32" s="181"/>
      <c r="F32" s="181"/>
      <c r="G32" s="51" t="str">
        <f>IF(AND(('R7実績申請_入力シート'!$D$14)="リース",('R7実績申請_入力シート'!$D$44)="ＨＶ",('R7実績申請_入力シート'!$D$45)="トラック"),"〇","")</f>
        <v/>
      </c>
      <c r="H32" s="179"/>
      <c r="I32" s="180"/>
      <c r="J32" s="182" t="s">
        <v>129</v>
      </c>
      <c r="K32" s="181"/>
      <c r="L32" s="181"/>
      <c r="M32" s="51" t="str">
        <f>IF(AND(('R7実績申請_入力シート'!$D$14)="リース",('R7実績申請_入力シート'!$D$44)="ＨＶ",('R7実績申請_入力シート'!$D$45)="バス"),"〇","")</f>
        <v/>
      </c>
    </row>
    <row r="33" spans="2:13">
      <c r="B33" s="177" t="s">
        <v>130</v>
      </c>
      <c r="C33" s="178"/>
      <c r="D33" s="181" t="s">
        <v>126</v>
      </c>
      <c r="E33" s="181"/>
      <c r="F33" s="181"/>
      <c r="G33" s="51" t="str">
        <f>IF(AND(('R7実績申請_入力シート'!$D$14)="買取",('R7実績申請_入力シート'!$D$44)="ＮＧＶ",('R7実績申請_入力シート'!$D$45)="トラック"),"〇","")</f>
        <v/>
      </c>
      <c r="H33" s="177" t="s">
        <v>130</v>
      </c>
      <c r="I33" s="178"/>
      <c r="J33" s="181" t="s">
        <v>127</v>
      </c>
      <c r="K33" s="181"/>
      <c r="L33" s="181"/>
      <c r="M33" s="51" t="str">
        <f>IF(AND(('R7実績申請_入力シート'!$D$14)="買取",('R7実績申請_入力シート'!$D$44)="ＮＧＶ",('R7実績申請_入力シート'!$D$45)="バス"),"〇","")</f>
        <v/>
      </c>
    </row>
    <row r="34" spans="2:13" ht="28" customHeight="1">
      <c r="B34" s="179"/>
      <c r="C34" s="180"/>
      <c r="D34" s="182" t="s">
        <v>128</v>
      </c>
      <c r="E34" s="181"/>
      <c r="F34" s="181"/>
      <c r="G34" s="51" t="str">
        <f>IF(AND(('R7実績申請_入力シート'!$D$14)="リース",('R7実績申請_入力シート'!$D$44)="ＮＧＶ",('R7実績申請_入力シート'!$D$45)="トラック"),"〇","")</f>
        <v/>
      </c>
      <c r="H34" s="179"/>
      <c r="I34" s="180"/>
      <c r="J34" s="182" t="s">
        <v>129</v>
      </c>
      <c r="K34" s="181"/>
      <c r="L34" s="181"/>
      <c r="M34" s="51" t="str">
        <f>IF(AND(('R7実績申請_入力シート'!$D$14)="リース",('R7実績申請_入力シート'!$D$44)="ＮＧＶ",('R7実績申請_入力シート'!$D$45)="バス"),"〇","")</f>
        <v/>
      </c>
    </row>
    <row r="35" spans="2:13" ht="13" customHeight="1"/>
    <row r="36" spans="2:13" ht="18">
      <c r="B36" s="3" t="s">
        <v>131</v>
      </c>
    </row>
    <row r="37" spans="2:13">
      <c r="B37" s="52" t="s">
        <v>2</v>
      </c>
      <c r="C37" s="189" t="s">
        <v>6</v>
      </c>
      <c r="D37" s="190"/>
      <c r="E37" s="190"/>
      <c r="F37" s="190"/>
      <c r="G37" s="191">
        <f>'R7実績申請_入力シート'!$D$25</f>
        <v>0</v>
      </c>
      <c r="H37" s="191"/>
      <c r="I37" s="191"/>
      <c r="J37" s="191"/>
      <c r="K37" s="192">
        <f>'R7実績申請_入力シート'!$D$26</f>
        <v>0</v>
      </c>
      <c r="L37" s="192"/>
      <c r="M37" s="193"/>
    </row>
    <row r="38" spans="2:13">
      <c r="B38" s="54" t="s">
        <v>3</v>
      </c>
      <c r="C38" s="55" t="s">
        <v>5</v>
      </c>
      <c r="D38" s="196">
        <f>'R7実績申請_入力シート'!$D$27</f>
        <v>0</v>
      </c>
      <c r="E38" s="196"/>
      <c r="F38" s="56"/>
      <c r="G38" s="189" t="s">
        <v>8</v>
      </c>
      <c r="H38" s="190"/>
      <c r="I38" s="190"/>
      <c r="J38" s="183">
        <f>'R7実績申請_入力シート'!$D$28</f>
        <v>0</v>
      </c>
      <c r="K38" s="183"/>
      <c r="L38" s="183"/>
      <c r="M38" s="56"/>
    </row>
    <row r="39" spans="2:13" ht="20" customHeight="1">
      <c r="B39" s="186" t="s">
        <v>4</v>
      </c>
      <c r="C39" s="189" t="s">
        <v>7</v>
      </c>
      <c r="D39" s="190"/>
      <c r="E39" s="190"/>
      <c r="F39" s="190"/>
      <c r="G39" s="191">
        <f>'R7実績申請_入力シート'!$D$30</f>
        <v>0</v>
      </c>
      <c r="H39" s="191"/>
      <c r="I39" s="191"/>
      <c r="J39" s="191"/>
      <c r="K39" s="192">
        <f>'R7実績申請_入力シート'!$D$31</f>
        <v>0</v>
      </c>
      <c r="L39" s="192"/>
      <c r="M39" s="193"/>
    </row>
    <row r="40" spans="2:13">
      <c r="B40" s="187"/>
      <c r="C40" s="1" t="s">
        <v>118</v>
      </c>
      <c r="D40" s="67">
        <f>'R7実績申請_入力シート'!$D$32</f>
        <v>0</v>
      </c>
      <c r="E40" s="194">
        <f>'R7実績申請_入力シート'!$D$33</f>
        <v>0</v>
      </c>
      <c r="F40" s="194"/>
      <c r="G40" s="194"/>
      <c r="H40" s="194"/>
      <c r="I40" s="194"/>
      <c r="J40" s="194"/>
      <c r="K40" s="194"/>
      <c r="L40" s="194"/>
      <c r="M40" s="195"/>
    </row>
    <row r="41" spans="2:13">
      <c r="B41" s="188"/>
      <c r="C41" s="2" t="s">
        <v>5</v>
      </c>
      <c r="D41" s="194">
        <f>'R7実績申請_入力シート'!$D$34</f>
        <v>0</v>
      </c>
      <c r="E41" s="194"/>
      <c r="F41" s="53"/>
      <c r="G41" s="189" t="s">
        <v>8</v>
      </c>
      <c r="H41" s="190"/>
      <c r="I41" s="190"/>
      <c r="J41" s="183">
        <f>'R7実績申請_入力シート'!$D$35</f>
        <v>0</v>
      </c>
      <c r="K41" s="183"/>
      <c r="L41" s="183"/>
      <c r="M41" s="53"/>
    </row>
    <row r="42" spans="2:13" ht="10" customHeight="1"/>
    <row r="43" spans="2:13" ht="18">
      <c r="B43" s="3" t="s">
        <v>132</v>
      </c>
    </row>
    <row r="44" spans="2:13">
      <c r="B44" s="1" t="s">
        <v>133</v>
      </c>
    </row>
    <row r="45" spans="2:13">
      <c r="B45" s="1" t="s">
        <v>134</v>
      </c>
    </row>
    <row r="46" spans="2:13">
      <c r="B46" s="1" t="s">
        <v>135</v>
      </c>
    </row>
    <row r="47" spans="2:13">
      <c r="B47" s="1" t="s">
        <v>136</v>
      </c>
    </row>
  </sheetData>
  <sheetProtection sheet="1" objects="1" scenarios="1"/>
  <mergeCells count="48">
    <mergeCell ref="L2:M2"/>
    <mergeCell ref="B15:L15"/>
    <mergeCell ref="B14:L14"/>
    <mergeCell ref="B39:B41"/>
    <mergeCell ref="C39:F39"/>
    <mergeCell ref="G39:J39"/>
    <mergeCell ref="K39:M39"/>
    <mergeCell ref="E40:M40"/>
    <mergeCell ref="D41:E41"/>
    <mergeCell ref="G41:I41"/>
    <mergeCell ref="J41:L41"/>
    <mergeCell ref="C37:F37"/>
    <mergeCell ref="G37:J37"/>
    <mergeCell ref="K37:M37"/>
    <mergeCell ref="D38:E38"/>
    <mergeCell ref="G38:I38"/>
    <mergeCell ref="J38:L38"/>
    <mergeCell ref="B33:C34"/>
    <mergeCell ref="D33:F33"/>
    <mergeCell ref="H33:I34"/>
    <mergeCell ref="J33:L33"/>
    <mergeCell ref="D34:F34"/>
    <mergeCell ref="J34:L34"/>
    <mergeCell ref="B31:C32"/>
    <mergeCell ref="D31:F31"/>
    <mergeCell ref="H31:I32"/>
    <mergeCell ref="J31:L31"/>
    <mergeCell ref="D32:F32"/>
    <mergeCell ref="J32:L32"/>
    <mergeCell ref="A24:M24"/>
    <mergeCell ref="J27:L27"/>
    <mergeCell ref="J28:L28"/>
    <mergeCell ref="J29:L29"/>
    <mergeCell ref="B30:G30"/>
    <mergeCell ref="H30:M30"/>
    <mergeCell ref="B17:M22"/>
    <mergeCell ref="K3:M3"/>
    <mergeCell ref="K4:M4"/>
    <mergeCell ref="D9:E9"/>
    <mergeCell ref="F9:G9"/>
    <mergeCell ref="I10:M10"/>
    <mergeCell ref="F10:H10"/>
    <mergeCell ref="I9:M9"/>
    <mergeCell ref="F11:H11"/>
    <mergeCell ref="I11:J11"/>
    <mergeCell ref="K11:M11"/>
    <mergeCell ref="F12:I12"/>
    <mergeCell ref="J12:L12"/>
  </mergeCells>
  <phoneticPr fontId="1"/>
  <printOptions horizontalCentered="1"/>
  <pageMargins left="0" right="0" top="0.55118110236220474" bottom="0.35433070866141736" header="0" footer="0"/>
  <pageSetup paperSize="9" scale="89" fitToWidth="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13E4B-E320-48B5-BCEB-63CCB86985DF}">
  <sheetPr>
    <pageSetUpPr fitToPage="1"/>
  </sheetPr>
  <dimension ref="A1:R34"/>
  <sheetViews>
    <sheetView view="pageBreakPreview" zoomScale="122" zoomScaleNormal="100" zoomScaleSheetLayoutView="122" workbookViewId="0">
      <selection activeCell="E4" sqref="E4:F4"/>
    </sheetView>
  </sheetViews>
  <sheetFormatPr defaultRowHeight="16.5"/>
  <cols>
    <col min="1" max="1" width="1.4140625" style="1" customWidth="1"/>
    <col min="2" max="2" width="3.9140625" style="1" customWidth="1"/>
    <col min="3" max="3" width="15.58203125" style="1" customWidth="1"/>
    <col min="4" max="4" width="9.25" style="1" customWidth="1"/>
    <col min="5" max="6" width="5.9140625" style="1" customWidth="1"/>
    <col min="7" max="14" width="5.83203125" style="1" customWidth="1"/>
    <col min="15" max="15" width="7.75" style="1" customWidth="1"/>
    <col min="16" max="16" width="7.9140625" style="1" customWidth="1"/>
    <col min="17" max="17" width="5.6640625" style="1" customWidth="1"/>
    <col min="18" max="18" width="3.83203125" style="1" hidden="1" customWidth="1"/>
    <col min="19" max="16384" width="8.6640625" style="1"/>
  </cols>
  <sheetData>
    <row r="1" spans="1:18" ht="18">
      <c r="A1" s="3"/>
      <c r="B1" s="3" t="s">
        <v>138</v>
      </c>
      <c r="C1" s="3"/>
      <c r="D1" s="3"/>
      <c r="E1" s="3"/>
      <c r="F1" s="3"/>
      <c r="G1" s="3"/>
      <c r="H1" s="3"/>
      <c r="I1" s="3"/>
      <c r="J1" s="3"/>
      <c r="K1" s="3"/>
      <c r="L1" s="3"/>
      <c r="M1" s="3"/>
      <c r="N1" s="3"/>
      <c r="O1" s="3"/>
      <c r="P1" s="3"/>
      <c r="Q1" s="3"/>
      <c r="R1" s="3"/>
    </row>
    <row r="2" spans="1:18" ht="18">
      <c r="A2" s="3"/>
      <c r="B2" s="173" t="s">
        <v>164</v>
      </c>
      <c r="C2" s="173"/>
      <c r="D2" s="173"/>
      <c r="E2" s="173"/>
      <c r="F2" s="173"/>
      <c r="G2" s="173"/>
      <c r="H2" s="173"/>
      <c r="I2" s="173"/>
      <c r="J2" s="173"/>
      <c r="K2" s="173"/>
      <c r="L2" s="173"/>
      <c r="M2" s="173"/>
      <c r="N2" s="173"/>
      <c r="O2" s="3"/>
      <c r="P2" s="3"/>
      <c r="Q2" s="3"/>
      <c r="R2" s="3"/>
    </row>
    <row r="3" spans="1:18" ht="13" customHeight="1">
      <c r="A3" s="3"/>
      <c r="B3" s="3"/>
      <c r="C3" s="3"/>
      <c r="D3" s="3"/>
      <c r="E3" s="3"/>
      <c r="F3" s="3"/>
      <c r="G3" s="3"/>
      <c r="H3" s="3"/>
      <c r="I3" s="3"/>
      <c r="J3" s="3"/>
      <c r="K3" s="3"/>
      <c r="L3" s="3"/>
      <c r="M3" s="3"/>
      <c r="N3" s="3"/>
      <c r="O3" s="3"/>
      <c r="P3" s="3"/>
      <c r="Q3" s="3"/>
      <c r="R3" s="3"/>
    </row>
    <row r="4" spans="1:18" ht="18" customHeight="1">
      <c r="B4" s="203" t="s">
        <v>168</v>
      </c>
      <c r="C4" s="224"/>
      <c r="D4" s="68" t="s">
        <v>32</v>
      </c>
      <c r="E4" s="197" t="str">
        <f>IF(('R7実績申請_入力シート'!$D$38)&lt;&gt;"",('R7実績申請_入力シート'!$D$38),"")</f>
        <v/>
      </c>
      <c r="F4" s="197"/>
      <c r="G4" s="197" t="str">
        <f>IF(('R7実績申請_入力シート'!$G$38)&lt;&gt;"",('R7実績申請_入力シート'!$G$38),"")</f>
        <v/>
      </c>
      <c r="H4" s="197"/>
      <c r="I4" s="197" t="str">
        <f>IF(('R7実績申請_入力シート'!$J$38)&lt;&gt;"",('R7実績申請_入力シート'!$J$38),"")</f>
        <v/>
      </c>
      <c r="J4" s="197"/>
      <c r="K4" s="197" t="str">
        <f>IF(('R7実績申請_入力シート'!$M$38)&lt;&gt;"",('R7実績申請_入力シート'!$M$38),"")</f>
        <v/>
      </c>
      <c r="L4" s="197"/>
      <c r="M4" s="197" t="str">
        <f>IF(('R7実績申請_入力シート'!$P$38)&lt;&gt;"",('R7実績申請_入力シート'!$P$38),"")</f>
        <v/>
      </c>
      <c r="N4" s="198"/>
    </row>
    <row r="5" spans="1:18" ht="18">
      <c r="B5" s="227"/>
      <c r="C5" s="228"/>
      <c r="D5" s="11" t="s">
        <v>34</v>
      </c>
      <c r="E5" s="199" t="str">
        <f>IF(('R7実績申請_入力シート'!$D$39)&lt;&gt;"",('R7実績申請_入力シート'!$D$39),"")</f>
        <v/>
      </c>
      <c r="F5" s="199"/>
      <c r="G5" s="199" t="str">
        <f>IF(('R7実績申請_入力シート'!$G$39)&lt;&gt;"",('R7実績申請_入力シート'!$G$39),"")</f>
        <v/>
      </c>
      <c r="H5" s="199"/>
      <c r="I5" s="199" t="str">
        <f>IF(('R7実績申請_入力シート'!$J$39)&lt;&gt;"",('R7実績申請_入力シート'!$J$39),"")</f>
        <v/>
      </c>
      <c r="J5" s="199"/>
      <c r="K5" s="199" t="str">
        <f>IF(('R7実績申請_入力シート'!$M$39)&lt;&gt;"",('R7実績申請_入力シート'!$M$39),"")</f>
        <v/>
      </c>
      <c r="L5" s="199"/>
      <c r="M5" s="199" t="str">
        <f>IF(('R7実績申請_入力シート'!$P$39)&lt;&gt;"",('R7実績申請_入力シート'!$P$39),"")</f>
        <v/>
      </c>
      <c r="N5" s="200"/>
    </row>
    <row r="6" spans="1:18" ht="18">
      <c r="B6" s="227"/>
      <c r="C6" s="228"/>
      <c r="D6" s="10" t="s">
        <v>12</v>
      </c>
      <c r="E6" s="201">
        <f>'R7実績申請_入力シート'!$D$40</f>
        <v>0</v>
      </c>
      <c r="F6" s="201"/>
      <c r="G6" s="3"/>
      <c r="H6" s="3"/>
      <c r="I6" s="3"/>
      <c r="J6" s="3"/>
      <c r="K6" s="3"/>
      <c r="L6" s="3"/>
      <c r="M6" s="3"/>
      <c r="N6" s="14"/>
    </row>
    <row r="7" spans="1:18" ht="18">
      <c r="B7" s="227"/>
      <c r="C7" s="228"/>
      <c r="D7" s="10" t="s">
        <v>13</v>
      </c>
      <c r="E7" s="202">
        <f>'R7実績申請_入力シート'!$D$41</f>
        <v>0</v>
      </c>
      <c r="F7" s="202"/>
      <c r="G7" s="202"/>
      <c r="H7" s="202"/>
      <c r="I7" s="3"/>
      <c r="J7" s="3"/>
      <c r="K7" s="3"/>
      <c r="L7" s="3"/>
      <c r="M7" s="3"/>
      <c r="N7" s="14"/>
    </row>
    <row r="8" spans="1:18" ht="18">
      <c r="B8" s="227"/>
      <c r="C8" s="228"/>
      <c r="D8" s="10" t="s">
        <v>14</v>
      </c>
      <c r="E8" s="201">
        <f>'R7実績申請_入力シート'!$D$42</f>
        <v>0</v>
      </c>
      <c r="F8" s="201"/>
      <c r="G8" s="201"/>
      <c r="H8" s="201"/>
      <c r="I8" s="3"/>
      <c r="J8" s="3"/>
      <c r="K8" s="3"/>
      <c r="L8" s="3"/>
      <c r="M8" s="3"/>
      <c r="N8" s="14"/>
    </row>
    <row r="9" spans="1:18" ht="18">
      <c r="B9" s="227"/>
      <c r="C9" s="228"/>
      <c r="D9" s="10" t="s">
        <v>147</v>
      </c>
      <c r="E9" s="57">
        <f>'R7実績申請_入力シート'!D44</f>
        <v>0</v>
      </c>
      <c r="F9" s="3"/>
      <c r="G9" s="3"/>
      <c r="I9" s="12"/>
      <c r="J9" s="3"/>
      <c r="K9" s="3"/>
      <c r="L9" s="3"/>
      <c r="M9" s="3"/>
      <c r="N9" s="14"/>
    </row>
    <row r="10" spans="1:18" ht="18">
      <c r="B10" s="227"/>
      <c r="C10" s="228"/>
      <c r="D10" s="10" t="s">
        <v>15</v>
      </c>
      <c r="E10" s="201">
        <f>'R7実績申請_入力シート'!D45</f>
        <v>0</v>
      </c>
      <c r="F10" s="201"/>
      <c r="G10" s="3"/>
      <c r="H10" s="12"/>
      <c r="I10" s="3"/>
      <c r="J10" s="3"/>
      <c r="K10" s="3"/>
      <c r="L10" s="3"/>
      <c r="M10" s="3"/>
      <c r="N10" s="14"/>
    </row>
    <row r="11" spans="1:18" ht="18">
      <c r="B11" s="227"/>
      <c r="C11" s="228"/>
      <c r="D11" s="10" t="s">
        <v>16</v>
      </c>
      <c r="E11" s="65">
        <f>'R7実績申請_入力シート'!$D$43</f>
        <v>0</v>
      </c>
      <c r="F11" s="3" t="s">
        <v>91</v>
      </c>
      <c r="G11" s="3"/>
      <c r="H11" s="12"/>
      <c r="I11" s="3"/>
      <c r="J11" s="3"/>
      <c r="K11" s="3"/>
      <c r="L11" s="3"/>
      <c r="M11" s="3"/>
      <c r="N11" s="14"/>
    </row>
    <row r="12" spans="1:18" ht="18">
      <c r="B12" s="227"/>
      <c r="C12" s="228"/>
      <c r="D12" s="10" t="s">
        <v>148</v>
      </c>
      <c r="E12" s="205" t="str">
        <f>IF(('R7実績申請_入力シート'!$D$37)&lt;&gt;"",('R7実績申請_入力シート'!$D$37),"")</f>
        <v/>
      </c>
      <c r="F12" s="205"/>
      <c r="G12" s="205"/>
      <c r="H12" s="3"/>
      <c r="I12" s="3"/>
      <c r="J12" s="3"/>
      <c r="K12" s="3"/>
      <c r="L12" s="3"/>
      <c r="M12" s="3"/>
      <c r="N12" s="14"/>
    </row>
    <row r="13" spans="1:18" ht="18">
      <c r="B13" s="227"/>
      <c r="C13" s="228"/>
      <c r="D13" s="229" t="s">
        <v>17</v>
      </c>
      <c r="E13" s="169"/>
      <c r="F13" s="65">
        <f>'R7実績申請_入力シート'!$D$46</f>
        <v>0</v>
      </c>
      <c r="G13" s="3"/>
      <c r="H13" s="3"/>
      <c r="I13" s="3"/>
      <c r="J13" s="3"/>
      <c r="K13" s="3"/>
      <c r="L13" s="3"/>
      <c r="M13" s="3"/>
      <c r="N13" s="14"/>
    </row>
    <row r="14" spans="1:18" ht="18">
      <c r="B14" s="227"/>
      <c r="C14" s="228"/>
      <c r="D14" s="229" t="s">
        <v>146</v>
      </c>
      <c r="E14" s="169"/>
      <c r="F14" s="169"/>
      <c r="G14" s="169"/>
      <c r="H14" s="169"/>
      <c r="I14" s="169"/>
      <c r="J14" s="169"/>
      <c r="K14" s="169"/>
      <c r="L14" s="169"/>
      <c r="M14" s="169"/>
      <c r="N14" s="231"/>
    </row>
    <row r="15" spans="1:18" ht="18">
      <c r="B15" s="225"/>
      <c r="C15" s="226"/>
      <c r="D15" s="206" t="s">
        <v>145</v>
      </c>
      <c r="E15" s="207"/>
      <c r="F15" s="207"/>
      <c r="G15" s="66">
        <f>'R7実績申請_入力シート'!$D$47</f>
        <v>0</v>
      </c>
      <c r="H15" s="64"/>
      <c r="I15" s="64"/>
      <c r="J15" s="64"/>
      <c r="K15" s="64"/>
      <c r="L15" s="64"/>
      <c r="M15" s="64"/>
      <c r="N15" s="63"/>
    </row>
    <row r="16" spans="1:18" ht="26" customHeight="1">
      <c r="B16" s="203" t="s">
        <v>11</v>
      </c>
      <c r="C16" s="224"/>
      <c r="D16" s="203" t="s">
        <v>170</v>
      </c>
      <c r="E16" s="204"/>
      <c r="F16" s="235" t="str">
        <f>IF(('R7実績申請_入力シート'!$D$22)&lt;&gt;"",('R7実績申請_入力シート'!$D$22),"")</f>
        <v/>
      </c>
      <c r="G16" s="235"/>
      <c r="H16" s="235"/>
      <c r="I16" s="235"/>
      <c r="J16" s="235"/>
      <c r="K16" s="235"/>
      <c r="L16" s="235"/>
      <c r="M16" s="235"/>
      <c r="N16" s="236"/>
    </row>
    <row r="17" spans="2:14" ht="26" customHeight="1">
      <c r="B17" s="225"/>
      <c r="C17" s="226"/>
      <c r="D17" s="233" t="s">
        <v>171</v>
      </c>
      <c r="E17" s="234"/>
      <c r="F17" s="207" t="str">
        <f>IF(('R7実績申請_入力シート'!$D$23)&lt;&gt;"",('R7実績申請_入力シート'!$D$23),"")</f>
        <v/>
      </c>
      <c r="G17" s="207"/>
      <c r="H17" s="207"/>
      <c r="I17" s="207"/>
      <c r="J17" s="207"/>
      <c r="K17" s="207"/>
      <c r="L17" s="207"/>
      <c r="M17" s="207"/>
      <c r="N17" s="232"/>
    </row>
    <row r="18" spans="2:14" ht="18">
      <c r="B18" s="221" t="s">
        <v>18</v>
      </c>
      <c r="C18" s="222"/>
      <c r="D18" s="222"/>
      <c r="E18" s="222"/>
      <c r="F18" s="222"/>
      <c r="G18" s="222"/>
      <c r="H18" s="222"/>
      <c r="I18" s="223"/>
      <c r="J18" s="221" t="s">
        <v>174</v>
      </c>
      <c r="K18" s="222"/>
      <c r="L18" s="222"/>
      <c r="M18" s="222"/>
      <c r="N18" s="223"/>
    </row>
    <row r="19" spans="2:14" ht="18">
      <c r="B19" s="15" t="s">
        <v>23</v>
      </c>
      <c r="C19" s="219" t="s">
        <v>115</v>
      </c>
      <c r="D19" s="219"/>
      <c r="E19" s="219"/>
      <c r="F19" s="219"/>
      <c r="G19" s="219"/>
      <c r="H19" s="219"/>
      <c r="I19" s="220"/>
      <c r="J19" s="210">
        <f>'R7実績申請_入力シート'!$D48</f>
        <v>0</v>
      </c>
      <c r="K19" s="211"/>
      <c r="L19" s="211"/>
      <c r="M19" s="211"/>
      <c r="N19" s="72" t="s">
        <v>10</v>
      </c>
    </row>
    <row r="20" spans="2:14" ht="18">
      <c r="B20" s="15" t="s">
        <v>24</v>
      </c>
      <c r="C20" s="216" t="s">
        <v>144</v>
      </c>
      <c r="D20" s="217"/>
      <c r="E20" s="217"/>
      <c r="F20" s="217"/>
      <c r="G20" s="217"/>
      <c r="H20" s="217"/>
      <c r="I20" s="218"/>
      <c r="J20" s="210">
        <f>'R7実績申請_入力シート'!$D49</f>
        <v>0</v>
      </c>
      <c r="K20" s="211"/>
      <c r="L20" s="211"/>
      <c r="M20" s="211"/>
      <c r="N20" s="72" t="s">
        <v>10</v>
      </c>
    </row>
    <row r="21" spans="2:14" ht="18">
      <c r="B21" s="15" t="s">
        <v>25</v>
      </c>
      <c r="C21" s="219" t="s">
        <v>143</v>
      </c>
      <c r="D21" s="219"/>
      <c r="E21" s="219"/>
      <c r="F21" s="219"/>
      <c r="G21" s="219"/>
      <c r="H21" s="219"/>
      <c r="I21" s="220"/>
      <c r="J21" s="212" t="str">
        <f>'R7実績申請_入力シート'!$D50</f>
        <v/>
      </c>
      <c r="K21" s="213"/>
      <c r="L21" s="213"/>
      <c r="M21" s="213"/>
      <c r="N21" s="72" t="s">
        <v>10</v>
      </c>
    </row>
    <row r="22" spans="2:14" ht="18">
      <c r="B22" s="15" t="s">
        <v>26</v>
      </c>
      <c r="C22" s="219" t="s">
        <v>142</v>
      </c>
      <c r="D22" s="219"/>
      <c r="E22" s="219"/>
      <c r="F22" s="219"/>
      <c r="G22" s="219"/>
      <c r="H22" s="219"/>
      <c r="I22" s="220"/>
      <c r="J22" s="210">
        <f>'R7実績申請_入力シート'!$D51</f>
        <v>0</v>
      </c>
      <c r="K22" s="211"/>
      <c r="L22" s="211"/>
      <c r="M22" s="211"/>
      <c r="N22" s="72" t="s">
        <v>10</v>
      </c>
    </row>
    <row r="23" spans="2:14" ht="18" customHeight="1">
      <c r="B23" s="16" t="s">
        <v>27</v>
      </c>
      <c r="C23" s="8" t="s">
        <v>141</v>
      </c>
      <c r="D23" s="8"/>
      <c r="E23" s="8"/>
      <c r="F23" s="8"/>
      <c r="G23" s="8"/>
      <c r="H23" s="8"/>
      <c r="I23" s="9"/>
      <c r="J23" s="62"/>
      <c r="K23" s="61"/>
      <c r="L23" s="61"/>
      <c r="M23" s="61"/>
      <c r="N23" s="76"/>
    </row>
    <row r="24" spans="2:14" ht="18">
      <c r="B24" s="10"/>
      <c r="C24" s="230" t="s">
        <v>169</v>
      </c>
      <c r="D24" s="169"/>
      <c r="E24" s="169"/>
      <c r="F24" s="169"/>
      <c r="G24" s="169"/>
      <c r="H24" s="169"/>
      <c r="I24" s="231"/>
      <c r="J24" s="214" t="str">
        <f>'R7実績申請_入力シート'!$D52</f>
        <v/>
      </c>
      <c r="K24" s="215"/>
      <c r="L24" s="215"/>
      <c r="M24" s="215"/>
      <c r="N24" s="71" t="s">
        <v>10</v>
      </c>
    </row>
    <row r="25" spans="2:14" ht="18">
      <c r="B25" s="28"/>
      <c r="C25" s="207"/>
      <c r="D25" s="207"/>
      <c r="E25" s="207"/>
      <c r="F25" s="207"/>
      <c r="G25" s="207"/>
      <c r="H25" s="207"/>
      <c r="I25" s="232"/>
      <c r="J25" s="60"/>
      <c r="K25" s="59"/>
      <c r="L25" s="59"/>
      <c r="M25" s="59"/>
      <c r="N25" s="77"/>
    </row>
    <row r="26" spans="2:14" ht="18" customHeight="1">
      <c r="B26" s="18" t="s">
        <v>28</v>
      </c>
      <c r="C26" s="219" t="s">
        <v>140</v>
      </c>
      <c r="D26" s="219"/>
      <c r="E26" s="219"/>
      <c r="F26" s="219"/>
      <c r="G26" s="219"/>
      <c r="H26" s="219"/>
      <c r="I26" s="220"/>
      <c r="J26" s="210" t="str">
        <f>'R7実績申請_入力シート'!$D$53</f>
        <v/>
      </c>
      <c r="K26" s="211"/>
      <c r="L26" s="211"/>
      <c r="M26" s="211"/>
      <c r="N26" s="72" t="s">
        <v>10</v>
      </c>
    </row>
    <row r="27" spans="2:14" ht="17.5" customHeight="1">
      <c r="B27" s="15" t="s">
        <v>35</v>
      </c>
      <c r="C27" s="219" t="s">
        <v>139</v>
      </c>
      <c r="D27" s="219"/>
      <c r="E27" s="219"/>
      <c r="F27" s="219"/>
      <c r="G27" s="219"/>
      <c r="H27" s="219"/>
      <c r="I27" s="220"/>
      <c r="J27" s="210" t="str">
        <f>'R7実績申請_入力シート'!$D54</f>
        <v/>
      </c>
      <c r="K27" s="211"/>
      <c r="L27" s="211"/>
      <c r="M27" s="211"/>
      <c r="N27" s="72" t="s">
        <v>10</v>
      </c>
    </row>
    <row r="28" spans="2:14">
      <c r="B28" s="58" t="s">
        <v>20</v>
      </c>
      <c r="C28" s="58"/>
      <c r="D28" s="58"/>
      <c r="E28" s="58"/>
      <c r="F28" s="58"/>
      <c r="G28" s="58"/>
      <c r="H28" s="58"/>
      <c r="I28" s="58"/>
      <c r="J28" s="58"/>
      <c r="K28" s="58"/>
      <c r="L28" s="58"/>
      <c r="M28" s="58"/>
      <c r="N28" s="58"/>
    </row>
    <row r="29" spans="2:14" ht="16.5" customHeight="1">
      <c r="B29" s="209" t="s">
        <v>21</v>
      </c>
      <c r="C29" s="208" t="s">
        <v>22</v>
      </c>
      <c r="D29" s="208"/>
      <c r="E29" s="208"/>
      <c r="F29" s="208"/>
      <c r="G29" s="208"/>
      <c r="H29" s="208"/>
      <c r="I29" s="208"/>
      <c r="J29" s="208"/>
      <c r="K29" s="208"/>
      <c r="L29" s="208"/>
      <c r="M29" s="208"/>
      <c r="N29" s="208"/>
    </row>
    <row r="30" spans="2:14">
      <c r="B30" s="209"/>
      <c r="C30" s="208"/>
      <c r="D30" s="208"/>
      <c r="E30" s="208"/>
      <c r="F30" s="208"/>
      <c r="G30" s="208"/>
      <c r="H30" s="208"/>
      <c r="I30" s="208"/>
      <c r="J30" s="208"/>
      <c r="K30" s="208"/>
      <c r="L30" s="208"/>
      <c r="M30" s="208"/>
      <c r="N30" s="208"/>
    </row>
    <row r="31" spans="2:14">
      <c r="B31" s="209"/>
      <c r="C31" s="208"/>
      <c r="D31" s="208"/>
      <c r="E31" s="208"/>
      <c r="F31" s="208"/>
      <c r="G31" s="208"/>
      <c r="H31" s="208"/>
      <c r="I31" s="208"/>
      <c r="J31" s="208"/>
      <c r="K31" s="208"/>
      <c r="L31" s="208"/>
      <c r="M31" s="208"/>
      <c r="N31" s="208"/>
    </row>
    <row r="32" spans="2:14">
      <c r="B32" s="7" t="s">
        <v>29</v>
      </c>
      <c r="C32" s="208" t="s">
        <v>31</v>
      </c>
      <c r="D32" s="208"/>
      <c r="E32" s="208"/>
      <c r="F32" s="208"/>
      <c r="G32" s="208"/>
      <c r="H32" s="208"/>
      <c r="I32" s="208"/>
      <c r="J32" s="208"/>
      <c r="K32" s="208"/>
      <c r="L32" s="208"/>
      <c r="M32" s="208"/>
      <c r="N32" s="208"/>
    </row>
    <row r="33" spans="2:14">
      <c r="B33" s="7"/>
      <c r="C33" s="208"/>
      <c r="D33" s="208"/>
      <c r="E33" s="208"/>
      <c r="F33" s="208"/>
      <c r="G33" s="208"/>
      <c r="H33" s="208"/>
      <c r="I33" s="208"/>
      <c r="J33" s="208"/>
      <c r="K33" s="208"/>
      <c r="L33" s="208"/>
      <c r="M33" s="208"/>
      <c r="N33" s="208"/>
    </row>
    <row r="34" spans="2:14">
      <c r="B34" s="1" t="s">
        <v>30</v>
      </c>
      <c r="C34" s="209" t="s">
        <v>114</v>
      </c>
      <c r="D34" s="209"/>
      <c r="E34" s="209"/>
      <c r="F34" s="209"/>
      <c r="G34" s="209"/>
      <c r="H34" s="209"/>
      <c r="I34" s="209"/>
      <c r="J34" s="209"/>
      <c r="K34" s="209"/>
      <c r="L34" s="209"/>
      <c r="M34" s="209"/>
      <c r="N34" s="209"/>
    </row>
  </sheetData>
  <sheetProtection sheet="1" objects="1" scenarios="1"/>
  <mergeCells count="45">
    <mergeCell ref="B2:N2"/>
    <mergeCell ref="B16:C17"/>
    <mergeCell ref="B4:C15"/>
    <mergeCell ref="B29:B31"/>
    <mergeCell ref="C29:N31"/>
    <mergeCell ref="D13:E13"/>
    <mergeCell ref="C24:I25"/>
    <mergeCell ref="C27:I27"/>
    <mergeCell ref="C26:I26"/>
    <mergeCell ref="J26:M26"/>
    <mergeCell ref="D17:E17"/>
    <mergeCell ref="F16:N16"/>
    <mergeCell ref="F17:N17"/>
    <mergeCell ref="D14:N14"/>
    <mergeCell ref="E10:F10"/>
    <mergeCell ref="C19:I19"/>
    <mergeCell ref="D16:E16"/>
    <mergeCell ref="E12:G12"/>
    <mergeCell ref="D15:F15"/>
    <mergeCell ref="C32:N33"/>
    <mergeCell ref="C34:N34"/>
    <mergeCell ref="J27:M27"/>
    <mergeCell ref="J19:M19"/>
    <mergeCell ref="J20:M20"/>
    <mergeCell ref="J21:M21"/>
    <mergeCell ref="J22:M22"/>
    <mergeCell ref="J24:M24"/>
    <mergeCell ref="C20:I20"/>
    <mergeCell ref="C21:I21"/>
    <mergeCell ref="C22:I22"/>
    <mergeCell ref="B18:I18"/>
    <mergeCell ref="J18:N18"/>
    <mergeCell ref="E6:F6"/>
    <mergeCell ref="E7:H7"/>
    <mergeCell ref="E8:H8"/>
    <mergeCell ref="E4:F4"/>
    <mergeCell ref="E5:F5"/>
    <mergeCell ref="G4:H4"/>
    <mergeCell ref="I4:J4"/>
    <mergeCell ref="K4:L4"/>
    <mergeCell ref="M4:N4"/>
    <mergeCell ref="G5:H5"/>
    <mergeCell ref="I5:J5"/>
    <mergeCell ref="K5:L5"/>
    <mergeCell ref="M5:N5"/>
  </mergeCells>
  <phoneticPr fontId="1"/>
  <printOptions horizontalCentered="1"/>
  <pageMargins left="0.78740157480314965" right="0.19685039370078741" top="0.94488188976377963" bottom="0.94488188976377963" header="0" footer="0"/>
  <pageSetup paperSize="9" scale="96" orientation="portrait" r:id="rId1"/>
  <ignoredErrors>
    <ignoredError sqref="B19:B27"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EFEB8F-25DA-495B-9BFC-5D69A417148F}">
  <sheetPr>
    <pageSetUpPr fitToPage="1"/>
  </sheetPr>
  <dimension ref="A1:W41"/>
  <sheetViews>
    <sheetView view="pageBreakPreview" zoomScale="122" zoomScaleNormal="100" zoomScaleSheetLayoutView="122" workbookViewId="0">
      <selection activeCell="O9" sqref="O9:W9"/>
    </sheetView>
  </sheetViews>
  <sheetFormatPr defaultRowHeight="16.5"/>
  <cols>
    <col min="1" max="2" width="2.5" style="1" customWidth="1"/>
    <col min="3" max="3" width="2.08203125" style="1" customWidth="1"/>
    <col min="4" max="4" width="5" style="1" customWidth="1"/>
    <col min="5" max="5" width="6.6640625" style="1" customWidth="1"/>
    <col min="6" max="6" width="2.5" style="1" customWidth="1"/>
    <col min="7" max="7" width="4.33203125" style="1" customWidth="1"/>
    <col min="8" max="8" width="5.5" style="1" customWidth="1"/>
    <col min="9" max="9" width="2.5" style="1" customWidth="1"/>
    <col min="10" max="10" width="3.33203125" style="1" customWidth="1"/>
    <col min="11" max="11" width="2.5" style="1" customWidth="1"/>
    <col min="12" max="12" width="3.9140625" style="1" customWidth="1"/>
    <col min="13" max="13" width="2.83203125" style="1" customWidth="1"/>
    <col min="14" max="14" width="3.58203125" style="1" customWidth="1"/>
    <col min="15" max="15" width="6.58203125" style="1" customWidth="1"/>
    <col min="16" max="16" width="3" style="1" customWidth="1"/>
    <col min="17" max="17" width="2.5" style="1" customWidth="1"/>
    <col min="18" max="18" width="3.33203125" style="1" customWidth="1"/>
    <col min="19" max="19" width="4.08203125" style="1" customWidth="1"/>
    <col min="20" max="20" width="4.58203125" style="1" customWidth="1"/>
    <col min="21" max="21" width="6.33203125" style="1" customWidth="1"/>
    <col min="22" max="22" width="4.08203125" style="1" customWidth="1"/>
    <col min="23" max="23" width="2.5" style="1" customWidth="1"/>
    <col min="24" max="16384" width="8.6640625" style="1"/>
  </cols>
  <sheetData>
    <row r="1" spans="1:23" ht="18">
      <c r="A1" s="3"/>
      <c r="B1" s="3" t="s">
        <v>176</v>
      </c>
      <c r="D1" s="3"/>
      <c r="E1" s="3"/>
      <c r="F1" s="3"/>
      <c r="G1" s="3"/>
      <c r="H1" s="3"/>
      <c r="I1" s="3"/>
      <c r="J1" s="3"/>
      <c r="K1" s="3"/>
      <c r="L1" s="3"/>
      <c r="M1" s="3"/>
      <c r="N1" s="3"/>
      <c r="O1" s="3"/>
      <c r="P1" s="3"/>
      <c r="Q1" s="3"/>
      <c r="R1" s="3"/>
      <c r="S1" s="3"/>
      <c r="T1" s="3"/>
      <c r="U1" s="3"/>
      <c r="V1" s="3"/>
      <c r="W1" s="3"/>
    </row>
    <row r="2" spans="1:23" ht="18">
      <c r="A2" s="3"/>
      <c r="B2" s="3"/>
      <c r="D2" s="3"/>
      <c r="E2" s="3"/>
      <c r="F2" s="3"/>
      <c r="G2" s="3"/>
      <c r="H2" s="3"/>
      <c r="I2" s="3"/>
      <c r="J2" s="3"/>
      <c r="K2" s="3"/>
      <c r="L2" s="3"/>
      <c r="M2" s="3"/>
      <c r="N2" s="3"/>
      <c r="O2" s="3"/>
      <c r="P2" s="3"/>
      <c r="Q2" s="3"/>
      <c r="R2" s="3"/>
      <c r="S2" s="273" t="s">
        <v>154</v>
      </c>
      <c r="T2" s="274"/>
      <c r="U2" s="184" t="str">
        <f>IF(('R7実績申請_入力シート'!$D$11)&lt;&gt;"",('R7実績申請_入力シート'!$D$11),"")</f>
        <v/>
      </c>
      <c r="V2" s="184"/>
      <c r="W2" s="3"/>
    </row>
    <row r="3" spans="1:23" ht="18">
      <c r="A3" s="3"/>
      <c r="B3" s="3"/>
      <c r="C3" s="3"/>
      <c r="D3" s="3"/>
      <c r="E3" s="3"/>
      <c r="F3" s="3"/>
      <c r="G3" s="3"/>
      <c r="H3" s="3"/>
      <c r="I3" s="3"/>
      <c r="J3" s="3"/>
      <c r="K3" s="3"/>
      <c r="L3" s="3"/>
      <c r="M3" s="3"/>
      <c r="N3" s="3"/>
      <c r="O3" s="3"/>
      <c r="P3" s="3"/>
      <c r="Q3" s="3"/>
      <c r="R3" s="3"/>
      <c r="S3" s="3"/>
      <c r="T3" s="277" t="str">
        <f>IF(('R7実績申請_入力シート'!$D$59)="","第　　　　　号","第"&amp;('R7実績申請_入力シート'!$D$59)&amp;"号")</f>
        <v>第　　　　　号</v>
      </c>
      <c r="U3" s="277"/>
      <c r="V3" s="277"/>
      <c r="W3" s="3"/>
    </row>
    <row r="4" spans="1:23" ht="18">
      <c r="A4" s="3"/>
      <c r="B4" s="3"/>
      <c r="C4" s="3"/>
      <c r="D4" s="3"/>
      <c r="E4" s="3"/>
      <c r="F4" s="3"/>
      <c r="G4" s="3"/>
      <c r="H4" s="3"/>
      <c r="I4" s="3"/>
      <c r="J4" s="3"/>
      <c r="K4" s="3"/>
      <c r="L4" s="3"/>
      <c r="M4" s="3"/>
      <c r="N4" s="3"/>
      <c r="O4" s="3"/>
      <c r="P4" s="3"/>
      <c r="Q4" s="3"/>
      <c r="R4" s="3"/>
      <c r="S4" s="24"/>
      <c r="T4" s="277" t="str">
        <f>IF(('R7実績申請_入力シート'!$D$60)="","令和●年●月●日",('R7実績申請_入力シート'!$D$60))</f>
        <v>令和●年●月●日</v>
      </c>
      <c r="U4" s="277"/>
      <c r="V4" s="277"/>
      <c r="W4" s="3"/>
    </row>
    <row r="5" spans="1:23" ht="14" customHeight="1">
      <c r="A5" s="3"/>
      <c r="B5" s="3"/>
      <c r="C5" s="3"/>
      <c r="D5" s="3"/>
      <c r="E5" s="3"/>
      <c r="F5" s="3"/>
      <c r="G5" s="3"/>
      <c r="H5" s="3"/>
      <c r="I5" s="3"/>
      <c r="J5" s="3"/>
      <c r="K5" s="3"/>
      <c r="L5" s="3"/>
      <c r="M5" s="3"/>
      <c r="N5" s="3"/>
      <c r="O5" s="3"/>
      <c r="P5" s="3"/>
      <c r="Q5" s="3"/>
      <c r="R5" s="3"/>
      <c r="S5" s="3"/>
      <c r="T5" s="3"/>
      <c r="U5" s="3"/>
      <c r="V5" s="3"/>
      <c r="W5" s="3"/>
    </row>
    <row r="6" spans="1:23" ht="18">
      <c r="A6" s="3"/>
      <c r="B6" s="3" t="s">
        <v>0</v>
      </c>
      <c r="D6" s="3"/>
      <c r="E6" s="3"/>
      <c r="F6" s="3"/>
      <c r="G6" s="3"/>
      <c r="H6" s="3"/>
      <c r="I6" s="3"/>
      <c r="J6" s="3"/>
      <c r="K6" s="3"/>
      <c r="L6" s="3"/>
      <c r="M6" s="3"/>
      <c r="N6" s="3"/>
      <c r="O6" s="3"/>
      <c r="P6" s="3"/>
      <c r="Q6" s="3"/>
      <c r="R6" s="3"/>
      <c r="S6" s="3"/>
      <c r="T6" s="3"/>
      <c r="U6" s="3"/>
      <c r="V6" s="3"/>
      <c r="W6" s="3"/>
    </row>
    <row r="7" spans="1:23" ht="18">
      <c r="A7" s="3"/>
      <c r="B7" s="3"/>
      <c r="C7" s="3" t="s">
        <v>36</v>
      </c>
      <c r="D7" s="3"/>
      <c r="E7" s="3"/>
      <c r="F7" s="3"/>
      <c r="G7" s="3"/>
      <c r="H7" s="3"/>
      <c r="I7" s="3"/>
      <c r="J7" s="3"/>
      <c r="K7" s="3"/>
      <c r="L7" s="3"/>
      <c r="M7" s="3"/>
      <c r="N7" s="3"/>
      <c r="O7" s="3"/>
      <c r="P7" s="3"/>
      <c r="Q7" s="3"/>
      <c r="R7" s="3"/>
      <c r="S7" s="3"/>
      <c r="T7" s="3"/>
      <c r="U7" s="3"/>
      <c r="V7" s="3"/>
      <c r="W7" s="3"/>
    </row>
    <row r="8" spans="1:23" ht="12.5" customHeight="1">
      <c r="A8" s="3"/>
      <c r="B8" s="3"/>
      <c r="C8" s="3"/>
      <c r="D8" s="3"/>
      <c r="E8" s="3"/>
      <c r="F8" s="3"/>
      <c r="G8" s="3"/>
      <c r="H8" s="3"/>
      <c r="I8" s="3"/>
      <c r="J8" s="3"/>
      <c r="K8" s="3"/>
      <c r="L8" s="3"/>
      <c r="M8" s="3"/>
      <c r="N8" s="3"/>
      <c r="O8" s="3"/>
      <c r="P8" s="3"/>
      <c r="Q8" s="3"/>
      <c r="R8" s="3"/>
      <c r="S8" s="3"/>
      <c r="T8" s="3"/>
      <c r="U8" s="3"/>
      <c r="V8" s="3"/>
      <c r="W8" s="3"/>
    </row>
    <row r="9" spans="1:23" ht="18" customHeight="1">
      <c r="A9" s="3"/>
      <c r="B9" s="3"/>
      <c r="C9" s="3"/>
      <c r="D9" s="3"/>
      <c r="E9" s="3"/>
      <c r="F9" s="167" t="s">
        <v>33</v>
      </c>
      <c r="G9" s="167"/>
      <c r="H9" s="167"/>
      <c r="I9" s="4"/>
      <c r="J9" s="173" t="s">
        <v>41</v>
      </c>
      <c r="K9" s="173"/>
      <c r="L9" s="278">
        <f>'R7実績申請_入力シート'!$D$17</f>
        <v>0</v>
      </c>
      <c r="M9" s="278"/>
      <c r="N9" s="278"/>
      <c r="O9" s="172">
        <f>'R7実績申請_入力シート'!$D$18</f>
        <v>0</v>
      </c>
      <c r="P9" s="172"/>
      <c r="Q9" s="172"/>
      <c r="R9" s="172"/>
      <c r="S9" s="172"/>
      <c r="T9" s="172"/>
      <c r="U9" s="172"/>
      <c r="V9" s="172"/>
      <c r="W9" s="172"/>
    </row>
    <row r="10" spans="1:23" ht="18">
      <c r="A10" s="3"/>
      <c r="B10" s="3"/>
      <c r="C10" s="3"/>
      <c r="D10" s="3"/>
      <c r="E10" s="3"/>
      <c r="F10" s="3"/>
      <c r="G10" s="3"/>
      <c r="H10" s="3"/>
      <c r="I10" s="3"/>
      <c r="J10" s="169" t="s">
        <v>39</v>
      </c>
      <c r="K10" s="169"/>
      <c r="L10" s="169"/>
      <c r="M10" s="169"/>
      <c r="N10" s="13"/>
      <c r="O10" s="201">
        <f>'R7実績申請_入力シート'!$D$19</f>
        <v>0</v>
      </c>
      <c r="P10" s="201"/>
      <c r="Q10" s="201"/>
      <c r="R10" s="201"/>
      <c r="S10" s="201"/>
      <c r="T10" s="201"/>
      <c r="U10" s="201"/>
      <c r="V10" s="201"/>
      <c r="W10" s="201"/>
    </row>
    <row r="11" spans="1:23" ht="18">
      <c r="A11" s="3"/>
      <c r="B11" s="3"/>
      <c r="C11" s="3"/>
      <c r="D11" s="3"/>
      <c r="E11" s="3"/>
      <c r="F11" s="3"/>
      <c r="G11" s="3"/>
      <c r="H11" s="3"/>
      <c r="I11" s="3"/>
      <c r="J11" s="169" t="s">
        <v>40</v>
      </c>
      <c r="K11" s="169"/>
      <c r="L11" s="169"/>
      <c r="M11" s="169"/>
      <c r="N11" s="169"/>
      <c r="O11" s="201">
        <f>'R7実績申請_入力シート'!$D$20</f>
        <v>0</v>
      </c>
      <c r="P11" s="201"/>
      <c r="Q11" s="201"/>
      <c r="R11" s="201"/>
      <c r="S11" s="201">
        <f>'R7実績申請_入力シート'!$D$21</f>
        <v>0</v>
      </c>
      <c r="T11" s="201"/>
      <c r="U11" s="201"/>
      <c r="V11" s="201"/>
      <c r="W11" s="3"/>
    </row>
    <row r="12" spans="1:23" ht="18">
      <c r="A12" s="3"/>
      <c r="B12" s="3"/>
      <c r="C12" s="3"/>
      <c r="D12" s="3"/>
      <c r="E12" s="3"/>
      <c r="F12" s="3"/>
      <c r="G12" s="3"/>
      <c r="H12" s="3"/>
      <c r="I12" s="3"/>
      <c r="J12" s="169" t="s">
        <v>42</v>
      </c>
      <c r="K12" s="169"/>
      <c r="L12" s="169"/>
      <c r="M12" s="169"/>
      <c r="N12" s="169"/>
      <c r="O12" s="169"/>
      <c r="P12" s="169"/>
      <c r="Q12" s="196">
        <f>'R7実績申請_入力シート'!$D$22</f>
        <v>0</v>
      </c>
      <c r="R12" s="196"/>
      <c r="S12" s="196"/>
      <c r="T12" s="196"/>
      <c r="U12" s="196"/>
      <c r="V12" s="196"/>
      <c r="W12" s="3" t="s">
        <v>9</v>
      </c>
    </row>
    <row r="13" spans="1:23" ht="14" customHeight="1">
      <c r="A13" s="3"/>
      <c r="B13" s="3"/>
      <c r="C13" s="3"/>
      <c r="D13" s="3"/>
      <c r="E13" s="3"/>
      <c r="F13" s="3"/>
      <c r="G13" s="3"/>
      <c r="H13" s="3"/>
      <c r="I13" s="3"/>
      <c r="J13" s="3"/>
      <c r="K13" s="3"/>
      <c r="L13" s="3"/>
      <c r="M13" s="3"/>
      <c r="N13" s="3"/>
      <c r="O13" s="3"/>
      <c r="P13" s="3"/>
      <c r="Q13" s="3"/>
      <c r="R13" s="3"/>
      <c r="S13" s="3"/>
      <c r="T13" s="3"/>
      <c r="U13" s="3"/>
      <c r="V13" s="3"/>
      <c r="W13" s="3"/>
    </row>
    <row r="14" spans="1:23" ht="18">
      <c r="A14" s="3"/>
      <c r="B14" s="3"/>
      <c r="C14" s="3"/>
      <c r="D14" s="3"/>
      <c r="E14" s="3"/>
      <c r="F14" s="3" t="s">
        <v>1</v>
      </c>
      <c r="G14" s="3"/>
      <c r="H14" s="3"/>
      <c r="I14" s="3"/>
      <c r="J14" s="3"/>
      <c r="K14" s="3"/>
      <c r="L14" s="3"/>
      <c r="M14" s="3"/>
      <c r="N14" s="3"/>
      <c r="O14" s="3"/>
      <c r="P14" s="3"/>
      <c r="Q14" s="3"/>
      <c r="R14" s="3"/>
      <c r="S14" s="3"/>
      <c r="T14" s="3"/>
      <c r="U14" s="3"/>
      <c r="V14" s="3"/>
      <c r="W14" s="3"/>
    </row>
    <row r="15" spans="1:23" ht="18">
      <c r="A15" s="3"/>
      <c r="B15" s="3"/>
      <c r="C15" s="3"/>
      <c r="D15" s="3"/>
      <c r="E15" s="3"/>
      <c r="F15" s="3" t="s">
        <v>165</v>
      </c>
      <c r="G15" s="3"/>
      <c r="H15" s="3"/>
      <c r="I15" s="3"/>
      <c r="J15" s="3"/>
      <c r="K15" s="3"/>
      <c r="L15" s="3"/>
      <c r="M15" s="3"/>
      <c r="N15" s="3"/>
      <c r="O15" s="3"/>
      <c r="P15" s="3"/>
      <c r="Q15" s="3"/>
      <c r="R15" s="3"/>
      <c r="S15" s="3"/>
      <c r="T15" s="3"/>
      <c r="U15" s="3"/>
      <c r="V15" s="3"/>
      <c r="W15" s="3"/>
    </row>
    <row r="16" spans="1:23" ht="18">
      <c r="A16" s="3"/>
      <c r="B16" s="3"/>
      <c r="C16" s="3"/>
      <c r="D16" s="13" t="s">
        <v>166</v>
      </c>
      <c r="G16" s="3"/>
      <c r="H16" s="3"/>
      <c r="I16" s="3"/>
      <c r="J16" s="3"/>
      <c r="K16" s="3"/>
      <c r="L16" s="3"/>
      <c r="M16" s="3"/>
      <c r="N16" s="3"/>
      <c r="O16" s="3"/>
      <c r="P16" s="3"/>
      <c r="Q16" s="3"/>
      <c r="R16" s="3"/>
      <c r="S16" s="3"/>
      <c r="T16" s="3"/>
      <c r="U16" s="3"/>
      <c r="V16" s="3"/>
      <c r="W16" s="3"/>
    </row>
    <row r="17" spans="1:23" ht="14" customHeight="1">
      <c r="A17" s="3"/>
      <c r="B17" s="3"/>
      <c r="C17" s="3"/>
      <c r="D17" s="3"/>
      <c r="E17" s="3"/>
      <c r="F17" s="3"/>
      <c r="G17" s="3"/>
      <c r="H17" s="3"/>
      <c r="I17" s="3"/>
      <c r="J17" s="3"/>
      <c r="K17" s="3"/>
      <c r="L17" s="3"/>
      <c r="M17" s="3"/>
      <c r="N17" s="3"/>
      <c r="O17" s="3"/>
      <c r="P17" s="3"/>
      <c r="Q17" s="3"/>
      <c r="R17" s="3"/>
      <c r="S17" s="3"/>
      <c r="T17" s="3"/>
      <c r="U17" s="3"/>
      <c r="V17" s="3"/>
      <c r="W17" s="3"/>
    </row>
    <row r="18" spans="1:23" ht="18" customHeight="1">
      <c r="A18" s="6"/>
      <c r="B18" s="237" t="str">
        <f>IF(('R7実績申請_入力シート'!$D$57)&lt;&gt;"",_xlfn.CONCAT("　",TEXT('R7実績申請_入力シート'!$D$57,"ggge年m月d日"),'R7実績申請_入力シート'!$G$57,'R7実績申請_入力シート'!$I$57,'R7実績申請_入力シート'!$K$57),"   令和●年●月●日付け北環財第●●●●号で（交付決定通知兼）交付額確定の通知を受けた二酸化炭素排出抑制対策事業費等補助金（環境配慮型先進トラック・バス導入加速事業（ハイブリッド及び天然ガストラック・バス導入支援事業））の精算（概算）払を受けたいので、令和７年度二酸化炭素排出抑制対策事業費等補助金（環境配慮型先進トラック・バス導入加速事業（ハイブリッド及び天然ガストラック・バス導入支援事業））交付規程第１３条第２項の規定に基づき下記のとおり請求します。")</f>
        <v xml:space="preserve">   令和●年●月●日付け北環財第●●●●号で（交付決定通知兼）交付額確定の通知を受けた二酸化炭素排出抑制対策事業費等補助金（環境配慮型先進トラック・バス導入加速事業（ハイブリッド及び天然ガストラック・バス導入支援事業））の精算（概算）払を受けたいので、令和７年度二酸化炭素排出抑制対策事業費等補助金（環境配慮型先進トラック・バス導入加速事業（ハイブリッド及び天然ガストラック・バス導入支援事業））交付規程第１３条第２項の規定に基づき下記のとおり請求します。</v>
      </c>
      <c r="C18" s="237"/>
      <c r="D18" s="237"/>
      <c r="E18" s="237"/>
      <c r="F18" s="237"/>
      <c r="G18" s="237"/>
      <c r="H18" s="237"/>
      <c r="I18" s="237"/>
      <c r="J18" s="237"/>
      <c r="K18" s="237"/>
      <c r="L18" s="237"/>
      <c r="M18" s="237"/>
      <c r="N18" s="237"/>
      <c r="O18" s="237"/>
      <c r="P18" s="237"/>
      <c r="Q18" s="237"/>
      <c r="R18" s="237"/>
      <c r="S18" s="237"/>
      <c r="T18" s="237"/>
      <c r="U18" s="237"/>
      <c r="V18" s="237"/>
      <c r="W18" s="237"/>
    </row>
    <row r="19" spans="1:23" ht="18" customHeight="1">
      <c r="A19" s="3"/>
      <c r="B19" s="237"/>
      <c r="C19" s="237"/>
      <c r="D19" s="237"/>
      <c r="E19" s="237"/>
      <c r="F19" s="237"/>
      <c r="G19" s="237"/>
      <c r="H19" s="237"/>
      <c r="I19" s="237"/>
      <c r="J19" s="237"/>
      <c r="K19" s="237"/>
      <c r="L19" s="237"/>
      <c r="M19" s="237"/>
      <c r="N19" s="237"/>
      <c r="O19" s="237"/>
      <c r="P19" s="237"/>
      <c r="Q19" s="237"/>
      <c r="R19" s="237"/>
      <c r="S19" s="237"/>
      <c r="T19" s="237"/>
      <c r="U19" s="237"/>
      <c r="V19" s="237"/>
      <c r="W19" s="237"/>
    </row>
    <row r="20" spans="1:23" ht="18">
      <c r="A20" s="3"/>
      <c r="B20" s="237"/>
      <c r="C20" s="237"/>
      <c r="D20" s="237"/>
      <c r="E20" s="237"/>
      <c r="F20" s="237"/>
      <c r="G20" s="237"/>
      <c r="H20" s="237"/>
      <c r="I20" s="237"/>
      <c r="J20" s="237"/>
      <c r="K20" s="237"/>
      <c r="L20" s="237"/>
      <c r="M20" s="237"/>
      <c r="N20" s="237"/>
      <c r="O20" s="237"/>
      <c r="P20" s="237"/>
      <c r="Q20" s="237"/>
      <c r="R20" s="237"/>
      <c r="S20" s="237"/>
      <c r="T20" s="237"/>
      <c r="U20" s="237"/>
      <c r="V20" s="237"/>
      <c r="W20" s="237"/>
    </row>
    <row r="21" spans="1:23" ht="18">
      <c r="A21" s="3"/>
      <c r="B21" s="237"/>
      <c r="C21" s="237"/>
      <c r="D21" s="237"/>
      <c r="E21" s="237"/>
      <c r="F21" s="237"/>
      <c r="G21" s="237"/>
      <c r="H21" s="237"/>
      <c r="I21" s="237"/>
      <c r="J21" s="237"/>
      <c r="K21" s="237"/>
      <c r="L21" s="237"/>
      <c r="M21" s="237"/>
      <c r="N21" s="237"/>
      <c r="O21" s="237"/>
      <c r="P21" s="237"/>
      <c r="Q21" s="237"/>
      <c r="R21" s="237"/>
      <c r="S21" s="237"/>
      <c r="T21" s="237"/>
      <c r="U21" s="237"/>
      <c r="V21" s="237"/>
      <c r="W21" s="237"/>
    </row>
    <row r="22" spans="1:23" ht="18" customHeight="1">
      <c r="A22" s="3"/>
      <c r="B22" s="237"/>
      <c r="C22" s="237"/>
      <c r="D22" s="237"/>
      <c r="E22" s="237"/>
      <c r="F22" s="237"/>
      <c r="G22" s="237"/>
      <c r="H22" s="237"/>
      <c r="I22" s="237"/>
      <c r="J22" s="237"/>
      <c r="K22" s="237"/>
      <c r="L22" s="237"/>
      <c r="M22" s="237"/>
      <c r="N22" s="237"/>
      <c r="O22" s="237"/>
      <c r="P22" s="237"/>
      <c r="Q22" s="237"/>
      <c r="R22" s="237"/>
      <c r="S22" s="237"/>
      <c r="T22" s="237"/>
      <c r="U22" s="237"/>
      <c r="V22" s="237"/>
      <c r="W22" s="237"/>
    </row>
    <row r="23" spans="1:23" ht="18" customHeight="1">
      <c r="A23" s="3"/>
      <c r="B23" s="237"/>
      <c r="C23" s="237"/>
      <c r="D23" s="237"/>
      <c r="E23" s="237"/>
      <c r="F23" s="237"/>
      <c r="G23" s="237"/>
      <c r="H23" s="237"/>
      <c r="I23" s="237"/>
      <c r="J23" s="237"/>
      <c r="K23" s="237"/>
      <c r="L23" s="237"/>
      <c r="M23" s="237"/>
      <c r="N23" s="237"/>
      <c r="O23" s="237"/>
      <c r="P23" s="237"/>
      <c r="Q23" s="237"/>
      <c r="R23" s="237"/>
      <c r="S23" s="237"/>
      <c r="T23" s="237"/>
      <c r="U23" s="237"/>
      <c r="V23" s="237"/>
      <c r="W23" s="237"/>
    </row>
    <row r="24" spans="1:23" ht="18" customHeight="1">
      <c r="A24" s="3"/>
      <c r="B24" s="237"/>
      <c r="C24" s="237"/>
      <c r="D24" s="237"/>
      <c r="E24" s="237"/>
      <c r="F24" s="237"/>
      <c r="G24" s="237"/>
      <c r="H24" s="237"/>
      <c r="I24" s="237"/>
      <c r="J24" s="237"/>
      <c r="K24" s="237"/>
      <c r="L24" s="237"/>
      <c r="M24" s="237"/>
      <c r="N24" s="237"/>
      <c r="O24" s="237"/>
      <c r="P24" s="237"/>
      <c r="Q24" s="237"/>
      <c r="R24" s="237"/>
      <c r="S24" s="237"/>
      <c r="T24" s="237"/>
      <c r="U24" s="237"/>
      <c r="V24" s="237"/>
      <c r="W24" s="237"/>
    </row>
    <row r="25" spans="1:23" ht="13.5" customHeight="1">
      <c r="A25" s="3"/>
      <c r="B25" s="173"/>
      <c r="C25" s="173"/>
      <c r="D25" s="173"/>
      <c r="E25" s="173"/>
      <c r="F25" s="173"/>
      <c r="G25" s="173"/>
      <c r="H25" s="173"/>
      <c r="I25" s="173"/>
      <c r="J25" s="173"/>
      <c r="K25" s="173"/>
      <c r="L25" s="173"/>
      <c r="M25" s="173"/>
      <c r="N25" s="173"/>
      <c r="O25" s="173"/>
      <c r="P25" s="173"/>
      <c r="Q25" s="173"/>
      <c r="R25" s="173"/>
      <c r="S25" s="173"/>
      <c r="T25" s="173"/>
      <c r="U25" s="173"/>
      <c r="V25" s="173"/>
      <c r="W25" s="173"/>
    </row>
    <row r="26" spans="1:23" ht="18">
      <c r="A26" s="3"/>
      <c r="B26" s="173" t="s">
        <v>44</v>
      </c>
      <c r="C26" s="173"/>
      <c r="D26" s="173"/>
      <c r="E26" s="173"/>
      <c r="F26" s="173"/>
      <c r="G26" s="173"/>
      <c r="H26" s="173"/>
      <c r="I26" s="173"/>
      <c r="J26" s="173"/>
      <c r="K26" s="173"/>
      <c r="L26" s="173"/>
      <c r="M26" s="173"/>
      <c r="N26" s="173"/>
      <c r="O26" s="173"/>
      <c r="P26" s="173"/>
      <c r="Q26" s="173"/>
      <c r="R26" s="173"/>
      <c r="S26" s="173"/>
      <c r="T26" s="173"/>
      <c r="U26" s="173"/>
      <c r="V26" s="173"/>
      <c r="W26" s="173"/>
    </row>
    <row r="27" spans="1:23" ht="13" customHeight="1">
      <c r="A27" s="3"/>
      <c r="B27" s="3"/>
      <c r="C27" s="3"/>
      <c r="D27" s="169"/>
      <c r="E27" s="169"/>
      <c r="F27" s="275"/>
      <c r="G27" s="275"/>
      <c r="H27" s="275"/>
      <c r="I27" s="26"/>
      <c r="J27" s="19"/>
      <c r="K27" s="25"/>
      <c r="L27" s="276"/>
      <c r="M27" s="276"/>
      <c r="N27" s="276"/>
      <c r="O27" s="276"/>
      <c r="P27" s="276"/>
      <c r="Q27" s="276"/>
      <c r="R27" s="173"/>
      <c r="S27" s="173"/>
      <c r="T27" s="173"/>
      <c r="U27" s="173"/>
      <c r="W27" s="4"/>
    </row>
    <row r="28" spans="1:23" ht="38" customHeight="1">
      <c r="A28" s="3"/>
      <c r="B28" s="221" t="s">
        <v>100</v>
      </c>
      <c r="C28" s="222"/>
      <c r="D28" s="222"/>
      <c r="E28" s="222"/>
      <c r="F28" s="223"/>
      <c r="G28" s="43"/>
      <c r="H28" s="44"/>
      <c r="I28" s="222"/>
      <c r="J28" s="222"/>
      <c r="K28" s="222"/>
      <c r="L28" s="222"/>
      <c r="M28" s="22"/>
      <c r="N28" s="249" t="str">
        <f>IF(('R7実績申請_入力シート'!$D$54)&lt;&gt;"",(_xlfn.CONCAT("金",FIXED('R7実績申請_入力シート'!$D$54,-1),"円")),"")</f>
        <v/>
      </c>
      <c r="O28" s="249"/>
      <c r="P28" s="249"/>
      <c r="Q28" s="249"/>
      <c r="R28" s="249"/>
      <c r="S28" s="22"/>
      <c r="T28" s="45"/>
      <c r="U28" s="45"/>
      <c r="V28" s="20"/>
      <c r="W28" s="29"/>
    </row>
    <row r="29" spans="1:23" ht="36" customHeight="1">
      <c r="A29" s="3"/>
      <c r="B29" s="203" t="s">
        <v>99</v>
      </c>
      <c r="C29" s="204"/>
      <c r="D29" s="204"/>
      <c r="E29" s="204"/>
      <c r="F29" s="224"/>
      <c r="G29" s="239">
        <f>'R7実績申請_入力シート'!$D$62</f>
        <v>0</v>
      </c>
      <c r="H29" s="240"/>
      <c r="I29" s="240"/>
      <c r="J29" s="240"/>
      <c r="K29" s="240"/>
      <c r="L29" s="240"/>
      <c r="M29" s="240"/>
      <c r="N29" s="240"/>
      <c r="O29" s="241"/>
      <c r="P29" s="250" t="s">
        <v>103</v>
      </c>
      <c r="Q29" s="251"/>
      <c r="R29" s="252"/>
      <c r="S29" s="239">
        <f>'R7実績申請_入力シート'!$D$64</f>
        <v>0</v>
      </c>
      <c r="T29" s="240"/>
      <c r="U29" s="240"/>
      <c r="V29" s="240"/>
      <c r="W29" s="241"/>
    </row>
    <row r="30" spans="1:23" ht="21" customHeight="1">
      <c r="A30" s="3"/>
      <c r="B30" s="254" t="s">
        <v>101</v>
      </c>
      <c r="C30" s="255"/>
      <c r="D30" s="255"/>
      <c r="E30" s="255"/>
      <c r="F30" s="256"/>
      <c r="G30" s="246">
        <f>'R7実績申請_入力シート'!$D$63</f>
        <v>0</v>
      </c>
      <c r="H30" s="247"/>
      <c r="I30" s="247"/>
      <c r="J30" s="247"/>
      <c r="K30" s="247"/>
      <c r="L30" s="247"/>
      <c r="M30" s="247"/>
      <c r="N30" s="247"/>
      <c r="O30" s="248"/>
      <c r="P30" s="253" t="s">
        <v>104</v>
      </c>
      <c r="Q30" s="253"/>
      <c r="R30" s="253"/>
      <c r="S30" s="246">
        <f>'R7実績申請_入力シート'!$D$65</f>
        <v>0</v>
      </c>
      <c r="T30" s="247"/>
      <c r="U30" s="247"/>
      <c r="V30" s="247"/>
      <c r="W30" s="248"/>
    </row>
    <row r="31" spans="1:23" s="3" customFormat="1" ht="33.5" customHeight="1">
      <c r="B31" s="221" t="s">
        <v>96</v>
      </c>
      <c r="C31" s="222"/>
      <c r="D31" s="222"/>
      <c r="E31" s="222"/>
      <c r="F31" s="223"/>
      <c r="G31" s="243">
        <f>'R7実績申請_入力シート'!$D$66</f>
        <v>0</v>
      </c>
      <c r="H31" s="244"/>
      <c r="I31" s="244"/>
      <c r="J31" s="244"/>
      <c r="K31" s="244"/>
      <c r="L31" s="244"/>
      <c r="M31" s="242" t="s">
        <v>97</v>
      </c>
      <c r="N31" s="242"/>
      <c r="O31" s="242"/>
      <c r="P31" s="243">
        <f>'R7実績申請_入力シート'!$D$67</f>
        <v>0</v>
      </c>
      <c r="Q31" s="244"/>
      <c r="R31" s="244"/>
      <c r="S31" s="244"/>
      <c r="T31" s="244"/>
      <c r="U31" s="244"/>
      <c r="V31" s="244"/>
      <c r="W31" s="245"/>
    </row>
    <row r="32" spans="1:23" ht="25" customHeight="1">
      <c r="A32" s="3"/>
      <c r="B32" s="27"/>
      <c r="C32" s="251" t="s">
        <v>98</v>
      </c>
      <c r="D32" s="251"/>
      <c r="E32" s="251"/>
      <c r="F32" s="9"/>
      <c r="G32" s="221" t="s">
        <v>46</v>
      </c>
      <c r="H32" s="222"/>
      <c r="I32" s="223"/>
      <c r="J32" s="243">
        <f>'R7実績申請_入力シート'!$D$68</f>
        <v>0</v>
      </c>
      <c r="K32" s="244"/>
      <c r="L32" s="244"/>
      <c r="M32" s="244"/>
      <c r="N32" s="244"/>
      <c r="O32" s="244"/>
      <c r="P32" s="244"/>
      <c r="Q32" s="244"/>
      <c r="R32" s="244"/>
      <c r="S32" s="244"/>
      <c r="T32" s="244"/>
      <c r="U32" s="244"/>
      <c r="V32" s="244"/>
      <c r="W32" s="245"/>
    </row>
    <row r="33" spans="1:23" ht="24" customHeight="1">
      <c r="A33" s="3"/>
      <c r="B33" s="28"/>
      <c r="C33" s="234" t="s">
        <v>102</v>
      </c>
      <c r="D33" s="234"/>
      <c r="E33" s="234"/>
      <c r="F33" s="21"/>
      <c r="G33" s="221" t="s">
        <v>47</v>
      </c>
      <c r="H33" s="222"/>
      <c r="I33" s="223"/>
      <c r="J33" s="243">
        <f>'R7実績申請_入力シート'!$D$69</f>
        <v>0</v>
      </c>
      <c r="K33" s="244"/>
      <c r="L33" s="244"/>
      <c r="M33" s="244"/>
      <c r="N33" s="244"/>
      <c r="O33" s="244"/>
      <c r="P33" s="244"/>
      <c r="Q33" s="244"/>
      <c r="R33" s="244"/>
      <c r="S33" s="244"/>
      <c r="T33" s="244"/>
      <c r="U33" s="244"/>
      <c r="V33" s="244"/>
      <c r="W33" s="245"/>
    </row>
    <row r="34" spans="1:23" s="3" customFormat="1" ht="18">
      <c r="B34" s="3" t="s">
        <v>45</v>
      </c>
    </row>
    <row r="35" spans="1:23" s="3" customFormat="1" ht="13.5" customHeight="1"/>
    <row r="36" spans="1:23" s="3" customFormat="1" ht="18">
      <c r="B36" s="3" t="s">
        <v>37</v>
      </c>
    </row>
    <row r="37" spans="1:23">
      <c r="B37" s="257" t="s">
        <v>2</v>
      </c>
      <c r="C37" s="258"/>
      <c r="D37" s="259"/>
      <c r="E37" s="2" t="s">
        <v>6</v>
      </c>
      <c r="F37" s="23"/>
      <c r="G37" s="23"/>
      <c r="H37" s="23"/>
      <c r="I37" s="23"/>
      <c r="J37" s="23"/>
      <c r="K37" s="23"/>
      <c r="L37" s="260">
        <f>'R7実績申請_入力シート'!$D$25</f>
        <v>0</v>
      </c>
      <c r="M37" s="260"/>
      <c r="N37" s="260"/>
      <c r="O37" s="260"/>
      <c r="P37" s="260"/>
      <c r="Q37" s="260"/>
      <c r="R37" s="260"/>
      <c r="S37" s="260"/>
      <c r="T37" s="194">
        <f>'R7実績申請_入力シート'!$D$26</f>
        <v>0</v>
      </c>
      <c r="U37" s="194"/>
      <c r="V37" s="194"/>
      <c r="W37" s="48"/>
    </row>
    <row r="38" spans="1:23" ht="18" customHeight="1">
      <c r="B38" s="270" t="s">
        <v>3</v>
      </c>
      <c r="C38" s="271"/>
      <c r="D38" s="272"/>
      <c r="E38" s="189" t="s">
        <v>5</v>
      </c>
      <c r="F38" s="190"/>
      <c r="G38" s="194">
        <f>'R7実績申請_入力シート'!$D$27</f>
        <v>0</v>
      </c>
      <c r="H38" s="194"/>
      <c r="I38" s="194"/>
      <c r="J38" s="194"/>
      <c r="K38" s="195"/>
      <c r="L38" s="189" t="s">
        <v>8</v>
      </c>
      <c r="M38" s="190"/>
      <c r="N38" s="190"/>
      <c r="O38" s="190"/>
      <c r="P38" s="190"/>
      <c r="Q38" s="190"/>
      <c r="R38" s="183">
        <f>'R7実績申請_入力シート'!$D$28</f>
        <v>0</v>
      </c>
      <c r="S38" s="183"/>
      <c r="T38" s="183"/>
      <c r="U38" s="183"/>
      <c r="V38" s="183"/>
      <c r="W38" s="238"/>
    </row>
    <row r="39" spans="1:23" ht="16.5" customHeight="1">
      <c r="B39" s="261" t="s">
        <v>4</v>
      </c>
      <c r="C39" s="262"/>
      <c r="D39" s="263"/>
      <c r="E39" s="23" t="s">
        <v>7</v>
      </c>
      <c r="F39" s="23"/>
      <c r="G39" s="23"/>
      <c r="H39" s="23"/>
      <c r="I39" s="23"/>
      <c r="J39" s="23"/>
      <c r="K39" s="23"/>
      <c r="L39" s="183">
        <f>'R7実績申請_入力シート'!$D$30</f>
        <v>0</v>
      </c>
      <c r="M39" s="183"/>
      <c r="N39" s="183"/>
      <c r="O39" s="183"/>
      <c r="P39" s="183"/>
      <c r="Q39" s="183"/>
      <c r="R39" s="183"/>
      <c r="S39" s="183"/>
      <c r="T39" s="194">
        <f>'R7実績申請_入力シート'!$D$31</f>
        <v>0</v>
      </c>
      <c r="U39" s="194"/>
      <c r="V39" s="194"/>
      <c r="W39" s="48"/>
    </row>
    <row r="40" spans="1:23" ht="20" customHeight="1">
      <c r="B40" s="264"/>
      <c r="C40" s="265"/>
      <c r="D40" s="266"/>
      <c r="E40" s="1" t="s">
        <v>38</v>
      </c>
      <c r="F40" s="191">
        <f>'R7実績申請_入力シート'!$D$32</f>
        <v>0</v>
      </c>
      <c r="G40" s="191"/>
      <c r="H40" s="192">
        <f>'R7実績申請_入力シート'!$D$33</f>
        <v>0</v>
      </c>
      <c r="I40" s="192"/>
      <c r="J40" s="192"/>
      <c r="K40" s="192"/>
      <c r="L40" s="192"/>
      <c r="M40" s="192"/>
      <c r="N40" s="192"/>
      <c r="O40" s="192"/>
      <c r="P40" s="192"/>
      <c r="Q40" s="192"/>
      <c r="R40" s="192"/>
      <c r="S40" s="192"/>
      <c r="T40" s="192"/>
      <c r="U40" s="192"/>
      <c r="V40" s="192"/>
      <c r="W40" s="193"/>
    </row>
    <row r="41" spans="1:23">
      <c r="B41" s="267"/>
      <c r="C41" s="268"/>
      <c r="D41" s="269"/>
      <c r="E41" s="189" t="s">
        <v>5</v>
      </c>
      <c r="F41" s="190"/>
      <c r="G41" s="194">
        <f>'R7実績申請_入力シート'!$D$34</f>
        <v>0</v>
      </c>
      <c r="H41" s="194"/>
      <c r="I41" s="194"/>
      <c r="J41" s="194"/>
      <c r="K41" s="195"/>
      <c r="L41" s="189" t="s">
        <v>8</v>
      </c>
      <c r="M41" s="190"/>
      <c r="N41" s="190"/>
      <c r="O41" s="190"/>
      <c r="P41" s="190"/>
      <c r="Q41" s="190"/>
      <c r="R41" s="183">
        <f>'R7実績申請_入力シート'!$D$35</f>
        <v>0</v>
      </c>
      <c r="S41" s="183"/>
      <c r="T41" s="183"/>
      <c r="U41" s="183"/>
      <c r="V41" s="183"/>
      <c r="W41" s="238"/>
    </row>
  </sheetData>
  <sheetProtection sheet="1" objects="1" scenarios="1"/>
  <mergeCells count="60">
    <mergeCell ref="U2:V2"/>
    <mergeCell ref="S2:T2"/>
    <mergeCell ref="D27:E27"/>
    <mergeCell ref="F27:H27"/>
    <mergeCell ref="L27:Q27"/>
    <mergeCell ref="R27:U27"/>
    <mergeCell ref="B25:W25"/>
    <mergeCell ref="J12:P12"/>
    <mergeCell ref="Q12:V12"/>
    <mergeCell ref="O11:R11"/>
    <mergeCell ref="S11:V11"/>
    <mergeCell ref="T4:V4"/>
    <mergeCell ref="T3:V3"/>
    <mergeCell ref="F9:H9"/>
    <mergeCell ref="L9:N9"/>
    <mergeCell ref="O9:W9"/>
    <mergeCell ref="B29:F29"/>
    <mergeCell ref="J9:K9"/>
    <mergeCell ref="L37:S37"/>
    <mergeCell ref="B26:W26"/>
    <mergeCell ref="B39:D41"/>
    <mergeCell ref="E41:F41"/>
    <mergeCell ref="G41:K41"/>
    <mergeCell ref="L41:Q41"/>
    <mergeCell ref="R41:W41"/>
    <mergeCell ref="F40:G40"/>
    <mergeCell ref="H40:W40"/>
    <mergeCell ref="B38:D38"/>
    <mergeCell ref="I28:L28"/>
    <mergeCell ref="B28:F28"/>
    <mergeCell ref="B31:F31"/>
    <mergeCell ref="G31:L31"/>
    <mergeCell ref="J33:W33"/>
    <mergeCell ref="P30:R30"/>
    <mergeCell ref="G33:I33"/>
    <mergeCell ref="E38:F38"/>
    <mergeCell ref="B30:F30"/>
    <mergeCell ref="G30:O30"/>
    <mergeCell ref="C33:E33"/>
    <mergeCell ref="B37:D37"/>
    <mergeCell ref="G38:K38"/>
    <mergeCell ref="C32:E32"/>
    <mergeCell ref="G32:I32"/>
    <mergeCell ref="J32:W32"/>
    <mergeCell ref="J10:M10"/>
    <mergeCell ref="O10:W10"/>
    <mergeCell ref="J11:N11"/>
    <mergeCell ref="B18:W24"/>
    <mergeCell ref="L39:S39"/>
    <mergeCell ref="T37:V37"/>
    <mergeCell ref="T39:V39"/>
    <mergeCell ref="R38:W38"/>
    <mergeCell ref="S29:W29"/>
    <mergeCell ref="G29:O29"/>
    <mergeCell ref="M31:O31"/>
    <mergeCell ref="P31:W31"/>
    <mergeCell ref="S30:W30"/>
    <mergeCell ref="N28:R28"/>
    <mergeCell ref="L38:Q38"/>
    <mergeCell ref="P29:R29"/>
  </mergeCells>
  <phoneticPr fontId="1"/>
  <printOptions horizontalCentered="1"/>
  <pageMargins left="0" right="0" top="0.55118110236220474" bottom="0.35433070866141736" header="0" footer="0"/>
  <pageSetup paperSize="9" scale="97" fitToWidth="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E0152-6C15-4673-9FB9-45F4B1DD649D}">
  <sheetPr>
    <pageSetUpPr fitToPage="1"/>
  </sheetPr>
  <dimension ref="A1:X49"/>
  <sheetViews>
    <sheetView view="pageBreakPreview" zoomScale="122" zoomScaleNormal="100" zoomScaleSheetLayoutView="122" workbookViewId="0">
      <selection activeCell="O9" sqref="O9:W9"/>
    </sheetView>
  </sheetViews>
  <sheetFormatPr defaultRowHeight="16.5"/>
  <cols>
    <col min="1" max="2" width="2.5" style="1" customWidth="1"/>
    <col min="3" max="3" width="1.58203125" style="1" customWidth="1"/>
    <col min="4" max="4" width="5" style="1" customWidth="1"/>
    <col min="5" max="5" width="6.25" style="1" customWidth="1"/>
    <col min="6" max="6" width="4" style="1" customWidth="1"/>
    <col min="7" max="7" width="3.6640625" style="1" customWidth="1"/>
    <col min="8" max="8" width="3.5" style="1" customWidth="1"/>
    <col min="9" max="9" width="2.5" style="1" customWidth="1"/>
    <col min="10" max="10" width="3.33203125" style="1" customWidth="1"/>
    <col min="11" max="11" width="2.5" style="1" customWidth="1"/>
    <col min="12" max="12" width="3.9140625" style="1" customWidth="1"/>
    <col min="13" max="13" width="2.25" style="1" customWidth="1"/>
    <col min="14" max="14" width="4.25" style="1" customWidth="1"/>
    <col min="15" max="15" width="5.5" style="1" customWidth="1"/>
    <col min="16" max="16" width="3" style="1" customWidth="1"/>
    <col min="17" max="17" width="2.5" style="1" customWidth="1"/>
    <col min="18" max="18" width="3.33203125" style="1" customWidth="1"/>
    <col min="19" max="19" width="4.08203125" style="1" customWidth="1"/>
    <col min="20" max="20" width="4.58203125" style="1" customWidth="1"/>
    <col min="21" max="21" width="6.25" style="1" customWidth="1"/>
    <col min="22" max="22" width="4.1640625" style="1" customWidth="1"/>
    <col min="23" max="23" width="3.9140625" style="1" customWidth="1"/>
    <col min="24" max="16384" width="8.6640625" style="1"/>
  </cols>
  <sheetData>
    <row r="1" spans="1:24" ht="18">
      <c r="A1" s="3"/>
      <c r="B1" s="3" t="s">
        <v>175</v>
      </c>
      <c r="D1" s="3"/>
      <c r="E1" s="3"/>
      <c r="F1" s="3"/>
      <c r="G1" s="3"/>
      <c r="H1" s="3"/>
      <c r="I1" s="3"/>
      <c r="J1" s="3"/>
      <c r="K1" s="3"/>
      <c r="L1" s="3"/>
      <c r="M1" s="3"/>
      <c r="N1" s="3"/>
      <c r="O1" s="3"/>
      <c r="P1" s="3"/>
      <c r="Q1" s="3"/>
      <c r="R1" s="3"/>
      <c r="S1" s="3"/>
      <c r="T1" s="3"/>
      <c r="U1" s="3"/>
      <c r="V1" s="3"/>
      <c r="W1" s="3"/>
    </row>
    <row r="2" spans="1:24" ht="18">
      <c r="A2" s="3"/>
      <c r="B2" s="3"/>
      <c r="D2" s="3"/>
      <c r="E2" s="3"/>
      <c r="F2" s="3"/>
      <c r="G2" s="3"/>
      <c r="H2" s="3"/>
      <c r="I2" s="3"/>
      <c r="J2" s="3"/>
      <c r="K2" s="3"/>
      <c r="L2" s="3"/>
      <c r="M2" s="3"/>
      <c r="N2" s="3"/>
      <c r="O2" s="3"/>
      <c r="P2" s="3"/>
      <c r="Q2" s="3"/>
      <c r="R2" s="3"/>
      <c r="S2" s="273" t="s">
        <v>154</v>
      </c>
      <c r="T2" s="274"/>
      <c r="U2" s="184" t="str">
        <f>IF(('R7実績申請_入力シート'!$D$11)&lt;&gt;"",('R7実績申請_入力シート'!$D$11),"")</f>
        <v/>
      </c>
      <c r="V2" s="184"/>
      <c r="W2" s="3"/>
    </row>
    <row r="3" spans="1:24" ht="18">
      <c r="A3" s="3"/>
      <c r="B3" s="3"/>
      <c r="C3" s="3"/>
      <c r="D3" s="3"/>
      <c r="E3" s="3"/>
      <c r="F3" s="3"/>
      <c r="G3" s="3"/>
      <c r="H3" s="3"/>
      <c r="I3" s="3"/>
      <c r="J3" s="3"/>
      <c r="K3" s="3"/>
      <c r="L3" s="3"/>
      <c r="M3" s="3"/>
      <c r="N3" s="3"/>
      <c r="O3" s="3"/>
      <c r="P3" s="3"/>
      <c r="Q3" s="3"/>
      <c r="R3" s="3"/>
      <c r="S3" s="3"/>
      <c r="T3" s="277" t="str">
        <f>IF(('R7実績申請_入力シート'!$D$72)="","第　　　　　号","第"&amp;('R7実績申請_入力シート'!$D$72)&amp;"号")</f>
        <v>第　　　　　号</v>
      </c>
      <c r="U3" s="277"/>
      <c r="V3" s="277"/>
      <c r="W3" s="3"/>
    </row>
    <row r="4" spans="1:24" ht="18">
      <c r="A4" s="3"/>
      <c r="B4" s="3"/>
      <c r="C4" s="3"/>
      <c r="D4" s="3"/>
      <c r="E4" s="3"/>
      <c r="F4" s="3"/>
      <c r="G4" s="3"/>
      <c r="H4" s="3"/>
      <c r="I4" s="3"/>
      <c r="J4" s="3"/>
      <c r="K4" s="3"/>
      <c r="L4" s="3"/>
      <c r="M4" s="3"/>
      <c r="N4" s="3"/>
      <c r="O4" s="3"/>
      <c r="P4" s="3"/>
      <c r="Q4" s="3"/>
      <c r="R4" s="3"/>
      <c r="S4" s="24"/>
      <c r="T4" s="277" t="str">
        <f>IF(('R7実績申請_入力シート'!$D$73)="","令和●年●月●日",('R7実績申請_入力シート'!$D$73))</f>
        <v>令和●年●月●日</v>
      </c>
      <c r="U4" s="277"/>
      <c r="V4" s="277"/>
      <c r="W4" s="3"/>
    </row>
    <row r="5" spans="1:24" ht="18">
      <c r="A5" s="3"/>
      <c r="B5" s="3"/>
      <c r="C5" s="3"/>
      <c r="D5" s="3"/>
      <c r="E5" s="3"/>
      <c r="F5" s="3"/>
      <c r="G5" s="3"/>
      <c r="H5" s="3"/>
      <c r="I5" s="3"/>
      <c r="J5" s="3"/>
      <c r="K5" s="3"/>
      <c r="L5" s="3"/>
      <c r="M5" s="3"/>
      <c r="N5" s="3"/>
      <c r="O5" s="3"/>
      <c r="P5" s="3"/>
      <c r="Q5" s="3"/>
      <c r="R5" s="3"/>
      <c r="S5" s="3"/>
      <c r="T5" s="3"/>
      <c r="U5" s="3"/>
      <c r="V5" s="3"/>
      <c r="W5" s="3"/>
    </row>
    <row r="6" spans="1:24" ht="18">
      <c r="A6" s="3"/>
      <c r="B6" s="3" t="s">
        <v>0</v>
      </c>
      <c r="D6" s="3"/>
      <c r="E6" s="3"/>
      <c r="F6" s="3"/>
      <c r="G6" s="3"/>
      <c r="H6" s="3"/>
      <c r="I6" s="3"/>
      <c r="J6" s="3"/>
      <c r="K6" s="3"/>
      <c r="L6" s="3"/>
      <c r="M6" s="3"/>
      <c r="N6" s="3"/>
      <c r="O6" s="3"/>
      <c r="P6" s="3"/>
      <c r="Q6" s="3"/>
      <c r="R6" s="3"/>
      <c r="S6" s="3"/>
      <c r="T6" s="3"/>
      <c r="U6" s="3"/>
      <c r="V6" s="3"/>
      <c r="W6" s="3"/>
    </row>
    <row r="7" spans="1:24" ht="18">
      <c r="A7" s="3"/>
      <c r="B7" s="3"/>
      <c r="C7" s="3" t="s">
        <v>36</v>
      </c>
      <c r="D7" s="3"/>
      <c r="E7" s="3"/>
      <c r="F7" s="3"/>
      <c r="G7" s="3"/>
      <c r="H7" s="3"/>
      <c r="I7" s="3"/>
      <c r="J7" s="3"/>
      <c r="K7" s="3"/>
      <c r="L7" s="3"/>
      <c r="M7" s="3"/>
      <c r="N7" s="3"/>
      <c r="O7" s="3"/>
      <c r="P7" s="3"/>
      <c r="Q7" s="3"/>
      <c r="R7" s="3"/>
      <c r="S7" s="3"/>
      <c r="T7" s="3"/>
      <c r="U7" s="3"/>
      <c r="V7" s="3"/>
      <c r="W7" s="3"/>
    </row>
    <row r="8" spans="1:24" ht="12.5" customHeight="1">
      <c r="A8" s="3"/>
      <c r="B8" s="3"/>
      <c r="C8" s="3"/>
      <c r="D8" s="3"/>
      <c r="E8" s="3"/>
      <c r="F8" s="3"/>
      <c r="G8" s="3"/>
      <c r="H8" s="3"/>
      <c r="I8" s="3"/>
      <c r="J8" s="3"/>
      <c r="K8" s="3"/>
      <c r="L8" s="3"/>
      <c r="M8" s="3"/>
      <c r="N8" s="3"/>
      <c r="O8" s="3"/>
      <c r="P8" s="3"/>
      <c r="Q8" s="3"/>
      <c r="R8" s="3"/>
      <c r="S8" s="3"/>
      <c r="T8" s="3"/>
      <c r="U8" s="3"/>
      <c r="V8" s="3"/>
      <c r="W8" s="3"/>
    </row>
    <row r="9" spans="1:24" ht="18" customHeight="1">
      <c r="A9" s="3"/>
      <c r="B9" s="3"/>
      <c r="C9" s="3"/>
      <c r="D9" s="3"/>
      <c r="E9" s="3"/>
      <c r="F9" s="167" t="s">
        <v>33</v>
      </c>
      <c r="G9" s="167"/>
      <c r="H9" s="167"/>
      <c r="I9" s="4"/>
      <c r="J9" s="173" t="s">
        <v>41</v>
      </c>
      <c r="K9" s="173"/>
      <c r="L9" s="278">
        <f>'R7実績申請_入力シート'!$D$17</f>
        <v>0</v>
      </c>
      <c r="M9" s="278"/>
      <c r="N9" s="278"/>
      <c r="O9" s="172">
        <f>'R7実績申請_入力シート'!$D$18</f>
        <v>0</v>
      </c>
      <c r="P9" s="172"/>
      <c r="Q9" s="172"/>
      <c r="R9" s="172"/>
      <c r="S9" s="172"/>
      <c r="T9" s="172"/>
      <c r="U9" s="172"/>
      <c r="V9" s="172"/>
      <c r="W9" s="172"/>
    </row>
    <row r="10" spans="1:24" ht="18">
      <c r="A10" s="3"/>
      <c r="B10" s="3"/>
      <c r="C10" s="3"/>
      <c r="D10" s="3"/>
      <c r="E10" s="3"/>
      <c r="F10" s="3"/>
      <c r="G10" s="3"/>
      <c r="H10" s="3"/>
      <c r="I10" s="3"/>
      <c r="J10" s="169" t="s">
        <v>19</v>
      </c>
      <c r="K10" s="169"/>
      <c r="L10" s="169"/>
      <c r="M10" s="169"/>
      <c r="N10" s="13"/>
      <c r="O10" s="201">
        <f>'R7実績申請_入力シート'!$D$19</f>
        <v>0</v>
      </c>
      <c r="P10" s="201"/>
      <c r="Q10" s="201"/>
      <c r="R10" s="201"/>
      <c r="S10" s="201"/>
      <c r="T10" s="201"/>
      <c r="U10" s="201"/>
      <c r="V10" s="201"/>
      <c r="W10" s="201"/>
    </row>
    <row r="11" spans="1:24" ht="18">
      <c r="A11" s="3"/>
      <c r="B11" s="3"/>
      <c r="C11" s="3"/>
      <c r="D11" s="3"/>
      <c r="E11" s="3"/>
      <c r="F11" s="3"/>
      <c r="G11" s="3"/>
      <c r="H11" s="3"/>
      <c r="I11" s="3"/>
      <c r="J11" s="169" t="s">
        <v>40</v>
      </c>
      <c r="K11" s="169"/>
      <c r="L11" s="169"/>
      <c r="M11" s="169"/>
      <c r="N11" s="169"/>
      <c r="O11" s="201">
        <f>'R7実績申請_入力シート'!$D$20</f>
        <v>0</v>
      </c>
      <c r="P11" s="201"/>
      <c r="Q11" s="201"/>
      <c r="R11" s="201"/>
      <c r="S11" s="201">
        <f>'R7実績申請_入力シート'!$D$21</f>
        <v>0</v>
      </c>
      <c r="T11" s="201"/>
      <c r="U11" s="201"/>
      <c r="V11" s="201"/>
      <c r="W11" s="3"/>
    </row>
    <row r="12" spans="1:24" ht="18">
      <c r="A12" s="3"/>
      <c r="B12" s="3"/>
      <c r="C12" s="3"/>
      <c r="D12" s="3"/>
      <c r="E12" s="3"/>
      <c r="F12" s="3"/>
      <c r="G12" s="3"/>
      <c r="H12" s="3"/>
      <c r="I12" s="3"/>
      <c r="J12" s="169" t="s">
        <v>42</v>
      </c>
      <c r="K12" s="169"/>
      <c r="L12" s="169"/>
      <c r="M12" s="169"/>
      <c r="N12" s="169"/>
      <c r="O12" s="169"/>
      <c r="P12" s="169"/>
      <c r="Q12" s="196">
        <f>'R7実績申請_入力シート'!$D$22</f>
        <v>0</v>
      </c>
      <c r="R12" s="196"/>
      <c r="S12" s="196"/>
      <c r="T12" s="196"/>
      <c r="U12" s="196"/>
      <c r="V12" s="196"/>
      <c r="W12" s="3" t="s">
        <v>9</v>
      </c>
    </row>
    <row r="13" spans="1:24" ht="15" customHeight="1">
      <c r="A13" s="3"/>
      <c r="B13" s="3"/>
      <c r="C13" s="3"/>
      <c r="D13" s="3"/>
      <c r="E13" s="3"/>
      <c r="F13" s="3"/>
      <c r="G13" s="3"/>
      <c r="H13" s="3"/>
      <c r="I13" s="3"/>
      <c r="J13" s="3"/>
      <c r="K13" s="3"/>
      <c r="L13" s="3"/>
      <c r="M13" s="3"/>
      <c r="N13" s="3"/>
      <c r="O13" s="3"/>
      <c r="P13" s="3"/>
      <c r="Q13" s="3"/>
      <c r="R13" s="3"/>
      <c r="S13" s="3"/>
      <c r="T13" s="3"/>
      <c r="U13" s="3"/>
      <c r="V13" s="3"/>
      <c r="W13" s="3"/>
    </row>
    <row r="14" spans="1:24" ht="18">
      <c r="A14" s="3"/>
      <c r="B14" s="3"/>
      <c r="C14" s="3"/>
      <c r="D14" s="3"/>
      <c r="E14" s="3"/>
      <c r="F14" s="3" t="s">
        <v>1</v>
      </c>
      <c r="G14" s="3"/>
      <c r="H14" s="3"/>
      <c r="I14" s="3"/>
      <c r="J14" s="3"/>
      <c r="K14" s="3"/>
      <c r="L14" s="3"/>
      <c r="M14" s="3"/>
      <c r="N14" s="3"/>
      <c r="O14" s="3"/>
      <c r="P14" s="3"/>
      <c r="Q14" s="3"/>
      <c r="R14" s="3"/>
      <c r="S14" s="3"/>
      <c r="T14" s="3"/>
      <c r="U14" s="3"/>
      <c r="V14" s="3"/>
      <c r="W14" s="3"/>
    </row>
    <row r="15" spans="1:24" ht="14.5" customHeight="1">
      <c r="A15" s="3"/>
      <c r="B15" s="3"/>
      <c r="C15" s="3"/>
      <c r="D15" s="3"/>
      <c r="E15" s="3"/>
      <c r="F15" s="3" t="s">
        <v>165</v>
      </c>
      <c r="G15" s="3"/>
      <c r="H15" s="3"/>
      <c r="I15" s="3"/>
      <c r="J15" s="3"/>
      <c r="K15" s="3"/>
      <c r="L15" s="3"/>
      <c r="M15" s="3"/>
      <c r="N15" s="3"/>
      <c r="O15" s="3"/>
      <c r="P15" s="3"/>
      <c r="Q15" s="3"/>
      <c r="R15" s="3"/>
      <c r="S15" s="3"/>
      <c r="T15" s="3"/>
      <c r="U15" s="3"/>
      <c r="V15" s="3"/>
      <c r="W15" s="3"/>
    </row>
    <row r="16" spans="1:24" ht="18">
      <c r="A16" s="3"/>
      <c r="B16" s="3"/>
      <c r="C16" s="3"/>
      <c r="D16" s="78" t="s">
        <v>167</v>
      </c>
      <c r="E16" s="3"/>
      <c r="G16" s="3"/>
      <c r="H16" s="3"/>
      <c r="I16" s="3"/>
      <c r="J16" s="3"/>
      <c r="K16" s="3"/>
      <c r="L16" s="3"/>
      <c r="M16" s="3"/>
      <c r="N16" s="3"/>
      <c r="O16" s="3"/>
      <c r="P16" s="3"/>
      <c r="Q16" s="3"/>
      <c r="R16" s="3"/>
      <c r="S16" s="3"/>
      <c r="T16" s="3"/>
      <c r="U16" s="3"/>
      <c r="V16" s="3"/>
      <c r="W16" s="3"/>
      <c r="X16" s="79"/>
    </row>
    <row r="17" spans="1:24" ht="15" customHeight="1">
      <c r="A17" s="3"/>
      <c r="B17" s="3"/>
      <c r="C17" s="3"/>
      <c r="D17" s="3"/>
      <c r="E17" s="3"/>
      <c r="F17" s="3"/>
      <c r="G17" s="3"/>
      <c r="H17" s="3"/>
      <c r="I17" s="3"/>
      <c r="J17" s="3"/>
      <c r="K17" s="3"/>
      <c r="L17" s="3"/>
      <c r="M17" s="3"/>
      <c r="N17" s="3"/>
      <c r="O17" s="3"/>
      <c r="P17" s="3"/>
      <c r="Q17" s="3"/>
      <c r="R17" s="3"/>
      <c r="S17" s="3"/>
      <c r="T17" s="3"/>
      <c r="U17" s="3"/>
      <c r="V17" s="3"/>
      <c r="W17" s="3"/>
    </row>
    <row r="18" spans="1:24" ht="18" customHeight="1">
      <c r="A18" s="6"/>
      <c r="B18" s="237" t="str">
        <f>IF(('R7実績申請_入力シート'!$D$74)&lt;&gt;"",_xlfn.CONCAT("　",TEXT('R7実績申請_入力シート'!$D$74,"ggge年m月d日"),'R7実績申請_入力シート'!$G$74,'R7実績申請_入力シート'!$I$74,'R7実績申請_入力シート'!$K$74),"　令和●年●月●日付け北環財第●●●●号で交付決定の通知を受けた令和7年度二酸化炭素排出抑制対策事業費等補助金（環境配慮型先進トラック・バス導入加速事業（ハイブリッド及び天然ガストラック・バス導入支援事業））による二酸化炭素削減効果について、令和７年度二酸化炭素排出抑制対策事業費等補助金（環境配慮型先進トラック・バス導入加速事業（ハイブリッド及び天然ガストラック・バス導入支援事業））交付規程第１６条第１項の規定に基づき下記のとおり報告します。")</f>
        <v>　令和●年●月●日付け北環財第●●●●号で交付決定の通知を受けた令和7年度二酸化炭素排出抑制対策事業費等補助金（環境配慮型先進トラック・バス導入加速事業（ハイブリッド及び天然ガストラック・バス導入支援事業））による二酸化炭素削減効果について、令和７年度二酸化炭素排出抑制対策事業費等補助金（環境配慮型先進トラック・バス導入加速事業（ハイブリッド及び天然ガストラック・バス導入支援事業））交付規程第１６条第１項の規定に基づき下記のとおり報告します。</v>
      </c>
      <c r="C18" s="237"/>
      <c r="D18" s="237"/>
      <c r="E18" s="237"/>
      <c r="F18" s="237"/>
      <c r="G18" s="237"/>
      <c r="H18" s="237"/>
      <c r="I18" s="237"/>
      <c r="J18" s="237"/>
      <c r="K18" s="237"/>
      <c r="L18" s="237"/>
      <c r="M18" s="237"/>
      <c r="N18" s="237"/>
      <c r="O18" s="237"/>
      <c r="P18" s="237"/>
      <c r="Q18" s="237"/>
      <c r="R18" s="237"/>
      <c r="S18" s="237"/>
      <c r="T18" s="237"/>
      <c r="U18" s="237"/>
      <c r="V18" s="237"/>
      <c r="W18" s="237"/>
    </row>
    <row r="19" spans="1:24" ht="18" customHeight="1">
      <c r="A19" s="3"/>
      <c r="B19" s="237"/>
      <c r="C19" s="237"/>
      <c r="D19" s="237"/>
      <c r="E19" s="237"/>
      <c r="F19" s="237"/>
      <c r="G19" s="237"/>
      <c r="H19" s="237"/>
      <c r="I19" s="237"/>
      <c r="J19" s="237"/>
      <c r="K19" s="237"/>
      <c r="L19" s="237"/>
      <c r="M19" s="237"/>
      <c r="N19" s="237"/>
      <c r="O19" s="237"/>
      <c r="P19" s="237"/>
      <c r="Q19" s="237"/>
      <c r="R19" s="237"/>
      <c r="S19" s="237"/>
      <c r="T19" s="237"/>
      <c r="U19" s="237"/>
      <c r="V19" s="237"/>
      <c r="W19" s="237"/>
    </row>
    <row r="20" spans="1:24" ht="18">
      <c r="A20" s="3"/>
      <c r="B20" s="237"/>
      <c r="C20" s="237"/>
      <c r="D20" s="237"/>
      <c r="E20" s="237"/>
      <c r="F20" s="237"/>
      <c r="G20" s="237"/>
      <c r="H20" s="237"/>
      <c r="I20" s="237"/>
      <c r="J20" s="237"/>
      <c r="K20" s="237"/>
      <c r="L20" s="237"/>
      <c r="M20" s="237"/>
      <c r="N20" s="237"/>
      <c r="O20" s="237"/>
      <c r="P20" s="237"/>
      <c r="Q20" s="237"/>
      <c r="R20" s="237"/>
      <c r="S20" s="237"/>
      <c r="T20" s="237"/>
      <c r="U20" s="237"/>
      <c r="V20" s="237"/>
      <c r="W20" s="237"/>
    </row>
    <row r="21" spans="1:24" ht="18">
      <c r="A21" s="3"/>
      <c r="B21" s="237"/>
      <c r="C21" s="237"/>
      <c r="D21" s="237"/>
      <c r="E21" s="237"/>
      <c r="F21" s="237"/>
      <c r="G21" s="237"/>
      <c r="H21" s="237"/>
      <c r="I21" s="237"/>
      <c r="J21" s="237"/>
      <c r="K21" s="237"/>
      <c r="L21" s="237"/>
      <c r="M21" s="237"/>
      <c r="N21" s="237"/>
      <c r="O21" s="237"/>
      <c r="P21" s="237"/>
      <c r="Q21" s="237"/>
      <c r="R21" s="237"/>
      <c r="S21" s="237"/>
      <c r="T21" s="237"/>
      <c r="U21" s="237"/>
      <c r="V21" s="237"/>
      <c r="W21" s="237"/>
    </row>
    <row r="22" spans="1:24" ht="15" customHeight="1">
      <c r="A22" s="3"/>
      <c r="B22" s="237"/>
      <c r="C22" s="237"/>
      <c r="D22" s="237"/>
      <c r="E22" s="237"/>
      <c r="F22" s="237"/>
      <c r="G22" s="237"/>
      <c r="H22" s="237"/>
      <c r="I22" s="237"/>
      <c r="J22" s="237"/>
      <c r="K22" s="237"/>
      <c r="L22" s="237"/>
      <c r="M22" s="237"/>
      <c r="N22" s="237"/>
      <c r="O22" s="237"/>
      <c r="P22" s="237"/>
      <c r="Q22" s="237"/>
      <c r="R22" s="237"/>
      <c r="S22" s="237"/>
      <c r="T22" s="237"/>
      <c r="U22" s="237"/>
      <c r="V22" s="237"/>
      <c r="W22" s="237"/>
    </row>
    <row r="23" spans="1:24" ht="15" customHeight="1">
      <c r="A23" s="3"/>
      <c r="B23" s="237"/>
      <c r="C23" s="237"/>
      <c r="D23" s="237"/>
      <c r="E23" s="237"/>
      <c r="F23" s="237"/>
      <c r="G23" s="237"/>
      <c r="H23" s="237"/>
      <c r="I23" s="237"/>
      <c r="J23" s="237"/>
      <c r="K23" s="237"/>
      <c r="L23" s="237"/>
      <c r="M23" s="237"/>
      <c r="N23" s="237"/>
      <c r="O23" s="237"/>
      <c r="P23" s="237"/>
      <c r="Q23" s="237"/>
      <c r="R23" s="237"/>
      <c r="S23" s="237"/>
      <c r="T23" s="237"/>
      <c r="U23" s="237"/>
      <c r="V23" s="237"/>
      <c r="W23" s="237"/>
    </row>
    <row r="24" spans="1:24" ht="14" customHeight="1">
      <c r="A24" s="3"/>
      <c r="B24" s="185"/>
      <c r="C24" s="185"/>
      <c r="D24" s="185"/>
      <c r="E24" s="185"/>
      <c r="F24" s="185"/>
      <c r="G24" s="185"/>
      <c r="H24" s="185"/>
      <c r="I24" s="185"/>
      <c r="J24" s="185"/>
      <c r="K24" s="185"/>
      <c r="L24" s="185"/>
      <c r="M24" s="185"/>
      <c r="N24" s="185"/>
      <c r="O24" s="185"/>
      <c r="P24" s="185"/>
      <c r="Q24" s="185"/>
      <c r="R24" s="185"/>
      <c r="S24" s="185"/>
      <c r="T24" s="185"/>
      <c r="U24" s="185"/>
      <c r="V24" s="185"/>
      <c r="W24" s="185"/>
    </row>
    <row r="25" spans="1:24" ht="18">
      <c r="A25" s="3"/>
      <c r="B25" s="185" t="s">
        <v>44</v>
      </c>
      <c r="C25" s="185"/>
      <c r="D25" s="185"/>
      <c r="E25" s="185"/>
      <c r="F25" s="185"/>
      <c r="G25" s="185"/>
      <c r="H25" s="185"/>
      <c r="I25" s="185"/>
      <c r="J25" s="185"/>
      <c r="K25" s="185"/>
      <c r="L25" s="185"/>
      <c r="M25" s="185"/>
      <c r="N25" s="185"/>
      <c r="O25" s="185"/>
      <c r="P25" s="185"/>
      <c r="Q25" s="185"/>
      <c r="R25" s="185"/>
      <c r="S25" s="185"/>
      <c r="T25" s="185"/>
      <c r="U25" s="185"/>
      <c r="V25" s="185"/>
      <c r="W25" s="185"/>
    </row>
    <row r="26" spans="1:24" ht="14" customHeight="1">
      <c r="A26" s="3"/>
      <c r="B26" s="3"/>
      <c r="C26" s="3"/>
      <c r="D26" s="3"/>
      <c r="E26" s="3"/>
      <c r="F26" s="3"/>
      <c r="G26" s="3"/>
      <c r="H26" s="3"/>
      <c r="I26" s="3"/>
      <c r="J26" s="3"/>
      <c r="K26" s="3"/>
      <c r="L26" s="3"/>
      <c r="M26" s="3"/>
      <c r="N26" s="3"/>
      <c r="O26" s="3"/>
      <c r="P26" s="3"/>
      <c r="Q26" s="3"/>
      <c r="R26" s="3"/>
      <c r="S26" s="3"/>
      <c r="T26" s="3"/>
      <c r="U26" s="3"/>
      <c r="V26" s="3"/>
      <c r="W26" s="3"/>
    </row>
    <row r="27" spans="1:24" ht="18">
      <c r="A27" s="3"/>
      <c r="B27" s="12">
        <v>1</v>
      </c>
      <c r="D27" s="78" t="s">
        <v>49</v>
      </c>
      <c r="E27" s="3"/>
      <c r="F27" s="3"/>
      <c r="G27" s="3"/>
      <c r="H27" s="3"/>
      <c r="I27" s="3"/>
      <c r="J27" s="3"/>
      <c r="K27" s="3"/>
      <c r="L27" s="3"/>
      <c r="M27" s="3"/>
      <c r="N27" s="3"/>
      <c r="O27" s="3"/>
      <c r="P27" s="3"/>
      <c r="Q27" s="3"/>
      <c r="R27" s="3"/>
      <c r="S27" s="3"/>
      <c r="T27" s="3"/>
      <c r="U27" s="3"/>
      <c r="V27" s="3"/>
      <c r="W27" s="3"/>
      <c r="X27" s="79"/>
    </row>
    <row r="28" spans="1:24" ht="18" customHeight="1">
      <c r="A28" s="3"/>
      <c r="B28" s="250" t="s">
        <v>54</v>
      </c>
      <c r="C28" s="251"/>
      <c r="D28" s="251"/>
      <c r="E28" s="251"/>
      <c r="F28" s="251"/>
      <c r="G28" s="251"/>
      <c r="H28" s="251"/>
      <c r="I28" s="251"/>
      <c r="J28" s="251"/>
      <c r="K28" s="251"/>
      <c r="L28" s="252"/>
      <c r="M28" s="288" t="s">
        <v>50</v>
      </c>
      <c r="N28" s="289"/>
      <c r="O28" s="289"/>
      <c r="P28" s="289"/>
      <c r="Q28" s="289"/>
      <c r="R28" s="290"/>
      <c r="S28" s="250" t="s">
        <v>52</v>
      </c>
      <c r="T28" s="251"/>
      <c r="U28" s="251"/>
      <c r="V28" s="251"/>
      <c r="W28" s="252"/>
    </row>
    <row r="29" spans="1:24" ht="18">
      <c r="A29" s="3"/>
      <c r="B29" s="233" t="s">
        <v>55</v>
      </c>
      <c r="C29" s="234"/>
      <c r="D29" s="234"/>
      <c r="E29" s="234"/>
      <c r="F29" s="234"/>
      <c r="G29" s="234"/>
      <c r="H29" s="234"/>
      <c r="I29" s="234"/>
      <c r="J29" s="234"/>
      <c r="K29" s="234"/>
      <c r="L29" s="281"/>
      <c r="M29" s="279" t="s">
        <v>51</v>
      </c>
      <c r="N29" s="173"/>
      <c r="O29" s="173"/>
      <c r="P29" s="173"/>
      <c r="Q29" s="173"/>
      <c r="R29" s="280"/>
      <c r="S29" s="279" t="s">
        <v>53</v>
      </c>
      <c r="T29" s="173"/>
      <c r="U29" s="173"/>
      <c r="V29" s="173"/>
      <c r="W29" s="280"/>
    </row>
    <row r="30" spans="1:24" ht="18">
      <c r="A30" s="3"/>
      <c r="B30" s="221" t="str" cm="1">
        <f t="array" ref="B30">_xlfn.IFS(OR('R7実績申請_入力シート'!$D$44="",'R7実績申請_入力シート'!$D$38=""),"",('R7実績申請_入力シート'!$D$44)="ＨＶ","ハイブリッド自動車",('R7実績申請_入力シート'!$D$44)="ＮＧＶ","天然ガス自動車")</f>
        <v/>
      </c>
      <c r="C30" s="222"/>
      <c r="D30" s="222"/>
      <c r="E30" s="222"/>
      <c r="F30" s="222"/>
      <c r="G30" s="222"/>
      <c r="H30" s="222" t="str">
        <f>IF(('R7実績申請_入力シート'!$D$76)&lt;&gt;"",('R7実績申請_入力シート'!$D$76),"")</f>
        <v/>
      </c>
      <c r="I30" s="222"/>
      <c r="J30" s="222"/>
      <c r="K30" s="222"/>
      <c r="L30" s="223"/>
      <c r="M30" s="282" t="str">
        <f>IF('R7実績申請_入力シート'!$D$77&lt;&gt;"",'R7実績申請_入力シート'!$D$77,"")</f>
        <v/>
      </c>
      <c r="N30" s="283"/>
      <c r="O30" s="283"/>
      <c r="P30" s="283"/>
      <c r="Q30" s="283"/>
      <c r="R30" s="284"/>
      <c r="S30" s="285" t="str">
        <f>IF('R7実績申請_入力シート'!$D$78&lt;&gt;"",'R7実績申請_入力シート'!$D$78,"")</f>
        <v/>
      </c>
      <c r="T30" s="286"/>
      <c r="U30" s="286"/>
      <c r="V30" s="286"/>
      <c r="W30" s="287"/>
    </row>
    <row r="31" spans="1:24" ht="18">
      <c r="A31" s="3"/>
      <c r="B31" s="291" t="str">
        <f>IF(OR('R7実績申請_入力シート'!$D$44="",'R7実績申請_入力シート'!$G$38=""),"",IF('R7実績申請_入力シート'!$D$44="ＨＶ","ハイブリッド自動車","天然ガス自動車"))</f>
        <v/>
      </c>
      <c r="C31" s="222"/>
      <c r="D31" s="222"/>
      <c r="E31" s="222"/>
      <c r="F31" s="222"/>
      <c r="G31" s="222"/>
      <c r="H31" s="222" t="str">
        <f>IF(('R7実績申請_入力シート'!$G$76)&lt;&gt;"",('R7実績申請_入力シート'!$G$76),"")</f>
        <v/>
      </c>
      <c r="I31" s="222"/>
      <c r="J31" s="222"/>
      <c r="K31" s="222"/>
      <c r="L31" s="223"/>
      <c r="M31" s="282" t="str">
        <f>IF('R7実績申請_入力シート'!$G$77&lt;&gt;"",'R7実績申請_入力シート'!$G$77,"")</f>
        <v/>
      </c>
      <c r="N31" s="283"/>
      <c r="O31" s="283"/>
      <c r="P31" s="283"/>
      <c r="Q31" s="283"/>
      <c r="R31" s="284"/>
      <c r="S31" s="285" t="str">
        <f>IF('R7実績申請_入力シート'!$G$78&lt;&gt;"",'R7実績申請_入力シート'!$G$78,"")</f>
        <v/>
      </c>
      <c r="T31" s="286"/>
      <c r="U31" s="286"/>
      <c r="V31" s="286"/>
      <c r="W31" s="287"/>
    </row>
    <row r="32" spans="1:24" ht="18">
      <c r="A32" s="3"/>
      <c r="B32" s="291" t="str">
        <f>IF(OR('R7実績申請_入力シート'!$D$44="",'R7実績申請_入力シート'!$J$38=""),"",IF('R7実績申請_入力シート'!$D$44="ＨＶ","ハイブリッド自動車","天然ガス自動車"))</f>
        <v/>
      </c>
      <c r="C32" s="222"/>
      <c r="D32" s="222"/>
      <c r="E32" s="222"/>
      <c r="F32" s="222"/>
      <c r="G32" s="222"/>
      <c r="H32" s="222" t="str">
        <f>IF(('R7実績申請_入力シート'!$J$76)&lt;&gt;"",('R7実績申請_入力シート'!$J$76),"")</f>
        <v/>
      </c>
      <c r="I32" s="222"/>
      <c r="J32" s="222"/>
      <c r="K32" s="222"/>
      <c r="L32" s="223"/>
      <c r="M32" s="282" t="str">
        <f>IF('R7実績申請_入力シート'!$J$77&lt;&gt;"",'R7実績申請_入力シート'!$J$77,"")</f>
        <v/>
      </c>
      <c r="N32" s="283"/>
      <c r="O32" s="283"/>
      <c r="P32" s="283"/>
      <c r="Q32" s="283"/>
      <c r="R32" s="284"/>
      <c r="S32" s="285" t="str">
        <f>IF('R7実績申請_入力シート'!$J$78&lt;&gt;"",'R7実績申請_入力シート'!$J$78,"")</f>
        <v/>
      </c>
      <c r="T32" s="286"/>
      <c r="U32" s="286"/>
      <c r="V32" s="286"/>
      <c r="W32" s="287"/>
    </row>
    <row r="33" spans="1:23" ht="18">
      <c r="A33" s="3"/>
      <c r="B33" s="291" t="str">
        <f>IF(OR('R7実績申請_入力シート'!$D$44="",'R7実績申請_入力シート'!$M$38=""),"",IF('R7実績申請_入力シート'!$D$44="ＨＶ","ハイブリッド自動車","天然ガス自動車"))</f>
        <v/>
      </c>
      <c r="C33" s="222"/>
      <c r="D33" s="222"/>
      <c r="E33" s="222"/>
      <c r="F33" s="222"/>
      <c r="G33" s="222"/>
      <c r="H33" s="222" t="str">
        <f>IF(('R7実績申請_入力シート'!$M$76)&lt;&gt;"",('R7実績申請_入力シート'!$M$76),"")</f>
        <v/>
      </c>
      <c r="I33" s="222"/>
      <c r="J33" s="222"/>
      <c r="K33" s="222"/>
      <c r="L33" s="223"/>
      <c r="M33" s="282" t="str">
        <f>IF('R7実績申請_入力シート'!$M$77&lt;&gt;"",'R7実績申請_入力シート'!$M$77,"")</f>
        <v/>
      </c>
      <c r="N33" s="283"/>
      <c r="O33" s="283"/>
      <c r="P33" s="283"/>
      <c r="Q33" s="283"/>
      <c r="R33" s="284"/>
      <c r="S33" s="285" t="str">
        <f>IF('R7実績申請_入力シート'!$M$78&lt;&gt;"",'R7実績申請_入力シート'!$M$78,"")</f>
        <v/>
      </c>
      <c r="T33" s="286"/>
      <c r="U33" s="286"/>
      <c r="V33" s="286"/>
      <c r="W33" s="287"/>
    </row>
    <row r="34" spans="1:23" ht="18">
      <c r="A34" s="3"/>
      <c r="B34" s="291" t="str">
        <f>IF(OR('R7実績申請_入力シート'!$D$44="",'R7実績申請_入力シート'!$P$38=""),"",IF('R7実績申請_入力シート'!$D$44="ＨＶ","ハイブリッド自動車","天然ガス自動車"))</f>
        <v/>
      </c>
      <c r="C34" s="222"/>
      <c r="D34" s="222"/>
      <c r="E34" s="222"/>
      <c r="F34" s="222"/>
      <c r="G34" s="222"/>
      <c r="H34" s="222" t="str">
        <f>IF(('R7実績申請_入力シート'!$P$76)&lt;&gt;"",('R7実績申請_入力シート'!$P$76),"")</f>
        <v/>
      </c>
      <c r="I34" s="222"/>
      <c r="J34" s="222"/>
      <c r="K34" s="222"/>
      <c r="L34" s="223"/>
      <c r="M34" s="282" t="str">
        <f>IF('R7実績申請_入力シート'!$P$77&lt;&gt;"",'R7実績申請_入力シート'!$P$77,"")</f>
        <v/>
      </c>
      <c r="N34" s="283"/>
      <c r="O34" s="283"/>
      <c r="P34" s="283"/>
      <c r="Q34" s="283"/>
      <c r="R34" s="284"/>
      <c r="S34" s="285" t="str">
        <f>IF('R7実績申請_入力シート'!$P$78&lt;&gt;"",'R7実績申請_入力シート'!$P$78,"")</f>
        <v/>
      </c>
      <c r="T34" s="286"/>
      <c r="U34" s="286"/>
      <c r="V34" s="286"/>
      <c r="W34" s="287"/>
    </row>
    <row r="35" spans="1:23" ht="14" customHeight="1">
      <c r="A35" s="3"/>
      <c r="B35" s="3"/>
      <c r="C35" s="13"/>
      <c r="D35" s="13"/>
      <c r="E35" s="13"/>
      <c r="F35" s="12"/>
      <c r="G35" s="12"/>
      <c r="H35" s="12"/>
      <c r="I35" s="12"/>
      <c r="J35" s="12"/>
      <c r="K35" s="3"/>
      <c r="L35" s="3"/>
      <c r="M35" s="3"/>
      <c r="N35" s="3"/>
      <c r="O35" s="3"/>
      <c r="P35" s="3"/>
      <c r="Q35" s="4"/>
      <c r="R35" s="3"/>
      <c r="S35" s="3"/>
      <c r="T35" s="3"/>
      <c r="U35" s="3"/>
      <c r="V35" s="3"/>
      <c r="W35" s="3"/>
    </row>
    <row r="36" spans="1:23" ht="18">
      <c r="A36" s="3"/>
      <c r="B36" s="30">
        <v>2</v>
      </c>
      <c r="D36" s="3" t="s">
        <v>48</v>
      </c>
      <c r="E36" s="3"/>
      <c r="F36" s="3"/>
      <c r="G36" s="3"/>
      <c r="H36" s="3"/>
      <c r="I36" s="3"/>
      <c r="J36" s="3"/>
      <c r="K36" s="3"/>
      <c r="L36" s="3"/>
      <c r="M36" s="3"/>
      <c r="N36" s="3"/>
      <c r="O36" s="3"/>
      <c r="P36" s="3"/>
      <c r="Q36" s="4"/>
      <c r="R36" s="3"/>
      <c r="S36" s="3"/>
      <c r="T36" s="3"/>
      <c r="U36" s="3"/>
      <c r="V36" s="12"/>
      <c r="W36" s="3"/>
    </row>
    <row r="37" spans="1:23" ht="14" customHeight="1">
      <c r="A37" s="3"/>
      <c r="B37" s="3"/>
      <c r="C37" s="13"/>
      <c r="D37" s="13"/>
      <c r="E37" s="13"/>
      <c r="F37" s="13"/>
      <c r="G37" s="13"/>
      <c r="H37" s="13"/>
      <c r="I37" s="13"/>
      <c r="J37" s="13"/>
      <c r="K37" s="13"/>
      <c r="L37" s="12"/>
      <c r="M37" s="12"/>
      <c r="N37" s="12"/>
      <c r="O37" s="12"/>
      <c r="P37" s="12"/>
      <c r="Q37" s="12"/>
      <c r="R37" s="3"/>
      <c r="S37" s="3"/>
      <c r="T37" s="3"/>
      <c r="U37" s="3"/>
      <c r="V37" s="3"/>
      <c r="W37" s="3"/>
    </row>
    <row r="38" spans="1:23" s="3" customFormat="1" ht="18">
      <c r="B38" s="169" t="s">
        <v>58</v>
      </c>
      <c r="C38" s="169"/>
      <c r="D38" s="169"/>
      <c r="E38" s="169"/>
      <c r="F38" s="169"/>
      <c r="G38" s="169"/>
      <c r="H38" s="169"/>
      <c r="I38" s="169"/>
      <c r="J38" s="169"/>
      <c r="K38" s="169"/>
      <c r="L38" s="169"/>
      <c r="M38" s="169"/>
      <c r="N38" s="169"/>
      <c r="O38" s="169"/>
      <c r="P38" s="169"/>
      <c r="Q38" s="169"/>
      <c r="R38" s="169"/>
      <c r="S38" s="169"/>
      <c r="T38" s="169"/>
      <c r="U38" s="169"/>
      <c r="V38" s="169"/>
      <c r="W38" s="169"/>
    </row>
    <row r="39" spans="1:23" s="3" customFormat="1" ht="18">
      <c r="B39" s="169" t="s">
        <v>59</v>
      </c>
      <c r="C39" s="169"/>
      <c r="D39" s="169"/>
      <c r="E39" s="169"/>
      <c r="F39" s="169"/>
      <c r="G39" s="169"/>
      <c r="H39" s="169"/>
      <c r="I39" s="169"/>
      <c r="J39" s="169"/>
      <c r="K39" s="169"/>
      <c r="L39" s="169"/>
      <c r="M39" s="169"/>
      <c r="N39" s="169"/>
      <c r="O39" s="169"/>
      <c r="P39" s="169"/>
      <c r="Q39" s="169"/>
      <c r="R39" s="169"/>
      <c r="S39" s="169"/>
      <c r="T39" s="169"/>
      <c r="U39" s="169"/>
      <c r="V39" s="169"/>
      <c r="W39" s="169"/>
    </row>
    <row r="40" spans="1:23" s="3" customFormat="1" ht="18">
      <c r="B40" s="169" t="s">
        <v>57</v>
      </c>
      <c r="C40" s="169"/>
      <c r="D40" s="169"/>
      <c r="E40" s="169"/>
      <c r="F40" s="169"/>
      <c r="G40" s="169"/>
      <c r="H40" s="169"/>
      <c r="I40" s="169"/>
      <c r="J40" s="169"/>
      <c r="K40" s="169"/>
      <c r="L40" s="169"/>
      <c r="M40" s="169"/>
      <c r="N40" s="169"/>
      <c r="O40" s="169"/>
      <c r="P40" s="169"/>
      <c r="Q40" s="169"/>
      <c r="R40" s="169"/>
      <c r="S40" s="169"/>
      <c r="T40" s="169"/>
      <c r="U40" s="169"/>
      <c r="V40" s="169"/>
      <c r="W40" s="169"/>
    </row>
    <row r="41" spans="1:23" s="3" customFormat="1" ht="18">
      <c r="D41" s="13" t="s">
        <v>56</v>
      </c>
      <c r="E41" s="13"/>
      <c r="F41" s="13"/>
      <c r="G41" s="13"/>
      <c r="H41" s="13"/>
      <c r="I41" s="13"/>
      <c r="J41" s="13"/>
      <c r="K41" s="13"/>
      <c r="L41" s="13"/>
      <c r="M41" s="13"/>
      <c r="N41" s="13"/>
      <c r="O41" s="13"/>
      <c r="P41" s="13"/>
      <c r="Q41" s="13"/>
      <c r="R41" s="13"/>
      <c r="S41" s="13"/>
      <c r="T41" s="13"/>
      <c r="U41" s="13"/>
      <c r="V41" s="13"/>
    </row>
    <row r="42" spans="1:23" s="3" customFormat="1" ht="18">
      <c r="B42" s="169" t="s">
        <v>152</v>
      </c>
      <c r="C42" s="169"/>
      <c r="D42" s="169"/>
      <c r="E42" s="169"/>
      <c r="F42" s="169"/>
      <c r="G42" s="169"/>
      <c r="H42" s="169"/>
      <c r="I42" s="169"/>
      <c r="J42" s="169"/>
      <c r="K42" s="169"/>
      <c r="L42" s="169"/>
      <c r="M42" s="169"/>
      <c r="N42" s="169"/>
      <c r="O42" s="169"/>
      <c r="P42" s="169"/>
      <c r="Q42" s="169"/>
      <c r="R42" s="169"/>
      <c r="S42" s="169"/>
      <c r="T42" s="169"/>
      <c r="U42" s="169"/>
      <c r="V42" s="169"/>
      <c r="W42" s="169"/>
    </row>
    <row r="43" spans="1:23" s="3" customFormat="1" ht="14" customHeight="1"/>
    <row r="44" spans="1:23" s="3" customFormat="1" ht="18">
      <c r="B44" s="12">
        <v>3</v>
      </c>
      <c r="D44" s="3" t="s">
        <v>37</v>
      </c>
    </row>
    <row r="45" spans="1:23">
      <c r="B45" s="257" t="s">
        <v>2</v>
      </c>
      <c r="C45" s="258"/>
      <c r="D45" s="259"/>
      <c r="E45" s="2" t="s">
        <v>6</v>
      </c>
      <c r="F45" s="23"/>
      <c r="G45" s="23"/>
      <c r="H45" s="23"/>
      <c r="I45" s="23"/>
      <c r="J45" s="23"/>
      <c r="K45" s="23"/>
      <c r="L45" s="192">
        <f>'R7実績申請_入力シート'!$D$25</f>
        <v>0</v>
      </c>
      <c r="M45" s="192"/>
      <c r="N45" s="192"/>
      <c r="O45" s="192"/>
      <c r="P45" s="192"/>
      <c r="Q45" s="192"/>
      <c r="R45" s="192"/>
      <c r="S45" s="192"/>
      <c r="T45" s="194">
        <f>'R7実績申請_入力シート'!$D$26</f>
        <v>0</v>
      </c>
      <c r="U45" s="194"/>
      <c r="V45" s="194"/>
      <c r="W45" s="48"/>
    </row>
    <row r="46" spans="1:23" ht="18" customHeight="1">
      <c r="B46" s="270" t="s">
        <v>3</v>
      </c>
      <c r="C46" s="271"/>
      <c r="D46" s="272"/>
      <c r="E46" s="189" t="s">
        <v>5</v>
      </c>
      <c r="F46" s="190"/>
      <c r="G46" s="183">
        <f>'R7実績申請_入力シート'!$D$27</f>
        <v>0</v>
      </c>
      <c r="H46" s="183"/>
      <c r="I46" s="183"/>
      <c r="J46" s="183"/>
      <c r="K46" s="238"/>
      <c r="L46" s="189" t="s">
        <v>8</v>
      </c>
      <c r="M46" s="190"/>
      <c r="N46" s="190"/>
      <c r="O46" s="190"/>
      <c r="P46" s="190"/>
      <c r="Q46" s="190"/>
      <c r="R46" s="183">
        <f>'R7実績申請_入力シート'!$D$28</f>
        <v>0</v>
      </c>
      <c r="S46" s="183"/>
      <c r="T46" s="183"/>
      <c r="U46" s="183"/>
      <c r="V46" s="183"/>
      <c r="W46" s="238"/>
    </row>
    <row r="47" spans="1:23" ht="16.5" customHeight="1">
      <c r="B47" s="261" t="s">
        <v>4</v>
      </c>
      <c r="C47" s="262"/>
      <c r="D47" s="263"/>
      <c r="E47" s="23" t="s">
        <v>7</v>
      </c>
      <c r="F47" s="23"/>
      <c r="G47" s="23"/>
      <c r="H47" s="23"/>
      <c r="I47" s="23"/>
      <c r="J47" s="23"/>
      <c r="K47" s="23"/>
      <c r="L47" s="194">
        <f>'R7実績申請_入力シート'!$D$30</f>
        <v>0</v>
      </c>
      <c r="M47" s="194"/>
      <c r="N47" s="194"/>
      <c r="O47" s="194"/>
      <c r="P47" s="194"/>
      <c r="Q47" s="194"/>
      <c r="R47" s="194"/>
      <c r="S47" s="194"/>
      <c r="T47" s="194">
        <f>'R7実績申請_入力シート'!$D$31</f>
        <v>0</v>
      </c>
      <c r="U47" s="194"/>
      <c r="V47" s="194"/>
      <c r="W47" s="48"/>
    </row>
    <row r="48" spans="1:23" ht="20" customHeight="1">
      <c r="B48" s="264"/>
      <c r="C48" s="265"/>
      <c r="D48" s="266"/>
      <c r="E48" s="1" t="s">
        <v>38</v>
      </c>
      <c r="F48" s="191">
        <f>'R7実績申請_入力シート'!$D$32</f>
        <v>0</v>
      </c>
      <c r="G48" s="191"/>
      <c r="H48" s="192">
        <f>'R7実績申請_入力シート'!$D$33</f>
        <v>0</v>
      </c>
      <c r="I48" s="192"/>
      <c r="J48" s="192"/>
      <c r="K48" s="192"/>
      <c r="L48" s="192"/>
      <c r="M48" s="192"/>
      <c r="N48" s="192"/>
      <c r="O48" s="192"/>
      <c r="P48" s="192"/>
      <c r="Q48" s="192"/>
      <c r="R48" s="192"/>
      <c r="S48" s="192"/>
      <c r="T48" s="192"/>
      <c r="U48" s="192"/>
      <c r="V48" s="192"/>
      <c r="W48" s="193"/>
    </row>
    <row r="49" spans="2:23">
      <c r="B49" s="267"/>
      <c r="C49" s="268"/>
      <c r="D49" s="269"/>
      <c r="E49" s="189" t="s">
        <v>5</v>
      </c>
      <c r="F49" s="190"/>
      <c r="G49" s="183">
        <f>'R7実績申請_入力シート'!$D$34</f>
        <v>0</v>
      </c>
      <c r="H49" s="183"/>
      <c r="I49" s="183"/>
      <c r="J49" s="183"/>
      <c r="K49" s="238"/>
      <c r="L49" s="189" t="s">
        <v>8</v>
      </c>
      <c r="M49" s="190"/>
      <c r="N49" s="190"/>
      <c r="O49" s="190"/>
      <c r="P49" s="190"/>
      <c r="Q49" s="190"/>
      <c r="R49" s="183">
        <f>'R7実績申請_入力シート'!$D$35</f>
        <v>0</v>
      </c>
      <c r="S49" s="183"/>
      <c r="T49" s="183"/>
      <c r="U49" s="183"/>
      <c r="V49" s="183"/>
      <c r="W49" s="238"/>
    </row>
  </sheetData>
  <sheetProtection sheet="1" objects="1" scenarios="1"/>
  <mergeCells count="65">
    <mergeCell ref="H30:L30"/>
    <mergeCell ref="H31:L31"/>
    <mergeCell ref="H32:L32"/>
    <mergeCell ref="H33:L33"/>
    <mergeCell ref="H34:L34"/>
    <mergeCell ref="B30:G30"/>
    <mergeCell ref="B31:G31"/>
    <mergeCell ref="B32:G32"/>
    <mergeCell ref="B33:G33"/>
    <mergeCell ref="B34:G34"/>
    <mergeCell ref="T3:V3"/>
    <mergeCell ref="T4:V4"/>
    <mergeCell ref="O11:R11"/>
    <mergeCell ref="S11:V11"/>
    <mergeCell ref="F9:H9"/>
    <mergeCell ref="J9:K9"/>
    <mergeCell ref="L9:N9"/>
    <mergeCell ref="O9:W9"/>
    <mergeCell ref="J10:M10"/>
    <mergeCell ref="O10:W10"/>
    <mergeCell ref="B18:W23"/>
    <mergeCell ref="S2:T2"/>
    <mergeCell ref="U2:V2"/>
    <mergeCell ref="T45:V45"/>
    <mergeCell ref="B28:L28"/>
    <mergeCell ref="B24:W24"/>
    <mergeCell ref="M28:R28"/>
    <mergeCell ref="M29:R29"/>
    <mergeCell ref="S28:W28"/>
    <mergeCell ref="B25:W25"/>
    <mergeCell ref="J11:N11"/>
    <mergeCell ref="J12:P12"/>
    <mergeCell ref="Q12:V12"/>
    <mergeCell ref="M30:R30"/>
    <mergeCell ref="M31:R31"/>
    <mergeCell ref="S30:W30"/>
    <mergeCell ref="S31:W31"/>
    <mergeCell ref="L47:S47"/>
    <mergeCell ref="T47:V47"/>
    <mergeCell ref="R46:W46"/>
    <mergeCell ref="B38:W38"/>
    <mergeCell ref="B39:W39"/>
    <mergeCell ref="B40:W40"/>
    <mergeCell ref="B42:W42"/>
    <mergeCell ref="L45:S45"/>
    <mergeCell ref="M32:R32"/>
    <mergeCell ref="S32:W32"/>
    <mergeCell ref="M33:R33"/>
    <mergeCell ref="S33:W33"/>
    <mergeCell ref="F48:G48"/>
    <mergeCell ref="H48:W48"/>
    <mergeCell ref="S29:W29"/>
    <mergeCell ref="B29:L29"/>
    <mergeCell ref="B47:D49"/>
    <mergeCell ref="E49:F49"/>
    <mergeCell ref="G49:K49"/>
    <mergeCell ref="L49:Q49"/>
    <mergeCell ref="R49:W49"/>
    <mergeCell ref="B45:D45"/>
    <mergeCell ref="B46:D46"/>
    <mergeCell ref="E46:F46"/>
    <mergeCell ref="G46:K46"/>
    <mergeCell ref="L46:Q46"/>
    <mergeCell ref="M34:R34"/>
    <mergeCell ref="S34:W34"/>
  </mergeCells>
  <phoneticPr fontId="1"/>
  <printOptions horizontalCentered="1"/>
  <pageMargins left="0" right="0" top="0.55118110236220474" bottom="0.35433070866141736" header="0" footer="0"/>
  <pageSetup paperSize="9" scale="89" fitToWidth="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0E371-FCC9-455B-A1AD-9D613A350DDF}">
  <sheetPr>
    <pageSetUpPr fitToPage="1"/>
  </sheetPr>
  <dimension ref="A1:X49"/>
  <sheetViews>
    <sheetView view="pageBreakPreview" zoomScale="122" zoomScaleNormal="100" zoomScaleSheetLayoutView="122" workbookViewId="0">
      <selection activeCell="O10" sqref="O10:W10"/>
    </sheetView>
  </sheetViews>
  <sheetFormatPr defaultRowHeight="16.5"/>
  <cols>
    <col min="1" max="2" width="2.5" style="1" customWidth="1"/>
    <col min="3" max="3" width="1.58203125" style="1" customWidth="1"/>
    <col min="4" max="4" width="5" style="1" customWidth="1"/>
    <col min="5" max="5" width="6.25" style="1" customWidth="1"/>
    <col min="6" max="6" width="4" style="1" customWidth="1"/>
    <col min="7" max="7" width="3.6640625" style="1" customWidth="1"/>
    <col min="8" max="8" width="3.5" style="1" customWidth="1"/>
    <col min="9" max="9" width="2.5" style="1" customWidth="1"/>
    <col min="10" max="10" width="3.33203125" style="1" customWidth="1"/>
    <col min="11" max="11" width="2.5" style="1" customWidth="1"/>
    <col min="12" max="12" width="3.9140625" style="1" customWidth="1"/>
    <col min="13" max="13" width="2.25" style="1" customWidth="1"/>
    <col min="14" max="14" width="4.25" style="1" customWidth="1"/>
    <col min="15" max="15" width="5.5" style="1" customWidth="1"/>
    <col min="16" max="16" width="3" style="1" customWidth="1"/>
    <col min="17" max="17" width="2.5" style="1" customWidth="1"/>
    <col min="18" max="18" width="3.33203125" style="1" customWidth="1"/>
    <col min="19" max="19" width="4.08203125" style="1" customWidth="1"/>
    <col min="20" max="20" width="4.58203125" style="1" customWidth="1"/>
    <col min="21" max="21" width="6.25" style="1" customWidth="1"/>
    <col min="22" max="22" width="4.1640625" style="1" customWidth="1"/>
    <col min="23" max="23" width="3.9140625" style="1" customWidth="1"/>
    <col min="24" max="16384" width="8.6640625" style="1"/>
  </cols>
  <sheetData>
    <row r="1" spans="1:24" ht="18">
      <c r="A1" s="3"/>
      <c r="B1" s="3" t="s">
        <v>175</v>
      </c>
      <c r="D1" s="3"/>
      <c r="E1" s="3"/>
      <c r="F1" s="3"/>
      <c r="G1" s="3"/>
      <c r="H1" s="3"/>
      <c r="I1" s="3"/>
      <c r="J1" s="3"/>
      <c r="K1" s="3"/>
      <c r="L1" s="3"/>
      <c r="M1" s="3"/>
      <c r="N1" s="3"/>
      <c r="O1" s="3"/>
      <c r="P1" s="3"/>
      <c r="Q1" s="3"/>
      <c r="R1" s="3"/>
      <c r="S1" s="3"/>
      <c r="T1" s="3"/>
      <c r="U1" s="3"/>
      <c r="V1" s="3"/>
      <c r="W1" s="3"/>
    </row>
    <row r="2" spans="1:24" ht="18">
      <c r="A2" s="3"/>
      <c r="B2" s="3"/>
      <c r="D2" s="3"/>
      <c r="E2" s="3"/>
      <c r="F2" s="3"/>
      <c r="G2" s="3"/>
      <c r="H2" s="3"/>
      <c r="I2" s="3"/>
      <c r="J2" s="3"/>
      <c r="K2" s="3"/>
      <c r="L2" s="3"/>
      <c r="M2" s="3"/>
      <c r="N2" s="3"/>
      <c r="O2" s="3"/>
      <c r="P2" s="3"/>
      <c r="Q2" s="3"/>
      <c r="R2" s="3"/>
      <c r="S2" s="273" t="s">
        <v>154</v>
      </c>
      <c r="T2" s="274"/>
      <c r="U2" s="184" t="str">
        <f>IF(('R7実績申請_入力シート'!$D$11)&lt;&gt;"",('R7実績申請_入力シート'!$D$11),"")</f>
        <v/>
      </c>
      <c r="V2" s="184"/>
      <c r="W2" s="3"/>
    </row>
    <row r="3" spans="1:24" ht="18">
      <c r="A3" s="3"/>
      <c r="B3" s="3"/>
      <c r="C3" s="3"/>
      <c r="D3" s="3"/>
      <c r="E3" s="3"/>
      <c r="F3" s="3"/>
      <c r="G3" s="3"/>
      <c r="H3" s="3"/>
      <c r="I3" s="3"/>
      <c r="J3" s="3"/>
      <c r="K3" s="3"/>
      <c r="L3" s="3"/>
      <c r="M3" s="3"/>
      <c r="N3" s="3"/>
      <c r="O3" s="3"/>
      <c r="P3" s="3"/>
      <c r="Q3" s="3"/>
      <c r="R3" s="3"/>
      <c r="S3" s="3"/>
      <c r="T3" s="277" t="str">
        <f>IF(('R7実績申請_入力シート'!$D$80)="","第　　　　　号","第"&amp;('R7実績申請_入力シート'!$D$80)&amp;"号")</f>
        <v>第　　　　　号</v>
      </c>
      <c r="U3" s="277"/>
      <c r="V3" s="277"/>
      <c r="W3" s="3"/>
    </row>
    <row r="4" spans="1:24" ht="18">
      <c r="A4" s="3"/>
      <c r="B4" s="3"/>
      <c r="C4" s="3"/>
      <c r="D4" s="3"/>
      <c r="E4" s="3"/>
      <c r="F4" s="3"/>
      <c r="G4" s="3"/>
      <c r="H4" s="3"/>
      <c r="I4" s="3"/>
      <c r="J4" s="3"/>
      <c r="K4" s="3"/>
      <c r="L4" s="3"/>
      <c r="M4" s="3"/>
      <c r="N4" s="3"/>
      <c r="O4" s="3"/>
      <c r="P4" s="3"/>
      <c r="Q4" s="3"/>
      <c r="R4" s="3"/>
      <c r="S4" s="24"/>
      <c r="T4" s="277" t="str">
        <f>IF(('R7実績申請_入力シート'!$D$81)="","令和●年●月●日",('R7実績申請_入力シート'!$D$81))</f>
        <v>令和●年●月●日</v>
      </c>
      <c r="U4" s="277"/>
      <c r="V4" s="277"/>
      <c r="W4" s="3"/>
    </row>
    <row r="5" spans="1:24" ht="18">
      <c r="A5" s="3"/>
      <c r="B5" s="3"/>
      <c r="C5" s="3"/>
      <c r="D5" s="3"/>
      <c r="E5" s="3"/>
      <c r="F5" s="3"/>
      <c r="G5" s="3"/>
      <c r="H5" s="3"/>
      <c r="I5" s="3"/>
      <c r="J5" s="3"/>
      <c r="K5" s="3"/>
      <c r="L5" s="3"/>
      <c r="M5" s="3"/>
      <c r="N5" s="3"/>
      <c r="O5" s="3"/>
      <c r="P5" s="3"/>
      <c r="Q5" s="3"/>
      <c r="R5" s="3"/>
      <c r="S5" s="3"/>
      <c r="T5" s="3"/>
      <c r="U5" s="3"/>
      <c r="V5" s="3"/>
      <c r="W5" s="3"/>
    </row>
    <row r="6" spans="1:24" ht="18">
      <c r="A6" s="3"/>
      <c r="B6" s="3" t="s">
        <v>0</v>
      </c>
      <c r="D6" s="3"/>
      <c r="E6" s="3"/>
      <c r="F6" s="3"/>
      <c r="G6" s="3"/>
      <c r="H6" s="3"/>
      <c r="I6" s="3"/>
      <c r="J6" s="3"/>
      <c r="K6" s="3"/>
      <c r="L6" s="3"/>
      <c r="M6" s="3"/>
      <c r="N6" s="3"/>
      <c r="O6" s="3"/>
      <c r="P6" s="3"/>
      <c r="Q6" s="3"/>
      <c r="R6" s="3"/>
      <c r="S6" s="3"/>
      <c r="T6" s="3"/>
      <c r="U6" s="3"/>
      <c r="V6" s="3"/>
      <c r="W6" s="3"/>
    </row>
    <row r="7" spans="1:24" ht="18">
      <c r="A7" s="3"/>
      <c r="B7" s="3"/>
      <c r="C7" s="3" t="s">
        <v>36</v>
      </c>
      <c r="D7" s="3"/>
      <c r="E7" s="3"/>
      <c r="F7" s="3"/>
      <c r="G7" s="3"/>
      <c r="H7" s="3"/>
      <c r="I7" s="3"/>
      <c r="J7" s="3"/>
      <c r="K7" s="3"/>
      <c r="L7" s="3"/>
      <c r="M7" s="3"/>
      <c r="N7" s="3"/>
      <c r="O7" s="3"/>
      <c r="P7" s="3"/>
      <c r="Q7" s="3"/>
      <c r="R7" s="3"/>
      <c r="S7" s="3"/>
      <c r="T7" s="3"/>
      <c r="U7" s="3"/>
      <c r="V7" s="3"/>
      <c r="W7" s="3"/>
    </row>
    <row r="8" spans="1:24" ht="12.5" customHeight="1">
      <c r="A8" s="3"/>
      <c r="B8" s="3"/>
      <c r="C8" s="3"/>
      <c r="D8" s="3"/>
      <c r="E8" s="3"/>
      <c r="F8" s="3"/>
      <c r="G8" s="3"/>
      <c r="H8" s="3"/>
      <c r="I8" s="3"/>
      <c r="J8" s="3"/>
      <c r="K8" s="3"/>
      <c r="L8" s="3"/>
      <c r="M8" s="3"/>
      <c r="N8" s="3"/>
      <c r="O8" s="3"/>
      <c r="P8" s="3"/>
      <c r="Q8" s="3"/>
      <c r="R8" s="3"/>
      <c r="S8" s="3"/>
      <c r="T8" s="3"/>
      <c r="U8" s="3"/>
      <c r="V8" s="3"/>
      <c r="W8" s="3"/>
    </row>
    <row r="9" spans="1:24" ht="18" customHeight="1">
      <c r="A9" s="3"/>
      <c r="B9" s="3"/>
      <c r="C9" s="3"/>
      <c r="D9" s="3"/>
      <c r="E9" s="3"/>
      <c r="F9" s="167" t="s">
        <v>33</v>
      </c>
      <c r="G9" s="167"/>
      <c r="H9" s="167"/>
      <c r="I9" s="4"/>
      <c r="J9" s="173" t="s">
        <v>41</v>
      </c>
      <c r="K9" s="173"/>
      <c r="L9" s="278">
        <f>'R7実績申請_入力シート'!$D$17</f>
        <v>0</v>
      </c>
      <c r="M9" s="278"/>
      <c r="N9" s="278"/>
      <c r="O9" s="171">
        <f>'R7実績申請_入力シート'!$D$18</f>
        <v>0</v>
      </c>
      <c r="P9" s="171"/>
      <c r="Q9" s="171"/>
      <c r="R9" s="171"/>
      <c r="S9" s="171"/>
      <c r="T9" s="171"/>
      <c r="U9" s="171"/>
      <c r="V9" s="171"/>
      <c r="W9" s="171"/>
    </row>
    <row r="10" spans="1:24" ht="18">
      <c r="A10" s="3"/>
      <c r="B10" s="3"/>
      <c r="C10" s="3"/>
      <c r="D10" s="3"/>
      <c r="E10" s="3"/>
      <c r="F10" s="3"/>
      <c r="G10" s="3"/>
      <c r="H10" s="3"/>
      <c r="I10" s="3"/>
      <c r="J10" s="169" t="s">
        <v>19</v>
      </c>
      <c r="K10" s="169"/>
      <c r="L10" s="169"/>
      <c r="M10" s="169"/>
      <c r="N10" s="13"/>
      <c r="O10" s="202">
        <f>'R7実績申請_入力シート'!$D$19</f>
        <v>0</v>
      </c>
      <c r="P10" s="202"/>
      <c r="Q10" s="202"/>
      <c r="R10" s="202"/>
      <c r="S10" s="202"/>
      <c r="T10" s="202"/>
      <c r="U10" s="202"/>
      <c r="V10" s="202"/>
      <c r="W10" s="202"/>
    </row>
    <row r="11" spans="1:24" ht="18">
      <c r="A11" s="3"/>
      <c r="B11" s="3"/>
      <c r="C11" s="3"/>
      <c r="D11" s="3"/>
      <c r="E11" s="3"/>
      <c r="F11" s="3"/>
      <c r="G11" s="3"/>
      <c r="H11" s="3"/>
      <c r="I11" s="3"/>
      <c r="J11" s="169" t="s">
        <v>40</v>
      </c>
      <c r="K11" s="169"/>
      <c r="L11" s="169"/>
      <c r="M11" s="169"/>
      <c r="N11" s="169"/>
      <c r="O11" s="201">
        <f>'R7実績申請_入力シート'!$D$20</f>
        <v>0</v>
      </c>
      <c r="P11" s="201"/>
      <c r="Q11" s="201"/>
      <c r="R11" s="201"/>
      <c r="S11" s="201">
        <f>'R7実績申請_入力シート'!$D$21</f>
        <v>0</v>
      </c>
      <c r="T11" s="201"/>
      <c r="U11" s="201"/>
      <c r="V11" s="201"/>
      <c r="W11" s="3"/>
    </row>
    <row r="12" spans="1:24" ht="18">
      <c r="A12" s="3"/>
      <c r="B12" s="3"/>
      <c r="C12" s="3"/>
      <c r="D12" s="3"/>
      <c r="E12" s="3"/>
      <c r="F12" s="3"/>
      <c r="G12" s="3"/>
      <c r="H12" s="3"/>
      <c r="I12" s="3"/>
      <c r="J12" s="169" t="s">
        <v>42</v>
      </c>
      <c r="K12" s="169"/>
      <c r="L12" s="169"/>
      <c r="M12" s="169"/>
      <c r="N12" s="169"/>
      <c r="O12" s="169"/>
      <c r="P12" s="169"/>
      <c r="Q12" s="196">
        <f>'R7実績申請_入力シート'!$D$22</f>
        <v>0</v>
      </c>
      <c r="R12" s="196"/>
      <c r="S12" s="196"/>
      <c r="T12" s="196"/>
      <c r="U12" s="196"/>
      <c r="V12" s="196"/>
      <c r="W12" s="3" t="s">
        <v>9</v>
      </c>
    </row>
    <row r="13" spans="1:24" ht="15" customHeight="1">
      <c r="A13" s="3"/>
      <c r="B13" s="3"/>
      <c r="C13" s="3"/>
      <c r="D13" s="3"/>
      <c r="E13" s="3"/>
      <c r="F13" s="3"/>
      <c r="G13" s="3"/>
      <c r="H13" s="3"/>
      <c r="I13" s="3"/>
      <c r="J13" s="3"/>
      <c r="K13" s="3"/>
      <c r="L13" s="3"/>
      <c r="M13" s="3"/>
      <c r="N13" s="3"/>
      <c r="O13" s="3"/>
      <c r="P13" s="3"/>
      <c r="Q13" s="3"/>
      <c r="R13" s="3"/>
      <c r="S13" s="3"/>
      <c r="T13" s="3"/>
      <c r="U13" s="3"/>
      <c r="V13" s="3"/>
      <c r="W13" s="3"/>
    </row>
    <row r="14" spans="1:24" ht="18">
      <c r="A14" s="3"/>
      <c r="B14" s="3"/>
      <c r="C14" s="3"/>
      <c r="D14" s="3"/>
      <c r="E14" s="3"/>
      <c r="F14" s="3" t="s">
        <v>1</v>
      </c>
      <c r="G14" s="3"/>
      <c r="H14" s="3"/>
      <c r="I14" s="3"/>
      <c r="J14" s="3"/>
      <c r="K14" s="3"/>
      <c r="L14" s="3"/>
      <c r="M14" s="3"/>
      <c r="N14" s="3"/>
      <c r="O14" s="3"/>
      <c r="P14" s="3"/>
      <c r="Q14" s="3"/>
      <c r="R14" s="3"/>
      <c r="S14" s="3"/>
      <c r="T14" s="3"/>
      <c r="U14" s="3"/>
      <c r="V14" s="3"/>
      <c r="W14" s="3"/>
    </row>
    <row r="15" spans="1:24" ht="14.5" customHeight="1">
      <c r="A15" s="3"/>
      <c r="B15" s="3"/>
      <c r="C15" s="3"/>
      <c r="D15" s="3"/>
      <c r="E15" s="3"/>
      <c r="F15" s="3" t="s">
        <v>165</v>
      </c>
      <c r="G15" s="3"/>
      <c r="H15" s="3"/>
      <c r="I15" s="3"/>
      <c r="J15" s="3"/>
      <c r="K15" s="3"/>
      <c r="L15" s="3"/>
      <c r="M15" s="3"/>
      <c r="N15" s="3"/>
      <c r="O15" s="3"/>
      <c r="P15" s="3"/>
      <c r="Q15" s="3"/>
      <c r="R15" s="3"/>
      <c r="S15" s="3"/>
      <c r="T15" s="3"/>
      <c r="U15" s="3"/>
      <c r="V15" s="3"/>
      <c r="W15" s="3"/>
    </row>
    <row r="16" spans="1:24" ht="18">
      <c r="A16" s="3"/>
      <c r="B16" s="3"/>
      <c r="C16" s="3"/>
      <c r="D16" s="78" t="s">
        <v>183</v>
      </c>
      <c r="E16" s="3"/>
      <c r="G16" s="3"/>
      <c r="H16" s="3"/>
      <c r="I16" s="3"/>
      <c r="J16" s="3"/>
      <c r="K16" s="3"/>
      <c r="L16" s="3"/>
      <c r="M16" s="3"/>
      <c r="N16" s="3"/>
      <c r="O16" s="3"/>
      <c r="P16" s="3"/>
      <c r="Q16" s="3"/>
      <c r="R16" s="3"/>
      <c r="S16" s="3"/>
      <c r="T16" s="3"/>
      <c r="U16" s="3"/>
      <c r="V16" s="3"/>
      <c r="W16" s="3"/>
      <c r="X16" s="79"/>
    </row>
    <row r="17" spans="1:24" ht="15" customHeight="1">
      <c r="A17" s="3"/>
      <c r="B17" s="3"/>
      <c r="C17" s="3"/>
      <c r="D17" s="3"/>
      <c r="E17" s="3"/>
      <c r="F17" s="3"/>
      <c r="G17" s="3"/>
      <c r="H17" s="3"/>
      <c r="I17" s="3"/>
      <c r="J17" s="3"/>
      <c r="K17" s="3"/>
      <c r="L17" s="3"/>
      <c r="M17" s="3"/>
      <c r="N17" s="3"/>
      <c r="O17" s="3"/>
      <c r="P17" s="3"/>
      <c r="Q17" s="3"/>
      <c r="R17" s="3"/>
      <c r="S17" s="3"/>
      <c r="T17" s="3"/>
      <c r="U17" s="3"/>
      <c r="V17" s="3"/>
      <c r="W17" s="3"/>
    </row>
    <row r="18" spans="1:24" ht="18" customHeight="1">
      <c r="A18" s="6"/>
      <c r="B18" s="237" t="str">
        <f>IF(('R7実績申請_入力シート'!$D$82)&lt;&gt;"",_xlfn.CONCAT("　",TEXT('R7実績申請_入力シート'!$D$82,"ggge年m月d日"),'R7実績申請_入力シート'!$G$82,'R7実績申請_入力シート'!$I$82,'R7実績申請_入力シート'!$K$82),"　令和●年●月●日付け北環財第●●●●号で交付決定の通知を受けた令和7年度二酸化炭素排出抑制対策事業費等補助金（環境配慮型先進トラック・バス導入加速事業（ハイブリッド及び天然ガストラック・バス導入支援事業））による二酸化炭素削減効果について、令和７年度二酸化炭素排出抑制対策事業費等補助金（環境配慮型先進トラック・バス導入加速事業（ハイブリッド及び天然ガストラック・バス導入支援事業））交付規程第１６条第１項の規定に基づき下記のとおり報告します。")</f>
        <v>　令和●年●月●日付け北環財第●●●●号で交付決定の通知を受けた令和7年度二酸化炭素排出抑制対策事業費等補助金（環境配慮型先進トラック・バス導入加速事業（ハイブリッド及び天然ガストラック・バス導入支援事業））による二酸化炭素削減効果について、令和７年度二酸化炭素排出抑制対策事業費等補助金（環境配慮型先進トラック・バス導入加速事業（ハイブリッド及び天然ガストラック・バス導入支援事業））交付規程第１６条第１項の規定に基づき下記のとおり報告します。</v>
      </c>
      <c r="C18" s="237"/>
      <c r="D18" s="237"/>
      <c r="E18" s="237"/>
      <c r="F18" s="237"/>
      <c r="G18" s="237"/>
      <c r="H18" s="237"/>
      <c r="I18" s="237"/>
      <c r="J18" s="237"/>
      <c r="K18" s="237"/>
      <c r="L18" s="237"/>
      <c r="M18" s="237"/>
      <c r="N18" s="237"/>
      <c r="O18" s="237"/>
      <c r="P18" s="237"/>
      <c r="Q18" s="237"/>
      <c r="R18" s="237"/>
      <c r="S18" s="237"/>
      <c r="T18" s="237"/>
      <c r="U18" s="237"/>
      <c r="V18" s="237"/>
      <c r="W18" s="237"/>
    </row>
    <row r="19" spans="1:24" ht="18" customHeight="1">
      <c r="A19" s="3"/>
      <c r="B19" s="237"/>
      <c r="C19" s="237"/>
      <c r="D19" s="237"/>
      <c r="E19" s="237"/>
      <c r="F19" s="237"/>
      <c r="G19" s="237"/>
      <c r="H19" s="237"/>
      <c r="I19" s="237"/>
      <c r="J19" s="237"/>
      <c r="K19" s="237"/>
      <c r="L19" s="237"/>
      <c r="M19" s="237"/>
      <c r="N19" s="237"/>
      <c r="O19" s="237"/>
      <c r="P19" s="237"/>
      <c r="Q19" s="237"/>
      <c r="R19" s="237"/>
      <c r="S19" s="237"/>
      <c r="T19" s="237"/>
      <c r="U19" s="237"/>
      <c r="V19" s="237"/>
      <c r="W19" s="237"/>
    </row>
    <row r="20" spans="1:24" ht="18">
      <c r="A20" s="3"/>
      <c r="B20" s="237"/>
      <c r="C20" s="237"/>
      <c r="D20" s="237"/>
      <c r="E20" s="237"/>
      <c r="F20" s="237"/>
      <c r="G20" s="237"/>
      <c r="H20" s="237"/>
      <c r="I20" s="237"/>
      <c r="J20" s="237"/>
      <c r="K20" s="237"/>
      <c r="L20" s="237"/>
      <c r="M20" s="237"/>
      <c r="N20" s="237"/>
      <c r="O20" s="237"/>
      <c r="P20" s="237"/>
      <c r="Q20" s="237"/>
      <c r="R20" s="237"/>
      <c r="S20" s="237"/>
      <c r="T20" s="237"/>
      <c r="U20" s="237"/>
      <c r="V20" s="237"/>
      <c r="W20" s="237"/>
    </row>
    <row r="21" spans="1:24" ht="18">
      <c r="A21" s="3"/>
      <c r="B21" s="237"/>
      <c r="C21" s="237"/>
      <c r="D21" s="237"/>
      <c r="E21" s="237"/>
      <c r="F21" s="237"/>
      <c r="G21" s="237"/>
      <c r="H21" s="237"/>
      <c r="I21" s="237"/>
      <c r="J21" s="237"/>
      <c r="K21" s="237"/>
      <c r="L21" s="237"/>
      <c r="M21" s="237"/>
      <c r="N21" s="237"/>
      <c r="O21" s="237"/>
      <c r="P21" s="237"/>
      <c r="Q21" s="237"/>
      <c r="R21" s="237"/>
      <c r="S21" s="237"/>
      <c r="T21" s="237"/>
      <c r="U21" s="237"/>
      <c r="V21" s="237"/>
      <c r="W21" s="237"/>
    </row>
    <row r="22" spans="1:24" ht="15" customHeight="1">
      <c r="A22" s="3"/>
      <c r="B22" s="237"/>
      <c r="C22" s="237"/>
      <c r="D22" s="237"/>
      <c r="E22" s="237"/>
      <c r="F22" s="237"/>
      <c r="G22" s="237"/>
      <c r="H22" s="237"/>
      <c r="I22" s="237"/>
      <c r="J22" s="237"/>
      <c r="K22" s="237"/>
      <c r="L22" s="237"/>
      <c r="M22" s="237"/>
      <c r="N22" s="237"/>
      <c r="O22" s="237"/>
      <c r="P22" s="237"/>
      <c r="Q22" s="237"/>
      <c r="R22" s="237"/>
      <c r="S22" s="237"/>
      <c r="T22" s="237"/>
      <c r="U22" s="237"/>
      <c r="V22" s="237"/>
      <c r="W22" s="237"/>
    </row>
    <row r="23" spans="1:24" ht="15" customHeight="1">
      <c r="A23" s="3"/>
      <c r="B23" s="237"/>
      <c r="C23" s="237"/>
      <c r="D23" s="237"/>
      <c r="E23" s="237"/>
      <c r="F23" s="237"/>
      <c r="G23" s="237"/>
      <c r="H23" s="237"/>
      <c r="I23" s="237"/>
      <c r="J23" s="237"/>
      <c r="K23" s="237"/>
      <c r="L23" s="237"/>
      <c r="M23" s="237"/>
      <c r="N23" s="237"/>
      <c r="O23" s="237"/>
      <c r="P23" s="237"/>
      <c r="Q23" s="237"/>
      <c r="R23" s="237"/>
      <c r="S23" s="237"/>
      <c r="T23" s="237"/>
      <c r="U23" s="237"/>
      <c r="V23" s="237"/>
      <c r="W23" s="237"/>
    </row>
    <row r="24" spans="1:24" ht="14" customHeight="1">
      <c r="A24" s="3"/>
      <c r="B24" s="185"/>
      <c r="C24" s="185"/>
      <c r="D24" s="185"/>
      <c r="E24" s="185"/>
      <c r="F24" s="185"/>
      <c r="G24" s="185"/>
      <c r="H24" s="185"/>
      <c r="I24" s="185"/>
      <c r="J24" s="185"/>
      <c r="K24" s="185"/>
      <c r="L24" s="185"/>
      <c r="M24" s="185"/>
      <c r="N24" s="185"/>
      <c r="O24" s="185"/>
      <c r="P24" s="185"/>
      <c r="Q24" s="185"/>
      <c r="R24" s="185"/>
      <c r="S24" s="185"/>
      <c r="T24" s="185"/>
      <c r="U24" s="185"/>
      <c r="V24" s="185"/>
      <c r="W24" s="185"/>
    </row>
    <row r="25" spans="1:24" ht="18">
      <c r="A25" s="3"/>
      <c r="B25" s="185" t="s">
        <v>44</v>
      </c>
      <c r="C25" s="185"/>
      <c r="D25" s="185"/>
      <c r="E25" s="185"/>
      <c r="F25" s="185"/>
      <c r="G25" s="185"/>
      <c r="H25" s="185"/>
      <c r="I25" s="185"/>
      <c r="J25" s="185"/>
      <c r="K25" s="185"/>
      <c r="L25" s="185"/>
      <c r="M25" s="185"/>
      <c r="N25" s="185"/>
      <c r="O25" s="185"/>
      <c r="P25" s="185"/>
      <c r="Q25" s="185"/>
      <c r="R25" s="185"/>
      <c r="S25" s="185"/>
      <c r="T25" s="185"/>
      <c r="U25" s="185"/>
      <c r="V25" s="185"/>
      <c r="W25" s="185"/>
    </row>
    <row r="26" spans="1:24" ht="14" customHeight="1">
      <c r="A26" s="3"/>
      <c r="B26" s="3"/>
      <c r="C26" s="3"/>
      <c r="D26" s="3"/>
      <c r="E26" s="3"/>
      <c r="F26" s="3"/>
      <c r="G26" s="3"/>
      <c r="H26" s="3"/>
      <c r="I26" s="3"/>
      <c r="J26" s="3"/>
      <c r="K26" s="3"/>
      <c r="L26" s="3"/>
      <c r="M26" s="3"/>
      <c r="N26" s="3"/>
      <c r="O26" s="3"/>
      <c r="P26" s="3"/>
      <c r="Q26" s="3"/>
      <c r="R26" s="3"/>
      <c r="S26" s="3"/>
      <c r="T26" s="3"/>
      <c r="U26" s="3"/>
      <c r="V26" s="3"/>
      <c r="W26" s="3"/>
    </row>
    <row r="27" spans="1:24" ht="18">
      <c r="A27" s="3"/>
      <c r="B27" s="12">
        <v>1</v>
      </c>
      <c r="D27" s="78" t="s">
        <v>184</v>
      </c>
      <c r="E27" s="3"/>
      <c r="F27" s="3"/>
      <c r="G27" s="3"/>
      <c r="H27" s="3"/>
      <c r="I27" s="3"/>
      <c r="J27" s="3"/>
      <c r="K27" s="3"/>
      <c r="L27" s="3"/>
      <c r="M27" s="3"/>
      <c r="N27" s="3"/>
      <c r="O27" s="3"/>
      <c r="P27" s="3"/>
      <c r="Q27" s="3"/>
      <c r="R27" s="3"/>
      <c r="S27" s="3"/>
      <c r="T27" s="3"/>
      <c r="U27" s="3"/>
      <c r="V27" s="3"/>
      <c r="W27" s="3"/>
      <c r="X27" s="79"/>
    </row>
    <row r="28" spans="1:24" ht="18" customHeight="1">
      <c r="A28" s="3"/>
      <c r="B28" s="250" t="s">
        <v>54</v>
      </c>
      <c r="C28" s="251"/>
      <c r="D28" s="251"/>
      <c r="E28" s="251"/>
      <c r="F28" s="251"/>
      <c r="G28" s="251"/>
      <c r="H28" s="251"/>
      <c r="I28" s="251"/>
      <c r="J28" s="251"/>
      <c r="K28" s="251"/>
      <c r="L28" s="252"/>
      <c r="M28" s="288" t="s">
        <v>50</v>
      </c>
      <c r="N28" s="289"/>
      <c r="O28" s="289"/>
      <c r="P28" s="289"/>
      <c r="Q28" s="289"/>
      <c r="R28" s="290"/>
      <c r="S28" s="250" t="s">
        <v>52</v>
      </c>
      <c r="T28" s="251"/>
      <c r="U28" s="251"/>
      <c r="V28" s="251"/>
      <c r="W28" s="252"/>
    </row>
    <row r="29" spans="1:24" ht="18">
      <c r="A29" s="3"/>
      <c r="B29" s="233" t="s">
        <v>55</v>
      </c>
      <c r="C29" s="234"/>
      <c r="D29" s="234"/>
      <c r="E29" s="234"/>
      <c r="F29" s="234"/>
      <c r="G29" s="234"/>
      <c r="H29" s="234"/>
      <c r="I29" s="234"/>
      <c r="J29" s="234"/>
      <c r="K29" s="234"/>
      <c r="L29" s="281"/>
      <c r="M29" s="279" t="s">
        <v>51</v>
      </c>
      <c r="N29" s="173"/>
      <c r="O29" s="173"/>
      <c r="P29" s="173"/>
      <c r="Q29" s="173"/>
      <c r="R29" s="280"/>
      <c r="S29" s="279" t="s">
        <v>53</v>
      </c>
      <c r="T29" s="173"/>
      <c r="U29" s="173"/>
      <c r="V29" s="173"/>
      <c r="W29" s="280"/>
    </row>
    <row r="30" spans="1:24" ht="18">
      <c r="A30" s="3"/>
      <c r="B30" s="221" t="str" cm="1">
        <f t="array" ref="B30">_xlfn.IFS(OR('R7実績申請_入力シート'!$D$44="",'R7実績申請_入力シート'!$D$38=""),"",('R7実績申請_入力シート'!$D$44)="ＨＶ","ハイブリッド自動車",('R7実績申請_入力シート'!$D$44)="ＮＧＶ","天然ガス自動車")</f>
        <v/>
      </c>
      <c r="C30" s="222"/>
      <c r="D30" s="222"/>
      <c r="E30" s="222"/>
      <c r="F30" s="222"/>
      <c r="G30" s="222"/>
      <c r="H30" s="222" t="str">
        <f>IF(('R7実績申請_入力シート'!$D$76)&lt;&gt;"",('R7実績申請_入力シート'!$D$76),"")</f>
        <v/>
      </c>
      <c r="I30" s="222"/>
      <c r="J30" s="222"/>
      <c r="K30" s="222"/>
      <c r="L30" s="223"/>
      <c r="M30" s="282" t="str">
        <f>IF('R7実績申請_入力シート'!$D$85&lt;&gt;"",'R7実績申請_入力シート'!$D$85,"")</f>
        <v/>
      </c>
      <c r="N30" s="283"/>
      <c r="O30" s="283"/>
      <c r="P30" s="283"/>
      <c r="Q30" s="283"/>
      <c r="R30" s="284"/>
      <c r="S30" s="285" t="str">
        <f>IF('R7実績申請_入力シート'!$D$86&lt;&gt;"",'R7実績申請_入力シート'!$D$86,"")</f>
        <v/>
      </c>
      <c r="T30" s="286"/>
      <c r="U30" s="286"/>
      <c r="V30" s="286"/>
      <c r="W30" s="287"/>
    </row>
    <row r="31" spans="1:24" ht="18">
      <c r="A31" s="3"/>
      <c r="B31" s="291" t="str">
        <f>IF(OR('R7実績申請_入力シート'!$D$44="",'R7実績申請_入力シート'!$G$38=""),"",IF('R7実績申請_入力シート'!$D$44="ＨＶ","ハイブリッド自動車","天然ガス自動車"))</f>
        <v/>
      </c>
      <c r="C31" s="222"/>
      <c r="D31" s="222"/>
      <c r="E31" s="222"/>
      <c r="F31" s="222"/>
      <c r="G31" s="222"/>
      <c r="H31" s="222" t="str">
        <f>IF(('R7実績申請_入力シート'!$G$76)&lt;&gt;"",('R7実績申請_入力シート'!$G$76),"")</f>
        <v/>
      </c>
      <c r="I31" s="222"/>
      <c r="J31" s="222"/>
      <c r="K31" s="222"/>
      <c r="L31" s="223"/>
      <c r="M31" s="282" t="str">
        <f>IF('R7実績申請_入力シート'!$G$85&lt;&gt;"",'R7実績申請_入力シート'!$G$85,"")</f>
        <v/>
      </c>
      <c r="N31" s="283"/>
      <c r="O31" s="283"/>
      <c r="P31" s="283"/>
      <c r="Q31" s="283"/>
      <c r="R31" s="284"/>
      <c r="S31" s="285" t="str">
        <f>IF('R7実績申請_入力シート'!$G$86&lt;&gt;"",'R7実績申請_入力シート'!$G$86,"")</f>
        <v/>
      </c>
      <c r="T31" s="286"/>
      <c r="U31" s="286"/>
      <c r="V31" s="286"/>
      <c r="W31" s="287"/>
    </row>
    <row r="32" spans="1:24" ht="18">
      <c r="A32" s="3"/>
      <c r="B32" s="291" t="str">
        <f>IF(OR('R7実績申請_入力シート'!$D$44="",'R7実績申請_入力シート'!$J$38=""),"",IF('R7実績申請_入力シート'!$D$44="ＨＶ","ハイブリッド自動車","天然ガス自動車"))</f>
        <v/>
      </c>
      <c r="C32" s="222"/>
      <c r="D32" s="222"/>
      <c r="E32" s="222"/>
      <c r="F32" s="222"/>
      <c r="G32" s="222"/>
      <c r="H32" s="222" t="str">
        <f>IF(('R7実績申請_入力シート'!$J$76)&lt;&gt;"",('R7実績申請_入力シート'!$J$76),"")</f>
        <v/>
      </c>
      <c r="I32" s="222"/>
      <c r="J32" s="222"/>
      <c r="K32" s="222"/>
      <c r="L32" s="223"/>
      <c r="M32" s="282" t="str">
        <f>IF('R7実績申請_入力シート'!$J$85&lt;&gt;"",'R7実績申請_入力シート'!$J$85,"")</f>
        <v/>
      </c>
      <c r="N32" s="283"/>
      <c r="O32" s="283"/>
      <c r="P32" s="283"/>
      <c r="Q32" s="283"/>
      <c r="R32" s="284"/>
      <c r="S32" s="285" t="str">
        <f>IF('R7実績申請_入力シート'!$J$86&lt;&gt;"",'R7実績申請_入力シート'!$J$86,"")</f>
        <v/>
      </c>
      <c r="T32" s="286"/>
      <c r="U32" s="286"/>
      <c r="V32" s="286"/>
      <c r="W32" s="287"/>
    </row>
    <row r="33" spans="1:23" ht="18">
      <c r="A33" s="3"/>
      <c r="B33" s="291" t="str">
        <f>IF(OR('R7実績申請_入力シート'!$D$44="",'R7実績申請_入力シート'!$M$38=""),"",IF('R7実績申請_入力シート'!$D$44="ＨＶ","ハイブリッド自動車","天然ガス自動車"))</f>
        <v/>
      </c>
      <c r="C33" s="222"/>
      <c r="D33" s="222"/>
      <c r="E33" s="222"/>
      <c r="F33" s="222"/>
      <c r="G33" s="222"/>
      <c r="H33" s="222" t="str">
        <f>IF(('R7実績申請_入力シート'!$M$76)&lt;&gt;"",('R7実績申請_入力シート'!$M$76),"")</f>
        <v/>
      </c>
      <c r="I33" s="222"/>
      <c r="J33" s="222"/>
      <c r="K33" s="222"/>
      <c r="L33" s="223"/>
      <c r="M33" s="282" t="str">
        <f>IF('R7実績申請_入力シート'!$M$85&lt;&gt;"",'R7実績申請_入力シート'!$M$85,"")</f>
        <v/>
      </c>
      <c r="N33" s="283"/>
      <c r="O33" s="283"/>
      <c r="P33" s="283"/>
      <c r="Q33" s="283"/>
      <c r="R33" s="284"/>
      <c r="S33" s="285" t="str">
        <f>IF('R7実績申請_入力シート'!$M$86&lt;&gt;"",'R7実績申請_入力シート'!$M$86,"")</f>
        <v/>
      </c>
      <c r="T33" s="286"/>
      <c r="U33" s="286"/>
      <c r="V33" s="286"/>
      <c r="W33" s="287"/>
    </row>
    <row r="34" spans="1:23" ht="18">
      <c r="A34" s="3"/>
      <c r="B34" s="291" t="str">
        <f>IF(OR('R7実績申請_入力シート'!$D$44="",'R7実績申請_入力シート'!$P$38=""),"",IF('R7実績申請_入力シート'!$D$44="ＨＶ","ハイブリッド自動車","天然ガス自動車"))</f>
        <v/>
      </c>
      <c r="C34" s="222"/>
      <c r="D34" s="222"/>
      <c r="E34" s="222"/>
      <c r="F34" s="222"/>
      <c r="G34" s="222"/>
      <c r="H34" s="222" t="str">
        <f>IF(('R7実績申請_入力シート'!$P$76)&lt;&gt;"",('R7実績申請_入力シート'!$P$76),"")</f>
        <v/>
      </c>
      <c r="I34" s="222"/>
      <c r="J34" s="222"/>
      <c r="K34" s="222"/>
      <c r="L34" s="223"/>
      <c r="M34" s="282" t="str">
        <f>IF('R7実績申請_入力シート'!$P$85&lt;&gt;"",'R7実績申請_入力シート'!$P$85,"")</f>
        <v/>
      </c>
      <c r="N34" s="283"/>
      <c r="O34" s="283"/>
      <c r="P34" s="283"/>
      <c r="Q34" s="283"/>
      <c r="R34" s="284"/>
      <c r="S34" s="285" t="str">
        <f>IF('R7実績申請_入力シート'!$P$86&lt;&gt;"",'R7実績申請_入力シート'!$P$86,"")</f>
        <v/>
      </c>
      <c r="T34" s="286"/>
      <c r="U34" s="286"/>
      <c r="V34" s="286"/>
      <c r="W34" s="287"/>
    </row>
    <row r="35" spans="1:23" ht="14" customHeight="1">
      <c r="A35" s="3"/>
      <c r="B35" s="3"/>
      <c r="C35" s="13"/>
      <c r="D35" s="13"/>
      <c r="E35" s="13"/>
      <c r="F35" s="12"/>
      <c r="G35" s="12"/>
      <c r="H35" s="12"/>
      <c r="I35" s="12"/>
      <c r="J35" s="12"/>
      <c r="K35" s="3"/>
      <c r="L35" s="3"/>
      <c r="M35" s="3"/>
      <c r="N35" s="3"/>
      <c r="O35" s="3"/>
      <c r="P35" s="3"/>
      <c r="Q35" s="4"/>
      <c r="R35" s="3"/>
      <c r="S35" s="3"/>
      <c r="T35" s="3"/>
      <c r="U35" s="3"/>
      <c r="V35" s="3"/>
      <c r="W35" s="3"/>
    </row>
    <row r="36" spans="1:23" ht="18">
      <c r="A36" s="3"/>
      <c r="B36" s="30">
        <v>2</v>
      </c>
      <c r="D36" s="3" t="s">
        <v>48</v>
      </c>
      <c r="E36" s="3"/>
      <c r="F36" s="3"/>
      <c r="G36" s="3"/>
      <c r="H36" s="3"/>
      <c r="I36" s="3"/>
      <c r="J36" s="3"/>
      <c r="K36" s="3"/>
      <c r="L36" s="3"/>
      <c r="M36" s="3"/>
      <c r="N36" s="3"/>
      <c r="O36" s="3"/>
      <c r="P36" s="3"/>
      <c r="Q36" s="4"/>
      <c r="R36" s="3"/>
      <c r="S36" s="3"/>
      <c r="T36" s="3"/>
      <c r="U36" s="3"/>
      <c r="V36" s="12"/>
      <c r="W36" s="3"/>
    </row>
    <row r="37" spans="1:23" ht="14" customHeight="1">
      <c r="A37" s="3"/>
      <c r="B37" s="3"/>
      <c r="C37" s="13"/>
      <c r="D37" s="13"/>
      <c r="E37" s="13"/>
      <c r="F37" s="13"/>
      <c r="G37" s="13"/>
      <c r="H37" s="13"/>
      <c r="I37" s="13"/>
      <c r="J37" s="13"/>
      <c r="K37" s="13"/>
      <c r="L37" s="12"/>
      <c r="M37" s="12"/>
      <c r="N37" s="12"/>
      <c r="O37" s="12"/>
      <c r="P37" s="12"/>
      <c r="Q37" s="12"/>
      <c r="R37" s="3"/>
      <c r="S37" s="3"/>
      <c r="T37" s="3"/>
      <c r="U37" s="3"/>
      <c r="V37" s="3"/>
      <c r="W37" s="3"/>
    </row>
    <row r="38" spans="1:23" s="3" customFormat="1" ht="18">
      <c r="B38" s="169" t="s">
        <v>58</v>
      </c>
      <c r="C38" s="169"/>
      <c r="D38" s="169"/>
      <c r="E38" s="169"/>
      <c r="F38" s="169"/>
      <c r="G38" s="169"/>
      <c r="H38" s="169"/>
      <c r="I38" s="169"/>
      <c r="J38" s="169"/>
      <c r="K38" s="169"/>
      <c r="L38" s="169"/>
      <c r="M38" s="169"/>
      <c r="N38" s="169"/>
      <c r="O38" s="169"/>
      <c r="P38" s="169"/>
      <c r="Q38" s="169"/>
      <c r="R38" s="169"/>
      <c r="S38" s="169"/>
      <c r="T38" s="169"/>
      <c r="U38" s="169"/>
      <c r="V38" s="169"/>
      <c r="W38" s="169"/>
    </row>
    <row r="39" spans="1:23" s="3" customFormat="1" ht="18">
      <c r="B39" s="169" t="s">
        <v>59</v>
      </c>
      <c r="C39" s="169"/>
      <c r="D39" s="169"/>
      <c r="E39" s="169"/>
      <c r="F39" s="169"/>
      <c r="G39" s="169"/>
      <c r="H39" s="169"/>
      <c r="I39" s="169"/>
      <c r="J39" s="169"/>
      <c r="K39" s="169"/>
      <c r="L39" s="169"/>
      <c r="M39" s="169"/>
      <c r="N39" s="169"/>
      <c r="O39" s="169"/>
      <c r="P39" s="169"/>
      <c r="Q39" s="169"/>
      <c r="R39" s="169"/>
      <c r="S39" s="169"/>
      <c r="T39" s="169"/>
      <c r="U39" s="169"/>
      <c r="V39" s="169"/>
      <c r="W39" s="169"/>
    </row>
    <row r="40" spans="1:23" s="3" customFormat="1" ht="18">
      <c r="B40" s="169" t="s">
        <v>57</v>
      </c>
      <c r="C40" s="169"/>
      <c r="D40" s="169"/>
      <c r="E40" s="169"/>
      <c r="F40" s="169"/>
      <c r="G40" s="169"/>
      <c r="H40" s="169"/>
      <c r="I40" s="169"/>
      <c r="J40" s="169"/>
      <c r="K40" s="169"/>
      <c r="L40" s="169"/>
      <c r="M40" s="169"/>
      <c r="N40" s="169"/>
      <c r="O40" s="169"/>
      <c r="P40" s="169"/>
      <c r="Q40" s="169"/>
      <c r="R40" s="169"/>
      <c r="S40" s="169"/>
      <c r="T40" s="169"/>
      <c r="U40" s="169"/>
      <c r="V40" s="169"/>
      <c r="W40" s="169"/>
    </row>
    <row r="41" spans="1:23" s="3" customFormat="1" ht="18">
      <c r="D41" s="13" t="s">
        <v>56</v>
      </c>
      <c r="E41" s="13"/>
      <c r="F41" s="13"/>
      <c r="G41" s="13"/>
      <c r="H41" s="13"/>
      <c r="I41" s="13"/>
      <c r="J41" s="13"/>
      <c r="K41" s="13"/>
      <c r="L41" s="13"/>
      <c r="M41" s="13"/>
      <c r="N41" s="13"/>
      <c r="O41" s="13"/>
      <c r="P41" s="13"/>
      <c r="Q41" s="13"/>
      <c r="R41" s="13"/>
      <c r="S41" s="13"/>
      <c r="T41" s="13"/>
      <c r="U41" s="13"/>
      <c r="V41" s="13"/>
    </row>
    <row r="42" spans="1:23" s="3" customFormat="1" ht="18">
      <c r="B42" s="169" t="s">
        <v>152</v>
      </c>
      <c r="C42" s="169"/>
      <c r="D42" s="169"/>
      <c r="E42" s="169"/>
      <c r="F42" s="169"/>
      <c r="G42" s="169"/>
      <c r="H42" s="169"/>
      <c r="I42" s="169"/>
      <c r="J42" s="169"/>
      <c r="K42" s="169"/>
      <c r="L42" s="169"/>
      <c r="M42" s="169"/>
      <c r="N42" s="169"/>
      <c r="O42" s="169"/>
      <c r="P42" s="169"/>
      <c r="Q42" s="169"/>
      <c r="R42" s="169"/>
      <c r="S42" s="169"/>
      <c r="T42" s="169"/>
      <c r="U42" s="169"/>
      <c r="V42" s="169"/>
      <c r="W42" s="169"/>
    </row>
    <row r="43" spans="1:23" s="3" customFormat="1" ht="14" customHeight="1"/>
    <row r="44" spans="1:23" s="3" customFormat="1" ht="18">
      <c r="B44" s="12">
        <v>3</v>
      </c>
      <c r="D44" s="3" t="s">
        <v>37</v>
      </c>
    </row>
    <row r="45" spans="1:23">
      <c r="B45" s="257" t="s">
        <v>2</v>
      </c>
      <c r="C45" s="258"/>
      <c r="D45" s="259"/>
      <c r="E45" s="2" t="s">
        <v>6</v>
      </c>
      <c r="F45" s="23"/>
      <c r="G45" s="23"/>
      <c r="H45" s="23"/>
      <c r="I45" s="23"/>
      <c r="J45" s="23"/>
      <c r="K45" s="23"/>
      <c r="L45" s="192">
        <f>'R7実績申請_入力シート'!$D$25</f>
        <v>0</v>
      </c>
      <c r="M45" s="192"/>
      <c r="N45" s="192"/>
      <c r="O45" s="192"/>
      <c r="P45" s="192"/>
      <c r="Q45" s="192"/>
      <c r="R45" s="192"/>
      <c r="S45" s="192"/>
      <c r="T45" s="194">
        <f>'R7実績申請_入力シート'!$D$26</f>
        <v>0</v>
      </c>
      <c r="U45" s="194"/>
      <c r="V45" s="194"/>
      <c r="W45" s="48"/>
    </row>
    <row r="46" spans="1:23" ht="18" customHeight="1">
      <c r="B46" s="270" t="s">
        <v>3</v>
      </c>
      <c r="C46" s="271"/>
      <c r="D46" s="272"/>
      <c r="E46" s="189" t="s">
        <v>5</v>
      </c>
      <c r="F46" s="190"/>
      <c r="G46" s="183">
        <f>'R7実績申請_入力シート'!$D$27</f>
        <v>0</v>
      </c>
      <c r="H46" s="183"/>
      <c r="I46" s="183"/>
      <c r="J46" s="183"/>
      <c r="K46" s="238"/>
      <c r="L46" s="189" t="s">
        <v>8</v>
      </c>
      <c r="M46" s="190"/>
      <c r="N46" s="190"/>
      <c r="O46" s="190"/>
      <c r="P46" s="190"/>
      <c r="Q46" s="190"/>
      <c r="R46" s="183">
        <f>'R7実績申請_入力シート'!$D$28</f>
        <v>0</v>
      </c>
      <c r="S46" s="183"/>
      <c r="T46" s="183"/>
      <c r="U46" s="183"/>
      <c r="V46" s="183"/>
      <c r="W46" s="238"/>
    </row>
    <row r="47" spans="1:23" ht="16.5" customHeight="1">
      <c r="B47" s="261" t="s">
        <v>4</v>
      </c>
      <c r="C47" s="262"/>
      <c r="D47" s="263"/>
      <c r="E47" s="23" t="s">
        <v>7</v>
      </c>
      <c r="F47" s="23"/>
      <c r="G47" s="23"/>
      <c r="H47" s="23"/>
      <c r="I47" s="23"/>
      <c r="J47" s="23"/>
      <c r="K47" s="23"/>
      <c r="L47" s="194">
        <f>'R7実績申請_入力シート'!$D$30</f>
        <v>0</v>
      </c>
      <c r="M47" s="194"/>
      <c r="N47" s="194"/>
      <c r="O47" s="194"/>
      <c r="P47" s="194"/>
      <c r="Q47" s="194"/>
      <c r="R47" s="194"/>
      <c r="S47" s="194"/>
      <c r="T47" s="194">
        <f>'R7実績申請_入力シート'!$D$31</f>
        <v>0</v>
      </c>
      <c r="U47" s="194"/>
      <c r="V47" s="194"/>
      <c r="W47" s="48"/>
    </row>
    <row r="48" spans="1:23" ht="20" customHeight="1">
      <c r="B48" s="264"/>
      <c r="C48" s="265"/>
      <c r="D48" s="266"/>
      <c r="E48" s="1" t="s">
        <v>38</v>
      </c>
      <c r="F48" s="191">
        <f>'R7実績申請_入力シート'!$D$32</f>
        <v>0</v>
      </c>
      <c r="G48" s="191"/>
      <c r="H48" s="192">
        <f>'R7実績申請_入力シート'!$D$33</f>
        <v>0</v>
      </c>
      <c r="I48" s="192"/>
      <c r="J48" s="192"/>
      <c r="K48" s="192"/>
      <c r="L48" s="192"/>
      <c r="M48" s="192"/>
      <c r="N48" s="192"/>
      <c r="O48" s="192"/>
      <c r="P48" s="192"/>
      <c r="Q48" s="192"/>
      <c r="R48" s="192"/>
      <c r="S48" s="192"/>
      <c r="T48" s="192"/>
      <c r="U48" s="192"/>
      <c r="V48" s="192"/>
      <c r="W48" s="193"/>
    </row>
    <row r="49" spans="2:23">
      <c r="B49" s="267"/>
      <c r="C49" s="268"/>
      <c r="D49" s="269"/>
      <c r="E49" s="189" t="s">
        <v>5</v>
      </c>
      <c r="F49" s="190"/>
      <c r="G49" s="183">
        <f>'R7実績申請_入力シート'!$D$34</f>
        <v>0</v>
      </c>
      <c r="H49" s="183"/>
      <c r="I49" s="183"/>
      <c r="J49" s="183"/>
      <c r="K49" s="238"/>
      <c r="L49" s="189" t="s">
        <v>8</v>
      </c>
      <c r="M49" s="190"/>
      <c r="N49" s="190"/>
      <c r="O49" s="190"/>
      <c r="P49" s="190"/>
      <c r="Q49" s="190"/>
      <c r="R49" s="183">
        <f>'R7実績申請_入力シート'!$D$35</f>
        <v>0</v>
      </c>
      <c r="S49" s="183"/>
      <c r="T49" s="183"/>
      <c r="U49" s="183"/>
      <c r="V49" s="183"/>
      <c r="W49" s="238"/>
    </row>
  </sheetData>
  <sheetProtection sheet="1" objects="1" scenarios="1"/>
  <mergeCells count="65">
    <mergeCell ref="E49:F49"/>
    <mergeCell ref="G49:K49"/>
    <mergeCell ref="L49:Q49"/>
    <mergeCell ref="R49:W49"/>
    <mergeCell ref="B46:D46"/>
    <mergeCell ref="E46:F46"/>
    <mergeCell ref="G46:K46"/>
    <mergeCell ref="L46:Q46"/>
    <mergeCell ref="R46:W46"/>
    <mergeCell ref="B47:D49"/>
    <mergeCell ref="L47:S47"/>
    <mergeCell ref="T47:V47"/>
    <mergeCell ref="F48:G48"/>
    <mergeCell ref="H48:W48"/>
    <mergeCell ref="B38:W38"/>
    <mergeCell ref="B39:W39"/>
    <mergeCell ref="B40:W40"/>
    <mergeCell ref="B42:W42"/>
    <mergeCell ref="B45:D45"/>
    <mergeCell ref="L45:S45"/>
    <mergeCell ref="T45:V45"/>
    <mergeCell ref="B33:G33"/>
    <mergeCell ref="H33:L33"/>
    <mergeCell ref="M33:R33"/>
    <mergeCell ref="S33:W33"/>
    <mergeCell ref="B34:G34"/>
    <mergeCell ref="H34:L34"/>
    <mergeCell ref="M34:R34"/>
    <mergeCell ref="S34:W34"/>
    <mergeCell ref="B31:G31"/>
    <mergeCell ref="H31:L31"/>
    <mergeCell ref="M31:R31"/>
    <mergeCell ref="S31:W31"/>
    <mergeCell ref="B32:G32"/>
    <mergeCell ref="H32:L32"/>
    <mergeCell ref="M32:R32"/>
    <mergeCell ref="S32:W32"/>
    <mergeCell ref="B29:L29"/>
    <mergeCell ref="M29:R29"/>
    <mergeCell ref="S29:W29"/>
    <mergeCell ref="B30:G30"/>
    <mergeCell ref="H30:L30"/>
    <mergeCell ref="M30:R30"/>
    <mergeCell ref="S30:W30"/>
    <mergeCell ref="B18:W23"/>
    <mergeCell ref="B24:W24"/>
    <mergeCell ref="B25:W25"/>
    <mergeCell ref="B28:L28"/>
    <mergeCell ref="M28:R28"/>
    <mergeCell ref="S28:W28"/>
    <mergeCell ref="S2:T2"/>
    <mergeCell ref="U2:V2"/>
    <mergeCell ref="T3:V3"/>
    <mergeCell ref="T4:V4"/>
    <mergeCell ref="J10:M10"/>
    <mergeCell ref="O10:W10"/>
    <mergeCell ref="F9:H9"/>
    <mergeCell ref="J9:K9"/>
    <mergeCell ref="L9:N9"/>
    <mergeCell ref="O9:W9"/>
    <mergeCell ref="J12:P12"/>
    <mergeCell ref="Q12:V12"/>
    <mergeCell ref="J11:N11"/>
    <mergeCell ref="O11:R11"/>
    <mergeCell ref="S11:V11"/>
  </mergeCells>
  <phoneticPr fontId="1"/>
  <printOptions horizontalCentered="1"/>
  <pageMargins left="0" right="0" top="0.55118110236220474" bottom="0.35433070866141736" header="0" footer="0"/>
  <pageSetup paperSize="9" scale="89" fitToWidth="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R7実績申請_入力シート</vt:lpstr>
      <vt:lpstr>提出書類一覧表(その2)-1</vt:lpstr>
      <vt:lpstr>様式第1の2</vt:lpstr>
      <vt:lpstr>様式第1(その2)</vt:lpstr>
      <vt:lpstr>様式第15_精算払請求書</vt:lpstr>
      <vt:lpstr>様式第17_事業報告書(R7)</vt:lpstr>
      <vt:lpstr>様式第17_事業報告書(R8)</vt:lpstr>
      <vt:lpstr>'提出書類一覧表(その2)-1'!Print_Area</vt:lpstr>
      <vt:lpstr>'様式第1(その2)'!Print_Area</vt:lpstr>
      <vt:lpstr>様式第15_精算払請求書!Print_Area</vt:lpstr>
      <vt:lpstr>'様式第17_事業報告書(R7)'!Print_Area</vt:lpstr>
      <vt:lpstr>'様式第17_事業報告書(R8)'!Print_Area</vt:lpstr>
      <vt:lpstr>様式第1の2!Print_Area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2024-12-20T01:32:04Z</dcterms:created>
  <dcterms:modified xsi:type="dcterms:W3CDTF">2025-07-03T05:56:25Z</dcterms:modified>
</cp:coreProperties>
</file>