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B2EF65F-82E4-4355-B9B9-26504BB4CD26}" xr6:coauthVersionLast="47" xr6:coauthVersionMax="47" xr10:uidLastSave="{00000000-0000-0000-0000-000000000000}"/>
  <bookViews>
    <workbookView xWindow="-16356" yWindow="-16572" windowWidth="26940" windowHeight="15420" xr2:uid="{00000000-000D-0000-FFFF-FFFF00000000}"/>
  </bookViews>
  <sheets>
    <sheet name="R7通常_申請入力シート" sheetId="2" r:id="rId1"/>
    <sheet name="提出書類一覧表(その1)-1" sheetId="8" r:id="rId2"/>
    <sheet name="様式第1" sheetId="1" r:id="rId3"/>
    <sheet name="様式第1 (その２)" sheetId="3" r:id="rId4"/>
  </sheets>
  <definedNames>
    <definedName name="_xlnm.Print_Area" localSheetId="1">'提出書類一覧表(その1)-1'!$A$1:$C$21</definedName>
    <definedName name="_xlnm.Print_Area" localSheetId="2">様式第1!$A$1:$M$50</definedName>
    <definedName name="_xlnm.Print_Area" localSheetId="3">'様式第1 (その２)'!$A$1:$L$34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L2" i="1"/>
  <c r="K4" i="1" l="1"/>
  <c r="G15" i="3"/>
  <c r="F13" i="3" l="1"/>
  <c r="F12" i="3"/>
  <c r="E11" i="3"/>
  <c r="E10" i="3"/>
  <c r="E9" i="3"/>
  <c r="E8" i="3"/>
  <c r="E7" i="3"/>
  <c r="E6" i="3"/>
  <c r="J30" i="1"/>
  <c r="F17" i="3"/>
  <c r="F16" i="3"/>
  <c r="J22" i="3"/>
  <c r="J20" i="3"/>
  <c r="J19" i="3"/>
  <c r="J44" i="1"/>
  <c r="D44" i="1"/>
  <c r="K42" i="1"/>
  <c r="G42" i="1"/>
  <c r="E43" i="1"/>
  <c r="D43" i="1"/>
  <c r="D48" i="2"/>
  <c r="D50" i="2" l="1"/>
  <c r="J24" i="3" s="1"/>
  <c r="D51" i="2"/>
  <c r="J26" i="3" s="1"/>
  <c r="J28" i="1" s="1"/>
  <c r="J21" i="3"/>
  <c r="M37" i="1"/>
  <c r="G37" i="1"/>
  <c r="M36" i="1"/>
  <c r="M35" i="1"/>
  <c r="M34" i="1"/>
  <c r="G36" i="1"/>
  <c r="G35" i="1"/>
  <c r="G34" i="1"/>
  <c r="J41" i="1"/>
  <c r="D41" i="1"/>
  <c r="K40" i="1"/>
  <c r="G40" i="1"/>
  <c r="D52" i="2" l="1"/>
  <c r="J27" i="3" s="1"/>
  <c r="J29" i="1" s="1"/>
  <c r="J12" i="1"/>
  <c r="K11" i="1"/>
  <c r="I11" i="1"/>
  <c r="I10" i="1"/>
  <c r="I9" i="1"/>
  <c r="H9" i="1"/>
</calcChain>
</file>

<file path=xl/sharedStrings.xml><?xml version="1.0" encoding="utf-8"?>
<sst xmlns="http://schemas.openxmlformats.org/spreadsheetml/2006/main" count="229" uniqueCount="194">
  <si>
    <t>公益財団法人　北海道環境財団</t>
    <rPh sb="0" eb="6">
      <t>コウエキザイダンホウジン</t>
    </rPh>
    <rPh sb="7" eb="14">
      <t>ホッカイドウカンキョウザイダン</t>
    </rPh>
    <phoneticPr fontId="1"/>
  </si>
  <si>
    <t>令和７年度二酸化炭素排出抑制対策事業費等補助金</t>
    <rPh sb="0" eb="2">
      <t>レイワ</t>
    </rPh>
    <rPh sb="3" eb="5">
      <t>ネンド</t>
    </rPh>
    <rPh sb="5" eb="10">
      <t>ニサンカタンソ</t>
    </rPh>
    <rPh sb="10" eb="23">
      <t>ハイシュツヨクセイタイサクジギョウヒトウホジョキン</t>
    </rPh>
    <phoneticPr fontId="1"/>
  </si>
  <si>
    <t>　理 事 長　　大　原　　雅　　様</t>
    <rPh sb="1" eb="2">
      <t>リ</t>
    </rPh>
    <rPh sb="3" eb="4">
      <t>コト</t>
    </rPh>
    <rPh sb="5" eb="6">
      <t>チョウ</t>
    </rPh>
    <rPh sb="8" eb="9">
      <t>ダイ</t>
    </rPh>
    <rPh sb="10" eb="11">
      <t>ハラ</t>
    </rPh>
    <rPh sb="13" eb="14">
      <t>ミヤビ</t>
    </rPh>
    <rPh sb="16" eb="17">
      <t>サマ</t>
    </rPh>
    <phoneticPr fontId="1"/>
  </si>
  <si>
    <t>記</t>
    <rPh sb="0" eb="1">
      <t>キ</t>
    </rPh>
    <phoneticPr fontId="1"/>
  </si>
  <si>
    <t>様式第１（第５条関係）</t>
    <rPh sb="0" eb="2">
      <t>ヨウシキ</t>
    </rPh>
    <rPh sb="2" eb="3">
      <t>ダイ</t>
    </rPh>
    <rPh sb="5" eb="6">
      <t>ダイ</t>
    </rPh>
    <rPh sb="7" eb="8">
      <t>ジョウ</t>
    </rPh>
    <rPh sb="8" eb="10">
      <t>カンケイ</t>
    </rPh>
    <phoneticPr fontId="1"/>
  </si>
  <si>
    <t>責任者</t>
    <rPh sb="0" eb="3">
      <t>セキニンシャ</t>
    </rPh>
    <phoneticPr fontId="1"/>
  </si>
  <si>
    <t>連絡先</t>
    <rPh sb="0" eb="3">
      <t>レンラクサキ</t>
    </rPh>
    <phoneticPr fontId="1"/>
  </si>
  <si>
    <t>担当者
連絡先</t>
    <rPh sb="0" eb="3">
      <t>タントウシャ</t>
    </rPh>
    <rPh sb="4" eb="7">
      <t>レンラクサキ</t>
    </rPh>
    <phoneticPr fontId="1"/>
  </si>
  <si>
    <t>電話番号</t>
    <rPh sb="0" eb="4">
      <t>デンワバンゴウ</t>
    </rPh>
    <phoneticPr fontId="1"/>
  </si>
  <si>
    <t>住所　〒</t>
    <rPh sb="0" eb="2">
      <t>ジュウショ</t>
    </rPh>
    <phoneticPr fontId="1"/>
  </si>
  <si>
    <t>６　本件責任者及び担当者の氏名、連絡先等</t>
    <rPh sb="2" eb="4">
      <t>ホンケン</t>
    </rPh>
    <rPh sb="4" eb="8">
      <t>セキニンシャオヨ</t>
    </rPh>
    <rPh sb="9" eb="12">
      <t>タントウシャ</t>
    </rPh>
    <rPh sb="13" eb="15">
      <t>シメイ</t>
    </rPh>
    <rPh sb="16" eb="20">
      <t>レンラクサキトウ</t>
    </rPh>
    <phoneticPr fontId="1"/>
  </si>
  <si>
    <t>天然ガス自動車</t>
    <rPh sb="0" eb="2">
      <t>テンネン</t>
    </rPh>
    <rPh sb="4" eb="7">
      <t>ジドウシャ</t>
    </rPh>
    <phoneticPr fontId="1"/>
  </si>
  <si>
    <t>ハイブリッド自動車</t>
    <rPh sb="6" eb="9">
      <t>ジドウシャ</t>
    </rPh>
    <phoneticPr fontId="1"/>
  </si>
  <si>
    <t>トラックを事業の用に供する者</t>
    <rPh sb="5" eb="7">
      <t>ジギョウ</t>
    </rPh>
    <rPh sb="8" eb="9">
      <t>ヨウ</t>
    </rPh>
    <rPh sb="10" eb="11">
      <t>キョウ</t>
    </rPh>
    <rPh sb="13" eb="14">
      <t>モノ</t>
    </rPh>
    <phoneticPr fontId="1"/>
  </si>
  <si>
    <t>責任者（所属部署・職名・氏名）</t>
    <rPh sb="0" eb="3">
      <t>セキニンシャ</t>
    </rPh>
    <rPh sb="4" eb="8">
      <t>ショゾクブショ</t>
    </rPh>
    <rPh sb="9" eb="11">
      <t>ショクメイ</t>
    </rPh>
    <rPh sb="12" eb="14">
      <t>シメイ</t>
    </rPh>
    <phoneticPr fontId="1"/>
  </si>
  <si>
    <t>担当者（所属部署・職名・氏名）</t>
    <rPh sb="0" eb="3">
      <t>タントウシャ</t>
    </rPh>
    <rPh sb="4" eb="8">
      <t>ショゾクブショ</t>
    </rPh>
    <rPh sb="9" eb="11">
      <t>ショクメイ</t>
    </rPh>
    <rPh sb="12" eb="14">
      <t>シメイ</t>
    </rPh>
    <phoneticPr fontId="1"/>
  </si>
  <si>
    <t>トラックの貸渡し（リース）を業とする者
とする者</t>
    <rPh sb="18" eb="19">
      <t>モノ</t>
    </rPh>
    <phoneticPr fontId="1"/>
  </si>
  <si>
    <t>　Eメールアドレス</t>
    <phoneticPr fontId="1"/>
  </si>
  <si>
    <t>申請者</t>
    <rPh sb="0" eb="3">
      <t>シンセイシャ</t>
    </rPh>
    <phoneticPr fontId="1"/>
  </si>
  <si>
    <t>　　氏名又は名称</t>
    <rPh sb="2" eb="5">
      <t>シメイマタ</t>
    </rPh>
    <rPh sb="6" eb="8">
      <t>メイショウ</t>
    </rPh>
    <phoneticPr fontId="1"/>
  </si>
  <si>
    <t>　　代表者役職・氏名</t>
    <rPh sb="2" eb="5">
      <t>ダイヒョウシャ</t>
    </rPh>
    <rPh sb="5" eb="7">
      <t>ヤクショク</t>
    </rPh>
    <rPh sb="8" eb="10">
      <t>シメイ</t>
    </rPh>
    <phoneticPr fontId="1"/>
  </si>
  <si>
    <t>　　　（貸渡し先（リースの場合）</t>
    <rPh sb="4" eb="6">
      <t>カシワタ</t>
    </rPh>
    <rPh sb="7" eb="8">
      <t>サキ</t>
    </rPh>
    <rPh sb="13" eb="15">
      <t>バアイ</t>
    </rPh>
    <phoneticPr fontId="1"/>
  </si>
  <si>
    <t>）</t>
    <phoneticPr fontId="1"/>
  </si>
  <si>
    <t>バスを事業の用に供する者</t>
    <rPh sb="3" eb="5">
      <t>ジギョウ</t>
    </rPh>
    <rPh sb="6" eb="7">
      <t>ヨウ</t>
    </rPh>
    <rPh sb="8" eb="9">
      <t>キョウ</t>
    </rPh>
    <rPh sb="11" eb="12">
      <t>モノ</t>
    </rPh>
    <phoneticPr fontId="1"/>
  </si>
  <si>
    <t>バスの貸渡し（リース）を業とする者
とする者</t>
    <rPh sb="16" eb="17">
      <t>モノ</t>
    </rPh>
    <phoneticPr fontId="1"/>
  </si>
  <si>
    <t>円</t>
    <rPh sb="0" eb="1">
      <t>エン</t>
    </rPh>
    <phoneticPr fontId="1"/>
  </si>
  <si>
    <t>１　補助事業の目的及び内容 様式第１（その２）のとおり</t>
    <phoneticPr fontId="1"/>
  </si>
  <si>
    <t>２　補助対象経費</t>
    <phoneticPr fontId="1"/>
  </si>
  <si>
    <t xml:space="preserve">３　補助金交付申請額 </t>
  </si>
  <si>
    <t>７　添付資料　交付規程別紙３の１に記載の書類</t>
    <rPh sb="2" eb="6">
      <t>テンプシリョウ</t>
    </rPh>
    <rPh sb="7" eb="9">
      <t>コウフ</t>
    </rPh>
    <rPh sb="9" eb="11">
      <t>キテイ</t>
    </rPh>
    <rPh sb="11" eb="13">
      <t>ベッシ</t>
    </rPh>
    <rPh sb="17" eb="19">
      <t>キサイ</t>
    </rPh>
    <rPh sb="20" eb="22">
      <t>ショルイ</t>
    </rPh>
    <phoneticPr fontId="1"/>
  </si>
  <si>
    <t>注１　交付規程第３条第３項の規定に基づき共同で申請する場合は、代表事業者が申請すること。</t>
    <rPh sb="0" eb="1">
      <t>チュウ</t>
    </rPh>
    <rPh sb="3" eb="5">
      <t>コウフ</t>
    </rPh>
    <rPh sb="5" eb="7">
      <t>キテイ</t>
    </rPh>
    <rPh sb="7" eb="8">
      <t>ダイ</t>
    </rPh>
    <rPh sb="9" eb="10">
      <t>ジョウ</t>
    </rPh>
    <rPh sb="10" eb="11">
      <t>ダイ</t>
    </rPh>
    <rPh sb="12" eb="13">
      <t>コウ</t>
    </rPh>
    <rPh sb="14" eb="16">
      <t>キテイ</t>
    </rPh>
    <rPh sb="17" eb="18">
      <t>モト</t>
    </rPh>
    <rPh sb="20" eb="22">
      <t>キョウドウ</t>
    </rPh>
    <rPh sb="23" eb="25">
      <t>シンセイ</t>
    </rPh>
    <rPh sb="27" eb="29">
      <t>バアイ</t>
    </rPh>
    <rPh sb="31" eb="33">
      <t>ダイヒョウ</t>
    </rPh>
    <rPh sb="33" eb="36">
      <t>ジギョウシャ</t>
    </rPh>
    <rPh sb="37" eb="39">
      <t>シンセイ</t>
    </rPh>
    <phoneticPr fontId="1"/>
  </si>
  <si>
    <t>注２　様式第１（その２）に記載されている台数分の合計額を記載すること。</t>
    <phoneticPr fontId="1"/>
  </si>
  <si>
    <t>注３　トラックを事業の用に供する者に貸し渡す者に限る。</t>
    <phoneticPr fontId="1"/>
  </si>
  <si>
    <t>注４　バスを事業の用に供する者に貸し渡す者に限る。</t>
    <phoneticPr fontId="1"/>
  </si>
  <si>
    <t xml:space="preserve">４　補助事業の開始及び完了予定年月日 </t>
    <phoneticPr fontId="1"/>
  </si>
  <si>
    <t>５　補助対象車両及び用途（該当する欄に○を付す。）</t>
    <phoneticPr fontId="1"/>
  </si>
  <si>
    <t>交付決定の日　～</t>
    <rPh sb="0" eb="4">
      <t>コウフケッテイ</t>
    </rPh>
    <rPh sb="5" eb="6">
      <t>ヒ</t>
    </rPh>
    <phoneticPr fontId="1"/>
  </si>
  <si>
    <t>様式第１（その２）</t>
    <rPh sb="0" eb="2">
      <t>ヨウシキ</t>
    </rPh>
    <rPh sb="2" eb="3">
      <t>ダイ</t>
    </rPh>
    <phoneticPr fontId="1"/>
  </si>
  <si>
    <t>リースを利用する場合
の補助対象車両使用者
（貸渡し先）</t>
    <rPh sb="4" eb="6">
      <t>リヨウ</t>
    </rPh>
    <rPh sb="8" eb="10">
      <t>バアイ</t>
    </rPh>
    <rPh sb="12" eb="18">
      <t>ホジョタイショウシャリョウ</t>
    </rPh>
    <rPh sb="18" eb="21">
      <t>シヨウシャ</t>
    </rPh>
    <rPh sb="23" eb="25">
      <t>カシワタ</t>
    </rPh>
    <rPh sb="26" eb="27">
      <t>サキ</t>
    </rPh>
    <phoneticPr fontId="1"/>
  </si>
  <si>
    <t>登録番号（車両登録済の場合）</t>
    <rPh sb="0" eb="4">
      <t>トウロクバンゴウ</t>
    </rPh>
    <rPh sb="5" eb="7">
      <t>シャリョウ</t>
    </rPh>
    <rPh sb="7" eb="10">
      <t>トウロクスミ</t>
    </rPh>
    <rPh sb="11" eb="13">
      <t>バアイ</t>
    </rPh>
    <phoneticPr fontId="1"/>
  </si>
  <si>
    <t>車台番号（車両登録済の場合）</t>
    <rPh sb="0" eb="4">
      <t>シャダイバンゴウ</t>
    </rPh>
    <rPh sb="5" eb="10">
      <t>シャリョウトウロクズ</t>
    </rPh>
    <rPh sb="11" eb="13">
      <t>バアイ</t>
    </rPh>
    <phoneticPr fontId="1"/>
  </si>
  <si>
    <t>車　名　：</t>
    <rPh sb="0" eb="1">
      <t>クルマ</t>
    </rPh>
    <rPh sb="2" eb="3">
      <t>ナ</t>
    </rPh>
    <phoneticPr fontId="1"/>
  </si>
  <si>
    <t>通称名　：</t>
    <rPh sb="0" eb="2">
      <t>ツウショウ</t>
    </rPh>
    <rPh sb="2" eb="3">
      <t>ナ</t>
    </rPh>
    <phoneticPr fontId="1"/>
  </si>
  <si>
    <t>型　式　：</t>
    <rPh sb="0" eb="1">
      <t>カタ</t>
    </rPh>
    <rPh sb="2" eb="3">
      <t>シキ</t>
    </rPh>
    <phoneticPr fontId="1"/>
  </si>
  <si>
    <t>区　分　：</t>
    <rPh sb="0" eb="1">
      <t>ク</t>
    </rPh>
    <rPh sb="2" eb="3">
      <t>ブン</t>
    </rPh>
    <phoneticPr fontId="1"/>
  </si>
  <si>
    <t>台　数　：</t>
    <rPh sb="0" eb="1">
      <t>ダイ</t>
    </rPh>
    <rPh sb="2" eb="3">
      <t>カズ</t>
    </rPh>
    <phoneticPr fontId="1"/>
  </si>
  <si>
    <t>抵当権の有無：</t>
    <rPh sb="0" eb="3">
      <t>テイトウケン</t>
    </rPh>
    <rPh sb="4" eb="6">
      <t>ウム</t>
    </rPh>
    <phoneticPr fontId="1"/>
  </si>
  <si>
    <t>所要経費</t>
    <rPh sb="0" eb="4">
      <t>ショヨウケイヒ</t>
    </rPh>
    <phoneticPr fontId="1"/>
  </si>
  <si>
    <t>金額</t>
    <rPh sb="0" eb="2">
      <t>キンガク</t>
    </rPh>
    <phoneticPr fontId="1"/>
  </si>
  <si>
    <t>円</t>
    <rPh sb="0" eb="1">
      <t>エン</t>
    </rPh>
    <phoneticPr fontId="1"/>
  </si>
  <si>
    <t>氏名又は名称</t>
    <rPh sb="0" eb="3">
      <t>シメイマタ</t>
    </rPh>
    <rPh sb="4" eb="6">
      <t>メイショウ</t>
    </rPh>
    <phoneticPr fontId="1"/>
  </si>
  <si>
    <t xml:space="preserve">注１ 交付規程別表第１（注１）に規定する車両情報に記載されている車名、通称名及び型式であること。 </t>
    <phoneticPr fontId="1"/>
  </si>
  <si>
    <t>注２</t>
    <phoneticPr fontId="1"/>
  </si>
  <si>
    <t xml:space="preserve">車名、型式、環境配慮型先進車の種類、区分（以下「区分等」という。）が同じ車両の申請台数を記載する（交付規程第５条第１項において補助対象車両を既に補助対象車両を購入済みである場合を除く）。 
なお、種類等が異なる場合は、本様式（その２）を複数枚記載して添付する。 </t>
    <phoneticPr fontId="1"/>
  </si>
  <si>
    <t>(1)</t>
    <phoneticPr fontId="1"/>
  </si>
  <si>
    <t>(2)</t>
  </si>
  <si>
    <t>(3)</t>
  </si>
  <si>
    <t>(4)</t>
  </si>
  <si>
    <t>(5)</t>
  </si>
  <si>
    <t>(6)</t>
    <phoneticPr fontId="1"/>
  </si>
  <si>
    <t>注３</t>
    <rPh sb="0" eb="1">
      <t>チュウ</t>
    </rPh>
    <phoneticPr fontId="1"/>
  </si>
  <si>
    <t>注４</t>
    <rPh sb="0" eb="1">
      <t>チュウ</t>
    </rPh>
    <phoneticPr fontId="1"/>
  </si>
  <si>
    <t xml:space="preserve">補助対象経費に係る消費税のうち、仕入控除を行う場合における仕入控除の対象となる消費税相当分については、補助対象としない。 </t>
    <phoneticPr fontId="1"/>
  </si>
  <si>
    <t>最終更新</t>
    <rPh sb="0" eb="2">
      <t>サイシュウ</t>
    </rPh>
    <rPh sb="2" eb="4">
      <t>コウシン</t>
    </rPh>
    <phoneticPr fontId="1"/>
  </si>
  <si>
    <t>【注意事項】</t>
    <rPh sb="1" eb="5">
      <t>チュウイジコウ</t>
    </rPh>
    <phoneticPr fontId="1"/>
  </si>
  <si>
    <t>この色は自動入力されます。</t>
    <rPh sb="2" eb="3">
      <t>イロ</t>
    </rPh>
    <rPh sb="4" eb="6">
      <t>ジドウ</t>
    </rPh>
    <rPh sb="6" eb="8">
      <t>ニュウリョク</t>
    </rPh>
    <phoneticPr fontId="1"/>
  </si>
  <si>
    <t>貴社番号</t>
    <rPh sb="0" eb="4">
      <t>キシャバンゴウ</t>
    </rPh>
    <phoneticPr fontId="1"/>
  </si>
  <si>
    <t>申請区分</t>
    <rPh sb="0" eb="4">
      <t>シンセイクブン</t>
    </rPh>
    <phoneticPr fontId="1"/>
  </si>
  <si>
    <t>提出日（西暦で入力、和暦表示）</t>
    <rPh sb="0" eb="3">
      <t>テイシュツビ</t>
    </rPh>
    <rPh sb="4" eb="6">
      <t>セイレキ</t>
    </rPh>
    <rPh sb="7" eb="9">
      <t>ニュウリョク</t>
    </rPh>
    <rPh sb="10" eb="14">
      <t>ワレキヒョウジ</t>
    </rPh>
    <phoneticPr fontId="1"/>
  </si>
  <si>
    <t>郵便番号</t>
    <rPh sb="0" eb="4">
      <t>ユウビンバンゴウ</t>
    </rPh>
    <phoneticPr fontId="1"/>
  </si>
  <si>
    <t>ハイフン付きの半角数字で入力してください。</t>
    <rPh sb="4" eb="5">
      <t>ツ</t>
    </rPh>
    <rPh sb="7" eb="11">
      <t>ハンカクスウジ</t>
    </rPh>
    <rPh sb="12" eb="14">
      <t>ニュウリョク</t>
    </rPh>
    <phoneticPr fontId="1"/>
  </si>
  <si>
    <t>申請者住所</t>
    <rPh sb="0" eb="5">
      <t>シンセイシャジュウショ</t>
    </rPh>
    <phoneticPr fontId="1"/>
  </si>
  <si>
    <t>氏名又は名称</t>
    <rPh sb="0" eb="2">
      <t>シメイ</t>
    </rPh>
    <rPh sb="2" eb="3">
      <t>マタ</t>
    </rPh>
    <rPh sb="4" eb="6">
      <t>メイショウ</t>
    </rPh>
    <phoneticPr fontId="1"/>
  </si>
  <si>
    <t>代表者役職</t>
    <rPh sb="0" eb="5">
      <t>ダイヒョウシャヤクショク</t>
    </rPh>
    <phoneticPr fontId="1"/>
  </si>
  <si>
    <t>氏名</t>
    <rPh sb="0" eb="2">
      <t>シメイ</t>
    </rPh>
    <phoneticPr fontId="1"/>
  </si>
  <si>
    <t>責任者情報</t>
    <rPh sb="0" eb="3">
      <t>セキニンシャ</t>
    </rPh>
    <rPh sb="3" eb="5">
      <t>ジョウホウ</t>
    </rPh>
    <phoneticPr fontId="1"/>
  </si>
  <si>
    <t>所属部署・職名</t>
    <rPh sb="0" eb="4">
      <t>ショゾクブショ</t>
    </rPh>
    <rPh sb="5" eb="7">
      <t>ショクメイ</t>
    </rPh>
    <phoneticPr fontId="1"/>
  </si>
  <si>
    <t>氏名</t>
    <rPh sb="0" eb="2">
      <t>シメイ</t>
    </rPh>
    <phoneticPr fontId="1"/>
  </si>
  <si>
    <t>電話番号</t>
    <rPh sb="0" eb="4">
      <t>デンワバンゴウ</t>
    </rPh>
    <phoneticPr fontId="1"/>
  </si>
  <si>
    <t>Eメールアドレス</t>
    <phoneticPr fontId="1"/>
  </si>
  <si>
    <t>担当者情報</t>
    <rPh sb="0" eb="3">
      <t>タントウシャ</t>
    </rPh>
    <rPh sb="3" eb="5">
      <t>ジョウホウ</t>
    </rPh>
    <phoneticPr fontId="1"/>
  </si>
  <si>
    <t>住所</t>
    <rPh sb="0" eb="2">
      <t>ジュウショ</t>
    </rPh>
    <phoneticPr fontId="1"/>
  </si>
  <si>
    <t>車両情報</t>
    <rPh sb="0" eb="4">
      <t>シャリョウジョウホウ</t>
    </rPh>
    <phoneticPr fontId="1"/>
  </si>
  <si>
    <t>台数</t>
    <rPh sb="0" eb="2">
      <t>ダイスウ</t>
    </rPh>
    <phoneticPr fontId="1"/>
  </si>
  <si>
    <t>抵当権の有無</t>
    <rPh sb="0" eb="3">
      <t>テイトウケン</t>
    </rPh>
    <rPh sb="4" eb="6">
      <t>ウム</t>
    </rPh>
    <phoneticPr fontId="1"/>
  </si>
  <si>
    <t>本補助金以外の国の補助金の交付又は交付申請の有無</t>
    <rPh sb="17" eb="21">
      <t>コウフシンセイ</t>
    </rPh>
    <rPh sb="22" eb="24">
      <t>ウム</t>
    </rPh>
    <phoneticPr fontId="1"/>
  </si>
  <si>
    <t>台</t>
    <rPh sb="0" eb="1">
      <t>ダイ</t>
    </rPh>
    <phoneticPr fontId="1"/>
  </si>
  <si>
    <t>←数字を入力してください。</t>
    <rPh sb="1" eb="3">
      <t>スウジ</t>
    </rPh>
    <rPh sb="4" eb="6">
      <t>ニュウリョク</t>
    </rPh>
    <phoneticPr fontId="1"/>
  </si>
  <si>
    <t>←トラック協会からの助成金もこちらに入れてください。</t>
    <rPh sb="18" eb="19">
      <t>イ</t>
    </rPh>
    <phoneticPr fontId="1"/>
  </si>
  <si>
    <t>種　類　：</t>
    <rPh sb="0" eb="1">
      <t>シュ</t>
    </rPh>
    <rPh sb="2" eb="3">
      <t>タグイ</t>
    </rPh>
    <phoneticPr fontId="1"/>
  </si>
  <si>
    <t>納車（予定）日：</t>
    <rPh sb="0" eb="2">
      <t>ノウシャ</t>
    </rPh>
    <rPh sb="3" eb="5">
      <t>ヨテイ</t>
    </rPh>
    <rPh sb="6" eb="7">
      <t>ビ</t>
    </rPh>
    <phoneticPr fontId="1"/>
  </si>
  <si>
    <t>住　　　所：</t>
    <rPh sb="0" eb="1">
      <t>ジュウ</t>
    </rPh>
    <rPh sb="4" eb="5">
      <t>ショ</t>
    </rPh>
    <phoneticPr fontId="1"/>
  </si>
  <si>
    <t>←半角英数記号で入力してください。@もお忘れなく。</t>
    <rPh sb="1" eb="7">
      <t>ハンカクエイスウキゴウ</t>
    </rPh>
    <rPh sb="8" eb="10">
      <t>ニュウリョク</t>
    </rPh>
    <rPh sb="20" eb="21">
      <t>ワス</t>
    </rPh>
    <phoneticPr fontId="1"/>
  </si>
  <si>
    <t>←ホームページに掲載されている補助対象車両一覧の基準額を選択してください。</t>
    <rPh sb="8" eb="10">
      <t>ケイサイ</t>
    </rPh>
    <rPh sb="15" eb="21">
      <t>ホジョタイショウシャリョウ</t>
    </rPh>
    <rPh sb="21" eb="23">
      <t>イチラン</t>
    </rPh>
    <rPh sb="24" eb="27">
      <t>キジュンガク</t>
    </rPh>
    <rPh sb="28" eb="30">
      <t>センタク</t>
    </rPh>
    <phoneticPr fontId="1"/>
  </si>
  <si>
    <t>貸渡し先　氏名又は名称（リースの場合）</t>
    <rPh sb="0" eb="2">
      <t>カシワタ</t>
    </rPh>
    <rPh sb="3" eb="4">
      <t>サキ</t>
    </rPh>
    <rPh sb="5" eb="7">
      <t>シメイ</t>
    </rPh>
    <rPh sb="7" eb="8">
      <t>マタ</t>
    </rPh>
    <rPh sb="9" eb="11">
      <t>メイショウ</t>
    </rPh>
    <rPh sb="16" eb="18">
      <t>バアイ</t>
    </rPh>
    <phoneticPr fontId="1"/>
  </si>
  <si>
    <t>貸渡し先　住所（リースの場合）</t>
    <rPh sb="0" eb="2">
      <t>カシワタ</t>
    </rPh>
    <rPh sb="3" eb="4">
      <t>サキ</t>
    </rPh>
    <rPh sb="5" eb="7">
      <t>ジュウショ</t>
    </rPh>
    <rPh sb="12" eb="14">
      <t>バアイ</t>
    </rPh>
    <phoneticPr fontId="1"/>
  </si>
  <si>
    <t>種類（種類ごとに申請を分けてください）</t>
    <rPh sb="0" eb="2">
      <t>シュルイ</t>
    </rPh>
    <rPh sb="3" eb="5">
      <t>シュルイ</t>
    </rPh>
    <phoneticPr fontId="1"/>
  </si>
  <si>
    <t>区分（区分ごとに申請を分けてください）</t>
    <rPh sb="0" eb="2">
      <t>クブン</t>
    </rPh>
    <rPh sb="3" eb="5">
      <t>クブン</t>
    </rPh>
    <phoneticPr fontId="1"/>
  </si>
  <si>
    <t>車名（車名ごとに申請を分けてください）</t>
    <rPh sb="0" eb="2">
      <t>シャメイ</t>
    </rPh>
    <rPh sb="3" eb="5">
      <t>シャメイ</t>
    </rPh>
    <phoneticPr fontId="1"/>
  </si>
  <si>
    <t>通称名（通称ごとに申請を分けてください）</t>
    <rPh sb="0" eb="3">
      <t>ツウショウメイ</t>
    </rPh>
    <rPh sb="4" eb="6">
      <t>ツウショウ</t>
    </rPh>
    <phoneticPr fontId="1"/>
  </si>
  <si>
    <t>型式（型式ごとに申請を分けてください）</t>
    <rPh sb="0" eb="2">
      <t>カタシキ</t>
    </rPh>
    <rPh sb="3" eb="5">
      <t>カタシキ</t>
    </rPh>
    <rPh sb="8" eb="10">
      <t>シンセイ</t>
    </rPh>
    <rPh sb="11" eb="12">
      <t>ワ</t>
    </rPh>
    <phoneticPr fontId="1"/>
  </si>
  <si>
    <t>納車予定日（納車予定日ごとに申請を分けてください）</t>
    <rPh sb="0" eb="5">
      <t>ノウシャヨテイビ</t>
    </rPh>
    <rPh sb="6" eb="8">
      <t>ノウシャ</t>
    </rPh>
    <rPh sb="8" eb="10">
      <t>ヨテイ</t>
    </rPh>
    <rPh sb="10" eb="11">
      <t>ビ</t>
    </rPh>
    <phoneticPr fontId="1"/>
  </si>
  <si>
    <t>１台当たりの補助対象経費（補助対象車両価格）</t>
    <rPh sb="1" eb="3">
      <t>ダイア</t>
    </rPh>
    <phoneticPr fontId="1"/>
  </si>
  <si>
    <t>(7)</t>
    <phoneticPr fontId="1"/>
  </si>
  <si>
    <t>１台当たりの寄付金、補助金その他の収入</t>
    <rPh sb="1" eb="3">
      <t>ダイア</t>
    </rPh>
    <phoneticPr fontId="1"/>
  </si>
  <si>
    <t>１台当たりの補助対象経費支出予定額（(１)ー(２)）</t>
    <rPh sb="1" eb="2">
      <t>ダイ</t>
    </rPh>
    <rPh sb="2" eb="3">
      <t>ア</t>
    </rPh>
    <phoneticPr fontId="1"/>
  </si>
  <si>
    <t>１台当たりの基準額</t>
    <rPh sb="1" eb="3">
      <t>ダイア</t>
    </rPh>
    <rPh sb="6" eb="9">
      <t>キジュンガク</t>
    </rPh>
    <phoneticPr fontId="1"/>
  </si>
  <si>
    <t>１台当たりの補助金所要額</t>
    <rPh sb="1" eb="3">
      <t>ダイア</t>
    </rPh>
    <rPh sb="6" eb="12">
      <t>ホジョキンショヨウガク</t>
    </rPh>
    <phoneticPr fontId="1"/>
  </si>
  <si>
    <t>補助金交付申請額（(5) ×台数）</t>
    <rPh sb="3" eb="8">
      <t>コウフシンセイガク</t>
    </rPh>
    <phoneticPr fontId="1"/>
  </si>
  <si>
    <t>補助対象経費（(3) ×台数）</t>
    <rPh sb="0" eb="6">
      <t>ホジョタイショウケイヒ</t>
    </rPh>
    <phoneticPr fontId="1"/>
  </si>
  <si>
    <t>交付規程別表第１（注２）の規定により算定した額とする。</t>
    <phoneticPr fontId="1"/>
  </si>
  <si>
    <t xml:space="preserve">(3)と(4)を比較して少ない方の額（算出された額に1,000円未満
の端数が生じた場合には、これを切り捨てるものとする。） </t>
    <phoneticPr fontId="1"/>
  </si>
  <si>
    <t>本事業（補助対象車両の導入）に係る本補助金以外の国の補助金の交付</t>
    <rPh sb="0" eb="3">
      <t>ホンジギョウ</t>
    </rPh>
    <rPh sb="4" eb="10">
      <t>ホジョタイショウシャリョウ</t>
    </rPh>
    <rPh sb="11" eb="13">
      <t>ドウニュウ</t>
    </rPh>
    <rPh sb="15" eb="16">
      <t>カカ</t>
    </rPh>
    <rPh sb="17" eb="18">
      <t>ホン</t>
    </rPh>
    <rPh sb="18" eb="21">
      <t>ホジョキン</t>
    </rPh>
    <rPh sb="21" eb="23">
      <t>イガイ</t>
    </rPh>
    <rPh sb="24" eb="25">
      <t>クニ</t>
    </rPh>
    <rPh sb="26" eb="29">
      <t>ホジョキン</t>
    </rPh>
    <rPh sb="30" eb="32">
      <t>コウフ</t>
    </rPh>
    <phoneticPr fontId="1"/>
  </si>
  <si>
    <t>又は交付申請の有無：</t>
    <rPh sb="0" eb="1">
      <t>マタ</t>
    </rPh>
    <rPh sb="2" eb="6">
      <t>コウフシンセイ</t>
    </rPh>
    <rPh sb="7" eb="9">
      <t>ウム</t>
    </rPh>
    <phoneticPr fontId="1"/>
  </si>
  <si>
    <t>(7)補助金交付申請額（(5) ×台数）</t>
    <phoneticPr fontId="1"/>
  </si>
  <si>
    <t>(1)１台当たりの補助対象経費（補助対象車両価格）</t>
    <rPh sb="4" eb="6">
      <t>ダイア</t>
    </rPh>
    <rPh sb="9" eb="15">
      <t>ホジョタイショウケイヒ</t>
    </rPh>
    <rPh sb="16" eb="20">
      <t>ホジョタイショウ</t>
    </rPh>
    <rPh sb="20" eb="24">
      <t>シャリョウカカク</t>
    </rPh>
    <phoneticPr fontId="1"/>
  </si>
  <si>
    <t>(2)１台当たりの寄付金、補助金その他の収入</t>
    <phoneticPr fontId="1"/>
  </si>
  <si>
    <t>(3)１台当たりの補助対象経費支出予定額（(１)ー(２)）</t>
    <phoneticPr fontId="1"/>
  </si>
  <si>
    <t>(4)１台当たりの基準額</t>
    <rPh sb="9" eb="12">
      <t>キジュンガク</t>
    </rPh>
    <phoneticPr fontId="1"/>
  </si>
  <si>
    <t>(5)１台当たりの補助金所要額</t>
    <rPh sb="9" eb="15">
      <t>ホジョキンショヨウガク</t>
    </rPh>
    <phoneticPr fontId="1"/>
  </si>
  <si>
    <t>(6)補助金補助対象経費（(3)×台数）</t>
    <rPh sb="3" eb="12">
      <t>ホジョキンホジョタイショウケイヒ</t>
    </rPh>
    <rPh sb="17" eb="19">
      <t>ダイスウ</t>
    </rPh>
    <phoneticPr fontId="1"/>
  </si>
  <si>
    <r>
      <t>←2025/10/10のように西暦で年月日を入力してください(</t>
    </r>
    <r>
      <rPr>
        <b/>
        <sz val="11"/>
        <color rgb="FFFF0000"/>
        <rFont val="Yu Gothic"/>
        <family val="3"/>
        <charset val="128"/>
        <scheme val="minor"/>
      </rPr>
      <t>和暦で表示されます</t>
    </r>
    <r>
      <rPr>
        <b/>
        <sz val="11"/>
        <color theme="1"/>
        <rFont val="Yu Gothic"/>
        <family val="3"/>
        <charset val="128"/>
        <scheme val="minor"/>
      </rPr>
      <t>)。</t>
    </r>
    <rPh sb="15" eb="17">
      <t>セイレキ</t>
    </rPh>
    <rPh sb="18" eb="19">
      <t>ネン</t>
    </rPh>
    <rPh sb="19" eb="21">
      <t>ガッピ</t>
    </rPh>
    <rPh sb="22" eb="24">
      <t>ニュウリョク</t>
    </rPh>
    <rPh sb="31" eb="33">
      <t>ワレキ</t>
    </rPh>
    <rPh sb="34" eb="36">
      <t>ヒョウジ</t>
    </rPh>
    <phoneticPr fontId="1"/>
  </si>
  <si>
    <r>
      <t>←2025/10/10のように西暦で入力してください（</t>
    </r>
    <r>
      <rPr>
        <b/>
        <sz val="11"/>
        <color rgb="FFFF0000"/>
        <rFont val="Yu Gothic"/>
        <family val="3"/>
        <charset val="128"/>
        <scheme val="minor"/>
      </rPr>
      <t>和暦で表示されます</t>
    </r>
    <r>
      <rPr>
        <b/>
        <sz val="11"/>
        <color theme="1"/>
        <rFont val="Yu Gothic"/>
        <family val="3"/>
        <charset val="128"/>
        <scheme val="minor"/>
      </rPr>
      <t>）。</t>
    </r>
    <rPh sb="15" eb="17">
      <t>セイレキ</t>
    </rPh>
    <rPh sb="18" eb="20">
      <t>ニュウリョク</t>
    </rPh>
    <rPh sb="27" eb="29">
      <t>ワレキ</t>
    </rPh>
    <rPh sb="30" eb="32">
      <t>ヒョウジ</t>
    </rPh>
    <phoneticPr fontId="1"/>
  </si>
  <si>
    <t>識別番号</t>
    <rPh sb="0" eb="4">
      <t>シキベツバンゴウ</t>
    </rPh>
    <phoneticPr fontId="1"/>
  </si>
  <si>
    <t>←識別番号は財団で入力しますので入力不要です。</t>
    <rPh sb="1" eb="5">
      <t>シキベツバンゴウ</t>
    </rPh>
    <rPh sb="6" eb="8">
      <t>ザイダン</t>
    </rPh>
    <rPh sb="9" eb="11">
      <t>ニュウリョク</t>
    </rPh>
    <rPh sb="16" eb="18">
      <t>ニュウリョク</t>
    </rPh>
    <rPh sb="18" eb="20">
      <t>フヨウ</t>
    </rPh>
    <phoneticPr fontId="1"/>
  </si>
  <si>
    <t>←貴社番号がなければ入力不要です。</t>
    <rPh sb="1" eb="3">
      <t>キシャ</t>
    </rPh>
    <rPh sb="3" eb="5">
      <t>バンゴウ</t>
    </rPh>
    <rPh sb="10" eb="14">
      <t>ニュウリョクフヨウ</t>
    </rPh>
    <phoneticPr fontId="1"/>
  </si>
  <si>
    <t>令和7年度ハイブリッド及び天然ガストラック・バス導入支援事業</t>
    <rPh sb="0" eb="2">
      <t>レイワ</t>
    </rPh>
    <rPh sb="3" eb="5">
      <t>ネンド</t>
    </rPh>
    <rPh sb="11" eb="12">
      <t>オヨ</t>
    </rPh>
    <rPh sb="13" eb="15">
      <t>テンネン</t>
    </rPh>
    <rPh sb="24" eb="26">
      <t>ドウニュウ</t>
    </rPh>
    <rPh sb="26" eb="28">
      <t>シエン</t>
    </rPh>
    <rPh sb="28" eb="30">
      <t>ジギョウ</t>
    </rPh>
    <phoneticPr fontId="1"/>
  </si>
  <si>
    <t>（環境配慮型先進トラック・バス導入加速事業</t>
    <phoneticPr fontId="1"/>
  </si>
  <si>
    <t>（ハイブリッド及び天然ガストラック・バス導入支援事業））交付申請書</t>
    <rPh sb="28" eb="30">
      <t>コウフ</t>
    </rPh>
    <rPh sb="30" eb="33">
      <t>シンセイショ</t>
    </rPh>
    <phoneticPr fontId="1"/>
  </si>
  <si>
    <t>　令和７年度二酸化炭素排出対策事業費等補助金（環境配慮型先進トラック・バス導入加速事業（ハイブリッド及び天然ガストラック・バス導入支援事業））交付規程（以下「交付規程」という。）第５条第１項第一号の規定により上記補助金の交付について下記のとおり申請します。
　なお、交付決定を受けて補助事業を実施する際には、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1"/>
  </si>
  <si>
    <t>ハイブリッド及び天然ガストラック・バス導入支援事業実施計画書</t>
    <rPh sb="6" eb="7">
      <t>オヨ</t>
    </rPh>
    <rPh sb="8" eb="10">
      <t>テンネン</t>
    </rPh>
    <rPh sb="19" eb="21">
      <t>ドウニュウ</t>
    </rPh>
    <rPh sb="21" eb="23">
      <t>シエン</t>
    </rPh>
    <rPh sb="23" eb="25">
      <t>ジギョウ</t>
    </rPh>
    <rPh sb="25" eb="27">
      <t>ジッシ</t>
    </rPh>
    <rPh sb="27" eb="30">
      <t>ケイカクショ</t>
    </rPh>
    <phoneticPr fontId="1"/>
  </si>
  <si>
    <t>補助対象車両
＊該当する区分に〇を付す。</t>
    <rPh sb="0" eb="6">
      <t>ホジョタイショウシャリョウ</t>
    </rPh>
    <rPh sb="10" eb="12">
      <t>ガイトウ</t>
    </rPh>
    <rPh sb="14" eb="16">
      <t>クブン</t>
    </rPh>
    <rPh sb="19" eb="20">
      <t>フ</t>
    </rPh>
    <phoneticPr fontId="1"/>
  </si>
  <si>
    <t>ハイブリッド及び天然ガストラック</t>
    <rPh sb="6" eb="7">
      <t>オヨ</t>
    </rPh>
    <rPh sb="8" eb="10">
      <t>テンネン</t>
    </rPh>
    <phoneticPr fontId="1"/>
  </si>
  <si>
    <t>ハイブリッド及び天然ガスバス（乗車定員11人以上）</t>
    <rPh sb="6" eb="7">
      <t>オヨ</t>
    </rPh>
    <rPh sb="8" eb="10">
      <t>テンネン</t>
    </rPh>
    <rPh sb="15" eb="19">
      <t>ジョウシャテイイン</t>
    </rPh>
    <rPh sb="21" eb="24">
      <t>ニンイジョウ</t>
    </rPh>
    <phoneticPr fontId="1"/>
  </si>
  <si>
    <t>ハイブリッド及び天然ガストラック・バス導入支援事業　補助金提出資料一覧表（その1）-1</t>
    <phoneticPr fontId="1"/>
  </si>
  <si>
    <t>◎通常申請　（補助対象車両を購入する前に申請する場合）</t>
    <phoneticPr fontId="1"/>
  </si>
  <si>
    <t>交付申請書提出時（PDFファイル）</t>
    <rPh sb="0" eb="5">
      <t>コウフシンセイショ</t>
    </rPh>
    <rPh sb="5" eb="8">
      <t>テイシュツジ</t>
    </rPh>
    <phoneticPr fontId="1"/>
  </si>
  <si>
    <t>　申請書等を提出する前に資料を再確認して、〇を記入してください。</t>
    <rPh sb="1" eb="5">
      <t>シンセイショトウ</t>
    </rPh>
    <rPh sb="6" eb="8">
      <t>テイシュツ</t>
    </rPh>
    <rPh sb="10" eb="11">
      <t>マエ</t>
    </rPh>
    <rPh sb="12" eb="14">
      <t>シリョウ</t>
    </rPh>
    <rPh sb="15" eb="18">
      <t>サイカクニン</t>
    </rPh>
    <rPh sb="23" eb="25">
      <t>キニュウ</t>
    </rPh>
    <phoneticPr fontId="1"/>
  </si>
  <si>
    <t>〇を
記入</t>
    <rPh sb="3" eb="5">
      <t>キニュウ</t>
    </rPh>
    <phoneticPr fontId="1"/>
  </si>
  <si>
    <t>様式第１</t>
    <rPh sb="0" eb="2">
      <t>ヨウシキ</t>
    </rPh>
    <rPh sb="2" eb="3">
      <t>ダイ</t>
    </rPh>
    <phoneticPr fontId="1"/>
  </si>
  <si>
    <t>１．補助金交付申請書</t>
    <rPh sb="2" eb="10">
      <t>ホジョキンコウフシンセイショ</t>
    </rPh>
    <phoneticPr fontId="1"/>
  </si>
  <si>
    <t>※　提出資料が不足している場合には、受付されない場合があります。</t>
  </si>
  <si>
    <t>※　電子申請等に伴い提出書類は、ＰＤＦファイルで提出してください。</t>
  </si>
  <si>
    <t>　　なお、電子申請等の電磁的方法の環境が整っていない場合は、信書便での申請も可能です。</t>
  </si>
  <si>
    <t>※　書類作成につきましては十分ご注意願います。</t>
  </si>
  <si>
    <t>※　写し（コピー）は鮮明な物をお願いいたします。</t>
  </si>
  <si>
    <t>注）法人の場合、現在事項全部証明書につきましては、初回申請時に提出していただき、以降は不要</t>
    <phoneticPr fontId="1"/>
  </si>
  <si>
    <t>　　ですが内容等に変更等ありましたら再提出してください。</t>
    <phoneticPr fontId="1"/>
  </si>
  <si>
    <t>２．申請者が法人の場合</t>
    <rPh sb="2" eb="5">
      <t>シンセイシャ</t>
    </rPh>
    <rPh sb="6" eb="8">
      <t>ホウジン</t>
    </rPh>
    <rPh sb="9" eb="11">
      <t>バアイ</t>
    </rPh>
    <phoneticPr fontId="1"/>
  </si>
  <si>
    <t>３．申請者が個人の場合</t>
    <rPh sb="2" eb="5">
      <t>シンセイシャ</t>
    </rPh>
    <rPh sb="6" eb="8">
      <t>コジン</t>
    </rPh>
    <rPh sb="9" eb="11">
      <t>バアイ</t>
    </rPh>
    <phoneticPr fontId="1"/>
  </si>
  <si>
    <r>
      <t>現在事項全部証明書（初回申請時に限る</t>
    </r>
    <r>
      <rPr>
        <vertAlign val="superscript"/>
        <sz val="8"/>
        <color theme="1"/>
        <rFont val="Yu Gothic"/>
        <family val="3"/>
        <charset val="128"/>
        <scheme val="minor"/>
      </rPr>
      <t>注）</t>
    </r>
    <r>
      <rPr>
        <sz val="11"/>
        <color theme="1"/>
        <rFont val="Yu Gothic"/>
        <family val="2"/>
        <scheme val="minor"/>
      </rPr>
      <t>。発行後３か月以内のもの）の写し（コピー）</t>
    </r>
    <phoneticPr fontId="1"/>
  </si>
  <si>
    <t>住民票（発行後３か月以内のもの）又は自動車運転免許証の写し（コピー）</t>
    <phoneticPr fontId="1"/>
  </si>
  <si>
    <t>項　　目</t>
    <rPh sb="0" eb="1">
      <t>コウ</t>
    </rPh>
    <rPh sb="3" eb="4">
      <t>メ</t>
    </rPh>
    <phoneticPr fontId="1"/>
  </si>
  <si>
    <t>４．補助対象経費に係る見積書の写し</t>
    <rPh sb="2" eb="8">
      <t>ホジョタイショウケイヒ</t>
    </rPh>
    <rPh sb="9" eb="10">
      <t>カカ</t>
    </rPh>
    <rPh sb="11" eb="14">
      <t>ミツモリショ</t>
    </rPh>
    <rPh sb="15" eb="16">
      <t>ウツ</t>
    </rPh>
    <phoneticPr fontId="1"/>
  </si>
  <si>
    <t>５．自動車賃貸契約書（契約締結前の場合は契約予定者及び対象物等必要事項が記載されていた契約書（案））の写し（コピー）（リースの場合に限る）</t>
    <rPh sb="2" eb="10">
      <t>ジドウシャチンタイケイヤクショ</t>
    </rPh>
    <phoneticPr fontId="1"/>
  </si>
  <si>
    <t>６．リース料金算定根拠明細書</t>
    <rPh sb="5" eb="14">
      <t>リョウキンサンテイコンキョメイサイショ</t>
    </rPh>
    <phoneticPr fontId="1"/>
  </si>
  <si>
    <t>補助金がリース料金に反映されていることが確認できるもの（リースの場合に限る）</t>
    <rPh sb="0" eb="3">
      <t>ホジョキン</t>
    </rPh>
    <rPh sb="32" eb="34">
      <t>バアイ</t>
    </rPh>
    <rPh sb="35" eb="36">
      <t>カギ</t>
    </rPh>
    <phoneticPr fontId="1"/>
  </si>
  <si>
    <r>
      <t>電子メールでの申請（J-Grants申請を含む）の場合には、</t>
    </r>
    <r>
      <rPr>
        <b/>
        <sz val="11"/>
        <color rgb="FFFF0000"/>
        <rFont val="Yu Gothic"/>
        <family val="3"/>
        <charset val="128"/>
        <scheme val="minor"/>
      </rPr>
      <t>PDF化した申請書類にこのExcelファイルを必ず添付</t>
    </r>
    <r>
      <rPr>
        <b/>
        <sz val="11"/>
        <color theme="1"/>
        <rFont val="Yu Gothic"/>
        <family val="3"/>
        <charset val="128"/>
        <scheme val="minor"/>
      </rPr>
      <t>してください。</t>
    </r>
    <rPh sb="0" eb="2">
      <t>デンシ</t>
    </rPh>
    <rPh sb="7" eb="9">
      <t>シンセイ</t>
    </rPh>
    <rPh sb="18" eb="20">
      <t>シンセイ</t>
    </rPh>
    <rPh sb="21" eb="22">
      <t>フク</t>
    </rPh>
    <rPh sb="25" eb="27">
      <t>バアイ</t>
    </rPh>
    <rPh sb="33" eb="34">
      <t>カ</t>
    </rPh>
    <rPh sb="36" eb="40">
      <t>シンセイショルイ</t>
    </rPh>
    <rPh sb="53" eb="54">
      <t>カナラ</t>
    </rPh>
    <rPh sb="55" eb="57">
      <t>テンプ</t>
    </rPh>
    <phoneticPr fontId="1"/>
  </si>
  <si>
    <r>
      <rPr>
        <b/>
        <sz val="11"/>
        <color theme="1"/>
        <rFont val="Yu Gothic"/>
        <family val="3"/>
        <charset val="128"/>
        <scheme val="minor"/>
      </rPr>
      <t>様式第１</t>
    </r>
    <r>
      <rPr>
        <sz val="11"/>
        <color theme="1"/>
        <rFont val="Yu Gothic"/>
        <family val="2"/>
        <scheme val="minor"/>
      </rPr>
      <t>　</t>
    </r>
    <r>
      <rPr>
        <b/>
        <sz val="11"/>
        <color theme="1"/>
        <rFont val="Yu Gothic"/>
        <family val="3"/>
        <charset val="128"/>
        <scheme val="minor"/>
      </rPr>
      <t>交付申請書</t>
    </r>
    <rPh sb="0" eb="2">
      <t>ヨウシキ</t>
    </rPh>
    <rPh sb="2" eb="3">
      <t>ダイ</t>
    </rPh>
    <rPh sb="5" eb="10">
      <t>コウフシンセイショ</t>
    </rPh>
    <phoneticPr fontId="1"/>
  </si>
  <si>
    <t>この色のセルは必須入力です。必ず入力してください。</t>
    <rPh sb="2" eb="3">
      <t>イロ</t>
    </rPh>
    <rPh sb="7" eb="9">
      <t>ヒッス</t>
    </rPh>
    <rPh sb="9" eb="11">
      <t>ニュウリョク</t>
    </rPh>
    <rPh sb="14" eb="15">
      <t>カナラ</t>
    </rPh>
    <rPh sb="16" eb="18">
      <t>ニュウリョク</t>
    </rPh>
    <phoneticPr fontId="1"/>
  </si>
  <si>
    <t>入力に際しては次のとおりになります。（入力できない、誤って表示される場合には財団にお問い合わせください。）</t>
    <rPh sb="0" eb="2">
      <t>ニュウリョク</t>
    </rPh>
    <rPh sb="3" eb="4">
      <t>サイ</t>
    </rPh>
    <rPh sb="7" eb="8">
      <t>ツギ</t>
    </rPh>
    <phoneticPr fontId="1"/>
  </si>
  <si>
    <t>通常申請　申請書類入力シート　※PDFとともにご提出ください。</t>
    <rPh sb="0" eb="4">
      <t>ツウジョウシンセイ</t>
    </rPh>
    <rPh sb="5" eb="9">
      <t>シンセイショルイ</t>
    </rPh>
    <rPh sb="9" eb="11">
      <t>ニュウリョク</t>
    </rPh>
    <rPh sb="24" eb="26">
      <t>テイシュツ</t>
    </rPh>
    <phoneticPr fontId="1"/>
  </si>
  <si>
    <r>
      <rPr>
        <b/>
        <sz val="11"/>
        <color theme="1"/>
        <rFont val="Yu Gothic"/>
        <family val="3"/>
        <charset val="128"/>
        <scheme val="minor"/>
      </rPr>
      <t>申請者情報</t>
    </r>
    <r>
      <rPr>
        <b/>
        <sz val="11"/>
        <color rgb="FFFF0000"/>
        <rFont val="Yu Gothic"/>
        <family val="3"/>
        <charset val="128"/>
        <scheme val="minor"/>
      </rPr>
      <t>（※リースの場合はリース会社が申請者になります）</t>
    </r>
    <rPh sb="0" eb="5">
      <t>シンセイシャジョウホウ</t>
    </rPh>
    <rPh sb="11" eb="13">
      <t>バアイ</t>
    </rPh>
    <rPh sb="17" eb="19">
      <t>ガイシャ</t>
    </rPh>
    <rPh sb="20" eb="23">
      <t>シンセイシャ</t>
    </rPh>
    <phoneticPr fontId="1"/>
  </si>
  <si>
    <r>
      <t>←割引後の車両本体価格を入力してください</t>
    </r>
    <r>
      <rPr>
        <b/>
        <sz val="11"/>
        <color rgb="FFFF0000"/>
        <rFont val="Yu Gothic"/>
        <family val="3"/>
        <charset val="128"/>
        <scheme val="minor"/>
      </rPr>
      <t>（架装部分は補助対象外です）</t>
    </r>
    <r>
      <rPr>
        <b/>
        <sz val="11"/>
        <color theme="1"/>
        <rFont val="Yu Gothic"/>
        <family val="3"/>
        <charset val="128"/>
        <scheme val="minor"/>
      </rPr>
      <t>。</t>
    </r>
    <rPh sb="1" eb="4">
      <t>ワリビキゴ</t>
    </rPh>
    <rPh sb="5" eb="11">
      <t>シャリョウホンタイカカク</t>
    </rPh>
    <rPh sb="12" eb="14">
      <t>ニュウリョク</t>
    </rPh>
    <rPh sb="21" eb="23">
      <t>カソウ</t>
    </rPh>
    <rPh sb="23" eb="25">
      <t>ブブン</t>
    </rPh>
    <rPh sb="26" eb="28">
      <t>ホジョ</t>
    </rPh>
    <rPh sb="28" eb="30">
      <t>タイショウ</t>
    </rPh>
    <rPh sb="30" eb="31">
      <t>ガイ</t>
    </rPh>
    <phoneticPr fontId="1"/>
  </si>
  <si>
    <t>←自動計算されます。</t>
    <rPh sb="1" eb="5">
      <t>ジドウケイサン</t>
    </rPh>
    <phoneticPr fontId="1"/>
  </si>
  <si>
    <r>
      <rPr>
        <b/>
        <sz val="11"/>
        <color rgb="FFFF0000"/>
        <rFont val="Yu Gothic"/>
        <family val="3"/>
        <charset val="128"/>
        <scheme val="minor"/>
      </rPr>
      <t>本申請入力シートに必要項目を入力</t>
    </r>
    <r>
      <rPr>
        <b/>
        <sz val="11"/>
        <color theme="1"/>
        <rFont val="Yu Gothic"/>
        <family val="3"/>
        <charset val="128"/>
        <scheme val="minor"/>
      </rPr>
      <t>されますと、</t>
    </r>
    <r>
      <rPr>
        <b/>
        <sz val="11"/>
        <color rgb="FFFF0000"/>
        <rFont val="Yu Gothic"/>
        <family val="3"/>
        <charset val="128"/>
        <scheme val="minor"/>
      </rPr>
      <t>様式第１のシート以降に情報が反映</t>
    </r>
    <r>
      <rPr>
        <b/>
        <sz val="11"/>
        <color theme="1"/>
        <rFont val="Yu Gothic"/>
        <family val="3"/>
        <charset val="128"/>
        <scheme val="minor"/>
      </rPr>
      <t>されます。</t>
    </r>
    <rPh sb="0" eb="1">
      <t>ホン</t>
    </rPh>
    <rPh sb="1" eb="5">
      <t>シンセイニュウリョク</t>
    </rPh>
    <rPh sb="9" eb="13">
      <t>ヒツヨウコウモク</t>
    </rPh>
    <rPh sb="14" eb="16">
      <t>ニュウリョク</t>
    </rPh>
    <rPh sb="22" eb="24">
      <t>ヨウシキ</t>
    </rPh>
    <rPh sb="24" eb="25">
      <t>ダイ</t>
    </rPh>
    <rPh sb="30" eb="32">
      <t>イコウ</t>
    </rPh>
    <rPh sb="33" eb="35">
      <t>ジョウホウ</t>
    </rPh>
    <rPh sb="36" eb="38">
      <t>ハンエイ</t>
    </rPh>
    <phoneticPr fontId="1"/>
  </si>
  <si>
    <t>この色のセルは必要に応じて入力してください。</t>
    <rPh sb="2" eb="3">
      <t>イロ</t>
    </rPh>
    <rPh sb="7" eb="9">
      <t>ヒツヨウ</t>
    </rPh>
    <rPh sb="10" eb="11">
      <t>オウ</t>
    </rPh>
    <rPh sb="13" eb="15">
      <t>ニュウリョク</t>
    </rPh>
    <phoneticPr fontId="1"/>
  </si>
  <si>
    <t>←リストから選択してください。</t>
    <phoneticPr fontId="1"/>
  </si>
  <si>
    <t>2SG-NJR88AM</t>
    <phoneticPr fontId="1"/>
  </si>
  <si>
    <t>2SG-NKR88AM</t>
    <phoneticPr fontId="1"/>
  </si>
  <si>
    <t>2SG-NLR88AM</t>
    <phoneticPr fontId="1"/>
  </si>
  <si>
    <t>2SG-NMR88M</t>
    <phoneticPr fontId="1"/>
  </si>
  <si>
    <t>2SG-NMR88AM</t>
    <phoneticPr fontId="1"/>
  </si>
  <si>
    <t>2SG-NPR88AM</t>
    <phoneticPr fontId="1"/>
  </si>
  <si>
    <t>TFG-NLR82AN</t>
    <phoneticPr fontId="1"/>
  </si>
  <si>
    <t>TFG-NMR82ZAN</t>
    <phoneticPr fontId="1"/>
  </si>
  <si>
    <t>TFG-NMR82ZN</t>
    <phoneticPr fontId="1"/>
  </si>
  <si>
    <t>TFG-NPR82ZAN</t>
    <phoneticPr fontId="1"/>
  </si>
  <si>
    <t>TFG-NPR82ZN</t>
    <phoneticPr fontId="1"/>
  </si>
  <si>
    <t>2SG-XKC605M</t>
    <phoneticPr fontId="1"/>
  </si>
  <si>
    <t>2SG-XKU605M</t>
    <phoneticPr fontId="1"/>
  </si>
  <si>
    <t>2SG-XKU605X</t>
    <phoneticPr fontId="1"/>
  </si>
  <si>
    <t>2SG-XKU645M</t>
    <phoneticPr fontId="1"/>
  </si>
  <si>
    <t>2SG-XKU655M</t>
    <phoneticPr fontId="1"/>
  </si>
  <si>
    <t>2SG-XKU702M</t>
    <phoneticPr fontId="1"/>
  </si>
  <si>
    <t>2QG-XKU702M</t>
    <phoneticPr fontId="1"/>
  </si>
  <si>
    <t>2SG-XKU710M</t>
    <phoneticPr fontId="1"/>
  </si>
  <si>
    <t>2SG-XKU712M</t>
    <phoneticPr fontId="1"/>
  </si>
  <si>
    <t>2QG-XKU712M</t>
    <phoneticPr fontId="1"/>
  </si>
  <si>
    <t>2SG-XKU720M</t>
    <phoneticPr fontId="1"/>
  </si>
  <si>
    <t>2SG-XKU722M</t>
    <phoneticPr fontId="1"/>
  </si>
  <si>
    <t>2QG-XKU722M</t>
    <phoneticPr fontId="1"/>
  </si>
  <si>
    <t>2SG-HL2ANBP</t>
    <phoneticPr fontId="1"/>
  </si>
  <si>
    <t>2SG-HL2ASBP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</si>
</sst>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
  </numFmts>
  <fonts count="14">
    <font>
      <sz val="11"/>
      <color theme="1"/>
      <name val="Yu Gothic"/>
      <family val="2"/>
      <scheme val="minor"/>
    </font>
    <font>
      <sz val="6"/>
      <name val="Yu Gothic"/>
      <family val="3"/>
      <charset val="128"/>
      <scheme val="minor"/>
    </font>
    <font>
      <sz val="10"/>
      <color theme="1"/>
      <name val="Yu Gothic"/>
      <family val="3"/>
      <charset val="128"/>
      <scheme val="minor"/>
    </font>
    <font>
      <sz val="11"/>
      <color theme="1"/>
      <name val="Yu Gothic"/>
      <family val="3"/>
      <charset val="128"/>
      <scheme val="minor"/>
    </font>
    <font>
      <sz val="9"/>
      <color theme="1"/>
      <name val="Yu Gothic"/>
      <family val="3"/>
      <charset val="128"/>
      <scheme val="minor"/>
    </font>
    <font>
      <sz val="11"/>
      <color rgb="FF000000"/>
      <name val="Yu Gothic"/>
      <family val="3"/>
      <charset val="128"/>
      <scheme val="minor"/>
    </font>
    <font>
      <b/>
      <sz val="11"/>
      <color theme="1"/>
      <name val="Yu Gothic"/>
      <family val="3"/>
      <charset val="128"/>
      <scheme val="minor"/>
    </font>
    <font>
      <b/>
      <sz val="16"/>
      <color theme="1"/>
      <name val="Yu Gothic"/>
      <family val="3"/>
      <charset val="128"/>
      <scheme val="minor"/>
    </font>
    <font>
      <b/>
      <sz val="14"/>
      <color rgb="FFFF0000"/>
      <name val="Yu Gothic"/>
      <family val="3"/>
      <charset val="128"/>
      <scheme val="minor"/>
    </font>
    <font>
      <b/>
      <sz val="11"/>
      <color rgb="FFFF0000"/>
      <name val="Yu Gothic"/>
      <family val="3"/>
      <charset val="128"/>
      <scheme val="minor"/>
    </font>
    <font>
      <u/>
      <sz val="11"/>
      <color theme="10"/>
      <name val="Yu Gothic"/>
      <family val="2"/>
      <scheme val="minor"/>
    </font>
    <font>
      <sz val="11"/>
      <color theme="1"/>
      <name val="Yu Gothic"/>
      <family val="2"/>
      <scheme val="minor"/>
    </font>
    <font>
      <vertAlign val="superscript"/>
      <sz val="8"/>
      <color theme="1"/>
      <name val="Yu Gothic"/>
      <family val="3"/>
      <charset val="128"/>
      <scheme val="minor"/>
    </font>
    <font>
      <b/>
      <u/>
      <sz val="11"/>
      <color theme="1"/>
      <name val="Yu Gothic"/>
      <family val="3"/>
      <charset val="128"/>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38" fontId="11" fillId="0" borderId="0" applyFont="0" applyFill="0" applyBorder="0" applyAlignment="0" applyProtection="0">
      <alignment vertical="center"/>
    </xf>
  </cellStyleXfs>
  <cellXfs count="167">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vertical="center"/>
    </xf>
    <xf numFmtId="0" fontId="2" fillId="2" borderId="13"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5" fillId="0" borderId="0" xfId="0" applyFont="1"/>
    <xf numFmtId="0" fontId="3" fillId="2" borderId="0" xfId="0" applyFont="1" applyFill="1" applyAlignment="1">
      <alignment vertical="center" wrapText="1"/>
    </xf>
    <xf numFmtId="0" fontId="2" fillId="2" borderId="0" xfId="0" applyFont="1" applyFill="1" applyAlignment="1">
      <alignment horizontal="center" vertical="center"/>
    </xf>
    <xf numFmtId="0" fontId="3" fillId="2" borderId="14" xfId="0" applyFont="1" applyFill="1" applyBorder="1" applyAlignment="1">
      <alignment vertical="center"/>
    </xf>
    <xf numFmtId="0" fontId="3" fillId="2" borderId="6" xfId="0" applyFont="1" applyFill="1" applyBorder="1" applyAlignment="1">
      <alignment vertical="center"/>
    </xf>
    <xf numFmtId="0" fontId="3" fillId="2" borderId="15"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9" xfId="0" applyFont="1" applyFill="1" applyBorder="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13" xfId="0" applyFont="1" applyFill="1" applyBorder="1" applyAlignment="1">
      <alignment vertical="center"/>
    </xf>
    <xf numFmtId="0" fontId="2" fillId="2" borderId="14" xfId="0" applyFont="1" applyFill="1" applyBorder="1" applyAlignment="1">
      <alignment vertical="center"/>
    </xf>
    <xf numFmtId="0" fontId="3" fillId="2" borderId="12" xfId="0" applyFont="1" applyFill="1" applyBorder="1" applyAlignment="1">
      <alignment horizontal="center" vertical="center"/>
    </xf>
    <xf numFmtId="0" fontId="3" fillId="2" borderId="6" xfId="0" applyFont="1" applyFill="1" applyBorder="1"/>
    <xf numFmtId="0" fontId="3" fillId="2" borderId="13" xfId="0" applyFont="1" applyFill="1" applyBorder="1" applyAlignment="1">
      <alignment horizontal="center" vertical="center"/>
    </xf>
    <xf numFmtId="0" fontId="3" fillId="2" borderId="8" xfId="0" applyFont="1" applyFill="1" applyBorder="1"/>
    <xf numFmtId="49" fontId="3" fillId="2" borderId="10"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0" fillId="2" borderId="0" xfId="0" applyFill="1" applyAlignment="1">
      <alignment vertical="center"/>
    </xf>
    <xf numFmtId="58" fontId="3" fillId="2" borderId="0" xfId="0" applyNumberFormat="1" applyFont="1" applyFill="1" applyAlignment="1">
      <alignment vertical="center"/>
    </xf>
    <xf numFmtId="178" fontId="3" fillId="2" borderId="0" xfId="0" applyNumberFormat="1" applyFont="1" applyFill="1" applyAlignment="1">
      <alignment vertical="center"/>
    </xf>
    <xf numFmtId="0" fontId="0" fillId="3" borderId="0" xfId="0" applyFill="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8" fillId="3" borderId="0" xfId="0" applyFont="1" applyFill="1" applyAlignment="1">
      <alignment vertical="center"/>
    </xf>
    <xf numFmtId="38" fontId="3" fillId="2" borderId="5" xfId="2" applyFont="1" applyFill="1" applyBorder="1" applyAlignment="1"/>
    <xf numFmtId="38" fontId="3" fillId="2" borderId="14" xfId="2" applyFont="1" applyFill="1" applyBorder="1" applyAlignment="1"/>
    <xf numFmtId="38" fontId="3" fillId="2" borderId="7" xfId="2" applyFont="1" applyFill="1" applyBorder="1" applyAlignment="1"/>
    <xf numFmtId="38" fontId="3" fillId="2" borderId="15" xfId="2" applyFont="1" applyFill="1" applyBorder="1" applyAlignment="1"/>
    <xf numFmtId="0" fontId="3" fillId="2" borderId="15" xfId="0" applyFont="1" applyFill="1" applyBorder="1" applyAlignment="1">
      <alignment horizontal="center" vertical="center"/>
    </xf>
    <xf numFmtId="0" fontId="6" fillId="2" borderId="0" xfId="0" applyFont="1" applyFill="1" applyAlignment="1">
      <alignment vertical="center"/>
    </xf>
    <xf numFmtId="0" fontId="0" fillId="2" borderId="2" xfId="0" applyFill="1" applyBorder="1" applyAlignment="1" applyProtection="1">
      <alignment vertical="center"/>
      <protection locked="0"/>
    </xf>
    <xf numFmtId="38" fontId="0" fillId="2" borderId="1" xfId="2" applyFont="1" applyFill="1" applyBorder="1" applyAlignment="1" applyProtection="1">
      <alignment vertical="center"/>
      <protection locked="0"/>
    </xf>
    <xf numFmtId="38" fontId="0" fillId="2" borderId="1" xfId="2" applyFont="1" applyFill="1" applyBorder="1" applyAlignment="1">
      <alignment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4" borderId="1" xfId="0" applyFill="1" applyBorder="1" applyAlignment="1">
      <alignment vertical="center"/>
    </xf>
    <xf numFmtId="0" fontId="0" fillId="5" borderId="1" xfId="0" applyFill="1" applyBorder="1" applyAlignment="1">
      <alignment vertical="center"/>
    </xf>
    <xf numFmtId="49" fontId="3" fillId="2" borderId="7" xfId="0" applyNumberFormat="1" applyFont="1" applyFill="1" applyBorder="1" applyAlignment="1">
      <alignment horizontal="center" vertical="center"/>
    </xf>
    <xf numFmtId="0" fontId="3" fillId="2" borderId="5" xfId="0" applyFont="1" applyFill="1" applyBorder="1" applyAlignment="1">
      <alignment horizontal="left" vertical="center"/>
    </xf>
    <xf numFmtId="0" fontId="3" fillId="2" borderId="14" xfId="0" applyFont="1" applyFill="1" applyBorder="1" applyAlignment="1">
      <alignment horizontal="left" vertical="center"/>
    </xf>
    <xf numFmtId="178" fontId="3" fillId="2" borderId="0" xfId="0" applyNumberFormat="1" applyFont="1" applyFill="1" applyAlignment="1">
      <alignment vertical="center" shrinkToFit="1"/>
    </xf>
    <xf numFmtId="178" fontId="3" fillId="2" borderId="1" xfId="0" applyNumberFormat="1" applyFont="1" applyFill="1" applyBorder="1" applyAlignment="1">
      <alignment vertical="center" shrinkToFit="1"/>
    </xf>
    <xf numFmtId="49" fontId="0" fillId="2" borderId="1" xfId="0" applyNumberForma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6" fillId="0" borderId="0" xfId="0" applyFont="1" applyAlignment="1">
      <alignment vertical="center"/>
    </xf>
    <xf numFmtId="0" fontId="13" fillId="0" borderId="0" xfId="0" applyFont="1" applyAlignment="1">
      <alignment vertical="center"/>
    </xf>
    <xf numFmtId="0" fontId="0" fillId="0" borderId="1" xfId="0" applyBorder="1" applyAlignment="1" applyProtection="1">
      <alignment horizontal="center" vertical="center"/>
      <protection locked="0"/>
    </xf>
    <xf numFmtId="0" fontId="6" fillId="2" borderId="0" xfId="0" applyFont="1" applyFill="1" applyAlignment="1">
      <alignment vertical="center" wrapText="1"/>
    </xf>
    <xf numFmtId="0" fontId="6" fillId="2" borderId="0" xfId="0" applyFont="1" applyFill="1" applyAlignment="1" applyProtection="1">
      <alignment vertical="center"/>
      <protection locked="0"/>
    </xf>
    <xf numFmtId="0" fontId="0" fillId="2" borderId="1" xfId="0" applyFill="1" applyBorder="1" applyAlignment="1">
      <alignment vertical="center"/>
    </xf>
    <xf numFmtId="177" fontId="0" fillId="2" borderId="10" xfId="0" applyNumberFormat="1" applyFill="1" applyBorder="1" applyAlignment="1" applyProtection="1">
      <alignment horizontal="center" vertical="center"/>
      <protection locked="0"/>
    </xf>
    <xf numFmtId="177" fontId="0" fillId="2" borderId="11"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0"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5"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10" fillId="2" borderId="10" xfId="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6" fillId="2" borderId="0" xfId="0" applyFont="1" applyFill="1" applyAlignment="1">
      <alignment horizontal="center" vertical="center"/>
    </xf>
    <xf numFmtId="176" fontId="9" fillId="3" borderId="0" xfId="0" applyNumberFormat="1" applyFont="1" applyFill="1" applyAlignment="1">
      <alignment horizontal="center" vertical="center"/>
    </xf>
    <xf numFmtId="0" fontId="0" fillId="2" borderId="10" xfId="0" applyFill="1" applyBorder="1" applyAlignment="1" applyProtection="1">
      <alignment vertical="center"/>
      <protection locked="0"/>
    </xf>
    <xf numFmtId="0" fontId="0" fillId="2" borderId="11" xfId="0"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wrapText="1"/>
    </xf>
    <xf numFmtId="0" fontId="0" fillId="0" borderId="0" xfId="0" applyAlignment="1">
      <alignment horizontal="left" vertical="center" wrapText="1"/>
    </xf>
    <xf numFmtId="0" fontId="6" fillId="0" borderId="0" xfId="0" applyFont="1" applyAlignment="1">
      <alignment horizontal="center"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178" fontId="3" fillId="2" borderId="1" xfId="0" applyNumberFormat="1" applyFont="1" applyFill="1" applyBorder="1" applyAlignment="1">
      <alignment horizontal="center" vertical="center" shrinkToFit="1"/>
    </xf>
    <xf numFmtId="178" fontId="3" fillId="2" borderId="0" xfId="0" applyNumberFormat="1" applyFont="1" applyFill="1" applyAlignment="1">
      <alignment horizontal="right" vertical="center" shrinkToFit="1"/>
    </xf>
    <xf numFmtId="177" fontId="3" fillId="2" borderId="0" xfId="0" quotePrefix="1" applyNumberFormat="1" applyFont="1" applyFill="1" applyAlignment="1">
      <alignment horizontal="right" vertical="center"/>
    </xf>
    <xf numFmtId="177" fontId="3" fillId="2" borderId="0" xfId="0" applyNumberFormat="1" applyFont="1" applyFill="1" applyAlignment="1">
      <alignment horizontal="right" vertical="center"/>
    </xf>
    <xf numFmtId="0" fontId="3" fillId="2" borderId="0" xfId="0" applyFont="1" applyFill="1" applyAlignment="1">
      <alignment horizontal="center"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 fillId="2" borderId="11" xfId="0" applyFont="1" applyFill="1" applyBorder="1" applyAlignment="1">
      <alignment vertical="center" shrinkToFit="1"/>
    </xf>
    <xf numFmtId="0" fontId="3" fillId="2" borderId="0" xfId="0" applyFont="1" applyFill="1" applyAlignment="1">
      <alignment horizontal="left" vertical="center"/>
    </xf>
    <xf numFmtId="0" fontId="2" fillId="2" borderId="12"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1" xfId="0" applyFont="1" applyFill="1" applyBorder="1" applyAlignment="1">
      <alignment horizontal="center" vertical="center"/>
    </xf>
    <xf numFmtId="0" fontId="3" fillId="2" borderId="0" xfId="0" applyFont="1" applyFill="1" applyAlignment="1">
      <alignment horizontal="right" vertical="center"/>
    </xf>
    <xf numFmtId="177" fontId="3" fillId="2" borderId="0" xfId="0" applyNumberFormat="1" applyFont="1" applyFill="1" applyAlignment="1">
      <alignment vertical="center"/>
    </xf>
    <xf numFmtId="38" fontId="3" fillId="2" borderId="0" xfId="0" applyNumberFormat="1" applyFont="1" applyFill="1" applyAlignment="1">
      <alignment horizontal="right" vertical="center"/>
    </xf>
    <xf numFmtId="0" fontId="3" fillId="2" borderId="0" xfId="0" applyFont="1" applyFill="1" applyAlignment="1">
      <alignment horizontal="justify" vertical="center" wrapText="1"/>
    </xf>
    <xf numFmtId="0" fontId="3" fillId="2" borderId="0" xfId="0" applyFont="1" applyFill="1" applyAlignment="1">
      <alignment horizontal="justify" vertical="center"/>
    </xf>
    <xf numFmtId="0" fontId="3" fillId="2" borderId="0" xfId="0" applyFont="1" applyFill="1" applyAlignment="1">
      <alignment horizontal="left" vertical="center" shrinkToFit="1"/>
    </xf>
    <xf numFmtId="178" fontId="3" fillId="2" borderId="0" xfId="0" applyNumberFormat="1" applyFont="1" applyFill="1" applyAlignment="1">
      <alignment horizontal="left" vertical="center" shrinkToFit="1"/>
    </xf>
    <xf numFmtId="178" fontId="3" fillId="2" borderId="0" xfId="0" applyNumberFormat="1" applyFont="1" applyFill="1" applyAlignment="1">
      <alignment horizontal="left" vertical="center"/>
    </xf>
    <xf numFmtId="0" fontId="3" fillId="2" borderId="0" xfId="0" applyFont="1" applyFill="1" applyAlignment="1">
      <alignment vertical="center"/>
    </xf>
    <xf numFmtId="0" fontId="3" fillId="2" borderId="7" xfId="0" applyFont="1" applyFill="1" applyBorder="1" applyAlignment="1">
      <alignment horizontal="left" vertical="center"/>
    </xf>
    <xf numFmtId="0" fontId="3" fillId="2" borderId="15"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7" xfId="0" applyFont="1" applyFill="1" applyBorder="1" applyAlignment="1">
      <alignment horizontal="left" vertical="center" indent="1"/>
    </xf>
    <xf numFmtId="0" fontId="3" fillId="2" borderId="15" xfId="0" applyFont="1" applyFill="1" applyBorder="1" applyAlignment="1">
      <alignment horizontal="left" vertical="center" indent="1"/>
    </xf>
    <xf numFmtId="0" fontId="3" fillId="2" borderId="1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xf>
    <xf numFmtId="58" fontId="3" fillId="2" borderId="0" xfId="0" applyNumberFormat="1" applyFont="1" applyFill="1" applyAlignment="1">
      <alignment horizontal="center" vertical="center"/>
    </xf>
    <xf numFmtId="0" fontId="3" fillId="2" borderId="13" xfId="0" applyFont="1" applyFill="1" applyBorder="1" applyAlignment="1">
      <alignment horizontal="left" vertical="center"/>
    </xf>
    <xf numFmtId="0" fontId="3" fillId="2" borderId="5"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38" fontId="3" fillId="2" borderId="10" xfId="2" applyFont="1" applyFill="1" applyBorder="1" applyAlignment="1">
      <alignment horizontal="right" vertical="center"/>
    </xf>
    <xf numFmtId="38" fontId="3" fillId="2" borderId="11" xfId="2" applyFont="1" applyFill="1" applyBorder="1" applyAlignment="1">
      <alignment horizontal="right" vertical="center"/>
    </xf>
    <xf numFmtId="38" fontId="3" fillId="2" borderId="9" xfId="2" applyFont="1" applyFill="1" applyBorder="1" applyAlignment="1">
      <alignment vertical="center"/>
    </xf>
    <xf numFmtId="38" fontId="3" fillId="2" borderId="0" xfId="2" applyFont="1" applyFill="1" applyAlignment="1">
      <alignment vertical="center"/>
    </xf>
    <xf numFmtId="0" fontId="3" fillId="2" borderId="11"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2" borderId="0" xfId="0" applyFont="1" applyFill="1" applyAlignment="1">
      <alignment horizontal="left" vertical="center" wrapText="1"/>
    </xf>
    <xf numFmtId="0" fontId="0" fillId="0" borderId="0" xfId="0" applyBorder="1"/>
  </cellXfs>
  <cellStyles count="3">
    <cellStyle name="ハイパーリンク" xfId="1" builtinId="8"/>
    <cellStyle name="桁区切り" xfId="2" builtinId="6"/>
    <cellStyle name="標準" xfId="0" builtinId="0"/>
  </cellStyles>
  <dxfs count="33">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294005</xdr:colOff>
      <xdr:row>7</xdr:row>
      <xdr:rowOff>80963</xdr:rowOff>
    </xdr:from>
    <xdr:to>
      <xdr:col>5</xdr:col>
      <xdr:colOff>243205</xdr:colOff>
      <xdr:row>8</xdr:row>
      <xdr:rowOff>203835</xdr:rowOff>
    </xdr:to>
    <xdr:sp macro="" textlink="">
      <xdr:nvSpPr>
        <xdr:cNvPr id="6" name="テキスト ボックス 5">
          <a:extLst>
            <a:ext uri="{FF2B5EF4-FFF2-40B4-BE49-F238E27FC236}">
              <a16:creationId xmlns:a16="http://schemas.microsoft.com/office/drawing/2014/main" id="{4FE85E61-D81A-D650-DE56-3DA5FDF4BA65}"/>
            </a:ext>
          </a:extLst>
        </xdr:cNvPr>
        <xdr:cNvSpPr txBox="1"/>
      </xdr:nvSpPr>
      <xdr:spPr>
        <a:xfrm>
          <a:off x="2365693" y="1462088"/>
          <a:ext cx="346075" cy="281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1</a:t>
          </a:r>
          <a:endParaRPr kumimoji="1" lang="ja-JP" altLang="en-US" sz="800" kern="1200"/>
        </a:p>
      </xdr:txBody>
    </xdr:sp>
    <xdr:clientData/>
  </xdr:twoCellAnchor>
  <xdr:twoCellAnchor>
    <xdr:from>
      <xdr:col>2</xdr:col>
      <xdr:colOff>496252</xdr:colOff>
      <xdr:row>26</xdr:row>
      <xdr:rowOff>148272</xdr:rowOff>
    </xdr:from>
    <xdr:to>
      <xdr:col>3</xdr:col>
      <xdr:colOff>237807</xdr:colOff>
      <xdr:row>27</xdr:row>
      <xdr:rowOff>197167</xdr:rowOff>
    </xdr:to>
    <xdr:sp macro="" textlink="">
      <xdr:nvSpPr>
        <xdr:cNvPr id="9" name="テキスト ボックス 8">
          <a:extLst>
            <a:ext uri="{FF2B5EF4-FFF2-40B4-BE49-F238E27FC236}">
              <a16:creationId xmlns:a16="http://schemas.microsoft.com/office/drawing/2014/main" id="{65365CDE-192C-4723-B527-539EA7D39148}"/>
            </a:ext>
          </a:extLst>
        </xdr:cNvPr>
        <xdr:cNvSpPr txBox="1"/>
      </xdr:nvSpPr>
      <xdr:spPr>
        <a:xfrm>
          <a:off x="1282065" y="5601335"/>
          <a:ext cx="344805" cy="27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2</a:t>
          </a:r>
          <a:endParaRPr kumimoji="1" lang="ja-JP" altLang="en-US" sz="800" kern="1200"/>
        </a:p>
      </xdr:txBody>
    </xdr:sp>
    <xdr:clientData/>
  </xdr:twoCellAnchor>
  <xdr:twoCellAnchor>
    <xdr:from>
      <xdr:col>3</xdr:col>
      <xdr:colOff>182562</xdr:colOff>
      <xdr:row>27</xdr:row>
      <xdr:rowOff>142875</xdr:rowOff>
    </xdr:from>
    <xdr:to>
      <xdr:col>3</xdr:col>
      <xdr:colOff>527367</xdr:colOff>
      <xdr:row>28</xdr:row>
      <xdr:rowOff>194309</xdr:rowOff>
    </xdr:to>
    <xdr:sp macro="" textlink="">
      <xdr:nvSpPr>
        <xdr:cNvPr id="10" name="テキスト ボックス 9">
          <a:extLst>
            <a:ext uri="{FF2B5EF4-FFF2-40B4-BE49-F238E27FC236}">
              <a16:creationId xmlns:a16="http://schemas.microsoft.com/office/drawing/2014/main" id="{15BF7F2D-F07E-498D-ACDE-6BA83B05D7F7}"/>
            </a:ext>
          </a:extLst>
        </xdr:cNvPr>
        <xdr:cNvSpPr txBox="1"/>
      </xdr:nvSpPr>
      <xdr:spPr>
        <a:xfrm>
          <a:off x="1571625" y="5826125"/>
          <a:ext cx="344805" cy="281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2</a:t>
          </a:r>
          <a:endParaRPr kumimoji="1" lang="ja-JP" altLang="en-US" sz="800" kern="1200"/>
        </a:p>
      </xdr:txBody>
    </xdr:sp>
    <xdr:clientData/>
  </xdr:twoCellAnchor>
  <xdr:twoCellAnchor>
    <xdr:from>
      <xdr:col>3</xdr:col>
      <xdr:colOff>558165</xdr:colOff>
      <xdr:row>36</xdr:row>
      <xdr:rowOff>86043</xdr:rowOff>
    </xdr:from>
    <xdr:to>
      <xdr:col>4</xdr:col>
      <xdr:colOff>215265</xdr:colOff>
      <xdr:row>37</xdr:row>
      <xdr:rowOff>15557</xdr:rowOff>
    </xdr:to>
    <xdr:sp macro="" textlink="">
      <xdr:nvSpPr>
        <xdr:cNvPr id="11" name="テキスト ボックス 10">
          <a:extLst>
            <a:ext uri="{FF2B5EF4-FFF2-40B4-BE49-F238E27FC236}">
              <a16:creationId xmlns:a16="http://schemas.microsoft.com/office/drawing/2014/main" id="{21379465-D8DE-4B5D-A62A-2C8DF23222EE}"/>
            </a:ext>
          </a:extLst>
        </xdr:cNvPr>
        <xdr:cNvSpPr txBox="1"/>
      </xdr:nvSpPr>
      <xdr:spPr>
        <a:xfrm>
          <a:off x="1947228" y="7912418"/>
          <a:ext cx="339725" cy="28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3</a:t>
          </a:r>
          <a:endParaRPr kumimoji="1" lang="ja-JP" altLang="en-US" sz="800" kern="1200"/>
        </a:p>
      </xdr:txBody>
    </xdr:sp>
    <xdr:clientData/>
  </xdr:twoCellAnchor>
  <xdr:twoCellAnchor>
    <xdr:from>
      <xdr:col>3</xdr:col>
      <xdr:colOff>546417</xdr:colOff>
      <xdr:row>34</xdr:row>
      <xdr:rowOff>98108</xdr:rowOff>
    </xdr:from>
    <xdr:to>
      <xdr:col>4</xdr:col>
      <xdr:colOff>211137</xdr:colOff>
      <xdr:row>35</xdr:row>
      <xdr:rowOff>20955</xdr:rowOff>
    </xdr:to>
    <xdr:sp macro="" textlink="">
      <xdr:nvSpPr>
        <xdr:cNvPr id="12" name="テキスト ボックス 11">
          <a:extLst>
            <a:ext uri="{FF2B5EF4-FFF2-40B4-BE49-F238E27FC236}">
              <a16:creationId xmlns:a16="http://schemas.microsoft.com/office/drawing/2014/main" id="{D5963DAC-3104-491B-9F31-75C9C5BC136C}"/>
            </a:ext>
          </a:extLst>
        </xdr:cNvPr>
        <xdr:cNvSpPr txBox="1"/>
      </xdr:nvSpPr>
      <xdr:spPr>
        <a:xfrm>
          <a:off x="1935480" y="7345046"/>
          <a:ext cx="347345" cy="287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3</a:t>
          </a:r>
          <a:endParaRPr kumimoji="1" lang="ja-JP" altLang="en-US" sz="800" kern="1200"/>
        </a:p>
      </xdr:txBody>
    </xdr:sp>
    <xdr:clientData/>
  </xdr:twoCellAnchor>
  <xdr:twoCellAnchor>
    <xdr:from>
      <xdr:col>9</xdr:col>
      <xdr:colOff>341312</xdr:colOff>
      <xdr:row>34</xdr:row>
      <xdr:rowOff>81916</xdr:rowOff>
    </xdr:from>
    <xdr:to>
      <xdr:col>10</xdr:col>
      <xdr:colOff>7302</xdr:colOff>
      <xdr:row>35</xdr:row>
      <xdr:rowOff>4763</xdr:rowOff>
    </xdr:to>
    <xdr:sp macro="" textlink="">
      <xdr:nvSpPr>
        <xdr:cNvPr id="13" name="テキスト ボックス 12">
          <a:extLst>
            <a:ext uri="{FF2B5EF4-FFF2-40B4-BE49-F238E27FC236}">
              <a16:creationId xmlns:a16="http://schemas.microsoft.com/office/drawing/2014/main" id="{3AD51B04-23FF-4F3F-A789-C4D4CC3E2985}"/>
            </a:ext>
          </a:extLst>
        </xdr:cNvPr>
        <xdr:cNvSpPr txBox="1"/>
      </xdr:nvSpPr>
      <xdr:spPr>
        <a:xfrm>
          <a:off x="4992687" y="7328854"/>
          <a:ext cx="348615" cy="287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4</a:t>
          </a:r>
          <a:endParaRPr kumimoji="1" lang="ja-JP" altLang="en-US" sz="800" kern="1200"/>
        </a:p>
      </xdr:txBody>
    </xdr:sp>
    <xdr:clientData/>
  </xdr:twoCellAnchor>
  <xdr:twoCellAnchor>
    <xdr:from>
      <xdr:col>9</xdr:col>
      <xdr:colOff>354648</xdr:colOff>
      <xdr:row>36</xdr:row>
      <xdr:rowOff>75248</xdr:rowOff>
    </xdr:from>
    <xdr:to>
      <xdr:col>10</xdr:col>
      <xdr:colOff>23178</xdr:colOff>
      <xdr:row>37</xdr:row>
      <xdr:rowOff>4762</xdr:rowOff>
    </xdr:to>
    <xdr:sp macro="" textlink="">
      <xdr:nvSpPr>
        <xdr:cNvPr id="14" name="テキスト ボックス 13">
          <a:extLst>
            <a:ext uri="{FF2B5EF4-FFF2-40B4-BE49-F238E27FC236}">
              <a16:creationId xmlns:a16="http://schemas.microsoft.com/office/drawing/2014/main" id="{21EFF09A-BE14-44B4-8E93-EBAF6E9A1B4A}"/>
            </a:ext>
          </a:extLst>
        </xdr:cNvPr>
        <xdr:cNvSpPr txBox="1"/>
      </xdr:nvSpPr>
      <xdr:spPr>
        <a:xfrm>
          <a:off x="5006023" y="7901623"/>
          <a:ext cx="351155" cy="28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kern="1200"/>
            <a:t>注</a:t>
          </a:r>
          <a:r>
            <a:rPr kumimoji="1" lang="en-US" altLang="ja-JP" sz="800" kern="1200"/>
            <a:t>4</a:t>
          </a:r>
          <a:endParaRPr kumimoji="1" lang="ja-JP" altLang="en-US" sz="8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F2D5-42EF-4A29-8B57-41D42E585267}">
  <dimension ref="A1:Z126"/>
  <sheetViews>
    <sheetView tabSelected="1" topLeftCell="A3" workbookViewId="0">
      <selection activeCell="D12" sqref="D12"/>
    </sheetView>
  </sheetViews>
  <sheetFormatPr defaultRowHeight="18"/>
  <cols>
    <col min="1" max="1" width="3.6640625" style="31" customWidth="1"/>
    <col min="2" max="2" width="10.1640625" style="31" customWidth="1"/>
    <col min="3" max="3" width="48.25" style="31" customWidth="1"/>
    <col min="4" max="4" width="12.75" style="31" customWidth="1"/>
    <col min="5" max="26" width="3.58203125" style="31" customWidth="1"/>
    <col min="27" max="16384" width="8.6640625" style="31"/>
  </cols>
  <sheetData>
    <row r="1" spans="1:26">
      <c r="A1" s="34"/>
      <c r="B1" s="34"/>
      <c r="C1" s="34"/>
      <c r="D1" s="34"/>
      <c r="E1" s="85">
        <v>45841</v>
      </c>
      <c r="F1" s="85"/>
      <c r="G1" s="85"/>
      <c r="H1" s="85"/>
      <c r="I1" s="85"/>
      <c r="J1" s="35" t="s">
        <v>63</v>
      </c>
      <c r="K1" s="34"/>
      <c r="L1" s="34"/>
      <c r="M1" s="34"/>
      <c r="N1" s="34"/>
      <c r="O1" s="34"/>
      <c r="P1" s="34"/>
      <c r="Q1" s="34"/>
      <c r="R1" s="34"/>
      <c r="S1" s="34"/>
      <c r="T1" s="34"/>
      <c r="U1" s="34"/>
      <c r="V1" s="34"/>
      <c r="W1" s="34"/>
      <c r="X1" s="34"/>
      <c r="Y1" s="34"/>
      <c r="Z1" s="34"/>
    </row>
    <row r="2" spans="1:26" ht="26.5">
      <c r="A2" s="36" t="s">
        <v>126</v>
      </c>
      <c r="B2" s="34"/>
      <c r="C2" s="34"/>
      <c r="D2" s="34"/>
      <c r="E2" s="34"/>
      <c r="F2" s="34"/>
      <c r="G2" s="34"/>
      <c r="H2" s="34"/>
      <c r="I2" s="34"/>
      <c r="J2" s="34"/>
      <c r="K2" s="34"/>
      <c r="L2" s="34"/>
      <c r="M2" s="34"/>
      <c r="N2" s="34"/>
      <c r="O2" s="34"/>
      <c r="P2" s="34"/>
      <c r="Q2" s="34"/>
      <c r="R2" s="34"/>
      <c r="S2" s="34"/>
      <c r="T2" s="34"/>
      <c r="U2" s="34"/>
      <c r="V2" s="34"/>
      <c r="W2" s="34"/>
      <c r="X2" s="34"/>
      <c r="Y2" s="34"/>
      <c r="Z2" s="34"/>
    </row>
    <row r="3" spans="1:26" ht="22.5">
      <c r="A3" s="37" t="s">
        <v>161</v>
      </c>
      <c r="B3" s="34"/>
      <c r="C3" s="34"/>
      <c r="D3" s="34"/>
      <c r="E3" s="34"/>
      <c r="F3" s="34"/>
      <c r="G3" s="34"/>
      <c r="H3" s="34"/>
      <c r="I3" s="34"/>
      <c r="J3" s="34"/>
      <c r="K3" s="34"/>
      <c r="L3" s="34"/>
      <c r="M3" s="34"/>
      <c r="N3" s="34"/>
      <c r="O3" s="34"/>
      <c r="P3" s="34"/>
      <c r="Q3" s="34"/>
      <c r="R3" s="34"/>
      <c r="S3" s="34"/>
      <c r="T3" s="34"/>
      <c r="U3" s="34"/>
      <c r="V3" s="34"/>
      <c r="W3" s="34"/>
      <c r="X3" s="34"/>
      <c r="Y3" s="34"/>
      <c r="Z3" s="34"/>
    </row>
    <row r="4" spans="1:26">
      <c r="A4" s="84" t="s">
        <v>64</v>
      </c>
      <c r="B4" s="84"/>
    </row>
    <row r="5" spans="1:26">
      <c r="A5" s="43">
        <v>1</v>
      </c>
      <c r="B5" s="43" t="s">
        <v>157</v>
      </c>
    </row>
    <row r="6" spans="1:26">
      <c r="A6" s="43">
        <v>2</v>
      </c>
      <c r="B6" s="43" t="s">
        <v>165</v>
      </c>
    </row>
    <row r="7" spans="1:26">
      <c r="A7" s="43">
        <v>3</v>
      </c>
      <c r="B7" s="43" t="s">
        <v>160</v>
      </c>
    </row>
    <row r="8" spans="1:26">
      <c r="B8" s="49"/>
      <c r="C8" s="43" t="s">
        <v>159</v>
      </c>
      <c r="D8" s="67"/>
      <c r="E8" s="43" t="s">
        <v>166</v>
      </c>
    </row>
    <row r="9" spans="1:26">
      <c r="B9" s="50"/>
      <c r="C9" s="43" t="s">
        <v>65</v>
      </c>
    </row>
    <row r="10" spans="1:26">
      <c r="B10" s="9" t="s">
        <v>158</v>
      </c>
    </row>
    <row r="11" spans="1:26">
      <c r="B11" s="9"/>
      <c r="C11" s="31" t="s">
        <v>123</v>
      </c>
      <c r="D11" s="47"/>
      <c r="E11" s="43" t="s">
        <v>124</v>
      </c>
    </row>
    <row r="12" spans="1:26">
      <c r="C12" s="31" t="s">
        <v>66</v>
      </c>
      <c r="D12" s="56"/>
      <c r="E12" s="43" t="s">
        <v>125</v>
      </c>
    </row>
    <row r="13" spans="1:26">
      <c r="C13" s="43" t="s">
        <v>68</v>
      </c>
      <c r="D13" s="68"/>
      <c r="E13" s="69"/>
      <c r="F13" s="70"/>
      <c r="G13" s="43" t="s">
        <v>121</v>
      </c>
    </row>
    <row r="14" spans="1:26">
      <c r="C14" s="43" t="s">
        <v>67</v>
      </c>
      <c r="D14" s="83"/>
      <c r="E14" s="82"/>
      <c r="F14" s="43" t="s">
        <v>167</v>
      </c>
    </row>
    <row r="15" spans="1:26" ht="11" customHeight="1"/>
    <row r="16" spans="1:26">
      <c r="B16" s="43" t="s">
        <v>162</v>
      </c>
    </row>
    <row r="17" spans="2:19">
      <c r="C17" s="43" t="s">
        <v>69</v>
      </c>
      <c r="D17" s="44"/>
      <c r="E17" s="43" t="s">
        <v>70</v>
      </c>
    </row>
    <row r="18" spans="2:19">
      <c r="C18" s="43" t="s">
        <v>71</v>
      </c>
      <c r="D18" s="71"/>
      <c r="E18" s="72"/>
      <c r="F18" s="72"/>
      <c r="G18" s="72"/>
      <c r="H18" s="72"/>
      <c r="I18" s="72"/>
      <c r="J18" s="72"/>
      <c r="K18" s="72"/>
      <c r="L18" s="72"/>
      <c r="M18" s="72"/>
      <c r="N18" s="72"/>
      <c r="O18" s="72"/>
      <c r="P18" s="72"/>
      <c r="Q18" s="72"/>
      <c r="R18" s="72"/>
      <c r="S18" s="73"/>
    </row>
    <row r="19" spans="2:19">
      <c r="C19" s="43" t="s">
        <v>72</v>
      </c>
      <c r="D19" s="71"/>
      <c r="E19" s="72"/>
      <c r="F19" s="72"/>
      <c r="G19" s="72"/>
      <c r="H19" s="72"/>
      <c r="I19" s="72"/>
      <c r="J19" s="72"/>
      <c r="K19" s="72"/>
      <c r="L19" s="72"/>
      <c r="M19" s="72"/>
      <c r="N19" s="72"/>
      <c r="O19" s="72"/>
      <c r="P19" s="72"/>
      <c r="Q19" s="72"/>
      <c r="R19" s="72"/>
      <c r="S19" s="73"/>
    </row>
    <row r="20" spans="2:19">
      <c r="C20" s="43" t="s">
        <v>73</v>
      </c>
      <c r="D20" s="86"/>
      <c r="E20" s="87"/>
      <c r="F20" s="88"/>
    </row>
    <row r="21" spans="2:19">
      <c r="C21" s="43" t="s">
        <v>74</v>
      </c>
      <c r="D21" s="77"/>
      <c r="E21" s="78"/>
      <c r="F21" s="79"/>
    </row>
    <row r="22" spans="2:19">
      <c r="C22" s="43" t="s">
        <v>94</v>
      </c>
      <c r="D22" s="71"/>
      <c r="E22" s="72"/>
      <c r="F22" s="72"/>
      <c r="G22" s="72"/>
      <c r="H22" s="72"/>
      <c r="I22" s="73"/>
    </row>
    <row r="23" spans="2:19">
      <c r="C23" s="43" t="s">
        <v>95</v>
      </c>
      <c r="D23" s="71"/>
      <c r="E23" s="72"/>
      <c r="F23" s="72"/>
      <c r="G23" s="72"/>
      <c r="H23" s="72"/>
      <c r="I23" s="72"/>
      <c r="J23" s="72"/>
      <c r="K23" s="72"/>
      <c r="L23" s="72"/>
      <c r="M23" s="72"/>
      <c r="N23" s="72"/>
      <c r="O23" s="72"/>
      <c r="P23" s="72"/>
      <c r="Q23" s="72"/>
      <c r="R23" s="72"/>
      <c r="S23" s="73"/>
    </row>
    <row r="24" spans="2:19" ht="12" customHeight="1"/>
    <row r="25" spans="2:19">
      <c r="B25" s="43" t="s">
        <v>75</v>
      </c>
      <c r="C25" s="43" t="s">
        <v>76</v>
      </c>
      <c r="D25" s="74"/>
      <c r="E25" s="75"/>
      <c r="F25" s="75"/>
      <c r="G25" s="75"/>
      <c r="H25" s="75"/>
      <c r="I25" s="76"/>
    </row>
    <row r="26" spans="2:19">
      <c r="C26" s="43" t="s">
        <v>77</v>
      </c>
      <c r="D26" s="71"/>
      <c r="E26" s="72"/>
      <c r="F26" s="73"/>
    </row>
    <row r="27" spans="2:19">
      <c r="C27" s="43" t="s">
        <v>78</v>
      </c>
      <c r="D27" s="77"/>
      <c r="E27" s="78"/>
      <c r="F27" s="79"/>
      <c r="G27" s="43" t="s">
        <v>70</v>
      </c>
    </row>
    <row r="28" spans="2:19">
      <c r="C28" s="43" t="s">
        <v>79</v>
      </c>
      <c r="D28" s="80"/>
      <c r="E28" s="81"/>
      <c r="F28" s="81"/>
      <c r="G28" s="81"/>
      <c r="H28" s="81"/>
      <c r="I28" s="82"/>
      <c r="J28" s="43" t="s">
        <v>92</v>
      </c>
    </row>
    <row r="29" spans="2:19" ht="13" customHeight="1"/>
    <row r="30" spans="2:19">
      <c r="B30" s="43" t="s">
        <v>80</v>
      </c>
      <c r="C30" s="43" t="s">
        <v>76</v>
      </c>
      <c r="D30" s="74"/>
      <c r="E30" s="75"/>
      <c r="F30" s="75"/>
      <c r="G30" s="75"/>
      <c r="H30" s="75"/>
      <c r="I30" s="76"/>
    </row>
    <row r="31" spans="2:19">
      <c r="C31" s="43" t="s">
        <v>77</v>
      </c>
      <c r="D31" s="71"/>
      <c r="E31" s="72"/>
      <c r="F31" s="73"/>
    </row>
    <row r="32" spans="2:19">
      <c r="C32" s="43" t="s">
        <v>69</v>
      </c>
      <c r="D32" s="44"/>
      <c r="E32" s="43" t="s">
        <v>70</v>
      </c>
    </row>
    <row r="33" spans="2:19">
      <c r="C33" s="43" t="s">
        <v>81</v>
      </c>
      <c r="D33" s="71"/>
      <c r="E33" s="72"/>
      <c r="F33" s="72"/>
      <c r="G33" s="72"/>
      <c r="H33" s="72"/>
      <c r="I33" s="72"/>
      <c r="J33" s="72"/>
      <c r="K33" s="72"/>
      <c r="L33" s="72"/>
      <c r="M33" s="72"/>
      <c r="N33" s="72"/>
      <c r="O33" s="72"/>
      <c r="P33" s="72"/>
      <c r="Q33" s="72"/>
      <c r="R33" s="72"/>
      <c r="S33" s="73"/>
    </row>
    <row r="34" spans="2:19">
      <c r="C34" s="43" t="s">
        <v>78</v>
      </c>
      <c r="D34" s="77"/>
      <c r="E34" s="78"/>
      <c r="F34" s="79"/>
      <c r="G34" s="43" t="s">
        <v>70</v>
      </c>
    </row>
    <row r="35" spans="2:19">
      <c r="C35" s="43" t="s">
        <v>79</v>
      </c>
      <c r="D35" s="80"/>
      <c r="E35" s="81"/>
      <c r="F35" s="81"/>
      <c r="G35" s="81"/>
      <c r="H35" s="81"/>
      <c r="I35" s="82"/>
      <c r="J35" s="43" t="s">
        <v>92</v>
      </c>
    </row>
    <row r="37" spans="2:19">
      <c r="B37" s="43" t="s">
        <v>82</v>
      </c>
      <c r="C37" s="43" t="s">
        <v>96</v>
      </c>
      <c r="D37" s="47"/>
      <c r="E37" s="43" t="s">
        <v>167</v>
      </c>
    </row>
    <row r="38" spans="2:19">
      <c r="C38" s="43" t="s">
        <v>97</v>
      </c>
      <c r="D38" s="47"/>
      <c r="E38" s="43" t="s">
        <v>167</v>
      </c>
    </row>
    <row r="39" spans="2:19">
      <c r="C39" s="43" t="s">
        <v>98</v>
      </c>
      <c r="D39" s="48"/>
      <c r="E39" s="43" t="s">
        <v>167</v>
      </c>
    </row>
    <row r="40" spans="2:19">
      <c r="C40" s="43" t="s">
        <v>99</v>
      </c>
      <c r="D40" s="83"/>
      <c r="E40" s="81"/>
      <c r="F40" s="81"/>
      <c r="G40" s="82"/>
      <c r="H40" s="66" t="s">
        <v>167</v>
      </c>
      <c r="I40" s="57"/>
    </row>
    <row r="41" spans="2:19">
      <c r="C41" s="43" t="s">
        <v>100</v>
      </c>
      <c r="D41" s="83"/>
      <c r="E41" s="81"/>
      <c r="F41" s="81"/>
      <c r="G41" s="82"/>
      <c r="H41" s="66" t="s">
        <v>167</v>
      </c>
      <c r="I41" s="57"/>
    </row>
    <row r="42" spans="2:19">
      <c r="C42" s="43" t="s">
        <v>83</v>
      </c>
      <c r="D42" s="47"/>
      <c r="E42" s="43" t="s">
        <v>87</v>
      </c>
    </row>
    <row r="43" spans="2:19" ht="31" customHeight="1">
      <c r="C43" s="65" t="s">
        <v>101</v>
      </c>
      <c r="D43" s="68"/>
      <c r="E43" s="69"/>
      <c r="F43" s="70"/>
      <c r="G43" s="43" t="s">
        <v>122</v>
      </c>
    </row>
    <row r="44" spans="2:19">
      <c r="C44" s="43" t="s">
        <v>84</v>
      </c>
      <c r="D44" s="47"/>
      <c r="E44" s="43" t="s">
        <v>167</v>
      </c>
    </row>
    <row r="45" spans="2:19" ht="18.5" customHeight="1">
      <c r="C45" s="65" t="s">
        <v>85</v>
      </c>
      <c r="D45" s="47"/>
      <c r="E45" s="43" t="s">
        <v>167</v>
      </c>
    </row>
    <row r="46" spans="2:19">
      <c r="C46" s="43" t="s">
        <v>115</v>
      </c>
      <c r="D46" s="45"/>
      <c r="E46" s="43" t="s">
        <v>163</v>
      </c>
    </row>
    <row r="47" spans="2:19">
      <c r="C47" s="43" t="s">
        <v>116</v>
      </c>
      <c r="D47" s="45"/>
      <c r="E47" s="43" t="s">
        <v>88</v>
      </c>
    </row>
    <row r="48" spans="2:19">
      <c r="C48" s="43" t="s">
        <v>117</v>
      </c>
      <c r="D48" s="46" t="str">
        <f>IF((D46-D47)&gt;0,D46-D47,"")</f>
        <v/>
      </c>
      <c r="E48" s="43" t="s">
        <v>164</v>
      </c>
    </row>
    <row r="49" spans="3:5">
      <c r="C49" s="43" t="s">
        <v>118</v>
      </c>
      <c r="D49" s="45"/>
      <c r="E49" s="43" t="s">
        <v>93</v>
      </c>
    </row>
    <row r="50" spans="3:5">
      <c r="C50" s="43" t="s">
        <v>119</v>
      </c>
      <c r="D50" s="46" t="str">
        <f>IF(D49="","",ROUNDDOWN(MIN(D48,D49),-3))</f>
        <v/>
      </c>
      <c r="E50" s="43" t="s">
        <v>164</v>
      </c>
    </row>
    <row r="51" spans="3:5">
      <c r="C51" s="43" t="s">
        <v>120</v>
      </c>
      <c r="D51" s="46" t="str">
        <f>IF(D42="","",D42*D48)</f>
        <v/>
      </c>
      <c r="E51" s="43" t="s">
        <v>164</v>
      </c>
    </row>
    <row r="52" spans="3:5">
      <c r="C52" s="43" t="s">
        <v>114</v>
      </c>
      <c r="D52" s="46" t="str">
        <f>IF(D42="","",D42*D50)</f>
        <v/>
      </c>
      <c r="E52" s="43" t="s">
        <v>164</v>
      </c>
    </row>
    <row r="101" spans="4:4">
      <c r="D101" s="166" t="s">
        <v>168</v>
      </c>
    </row>
    <row r="102" spans="4:4">
      <c r="D102" s="166" t="s">
        <v>169</v>
      </c>
    </row>
    <row r="103" spans="4:4">
      <c r="D103" s="166" t="s">
        <v>170</v>
      </c>
    </row>
    <row r="104" spans="4:4">
      <c r="D104" s="166" t="s">
        <v>171</v>
      </c>
    </row>
    <row r="105" spans="4:4">
      <c r="D105" s="166" t="s">
        <v>172</v>
      </c>
    </row>
    <row r="106" spans="4:4">
      <c r="D106" s="166" t="s">
        <v>173</v>
      </c>
    </row>
    <row r="107" spans="4:4">
      <c r="D107" s="166" t="s">
        <v>174</v>
      </c>
    </row>
    <row r="108" spans="4:4">
      <c r="D108" s="166" t="s">
        <v>175</v>
      </c>
    </row>
    <row r="109" spans="4:4">
      <c r="D109" s="166" t="s">
        <v>176</v>
      </c>
    </row>
    <row r="110" spans="4:4">
      <c r="D110" s="166" t="s">
        <v>177</v>
      </c>
    </row>
    <row r="111" spans="4:4">
      <c r="D111" s="166" t="s">
        <v>178</v>
      </c>
    </row>
    <row r="112" spans="4:4">
      <c r="D112" s="166" t="s">
        <v>179</v>
      </c>
    </row>
    <row r="113" spans="4:4">
      <c r="D113" s="166" t="s">
        <v>180</v>
      </c>
    </row>
    <row r="114" spans="4:4">
      <c r="D114" s="166" t="s">
        <v>181</v>
      </c>
    </row>
    <row r="115" spans="4:4">
      <c r="D115" s="166" t="s">
        <v>182</v>
      </c>
    </row>
    <row r="116" spans="4:4">
      <c r="D116" s="166" t="s">
        <v>183</v>
      </c>
    </row>
    <row r="117" spans="4:4">
      <c r="D117" s="166" t="s">
        <v>184</v>
      </c>
    </row>
    <row r="118" spans="4:4">
      <c r="D118" s="166" t="s">
        <v>185</v>
      </c>
    </row>
    <row r="119" spans="4:4">
      <c r="D119" s="166" t="s">
        <v>186</v>
      </c>
    </row>
    <row r="120" spans="4:4">
      <c r="D120" s="166" t="s">
        <v>187</v>
      </c>
    </row>
    <row r="121" spans="4:4">
      <c r="D121" s="166" t="s">
        <v>188</v>
      </c>
    </row>
    <row r="122" spans="4:4">
      <c r="D122" s="166" t="s">
        <v>189</v>
      </c>
    </row>
    <row r="123" spans="4:4">
      <c r="D123" s="166" t="s">
        <v>190</v>
      </c>
    </row>
    <row r="124" spans="4:4">
      <c r="D124" s="166" t="s">
        <v>191</v>
      </c>
    </row>
    <row r="125" spans="4:4">
      <c r="D125" s="166" t="s">
        <v>192</v>
      </c>
    </row>
    <row r="126" spans="4:4">
      <c r="D126" s="166" t="s">
        <v>193</v>
      </c>
    </row>
  </sheetData>
  <sheetProtection sheet="1" objects="1" scenarios="1"/>
  <mergeCells count="22">
    <mergeCell ref="E1:I1"/>
    <mergeCell ref="D19:S19"/>
    <mergeCell ref="D20:F20"/>
    <mergeCell ref="D21:F21"/>
    <mergeCell ref="D22:I22"/>
    <mergeCell ref="A4:B4"/>
    <mergeCell ref="D13:F13"/>
    <mergeCell ref="D14:E14"/>
    <mergeCell ref="D18:S18"/>
    <mergeCell ref="D25:I25"/>
    <mergeCell ref="D43:F43"/>
    <mergeCell ref="D23:S23"/>
    <mergeCell ref="D30:I30"/>
    <mergeCell ref="D31:F31"/>
    <mergeCell ref="D34:F34"/>
    <mergeCell ref="D35:I35"/>
    <mergeCell ref="D33:S33"/>
    <mergeCell ref="D26:F26"/>
    <mergeCell ref="D27:F27"/>
    <mergeCell ref="D28:I28"/>
    <mergeCell ref="D40:G40"/>
    <mergeCell ref="D41:G41"/>
  </mergeCells>
  <phoneticPr fontId="1"/>
  <conditionalFormatting sqref="D13">
    <cfRule type="expression" dxfId="32" priority="36">
      <formula>$D$13=""</formula>
    </cfRule>
  </conditionalFormatting>
  <conditionalFormatting sqref="D14">
    <cfRule type="expression" dxfId="31" priority="35">
      <formula>$D$14=""</formula>
    </cfRule>
  </conditionalFormatting>
  <conditionalFormatting sqref="D17">
    <cfRule type="expression" dxfId="30" priority="34">
      <formula>$D$17=""</formula>
    </cfRule>
  </conditionalFormatting>
  <conditionalFormatting sqref="D18">
    <cfRule type="expression" dxfId="29" priority="33">
      <formula>$D$18=""</formula>
    </cfRule>
  </conditionalFormatting>
  <conditionalFormatting sqref="D19">
    <cfRule type="expression" dxfId="28" priority="32">
      <formula>$D$19=""</formula>
    </cfRule>
  </conditionalFormatting>
  <conditionalFormatting sqref="D20">
    <cfRule type="expression" dxfId="27" priority="31">
      <formula>$D$20=""</formula>
    </cfRule>
  </conditionalFormatting>
  <conditionalFormatting sqref="D21">
    <cfRule type="expression" dxfId="26" priority="29">
      <formula>$D$21=""</formula>
    </cfRule>
  </conditionalFormatting>
  <conditionalFormatting sqref="D25">
    <cfRule type="expression" dxfId="25" priority="30">
      <formula>$D$25=""</formula>
    </cfRule>
  </conditionalFormatting>
  <conditionalFormatting sqref="D26">
    <cfRule type="expression" dxfId="24" priority="27">
      <formula>$D$26=""</formula>
    </cfRule>
  </conditionalFormatting>
  <conditionalFormatting sqref="D27">
    <cfRule type="expression" dxfId="23" priority="26">
      <formula>$D$27=""</formula>
    </cfRule>
  </conditionalFormatting>
  <conditionalFormatting sqref="D28">
    <cfRule type="expression" dxfId="22" priority="25">
      <formula>$D$28=""</formula>
    </cfRule>
  </conditionalFormatting>
  <conditionalFormatting sqref="D30">
    <cfRule type="expression" dxfId="21" priority="24">
      <formula>$D$30=""</formula>
    </cfRule>
  </conditionalFormatting>
  <conditionalFormatting sqref="D32">
    <cfRule type="expression" dxfId="20" priority="19">
      <formula>$D$32=""</formula>
    </cfRule>
  </conditionalFormatting>
  <conditionalFormatting sqref="D33">
    <cfRule type="expression" dxfId="19" priority="20">
      <formula>$D$33=""</formula>
    </cfRule>
  </conditionalFormatting>
  <conditionalFormatting sqref="D34">
    <cfRule type="expression" dxfId="18" priority="22">
      <formula>$D$34=""</formula>
    </cfRule>
  </conditionalFormatting>
  <conditionalFormatting sqref="D35">
    <cfRule type="expression" dxfId="17" priority="21">
      <formula>$D$35=""</formula>
    </cfRule>
  </conditionalFormatting>
  <conditionalFormatting sqref="D37">
    <cfRule type="expression" dxfId="16" priority="18">
      <formula>$D$37=""</formula>
    </cfRule>
  </conditionalFormatting>
  <conditionalFormatting sqref="D38">
    <cfRule type="expression" dxfId="15" priority="10">
      <formula>$D$38=""</formula>
    </cfRule>
  </conditionalFormatting>
  <conditionalFormatting sqref="D39">
    <cfRule type="expression" dxfId="14" priority="17">
      <formula>$D$39=""</formula>
    </cfRule>
  </conditionalFormatting>
  <conditionalFormatting sqref="D40">
    <cfRule type="expression" dxfId="13" priority="14">
      <formula>$D$40=""</formula>
    </cfRule>
  </conditionalFormatting>
  <conditionalFormatting sqref="D41">
    <cfRule type="expression" dxfId="12" priority="13">
      <formula>$D$41=""</formula>
    </cfRule>
  </conditionalFormatting>
  <conditionalFormatting sqref="D42">
    <cfRule type="expression" dxfId="11" priority="12">
      <formula>$D$42=""</formula>
    </cfRule>
  </conditionalFormatting>
  <conditionalFormatting sqref="D43">
    <cfRule type="expression" dxfId="10" priority="15">
      <formula>$D$43=""</formula>
    </cfRule>
  </conditionalFormatting>
  <conditionalFormatting sqref="D44">
    <cfRule type="expression" dxfId="9" priority="16">
      <formula>$D$44=""</formula>
    </cfRule>
  </conditionalFormatting>
  <conditionalFormatting sqref="D45">
    <cfRule type="expression" dxfId="8" priority="9">
      <formula>$D$45=""</formula>
    </cfRule>
  </conditionalFormatting>
  <conditionalFormatting sqref="D46">
    <cfRule type="expression" dxfId="7" priority="6">
      <formula>$D$46=""</formula>
    </cfRule>
  </conditionalFormatting>
  <conditionalFormatting sqref="D47">
    <cfRule type="expression" dxfId="6" priority="8">
      <formula>$D47=""</formula>
    </cfRule>
  </conditionalFormatting>
  <conditionalFormatting sqref="D48">
    <cfRule type="expression" dxfId="5" priority="5">
      <formula>$D$48=""</formula>
    </cfRule>
  </conditionalFormatting>
  <conditionalFormatting sqref="D49">
    <cfRule type="expression" dxfId="4" priority="7">
      <formula>$D49=""</formula>
    </cfRule>
  </conditionalFormatting>
  <conditionalFormatting sqref="D50">
    <cfRule type="expression" dxfId="3" priority="1">
      <formula>$D$50=""</formula>
    </cfRule>
  </conditionalFormatting>
  <conditionalFormatting sqref="D51">
    <cfRule type="expression" dxfId="2" priority="4">
      <formula>$D$51=""</formula>
    </cfRule>
  </conditionalFormatting>
  <conditionalFormatting sqref="D52">
    <cfRule type="expression" dxfId="1" priority="3">
      <formula>$D$52=""</formula>
    </cfRule>
  </conditionalFormatting>
  <conditionalFormatting sqref="D31:F31">
    <cfRule type="expression" dxfId="0" priority="2">
      <formula>$D31=""</formula>
    </cfRule>
  </conditionalFormatting>
  <dataValidations count="15">
    <dataValidation type="list" allowBlank="1" showInputMessage="1" showErrorMessage="1" error="直接入力はできません。買取、リースのいずれかを選択してください。" prompt="買取、リースのいずれかを選択してください。" sqref="D14:E14" xr:uid="{3E9C115D-FE04-4DD9-A135-72C22BC40D8B}">
      <formula1>"買取,リース"</formula1>
    </dataValidation>
    <dataValidation allowBlank="1" showInputMessage="1" showErrorMessage="1" prompt="2025/10/10のように西暦で入力してください。_x000a_入力後は和暦で表示されます。" sqref="D13:F13 D43:F43" xr:uid="{CB114953-2134-4FEB-B2A5-F9340A7ED6EB}"/>
    <dataValidation allowBlank="1" showInputMessage="1" showErrorMessage="1" prompt="ハイフン付きで、000-0000のように入力してください。" sqref="D17 D32" xr:uid="{49B840D0-C067-455B-ACA0-52AE3774411C}"/>
    <dataValidation allowBlank="1" showInputMessage="1" showErrorMessage="1" prompt="半角数字・記号で入力してください。_x000a_（例）111-111-1111" sqref="D27:F27 D34:F34" xr:uid="{33D35C88-4C09-4704-8484-52C1F8E22BB8}"/>
    <dataValidation type="list" allowBlank="1" showInputMessage="1" showErrorMessage="1" prompt="ＨＶ,ＮＧＶのいずれかを選択してください。" sqref="D37" xr:uid="{096D621B-FE8D-4051-8026-2BD734F105E0}">
      <formula1>"ＨＶ,ＮＧＶ"</formula1>
    </dataValidation>
    <dataValidation type="list" allowBlank="1" showInputMessage="1" showErrorMessage="1" prompt="いすゞ、日野のいずれかを選択してください。" sqref="D39" xr:uid="{7AA976AD-51B9-4FB7-AD08-55FEF6EA72FB}">
      <formula1>"いすゞ,日野"</formula1>
    </dataValidation>
    <dataValidation type="list" allowBlank="1" showInputMessage="1" showErrorMessage="1" prompt="有,無のいずれかを選択してください。" sqref="D44:D45" xr:uid="{AB2F97B2-612E-4639-B182-E57B4D8B6116}">
      <formula1>"有,無"</formula1>
    </dataValidation>
    <dataValidation type="list" allowBlank="1" showInputMessage="1" showErrorMessage="1" prompt="トラック,バスのいずれかを選択してください。" sqref="D38" xr:uid="{C614408B-7AD8-42AB-A91D-93F1F0020749}">
      <formula1>"トラック,バス"</formula1>
    </dataValidation>
    <dataValidation allowBlank="1" showInputMessage="1" showErrorMessage="1" prompt="現在事項全部証明書のとおり入力してください。" sqref="D20:F20 D18:S19" xr:uid="{203B3519-8C48-4663-A11D-0376921A561A}"/>
    <dataValidation allowBlank="1" showInputMessage="1" showErrorMessage="1" prompt="現在事項全部証明書のとおり入力してください。_x000a_" sqref="D21:F21" xr:uid="{578196E9-A4F3-45A8-9295-8C86338D2766}"/>
    <dataValidation type="list" allowBlank="1" showInputMessage="1" showErrorMessage="1" prompt="補助対象車両一覧に記載されている基準額を選択してください。" sqref="D49" xr:uid="{DB227200-6249-40F4-BAE8-30C17C79C36E}">
      <formula1>"360000,365000,385000,1710000,2250000"</formula1>
    </dataValidation>
    <dataValidation allowBlank="1" showInputMessage="1" showErrorMessage="1" prompt="リースの場合は必ず入力してください。" sqref="D22:I22" xr:uid="{77BF3A61-B8C3-476F-B859-840543831D94}"/>
    <dataValidation allowBlank="1" showInputMessage="1" showErrorMessage="1" prompt="リースの場合は必ずに入力してください。" sqref="D23:S23" xr:uid="{8A82596B-370A-4AA6-B18B-D0A912CC394D}"/>
    <dataValidation type="list" allowBlank="1" showInputMessage="1" showErrorMessage="1" sqref="D40:G40" xr:uid="{F9793B7E-0C49-4C73-B737-FFCBBF09F340}">
      <formula1>"デュトロハイブリッド,エルフハイブリッド,エルフCNG,ブルーリボンハイブリッド,プロフィアハイブリッド"</formula1>
    </dataValidation>
    <dataValidation type="list" allowBlank="1" showInputMessage="1" showErrorMessage="1" sqref="D41:G41" xr:uid="{A56E658D-E418-4334-91B9-A11A4207CB33}">
      <formula1>$D$101:$D$126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8317-3143-41C8-B888-418AFE53170D}">
  <sheetPr>
    <pageSetUpPr fitToPage="1"/>
  </sheetPr>
  <dimension ref="A1:C21"/>
  <sheetViews>
    <sheetView workbookViewId="0">
      <selection activeCell="C8" sqref="C8"/>
    </sheetView>
  </sheetViews>
  <sheetFormatPr defaultRowHeight="18"/>
  <cols>
    <col min="1" max="1" width="29.33203125" style="58" customWidth="1"/>
    <col min="2" max="2" width="41.6640625" style="58" customWidth="1"/>
    <col min="3" max="3" width="7.08203125" style="58" customWidth="1"/>
    <col min="4" max="16384" width="8.6640625" style="58"/>
  </cols>
  <sheetData>
    <row r="1" spans="1:3">
      <c r="A1" s="95" t="s">
        <v>134</v>
      </c>
      <c r="B1" s="95"/>
      <c r="C1" s="95"/>
    </row>
    <row r="2" spans="1:3" ht="10.5" customHeight="1"/>
    <row r="3" spans="1:3">
      <c r="A3" s="62" t="s">
        <v>135</v>
      </c>
    </row>
    <row r="4" spans="1:3" ht="10.5" customHeight="1"/>
    <row r="5" spans="1:3">
      <c r="A5" s="63" t="s">
        <v>136</v>
      </c>
    </row>
    <row r="6" spans="1:3">
      <c r="A6" s="58" t="s">
        <v>137</v>
      </c>
    </row>
    <row r="7" spans="1:3" ht="36">
      <c r="A7" s="89" t="s">
        <v>152</v>
      </c>
      <c r="B7" s="90"/>
      <c r="C7" s="61" t="s">
        <v>138</v>
      </c>
    </row>
    <row r="8" spans="1:3" ht="36" customHeight="1">
      <c r="A8" s="91" t="s">
        <v>140</v>
      </c>
      <c r="B8" s="59" t="s">
        <v>139</v>
      </c>
      <c r="C8" s="64"/>
    </row>
    <row r="9" spans="1:3" ht="36" customHeight="1">
      <c r="A9" s="92"/>
      <c r="B9" s="59" t="s">
        <v>37</v>
      </c>
      <c r="C9" s="64"/>
    </row>
    <row r="10" spans="1:3" ht="36" customHeight="1">
      <c r="A10" s="59" t="s">
        <v>148</v>
      </c>
      <c r="B10" s="60" t="s">
        <v>150</v>
      </c>
      <c r="C10" s="64"/>
    </row>
    <row r="11" spans="1:3" ht="36" customHeight="1">
      <c r="A11" s="59" t="s">
        <v>149</v>
      </c>
      <c r="B11" s="60" t="s">
        <v>151</v>
      </c>
      <c r="C11" s="64"/>
    </row>
    <row r="12" spans="1:3" ht="36" customHeight="1">
      <c r="A12" s="96" t="s">
        <v>153</v>
      </c>
      <c r="B12" s="97"/>
      <c r="C12" s="64"/>
    </row>
    <row r="13" spans="1:3" ht="36" customHeight="1">
      <c r="A13" s="98" t="s">
        <v>154</v>
      </c>
      <c r="B13" s="99"/>
      <c r="C13" s="64"/>
    </row>
    <row r="14" spans="1:3" ht="36" customHeight="1">
      <c r="A14" s="59" t="s">
        <v>155</v>
      </c>
      <c r="B14" s="60" t="s">
        <v>156</v>
      </c>
      <c r="C14" s="64"/>
    </row>
    <row r="15" spans="1:3" ht="18" customHeight="1">
      <c r="A15" s="93" t="s">
        <v>146</v>
      </c>
      <c r="B15" s="93"/>
      <c r="C15" s="93"/>
    </row>
    <row r="16" spans="1:3" ht="18" customHeight="1">
      <c r="A16" s="94" t="s">
        <v>147</v>
      </c>
      <c r="B16" s="94"/>
      <c r="C16" s="94"/>
    </row>
    <row r="17" spans="1:1">
      <c r="A17" s="58" t="s">
        <v>141</v>
      </c>
    </row>
    <row r="18" spans="1:1">
      <c r="A18" s="58" t="s">
        <v>142</v>
      </c>
    </row>
    <row r="19" spans="1:1">
      <c r="A19" s="58" t="s">
        <v>143</v>
      </c>
    </row>
    <row r="20" spans="1:1">
      <c r="A20" s="58" t="s">
        <v>144</v>
      </c>
    </row>
    <row r="21" spans="1:1">
      <c r="A21" s="58" t="s">
        <v>145</v>
      </c>
    </row>
  </sheetData>
  <sheetProtection sheet="1" objects="1" scenarios="1"/>
  <mergeCells count="7">
    <mergeCell ref="A7:B7"/>
    <mergeCell ref="A8:A9"/>
    <mergeCell ref="A15:C15"/>
    <mergeCell ref="A16:C16"/>
    <mergeCell ref="A1:C1"/>
    <mergeCell ref="A12:B12"/>
    <mergeCell ref="A13:B13"/>
  </mergeCells>
  <phoneticPr fontId="1"/>
  <dataValidations count="1">
    <dataValidation type="list" allowBlank="1" showInputMessage="1" showErrorMessage="1" sqref="C8:C14" xr:uid="{BB05207F-B428-4719-BD06-E2B90F22C135}">
      <formula1>"〇,―"</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view="pageBreakPreview" topLeftCell="A15" zoomScale="98" zoomScaleNormal="100" zoomScaleSheetLayoutView="98" workbookViewId="0">
      <selection activeCell="H34" sqref="H34:I35"/>
    </sheetView>
  </sheetViews>
  <sheetFormatPr defaultRowHeight="16.5"/>
  <cols>
    <col min="1" max="1" width="2.5" style="1" customWidth="1"/>
    <col min="2" max="2" width="7.75" style="1" customWidth="1"/>
    <col min="3" max="3" width="7.9140625" style="1" customWidth="1"/>
    <col min="4" max="4" width="9" style="1" customWidth="1"/>
    <col min="5" max="5" width="5.1640625" style="1" customWidth="1"/>
    <col min="6" max="6" width="8.1640625" style="1" customWidth="1"/>
    <col min="7" max="7" width="3.83203125" style="1" customWidth="1"/>
    <col min="8" max="8" width="8.75" style="1" customWidth="1"/>
    <col min="9" max="9" width="7.9140625" style="1" customWidth="1"/>
    <col min="10" max="10" width="6.83203125" style="1" customWidth="1"/>
    <col min="11" max="12" width="8" style="1" customWidth="1"/>
    <col min="13" max="13" width="4" style="1" customWidth="1"/>
    <col min="14" max="16384" width="8.6640625" style="1"/>
  </cols>
  <sheetData>
    <row r="1" spans="1:13" ht="18">
      <c r="A1" s="9"/>
      <c r="B1" s="9" t="s">
        <v>4</v>
      </c>
      <c r="C1" s="9"/>
      <c r="D1" s="9"/>
      <c r="E1" s="9"/>
      <c r="F1" s="9"/>
      <c r="G1" s="9"/>
      <c r="H1" s="9"/>
      <c r="I1" s="9"/>
      <c r="J1" s="9"/>
      <c r="K1" s="54"/>
      <c r="L1" s="54"/>
      <c r="M1" s="54"/>
    </row>
    <row r="2" spans="1:13" ht="18">
      <c r="A2" s="9"/>
      <c r="B2" s="9"/>
      <c r="C2" s="9"/>
      <c r="D2" s="9"/>
      <c r="E2" s="9"/>
      <c r="F2" s="9"/>
      <c r="G2" s="9"/>
      <c r="H2" s="9"/>
      <c r="I2" s="9"/>
      <c r="J2" s="54"/>
      <c r="K2" s="55" t="s">
        <v>123</v>
      </c>
      <c r="L2" s="100" t="str">
        <f>IF(('R7通常_申請入力シート'!$D$11)&lt;&gt;"",('R7通常_申請入力シート'!$D$11),"")</f>
        <v/>
      </c>
      <c r="M2" s="100"/>
    </row>
    <row r="3" spans="1:13" ht="18">
      <c r="A3" s="9"/>
      <c r="B3" s="9"/>
      <c r="C3" s="9"/>
      <c r="D3" s="9"/>
      <c r="E3" s="9"/>
      <c r="F3" s="9"/>
      <c r="G3" s="9"/>
      <c r="H3" s="9"/>
      <c r="I3" s="9"/>
      <c r="J3" s="9"/>
      <c r="K3" s="101" t="str">
        <f>IF(('R7通常_申請入力シート'!$D$12)="","番　　　　　　号","第"&amp;('R7通常_申請入力シート'!$D$12)&amp;"号")</f>
        <v>番　　　　　　号</v>
      </c>
      <c r="L3" s="101"/>
      <c r="M3" s="101"/>
    </row>
    <row r="4" spans="1:13" ht="18">
      <c r="A4" s="9"/>
      <c r="B4" s="9"/>
      <c r="C4" s="9"/>
      <c r="D4" s="9"/>
      <c r="E4" s="9"/>
      <c r="F4" s="9"/>
      <c r="G4" s="9"/>
      <c r="H4" s="9"/>
      <c r="I4" s="9"/>
      <c r="J4" s="32"/>
      <c r="K4" s="102" t="str">
        <f>IF(('R7通常_申請入力シート'!$D$13)&lt;&gt;"",('R7通常_申請入力シート'!$D$13),"令和●年●月●日")</f>
        <v>令和●年●月●日</v>
      </c>
      <c r="L4" s="103"/>
      <c r="M4" s="103"/>
    </row>
    <row r="5" spans="1:13" ht="18">
      <c r="A5" s="9"/>
      <c r="B5" s="9"/>
      <c r="C5" s="9"/>
      <c r="D5" s="9"/>
      <c r="E5" s="9"/>
      <c r="F5" s="9"/>
      <c r="G5" s="9"/>
      <c r="H5" s="9"/>
      <c r="I5" s="9"/>
      <c r="J5" s="9"/>
      <c r="K5" s="9"/>
      <c r="L5" s="9"/>
      <c r="M5" s="9"/>
    </row>
    <row r="6" spans="1:13" ht="18">
      <c r="A6" s="9"/>
      <c r="B6" s="9" t="s">
        <v>0</v>
      </c>
      <c r="C6" s="9"/>
      <c r="D6" s="9"/>
      <c r="E6" s="9"/>
      <c r="F6" s="9"/>
      <c r="G6" s="9"/>
      <c r="H6" s="9"/>
      <c r="I6" s="9"/>
      <c r="J6" s="9"/>
      <c r="K6" s="9"/>
      <c r="L6" s="9"/>
      <c r="M6" s="9"/>
    </row>
    <row r="7" spans="1:13" ht="18">
      <c r="A7" s="9"/>
      <c r="B7" s="9" t="s">
        <v>2</v>
      </c>
      <c r="C7" s="9"/>
      <c r="D7" s="9"/>
      <c r="E7" s="9"/>
      <c r="F7" s="9"/>
      <c r="G7" s="9"/>
      <c r="H7" s="9"/>
      <c r="I7" s="9"/>
      <c r="J7" s="9"/>
      <c r="K7" s="9"/>
      <c r="L7" s="9"/>
      <c r="M7" s="9"/>
    </row>
    <row r="8" spans="1:13" ht="12.5" customHeight="1">
      <c r="A8" s="9"/>
      <c r="B8" s="9"/>
      <c r="C8" s="9"/>
      <c r="D8" s="9"/>
      <c r="E8" s="9"/>
      <c r="F8" s="9"/>
      <c r="G8" s="9"/>
      <c r="H8" s="9"/>
      <c r="I8" s="9"/>
      <c r="J8" s="9"/>
      <c r="K8" s="9"/>
      <c r="L8" s="9"/>
      <c r="M8" s="9"/>
    </row>
    <row r="9" spans="1:13" ht="18" customHeight="1">
      <c r="A9" s="9"/>
      <c r="B9" s="9"/>
      <c r="C9" s="9"/>
      <c r="D9" s="124" t="s">
        <v>18</v>
      </c>
      <c r="E9" s="124"/>
      <c r="F9" s="124" t="s">
        <v>9</v>
      </c>
      <c r="G9" s="124"/>
      <c r="H9" s="33">
        <f>'R7通常_申請入力シート'!$D$17</f>
        <v>0</v>
      </c>
      <c r="I9" s="129" t="str">
        <f>IF(('R7通常_申請入力シート'!$D$18)&lt;&gt;"",('R7通常_申請入力シート'!$D$18),"")</f>
        <v/>
      </c>
      <c r="J9" s="129"/>
      <c r="K9" s="129"/>
      <c r="L9" s="129"/>
      <c r="M9" s="129"/>
    </row>
    <row r="10" spans="1:13" ht="18">
      <c r="A10" s="9"/>
      <c r="B10" s="9"/>
      <c r="C10" s="9"/>
      <c r="D10" s="9"/>
      <c r="E10" s="9"/>
      <c r="F10" s="115" t="s">
        <v>19</v>
      </c>
      <c r="G10" s="115"/>
      <c r="H10" s="115"/>
      <c r="I10" s="129" t="str">
        <f>IF(('R7通常_申請入力シート'!$D$19)&lt;&gt;"",('R7通常_申請入力シート'!$D$19),"")</f>
        <v/>
      </c>
      <c r="J10" s="129"/>
      <c r="K10" s="129"/>
      <c r="L10" s="129"/>
      <c r="M10" s="129"/>
    </row>
    <row r="11" spans="1:13" ht="18">
      <c r="A11" s="9"/>
      <c r="B11" s="9"/>
      <c r="C11" s="9"/>
      <c r="D11" s="9"/>
      <c r="E11" s="9"/>
      <c r="F11" s="115" t="s">
        <v>20</v>
      </c>
      <c r="G11" s="115"/>
      <c r="H11" s="115"/>
      <c r="I11" s="131" t="str">
        <f>IF(('R7通常_申請入力シート'!$D$20)&lt;&gt;"",('R7通常_申請入力シート'!$D$20),"")</f>
        <v/>
      </c>
      <c r="J11" s="131"/>
      <c r="K11" s="115" t="str">
        <f>IF(('R7通常_申請入力シート'!$D$21)&lt;&gt;"",('R7通常_申請入力シート'!$D$21),"")</f>
        <v/>
      </c>
      <c r="L11" s="115"/>
      <c r="M11" s="115"/>
    </row>
    <row r="12" spans="1:13" ht="18">
      <c r="A12" s="9"/>
      <c r="B12" s="9"/>
      <c r="C12" s="9"/>
      <c r="D12" s="9"/>
      <c r="E12" s="9"/>
      <c r="F12" s="124" t="s">
        <v>21</v>
      </c>
      <c r="G12" s="124"/>
      <c r="H12" s="124"/>
      <c r="I12" s="124"/>
      <c r="J12" s="130" t="str">
        <f>IF(('R7通常_申請入力シート'!$D$22)&lt;&gt;"",('R7通常_申請入力シート'!$D$22),"")</f>
        <v/>
      </c>
      <c r="K12" s="130"/>
      <c r="L12" s="130"/>
      <c r="M12" s="9" t="s">
        <v>22</v>
      </c>
    </row>
    <row r="13" spans="1:13" ht="18">
      <c r="A13" s="9"/>
      <c r="B13" s="9"/>
      <c r="C13" s="9"/>
      <c r="D13" s="9"/>
      <c r="E13" s="9"/>
      <c r="F13" s="9"/>
      <c r="G13" s="9"/>
      <c r="H13" s="9"/>
      <c r="I13" s="9"/>
      <c r="J13" s="9"/>
      <c r="K13" s="9"/>
      <c r="L13" s="9"/>
      <c r="M13" s="9"/>
    </row>
    <row r="14" spans="1:13" ht="18">
      <c r="A14" s="9"/>
      <c r="B14" s="9"/>
      <c r="C14" s="9"/>
      <c r="D14" s="9" t="s">
        <v>1</v>
      </c>
      <c r="E14" s="9"/>
      <c r="F14" s="9"/>
      <c r="G14" s="9"/>
      <c r="H14" s="9"/>
      <c r="I14" s="9"/>
      <c r="J14" s="9"/>
      <c r="K14" s="9"/>
      <c r="L14" s="9"/>
      <c r="M14" s="9"/>
    </row>
    <row r="15" spans="1:13" ht="18">
      <c r="A15" s="9"/>
      <c r="B15" s="9"/>
      <c r="C15" s="9"/>
      <c r="D15" s="9" t="s">
        <v>127</v>
      </c>
      <c r="E15" s="9"/>
      <c r="F15" s="9"/>
      <c r="G15" s="9"/>
      <c r="H15" s="9"/>
      <c r="I15" s="9"/>
      <c r="J15" s="9"/>
      <c r="K15" s="9"/>
      <c r="L15" s="9"/>
      <c r="M15" s="9"/>
    </row>
    <row r="16" spans="1:13" ht="18">
      <c r="A16" s="9"/>
      <c r="B16" s="9"/>
      <c r="C16" s="9" t="s">
        <v>128</v>
      </c>
      <c r="E16" s="9"/>
      <c r="F16" s="9"/>
      <c r="G16" s="9"/>
      <c r="H16" s="9"/>
      <c r="I16" s="9"/>
      <c r="J16" s="9"/>
      <c r="K16" s="9"/>
      <c r="L16" s="9"/>
      <c r="M16" s="9"/>
    </row>
    <row r="17" spans="1:13" ht="18">
      <c r="A17" s="9"/>
      <c r="B17" s="9"/>
      <c r="C17" s="9"/>
      <c r="D17" s="9"/>
      <c r="E17" s="9"/>
      <c r="F17" s="9"/>
      <c r="G17" s="9"/>
      <c r="H17" s="9"/>
      <c r="I17" s="9"/>
      <c r="J17" s="9"/>
      <c r="K17" s="9"/>
      <c r="L17" s="9"/>
      <c r="M17" s="9"/>
    </row>
    <row r="18" spans="1:13" ht="18">
      <c r="A18" s="12"/>
      <c r="B18" s="127" t="s">
        <v>129</v>
      </c>
      <c r="C18" s="128"/>
      <c r="D18" s="128"/>
      <c r="E18" s="128"/>
      <c r="F18" s="128"/>
      <c r="G18" s="128"/>
      <c r="H18" s="128"/>
      <c r="I18" s="128"/>
      <c r="J18" s="128"/>
      <c r="K18" s="128"/>
      <c r="L18" s="128"/>
      <c r="M18" s="128"/>
    </row>
    <row r="19" spans="1:13" ht="18">
      <c r="A19" s="9"/>
      <c r="B19" s="128"/>
      <c r="C19" s="128"/>
      <c r="D19" s="128"/>
      <c r="E19" s="128"/>
      <c r="F19" s="128"/>
      <c r="G19" s="128"/>
      <c r="H19" s="128"/>
      <c r="I19" s="128"/>
      <c r="J19" s="128"/>
      <c r="K19" s="128"/>
      <c r="L19" s="128"/>
      <c r="M19" s="128"/>
    </row>
    <row r="20" spans="1:13" ht="18">
      <c r="A20" s="9"/>
      <c r="B20" s="128"/>
      <c r="C20" s="128"/>
      <c r="D20" s="128"/>
      <c r="E20" s="128"/>
      <c r="F20" s="128"/>
      <c r="G20" s="128"/>
      <c r="H20" s="128"/>
      <c r="I20" s="128"/>
      <c r="J20" s="128"/>
      <c r="K20" s="128"/>
      <c r="L20" s="128"/>
      <c r="M20" s="128"/>
    </row>
    <row r="21" spans="1:13" ht="18">
      <c r="A21" s="9"/>
      <c r="B21" s="128"/>
      <c r="C21" s="128"/>
      <c r="D21" s="128"/>
      <c r="E21" s="128"/>
      <c r="F21" s="128"/>
      <c r="G21" s="128"/>
      <c r="H21" s="128"/>
      <c r="I21" s="128"/>
      <c r="J21" s="128"/>
      <c r="K21" s="128"/>
      <c r="L21" s="128"/>
      <c r="M21" s="128"/>
    </row>
    <row r="22" spans="1:13" ht="18">
      <c r="A22" s="9"/>
      <c r="B22" s="128"/>
      <c r="C22" s="128"/>
      <c r="D22" s="128"/>
      <c r="E22" s="128"/>
      <c r="F22" s="128"/>
      <c r="G22" s="128"/>
      <c r="H22" s="128"/>
      <c r="I22" s="128"/>
      <c r="J22" s="128"/>
      <c r="K22" s="128"/>
      <c r="L22" s="128"/>
      <c r="M22" s="128"/>
    </row>
    <row r="23" spans="1:13" ht="18">
      <c r="A23" s="9"/>
      <c r="B23" s="128"/>
      <c r="C23" s="128"/>
      <c r="D23" s="128"/>
      <c r="E23" s="128"/>
      <c r="F23" s="128"/>
      <c r="G23" s="128"/>
      <c r="H23" s="128"/>
      <c r="I23" s="128"/>
      <c r="J23" s="128"/>
      <c r="K23" s="128"/>
      <c r="L23" s="128"/>
      <c r="M23" s="128"/>
    </row>
    <row r="24" spans="1:13" ht="15.5" customHeight="1">
      <c r="A24" s="9"/>
      <c r="B24" s="9"/>
      <c r="C24" s="9"/>
      <c r="D24" s="9"/>
      <c r="E24" s="9"/>
      <c r="F24" s="9"/>
      <c r="G24" s="9"/>
      <c r="H24" s="9"/>
      <c r="I24" s="9"/>
      <c r="J24" s="9"/>
      <c r="K24" s="9"/>
      <c r="L24" s="9"/>
      <c r="M24" s="9"/>
    </row>
    <row r="25" spans="1:13" ht="18" customHeight="1">
      <c r="A25" s="104" t="s">
        <v>3</v>
      </c>
      <c r="B25" s="104"/>
      <c r="C25" s="104"/>
      <c r="D25" s="104"/>
      <c r="E25" s="104"/>
      <c r="F25" s="104"/>
      <c r="G25" s="104"/>
      <c r="H25" s="104"/>
      <c r="I25" s="104"/>
      <c r="J25" s="104"/>
      <c r="K25" s="104"/>
      <c r="L25" s="104"/>
      <c r="M25" s="104"/>
    </row>
    <row r="26" spans="1:13" ht="12" customHeight="1">
      <c r="A26" s="9"/>
      <c r="B26" s="9"/>
      <c r="C26" s="9"/>
      <c r="D26" s="9"/>
      <c r="E26" s="9"/>
      <c r="F26" s="9"/>
      <c r="G26" s="9"/>
      <c r="H26" s="9"/>
      <c r="I26" s="9"/>
      <c r="J26" s="9"/>
      <c r="K26" s="9"/>
      <c r="L26" s="9"/>
      <c r="M26" s="9"/>
    </row>
    <row r="27" spans="1:13" ht="18">
      <c r="A27" s="9"/>
      <c r="B27" s="9" t="s">
        <v>26</v>
      </c>
      <c r="C27" s="9"/>
      <c r="D27" s="9"/>
      <c r="E27" s="9"/>
      <c r="F27" s="9"/>
      <c r="G27" s="9"/>
      <c r="H27" s="9"/>
      <c r="I27" s="9"/>
      <c r="J27" s="9"/>
      <c r="K27" s="9"/>
      <c r="L27" s="9"/>
      <c r="M27" s="9"/>
    </row>
    <row r="28" spans="1:13" ht="18">
      <c r="A28" s="9"/>
      <c r="B28" s="9" t="s">
        <v>27</v>
      </c>
      <c r="C28" s="9"/>
      <c r="D28" s="9"/>
      <c r="E28" s="9"/>
      <c r="F28" s="9"/>
      <c r="G28" s="9"/>
      <c r="H28" s="9"/>
      <c r="I28" s="10"/>
      <c r="J28" s="126" t="str">
        <f>IF(('様式第1 (その２)'!$J$26)="","",TEXT('様式第1 (その２)'!$J$26,"金###,##0円"))</f>
        <v/>
      </c>
      <c r="K28" s="124"/>
      <c r="L28" s="124"/>
      <c r="M28" s="9"/>
    </row>
    <row r="29" spans="1:13" ht="18">
      <c r="A29" s="9"/>
      <c r="B29" s="11" t="s">
        <v>28</v>
      </c>
      <c r="C29" s="9"/>
      <c r="D29" s="9"/>
      <c r="E29" s="9"/>
      <c r="F29" s="9"/>
      <c r="G29" s="9"/>
      <c r="H29" s="9"/>
      <c r="I29" s="10"/>
      <c r="J29" s="126" t="str">
        <f>IF(('様式第1 (その２)'!$J$27)="","",TEXT('様式第1 (その２)'!$J$27,"金###,##0円"))</f>
        <v/>
      </c>
      <c r="K29" s="124"/>
      <c r="L29" s="124"/>
      <c r="M29" s="9"/>
    </row>
    <row r="30" spans="1:13" ht="18">
      <c r="A30" s="9"/>
      <c r="B30" s="9" t="s">
        <v>34</v>
      </c>
      <c r="C30" s="9"/>
      <c r="D30" s="9"/>
      <c r="E30" s="9"/>
      <c r="F30" s="9"/>
      <c r="G30" s="104" t="s">
        <v>36</v>
      </c>
      <c r="H30" s="104"/>
      <c r="I30" s="104"/>
      <c r="J30" s="125" t="str">
        <f>IF(('R7通常_申請入力シート'!$D$43)="","",('R7通常_申請入力シート'!$D$43))</f>
        <v/>
      </c>
      <c r="K30" s="125"/>
      <c r="L30" s="125"/>
      <c r="M30" s="9"/>
    </row>
    <row r="31" spans="1:13" ht="18">
      <c r="A31" s="9"/>
      <c r="B31" s="9" t="s">
        <v>35</v>
      </c>
      <c r="C31" s="9"/>
      <c r="D31" s="9"/>
      <c r="E31" s="9"/>
      <c r="F31" s="9"/>
      <c r="G31" s="9"/>
      <c r="H31" s="9"/>
      <c r="I31" s="9"/>
      <c r="J31" s="9"/>
      <c r="K31" s="9"/>
      <c r="L31" s="9"/>
      <c r="M31" s="9"/>
    </row>
    <row r="32" spans="1:13" ht="11.5" customHeight="1"/>
    <row r="33" spans="2:13">
      <c r="B33" s="113" t="s">
        <v>132</v>
      </c>
      <c r="C33" s="113"/>
      <c r="D33" s="113"/>
      <c r="E33" s="113"/>
      <c r="F33" s="113"/>
      <c r="G33" s="113"/>
      <c r="H33" s="113" t="s">
        <v>133</v>
      </c>
      <c r="I33" s="113"/>
      <c r="J33" s="113"/>
      <c r="K33" s="113"/>
      <c r="L33" s="113"/>
      <c r="M33" s="113"/>
    </row>
    <row r="34" spans="2:13">
      <c r="B34" s="107" t="s">
        <v>12</v>
      </c>
      <c r="C34" s="108"/>
      <c r="D34" s="111" t="s">
        <v>13</v>
      </c>
      <c r="E34" s="111"/>
      <c r="F34" s="111"/>
      <c r="G34" s="2" t="str">
        <f>IF(AND(('R7通常_申請入力シート'!$D$14)="買取",('R7通常_申請入力シート'!$D$37)="ＨＶ",('R7通常_申請入力シート'!$D$38)="トラック"),"〇","")</f>
        <v/>
      </c>
      <c r="H34" s="107" t="s">
        <v>12</v>
      </c>
      <c r="I34" s="108"/>
      <c r="J34" s="111" t="s">
        <v>23</v>
      </c>
      <c r="K34" s="111"/>
      <c r="L34" s="111"/>
      <c r="M34" s="2" t="str">
        <f>IF(AND(('R7通常_申請入力シート'!$D$14)="買取",('R7通常_申請入力シート'!$D$37)="ＨＶ",('R7通常_申請入力シート'!$D$38)="バス"),"〇","")</f>
        <v/>
      </c>
    </row>
    <row r="35" spans="2:13" ht="29" customHeight="1">
      <c r="B35" s="109"/>
      <c r="C35" s="110"/>
      <c r="D35" s="112" t="s">
        <v>16</v>
      </c>
      <c r="E35" s="111"/>
      <c r="F35" s="111"/>
      <c r="G35" s="2" t="str">
        <f>IF(AND(('R7通常_申請入力シート'!$D$14)="リース",('R7通常_申請入力シート'!$D$37)="ＨＶ",('R7通常_申請入力シート'!$D$38)="トラック"),"〇","")</f>
        <v/>
      </c>
      <c r="H35" s="109"/>
      <c r="I35" s="110"/>
      <c r="J35" s="112" t="s">
        <v>24</v>
      </c>
      <c r="K35" s="111"/>
      <c r="L35" s="111"/>
      <c r="M35" s="2" t="str">
        <f>IF(AND(('R7通常_申請入力シート'!$D$14)="リース",('R7通常_申請入力シート'!$D$37)="ＨＶ",('R7通常_申請入力シート'!$D$38)="バス"),"〇","")</f>
        <v/>
      </c>
    </row>
    <row r="36" spans="2:13">
      <c r="B36" s="107" t="s">
        <v>11</v>
      </c>
      <c r="C36" s="108"/>
      <c r="D36" s="111" t="s">
        <v>13</v>
      </c>
      <c r="E36" s="111"/>
      <c r="F36" s="111"/>
      <c r="G36" s="2" t="str">
        <f>IF(AND(('R7通常_申請入力シート'!$D$14)="買取",('R7通常_申請入力シート'!$D$37)="ＮＧＶ",('R7通常_申請入力シート'!$D$38)="トラック"),"〇","")</f>
        <v/>
      </c>
      <c r="H36" s="107" t="s">
        <v>11</v>
      </c>
      <c r="I36" s="108"/>
      <c r="J36" s="111" t="s">
        <v>23</v>
      </c>
      <c r="K36" s="111"/>
      <c r="L36" s="111"/>
      <c r="M36" s="2" t="str">
        <f>IF(AND(('R7通常_申請入力シート'!$D$14)="買取",('R7通常_申請入力シート'!$D$37)="ＮＧＶ",('R7通常_申請入力シート'!$D$38)="バス"),"〇","")</f>
        <v/>
      </c>
    </row>
    <row r="37" spans="2:13" ht="28" customHeight="1">
      <c r="B37" s="109"/>
      <c r="C37" s="110"/>
      <c r="D37" s="112" t="s">
        <v>16</v>
      </c>
      <c r="E37" s="111"/>
      <c r="F37" s="111"/>
      <c r="G37" s="2" t="str">
        <f>IF(AND(('R7通常_申請入力シート'!$D$14)="リース",('R7通常_申請入力シート'!$D$37)="ＮＧＶ",('R7通常_申請入力シート'!$D$38)="トラック"),"〇","")</f>
        <v/>
      </c>
      <c r="H37" s="109"/>
      <c r="I37" s="110"/>
      <c r="J37" s="112" t="s">
        <v>24</v>
      </c>
      <c r="K37" s="111"/>
      <c r="L37" s="111"/>
      <c r="M37" s="2" t="str">
        <f>IF(AND(('R7通常_申請入力シート'!$D$14)="リース",('R7通常_申請入力シート'!$D$37)="ＮＧＶ",('R7通常_申請入力シート'!$D$38)="バス"),"〇","")</f>
        <v/>
      </c>
    </row>
    <row r="38" spans="2:13" ht="13" customHeight="1"/>
    <row r="39" spans="2:13" ht="18">
      <c r="B39" s="9" t="s">
        <v>10</v>
      </c>
    </row>
    <row r="40" spans="2:13">
      <c r="B40" s="3" t="s">
        <v>5</v>
      </c>
      <c r="C40" s="105" t="s">
        <v>14</v>
      </c>
      <c r="D40" s="106"/>
      <c r="E40" s="106"/>
      <c r="F40" s="106"/>
      <c r="G40" s="114" t="str">
        <f>IF(('R7通常_申請入力シート'!$D$25)&lt;&gt;"",('R7通常_申請入力シート'!$D$25),"")</f>
        <v/>
      </c>
      <c r="H40" s="114"/>
      <c r="I40" s="114"/>
      <c r="J40" s="114"/>
      <c r="K40" s="121" t="str">
        <f>IF(('R7通常_申請入力シート'!$D$26)&lt;&gt;"",('R7通常_申請入力シート'!$D$26),"")</f>
        <v/>
      </c>
      <c r="L40" s="121"/>
      <c r="M40" s="122"/>
    </row>
    <row r="41" spans="2:13">
      <c r="B41" s="4" t="s">
        <v>6</v>
      </c>
      <c r="C41" s="5" t="s">
        <v>8</v>
      </c>
      <c r="D41" s="120" t="str">
        <f>IF(('R7通常_申請入力シート'!$D$27)&lt;&gt;"",('R7通常_申請入力シート'!$D$27),"")</f>
        <v/>
      </c>
      <c r="E41" s="120"/>
      <c r="F41" s="6"/>
      <c r="G41" s="105" t="s">
        <v>17</v>
      </c>
      <c r="H41" s="106"/>
      <c r="I41" s="106"/>
      <c r="J41" s="123" t="str">
        <f>IF(('R7通常_申請入力シート'!$D$28)&lt;&gt;"",('R7通常_申請入力シート'!$D$28),"")</f>
        <v/>
      </c>
      <c r="K41" s="123"/>
      <c r="L41" s="123"/>
      <c r="M41" s="6"/>
    </row>
    <row r="42" spans="2:13" ht="20" customHeight="1">
      <c r="B42" s="117" t="s">
        <v>7</v>
      </c>
      <c r="C42" s="105" t="s">
        <v>15</v>
      </c>
      <c r="D42" s="106"/>
      <c r="E42" s="106"/>
      <c r="F42" s="106"/>
      <c r="G42" s="114" t="str">
        <f>IF(('R7通常_申請入力シート'!$D$30)="","",('R7通常_申請入力シート'!$D$30))</f>
        <v/>
      </c>
      <c r="H42" s="114"/>
      <c r="I42" s="114"/>
      <c r="J42" s="114"/>
      <c r="K42" s="121" t="str">
        <f>IF(('R7通常_申請入力シート'!$D$31)="","",('R7通常_申請入力シート'!$D$31))</f>
        <v/>
      </c>
      <c r="L42" s="121"/>
      <c r="M42" s="122"/>
    </row>
    <row r="43" spans="2:13">
      <c r="B43" s="118"/>
      <c r="C43" s="1" t="s">
        <v>9</v>
      </c>
      <c r="D43" s="1" t="str">
        <f>IF(('R7通常_申請入力シート'!$D$32)="","",('R7通常_申請入力シート'!$D$32))</f>
        <v/>
      </c>
      <c r="E43" s="106" t="str">
        <f>IF(('R7通常_申請入力シート'!$D$33)="","",('R7通常_申請入力シート'!$D$33))</f>
        <v/>
      </c>
      <c r="F43" s="106"/>
      <c r="G43" s="106"/>
      <c r="H43" s="106"/>
      <c r="I43" s="106"/>
      <c r="J43" s="106"/>
      <c r="K43" s="106"/>
      <c r="L43" s="106"/>
      <c r="M43" s="116"/>
    </row>
    <row r="44" spans="2:13">
      <c r="B44" s="119"/>
      <c r="C44" s="7" t="s">
        <v>8</v>
      </c>
      <c r="D44" s="106" t="str">
        <f>IF(('R7通常_申請入力シート'!$D$34)="","",('R7通常_申請入力シート'!$D$34))</f>
        <v/>
      </c>
      <c r="E44" s="106"/>
      <c r="F44" s="8"/>
      <c r="G44" s="105" t="s">
        <v>17</v>
      </c>
      <c r="H44" s="106"/>
      <c r="I44" s="106"/>
      <c r="J44" s="123" t="str">
        <f>IF(('R7通常_申請入力シート'!$D$35)="","",('R7通常_申請入力シート'!$D$35))</f>
        <v/>
      </c>
      <c r="K44" s="123"/>
      <c r="L44" s="123"/>
      <c r="M44" s="8"/>
    </row>
    <row r="45" spans="2:13" ht="10" customHeight="1"/>
    <row r="46" spans="2:13" ht="18">
      <c r="B46" s="9" t="s">
        <v>29</v>
      </c>
    </row>
    <row r="47" spans="2:13">
      <c r="B47" s="1" t="s">
        <v>30</v>
      </c>
    </row>
    <row r="48" spans="2:13">
      <c r="B48" s="1" t="s">
        <v>31</v>
      </c>
    </row>
    <row r="49" spans="2:2">
      <c r="B49" s="1" t="s">
        <v>32</v>
      </c>
    </row>
    <row r="50" spans="2:2">
      <c r="B50" s="1" t="s">
        <v>33</v>
      </c>
    </row>
  </sheetData>
  <sheetProtection sheet="1" objects="1" scenarios="1"/>
  <mergeCells count="47">
    <mergeCell ref="G42:J42"/>
    <mergeCell ref="K42:M42"/>
    <mergeCell ref="D9:E9"/>
    <mergeCell ref="G30:I30"/>
    <mergeCell ref="J30:L30"/>
    <mergeCell ref="J28:L28"/>
    <mergeCell ref="J29:L29"/>
    <mergeCell ref="B18:M23"/>
    <mergeCell ref="F9:G9"/>
    <mergeCell ref="F10:H10"/>
    <mergeCell ref="F11:H11"/>
    <mergeCell ref="I10:M10"/>
    <mergeCell ref="F12:I12"/>
    <mergeCell ref="J12:L12"/>
    <mergeCell ref="I9:M9"/>
    <mergeCell ref="I11:J11"/>
    <mergeCell ref="G44:I44"/>
    <mergeCell ref="E43:M43"/>
    <mergeCell ref="B42:B44"/>
    <mergeCell ref="D41:E41"/>
    <mergeCell ref="B36:C37"/>
    <mergeCell ref="C40:F40"/>
    <mergeCell ref="C42:F42"/>
    <mergeCell ref="K40:M40"/>
    <mergeCell ref="D36:F36"/>
    <mergeCell ref="D44:E44"/>
    <mergeCell ref="D37:F37"/>
    <mergeCell ref="H36:I37"/>
    <mergeCell ref="J36:L36"/>
    <mergeCell ref="J37:L37"/>
    <mergeCell ref="J41:L41"/>
    <mergeCell ref="J44:L44"/>
    <mergeCell ref="L2:M2"/>
    <mergeCell ref="K3:M3"/>
    <mergeCell ref="K4:M4"/>
    <mergeCell ref="A25:M25"/>
    <mergeCell ref="G41:I41"/>
    <mergeCell ref="B34:C35"/>
    <mergeCell ref="D34:F34"/>
    <mergeCell ref="D35:F35"/>
    <mergeCell ref="B33:G33"/>
    <mergeCell ref="H33:M33"/>
    <mergeCell ref="H34:I35"/>
    <mergeCell ref="J34:L34"/>
    <mergeCell ref="J35:L35"/>
    <mergeCell ref="G40:J40"/>
    <mergeCell ref="K11:M11"/>
  </mergeCells>
  <phoneticPr fontId="1"/>
  <printOptions horizontalCentered="1"/>
  <pageMargins left="0" right="0" top="0.55118110236220474" bottom="0.35433070866141736" header="0" footer="0"/>
  <pageSetup paperSize="9" scale="86" fitToWidth="0" orientation="portrait" r:id="rId1"/>
  <ignoredErrors>
    <ignoredError sqref="G36 M3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61C3-078D-44A6-A97B-7CFF7B2D5D4B}">
  <sheetPr>
    <pageSetUpPr fitToPage="1"/>
  </sheetPr>
  <dimension ref="A1:P34"/>
  <sheetViews>
    <sheetView view="pageBreakPreview" topLeftCell="A9" zoomScale="122" zoomScaleNormal="100" zoomScaleSheetLayoutView="122" workbookViewId="0">
      <selection activeCell="Q29" sqref="Q29"/>
    </sheetView>
  </sheetViews>
  <sheetFormatPr defaultRowHeight="16.5"/>
  <cols>
    <col min="1" max="1" width="2.5" style="1" customWidth="1"/>
    <col min="2" max="2" width="3.9140625" style="1" customWidth="1"/>
    <col min="3" max="3" width="15.58203125" style="1" customWidth="1"/>
    <col min="4" max="4" width="9.25" style="1" customWidth="1"/>
    <col min="5" max="6" width="5.5" style="1" customWidth="1"/>
    <col min="7" max="8" width="5.08203125" style="1" customWidth="1"/>
    <col min="9" max="9" width="8.75" style="1" customWidth="1"/>
    <col min="10" max="10" width="5.75" style="1" customWidth="1"/>
    <col min="11" max="11" width="9.83203125" style="1" customWidth="1"/>
    <col min="12" max="12" width="4.4140625" style="1" customWidth="1"/>
    <col min="13" max="13" width="7.75" style="1" customWidth="1"/>
    <col min="14" max="14" width="7.9140625" style="1" customWidth="1"/>
    <col min="15" max="15" width="5.6640625" style="1" customWidth="1"/>
    <col min="16" max="16" width="3.83203125" style="1" hidden="1" customWidth="1"/>
    <col min="17" max="16384" width="8.6640625" style="1"/>
  </cols>
  <sheetData>
    <row r="1" spans="1:16" ht="18">
      <c r="A1" s="9"/>
      <c r="B1" s="9" t="s">
        <v>37</v>
      </c>
      <c r="C1" s="9"/>
      <c r="D1" s="9"/>
      <c r="E1" s="9"/>
      <c r="F1" s="9"/>
      <c r="G1" s="9"/>
      <c r="H1" s="9"/>
      <c r="I1" s="9"/>
      <c r="J1" s="9"/>
      <c r="K1" s="9"/>
      <c r="L1" s="9"/>
      <c r="M1" s="9"/>
      <c r="N1" s="9"/>
      <c r="O1" s="9"/>
      <c r="P1" s="9"/>
    </row>
    <row r="2" spans="1:16" ht="18">
      <c r="A2" s="9"/>
      <c r="B2" s="104" t="s">
        <v>130</v>
      </c>
      <c r="C2" s="104"/>
      <c r="D2" s="104"/>
      <c r="E2" s="104"/>
      <c r="F2" s="104"/>
      <c r="G2" s="104"/>
      <c r="H2" s="104"/>
      <c r="I2" s="104"/>
      <c r="J2" s="104"/>
      <c r="K2" s="104"/>
      <c r="L2" s="104"/>
      <c r="M2" s="9"/>
      <c r="N2" s="9"/>
      <c r="O2" s="9"/>
      <c r="P2" s="9"/>
    </row>
    <row r="3" spans="1:16" ht="13" customHeight="1">
      <c r="A3" s="9"/>
      <c r="B3" s="9"/>
      <c r="C3" s="9"/>
      <c r="D3" s="9"/>
      <c r="E3" s="9"/>
      <c r="F3" s="9"/>
      <c r="G3" s="9"/>
      <c r="H3" s="9"/>
      <c r="I3" s="9"/>
      <c r="J3" s="9"/>
      <c r="K3" s="9"/>
      <c r="L3" s="9"/>
      <c r="M3" s="9"/>
      <c r="N3" s="9"/>
      <c r="O3" s="9"/>
      <c r="P3" s="9"/>
    </row>
    <row r="4" spans="1:16" ht="18" customHeight="1">
      <c r="B4" s="137" t="s">
        <v>131</v>
      </c>
      <c r="C4" s="138"/>
      <c r="D4" s="52" t="s">
        <v>39</v>
      </c>
      <c r="E4" s="53"/>
      <c r="F4" s="53"/>
      <c r="G4" s="53"/>
      <c r="H4" s="53"/>
      <c r="I4" s="53"/>
      <c r="J4" s="14"/>
      <c r="K4" s="14"/>
      <c r="L4" s="15"/>
    </row>
    <row r="5" spans="1:16" ht="18">
      <c r="B5" s="141"/>
      <c r="C5" s="142"/>
      <c r="D5" s="20" t="s">
        <v>40</v>
      </c>
      <c r="E5" s="22"/>
      <c r="F5" s="22"/>
      <c r="G5" s="22"/>
      <c r="H5" s="22"/>
      <c r="I5" s="22"/>
      <c r="J5" s="9"/>
      <c r="K5" s="9"/>
      <c r="L5" s="23"/>
    </row>
    <row r="6" spans="1:16" ht="18">
      <c r="B6" s="141"/>
      <c r="C6" s="142"/>
      <c r="D6" s="18" t="s">
        <v>41</v>
      </c>
      <c r="E6" s="132" t="str">
        <f>IF(('R7通常_申請入力シート'!$D$39)="","",('R7通常_申請入力シート'!$D$39))</f>
        <v/>
      </c>
      <c r="F6" s="132"/>
      <c r="G6" s="9"/>
      <c r="H6" s="9"/>
      <c r="I6" s="9"/>
      <c r="J6" s="9"/>
      <c r="K6" s="9"/>
      <c r="L6" s="23"/>
    </row>
    <row r="7" spans="1:16" ht="18">
      <c r="B7" s="141"/>
      <c r="C7" s="142"/>
      <c r="D7" s="18" t="s">
        <v>42</v>
      </c>
      <c r="E7" s="132" t="str">
        <f>IF(('R7通常_申請入力シート'!$D$40)="","",('R7通常_申請入力シート'!$D$40))</f>
        <v/>
      </c>
      <c r="F7" s="132"/>
      <c r="G7" s="132"/>
      <c r="H7" s="132"/>
      <c r="I7" s="9"/>
      <c r="J7" s="9"/>
      <c r="K7" s="9"/>
      <c r="L7" s="23"/>
    </row>
    <row r="8" spans="1:16" ht="18">
      <c r="B8" s="141"/>
      <c r="C8" s="142"/>
      <c r="D8" s="18" t="s">
        <v>43</v>
      </c>
      <c r="E8" s="132" t="str">
        <f>IF(('R7通常_申請入力シート'!$D$41)="","",('R7通常_申請入力シート'!$D$41))</f>
        <v/>
      </c>
      <c r="F8" s="132"/>
      <c r="G8" s="132"/>
      <c r="H8" s="132"/>
      <c r="I8" s="9"/>
      <c r="J8" s="9"/>
      <c r="K8" s="9"/>
      <c r="L8" s="23"/>
    </row>
    <row r="9" spans="1:16" ht="18">
      <c r="B9" s="141"/>
      <c r="C9" s="142"/>
      <c r="D9" s="18" t="s">
        <v>89</v>
      </c>
      <c r="E9" s="9" t="str">
        <f>IF(('R7通常_申請入力シート'!$D$37)="","",('R7通常_申請入力シート'!$D$37))</f>
        <v/>
      </c>
      <c r="F9" s="9"/>
      <c r="G9" s="9"/>
      <c r="I9" s="21"/>
      <c r="J9" s="9"/>
      <c r="K9" s="9"/>
      <c r="L9" s="23"/>
    </row>
    <row r="10" spans="1:16" ht="18">
      <c r="B10" s="141"/>
      <c r="C10" s="142"/>
      <c r="D10" s="18" t="s">
        <v>44</v>
      </c>
      <c r="E10" s="132" t="str">
        <f>IF(('R7通常_申請入力シート'!$D$38)="","",('R7通常_申請入力シート'!$D$38))</f>
        <v/>
      </c>
      <c r="F10" s="132"/>
      <c r="G10" s="9"/>
      <c r="H10" s="21"/>
      <c r="I10" s="9"/>
      <c r="J10" s="9"/>
      <c r="K10" s="9"/>
      <c r="L10" s="23"/>
    </row>
    <row r="11" spans="1:16" ht="18">
      <c r="B11" s="141"/>
      <c r="C11" s="142"/>
      <c r="D11" s="18" t="s">
        <v>45</v>
      </c>
      <c r="E11" s="21" t="str">
        <f>IF(('R7通常_申請入力シート'!$D$42)="","",('R7通常_申請入力シート'!$D$42))</f>
        <v/>
      </c>
      <c r="F11" s="9" t="s">
        <v>86</v>
      </c>
      <c r="G11" s="9"/>
      <c r="H11" s="21"/>
      <c r="I11" s="9"/>
      <c r="J11" s="9"/>
      <c r="K11" s="9"/>
      <c r="L11" s="23"/>
    </row>
    <row r="12" spans="1:16" ht="18">
      <c r="B12" s="141"/>
      <c r="C12" s="142"/>
      <c r="D12" s="143" t="s">
        <v>90</v>
      </c>
      <c r="E12" s="115"/>
      <c r="F12" s="152" t="str">
        <f>IF(('R7通常_申請入力シート'!$D$43)="","",('R7通常_申請入力シート'!$D$43))</f>
        <v/>
      </c>
      <c r="G12" s="104"/>
      <c r="H12" s="104"/>
      <c r="I12" s="9"/>
      <c r="J12" s="9"/>
      <c r="K12" s="9"/>
      <c r="L12" s="23"/>
    </row>
    <row r="13" spans="1:16" ht="18">
      <c r="B13" s="141"/>
      <c r="C13" s="142"/>
      <c r="D13" s="143" t="s">
        <v>46</v>
      </c>
      <c r="E13" s="115"/>
      <c r="F13" s="21" t="str">
        <f>IF(('R7通常_申請入力シート'!$D$44)="","",('R7通常_申請入力シート'!$D$44))</f>
        <v/>
      </c>
      <c r="G13" s="9"/>
      <c r="H13" s="9"/>
      <c r="I13" s="9"/>
      <c r="J13" s="9"/>
      <c r="K13" s="9"/>
      <c r="L13" s="23"/>
    </row>
    <row r="14" spans="1:16" ht="18">
      <c r="B14" s="141"/>
      <c r="C14" s="142"/>
      <c r="D14" s="143" t="s">
        <v>112</v>
      </c>
      <c r="E14" s="115"/>
      <c r="F14" s="115"/>
      <c r="G14" s="115"/>
      <c r="H14" s="115"/>
      <c r="I14" s="115"/>
      <c r="J14" s="115"/>
      <c r="K14" s="115"/>
      <c r="L14" s="153"/>
    </row>
    <row r="15" spans="1:16" ht="18">
      <c r="B15" s="139"/>
      <c r="C15" s="140"/>
      <c r="D15" s="133" t="s">
        <v>113</v>
      </c>
      <c r="E15" s="134"/>
      <c r="F15" s="134"/>
      <c r="G15" s="42" t="str">
        <f>IF(('R7通常_申請入力シート'!$D$45)="","",('R7通常_申請入力シート'!$D$45))</f>
        <v/>
      </c>
      <c r="H15" s="16"/>
      <c r="I15" s="16"/>
      <c r="J15" s="16"/>
      <c r="K15" s="16"/>
      <c r="L15" s="17"/>
    </row>
    <row r="16" spans="1:16" ht="26" customHeight="1">
      <c r="B16" s="137" t="s">
        <v>38</v>
      </c>
      <c r="C16" s="138"/>
      <c r="D16" s="154" t="s">
        <v>50</v>
      </c>
      <c r="E16" s="155"/>
      <c r="F16" s="149" t="str">
        <f>IF(('R7通常_申請入力シート'!$D$22)="","",('R7通常_申請入力シート'!$D$22))</f>
        <v/>
      </c>
      <c r="G16" s="149"/>
      <c r="H16" s="149"/>
      <c r="I16" s="149"/>
      <c r="J16" s="149"/>
      <c r="K16" s="149"/>
      <c r="L16" s="150"/>
    </row>
    <row r="17" spans="2:12" ht="26" customHeight="1">
      <c r="B17" s="139"/>
      <c r="C17" s="140"/>
      <c r="D17" s="147" t="s">
        <v>91</v>
      </c>
      <c r="E17" s="148"/>
      <c r="F17" s="134" t="str">
        <f>IF(('R7通常_申請入力シート'!$D$23)="","",('R7通常_申請入力シート'!$D$23))</f>
        <v/>
      </c>
      <c r="G17" s="134"/>
      <c r="H17" s="134"/>
      <c r="I17" s="134"/>
      <c r="J17" s="134"/>
      <c r="K17" s="134"/>
      <c r="L17" s="151"/>
    </row>
    <row r="18" spans="2:12" ht="18">
      <c r="B18" s="144" t="s">
        <v>47</v>
      </c>
      <c r="C18" s="145"/>
      <c r="D18" s="145"/>
      <c r="E18" s="145"/>
      <c r="F18" s="145"/>
      <c r="G18" s="145"/>
      <c r="H18" s="145"/>
      <c r="I18" s="146"/>
      <c r="J18" s="144" t="s">
        <v>48</v>
      </c>
      <c r="K18" s="145"/>
      <c r="L18" s="146"/>
    </row>
    <row r="19" spans="2:12" ht="18">
      <c r="B19" s="29" t="s">
        <v>54</v>
      </c>
      <c r="C19" s="156" t="s">
        <v>102</v>
      </c>
      <c r="D19" s="156"/>
      <c r="E19" s="156"/>
      <c r="F19" s="156"/>
      <c r="G19" s="156"/>
      <c r="H19" s="156"/>
      <c r="I19" s="157"/>
      <c r="J19" s="158" t="str">
        <f>IF(('R7通常_申請入力シート'!$D46)="","",('R7通常_申請入力シート'!$D46))</f>
        <v/>
      </c>
      <c r="K19" s="159"/>
      <c r="L19" s="25" t="s">
        <v>49</v>
      </c>
    </row>
    <row r="20" spans="2:12" ht="18">
      <c r="B20" s="29" t="s">
        <v>55</v>
      </c>
      <c r="C20" s="162" t="s">
        <v>104</v>
      </c>
      <c r="D20" s="163"/>
      <c r="E20" s="163"/>
      <c r="F20" s="163"/>
      <c r="G20" s="163"/>
      <c r="H20" s="163"/>
      <c r="I20" s="164"/>
      <c r="J20" s="158" t="str">
        <f>IF(('R7通常_申請入力シート'!$D47)="","",('R7通常_申請入力シート'!$D47))</f>
        <v/>
      </c>
      <c r="K20" s="159"/>
      <c r="L20" s="25" t="s">
        <v>49</v>
      </c>
    </row>
    <row r="21" spans="2:12" ht="18">
      <c r="B21" s="29" t="s">
        <v>56</v>
      </c>
      <c r="C21" s="156" t="s">
        <v>105</v>
      </c>
      <c r="D21" s="156"/>
      <c r="E21" s="156"/>
      <c r="F21" s="156"/>
      <c r="G21" s="156"/>
      <c r="H21" s="156"/>
      <c r="I21" s="157"/>
      <c r="J21" s="158" t="str">
        <f>IF(('R7通常_申請入力シート'!$D48)="","",('R7通常_申請入力シート'!$D48))</f>
        <v/>
      </c>
      <c r="K21" s="159"/>
      <c r="L21" s="25" t="s">
        <v>49</v>
      </c>
    </row>
    <row r="22" spans="2:12" ht="18">
      <c r="B22" s="29" t="s">
        <v>57</v>
      </c>
      <c r="C22" s="156" t="s">
        <v>106</v>
      </c>
      <c r="D22" s="156"/>
      <c r="E22" s="156"/>
      <c r="F22" s="156"/>
      <c r="G22" s="156"/>
      <c r="H22" s="156"/>
      <c r="I22" s="157"/>
      <c r="J22" s="158" t="str">
        <f>IF(('R7通常_申請入力シート'!$D49)="","",('R7通常_申請入力シート'!$D49))</f>
        <v/>
      </c>
      <c r="K22" s="159"/>
      <c r="L22" s="25" t="s">
        <v>49</v>
      </c>
    </row>
    <row r="23" spans="2:12" ht="18" customHeight="1">
      <c r="B23" s="30" t="s">
        <v>58</v>
      </c>
      <c r="C23" s="14" t="s">
        <v>107</v>
      </c>
      <c r="D23" s="14"/>
      <c r="E23" s="14"/>
      <c r="F23" s="14"/>
      <c r="G23" s="14"/>
      <c r="H23" s="14"/>
      <c r="I23" s="15"/>
      <c r="J23" s="38"/>
      <c r="K23" s="39"/>
      <c r="L23" s="26"/>
    </row>
    <row r="24" spans="2:12" ht="18">
      <c r="B24" s="18"/>
      <c r="C24" s="165" t="s">
        <v>111</v>
      </c>
      <c r="D24" s="115"/>
      <c r="E24" s="115"/>
      <c r="F24" s="115"/>
      <c r="G24" s="115"/>
      <c r="H24" s="115"/>
      <c r="I24" s="153"/>
      <c r="J24" s="160" t="str">
        <f>IF(('R7通常_申請入力シート'!$D50)="","",('R7通常_申請入力シート'!$D50))</f>
        <v/>
      </c>
      <c r="K24" s="161"/>
      <c r="L24" s="27" t="s">
        <v>49</v>
      </c>
    </row>
    <row r="25" spans="2:12" ht="18">
      <c r="B25" s="19"/>
      <c r="C25" s="134"/>
      <c r="D25" s="134"/>
      <c r="E25" s="134"/>
      <c r="F25" s="134"/>
      <c r="G25" s="134"/>
      <c r="H25" s="134"/>
      <c r="I25" s="151"/>
      <c r="J25" s="40"/>
      <c r="K25" s="41"/>
      <c r="L25" s="28"/>
    </row>
    <row r="26" spans="2:12" ht="18" customHeight="1">
      <c r="B26" s="51" t="s">
        <v>59</v>
      </c>
      <c r="C26" s="156" t="s">
        <v>109</v>
      </c>
      <c r="D26" s="156"/>
      <c r="E26" s="156"/>
      <c r="F26" s="156"/>
      <c r="G26" s="156"/>
      <c r="H26" s="156"/>
      <c r="I26" s="157"/>
      <c r="J26" s="158" t="str">
        <f>IF(('R7通常_申請入力シート'!$D51)="","",('R7通常_申請入力シート'!$D51))</f>
        <v/>
      </c>
      <c r="K26" s="159"/>
      <c r="L26" s="25" t="s">
        <v>25</v>
      </c>
    </row>
    <row r="27" spans="2:12" ht="17.5" customHeight="1">
      <c r="B27" s="29" t="s">
        <v>103</v>
      </c>
      <c r="C27" s="156" t="s">
        <v>108</v>
      </c>
      <c r="D27" s="156"/>
      <c r="E27" s="156"/>
      <c r="F27" s="156"/>
      <c r="G27" s="156"/>
      <c r="H27" s="156"/>
      <c r="I27" s="157"/>
      <c r="J27" s="158" t="str">
        <f>IF(('R7通常_申請入力シート'!$D52)="","",('R7通常_申請入力シート'!$D52))</f>
        <v/>
      </c>
      <c r="K27" s="159"/>
      <c r="L27" s="25" t="s">
        <v>49</v>
      </c>
    </row>
    <row r="28" spans="2:12">
      <c r="B28" s="24" t="s">
        <v>51</v>
      </c>
      <c r="C28" s="24"/>
      <c r="D28" s="24"/>
      <c r="E28" s="24"/>
      <c r="F28" s="24"/>
      <c r="G28" s="24"/>
      <c r="H28" s="24"/>
      <c r="I28" s="24"/>
      <c r="J28" s="24"/>
      <c r="K28" s="24"/>
      <c r="L28" s="24"/>
    </row>
    <row r="29" spans="2:12" ht="16.5" customHeight="1">
      <c r="B29" s="136" t="s">
        <v>52</v>
      </c>
      <c r="C29" s="135" t="s">
        <v>53</v>
      </c>
      <c r="D29" s="135"/>
      <c r="E29" s="135"/>
      <c r="F29" s="135"/>
      <c r="G29" s="135"/>
      <c r="H29" s="135"/>
      <c r="I29" s="135"/>
      <c r="J29" s="135"/>
      <c r="K29" s="135"/>
      <c r="L29" s="135"/>
    </row>
    <row r="30" spans="2:12">
      <c r="B30" s="136"/>
      <c r="C30" s="135"/>
      <c r="D30" s="135"/>
      <c r="E30" s="135"/>
      <c r="F30" s="135"/>
      <c r="G30" s="135"/>
      <c r="H30" s="135"/>
      <c r="I30" s="135"/>
      <c r="J30" s="135"/>
      <c r="K30" s="135"/>
      <c r="L30" s="135"/>
    </row>
    <row r="31" spans="2:12">
      <c r="B31" s="136"/>
      <c r="C31" s="135"/>
      <c r="D31" s="135"/>
      <c r="E31" s="135"/>
      <c r="F31" s="135"/>
      <c r="G31" s="135"/>
      <c r="H31" s="135"/>
      <c r="I31" s="135"/>
      <c r="J31" s="135"/>
      <c r="K31" s="135"/>
      <c r="L31" s="135"/>
    </row>
    <row r="32" spans="2:12">
      <c r="B32" s="13" t="s">
        <v>60</v>
      </c>
      <c r="C32" s="135" t="s">
        <v>62</v>
      </c>
      <c r="D32" s="135"/>
      <c r="E32" s="135"/>
      <c r="F32" s="135"/>
      <c r="G32" s="135"/>
      <c r="H32" s="135"/>
      <c r="I32" s="135"/>
      <c r="J32" s="135"/>
      <c r="K32" s="135"/>
      <c r="L32" s="135"/>
    </row>
    <row r="33" spans="2:12">
      <c r="B33" s="13"/>
      <c r="C33" s="135"/>
      <c r="D33" s="135"/>
      <c r="E33" s="135"/>
      <c r="F33" s="135"/>
      <c r="G33" s="135"/>
      <c r="H33" s="135"/>
      <c r="I33" s="135"/>
      <c r="J33" s="135"/>
      <c r="K33" s="135"/>
      <c r="L33" s="135"/>
    </row>
    <row r="34" spans="2:12">
      <c r="B34" s="1" t="s">
        <v>61</v>
      </c>
      <c r="C34" s="136" t="s">
        <v>110</v>
      </c>
      <c r="D34" s="136"/>
      <c r="E34" s="136"/>
      <c r="F34" s="136"/>
      <c r="G34" s="136"/>
      <c r="H34" s="136"/>
      <c r="I34" s="136"/>
      <c r="J34" s="136"/>
      <c r="K34" s="136"/>
      <c r="L34" s="136"/>
    </row>
  </sheetData>
  <sheetProtection sheet="1" objects="1" scenarios="1"/>
  <mergeCells count="36">
    <mergeCell ref="C19:I19"/>
    <mergeCell ref="J27:K27"/>
    <mergeCell ref="J19:K19"/>
    <mergeCell ref="J20:K20"/>
    <mergeCell ref="J21:K21"/>
    <mergeCell ref="J22:K22"/>
    <mergeCell ref="J24:K24"/>
    <mergeCell ref="C20:I20"/>
    <mergeCell ref="C21:I21"/>
    <mergeCell ref="C22:I22"/>
    <mergeCell ref="C24:I25"/>
    <mergeCell ref="C27:I27"/>
    <mergeCell ref="C26:I26"/>
    <mergeCell ref="J26:K26"/>
    <mergeCell ref="D17:E17"/>
    <mergeCell ref="F16:L16"/>
    <mergeCell ref="F17:L17"/>
    <mergeCell ref="F12:H12"/>
    <mergeCell ref="D14:L14"/>
    <mergeCell ref="D16:E16"/>
    <mergeCell ref="E10:F10"/>
    <mergeCell ref="D15:F15"/>
    <mergeCell ref="C32:L33"/>
    <mergeCell ref="C34:L34"/>
    <mergeCell ref="B2:L2"/>
    <mergeCell ref="B16:C17"/>
    <mergeCell ref="B4:C15"/>
    <mergeCell ref="B29:B31"/>
    <mergeCell ref="C29:L31"/>
    <mergeCell ref="D12:E12"/>
    <mergeCell ref="D13:E13"/>
    <mergeCell ref="E6:F6"/>
    <mergeCell ref="E7:H7"/>
    <mergeCell ref="E8:H8"/>
    <mergeCell ref="B18:I18"/>
    <mergeCell ref="J18:L18"/>
  </mergeCells>
  <phoneticPr fontId="1"/>
  <printOptions horizontalCentered="1"/>
  <pageMargins left="0.59055118110236227" right="0.39370078740157483" top="0.94488188976377963" bottom="0.94488188976377963" header="0" footer="0"/>
  <pageSetup paperSize="9" fitToWidth="0" orientation="portrait" r:id="rId1"/>
  <ignoredErrors>
    <ignoredError sqref="B19 B20:B21 B22:B23 B26:B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R7通常_申請入力シート</vt:lpstr>
      <vt:lpstr>提出書類一覧表(その1)-1</vt:lpstr>
      <vt:lpstr>様式第1</vt:lpstr>
      <vt:lpstr>様式第1 (その２)</vt:lpstr>
      <vt:lpstr>'提出書類一覧表(その1)-1'!Print_Area</vt:lpstr>
      <vt:lpstr>様式第1!Print_Area</vt:lpstr>
      <vt:lpstr>'様式第1 (その２)'!Print_Area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通常申請Excelブック</dc:title>
  <dc:creator/>
  <cp:lastModifiedBy/>
  <dcterms:created xsi:type="dcterms:W3CDTF">2024-12-02T08:22:55Z</dcterms:created>
  <dcterms:modified xsi:type="dcterms:W3CDTF">2025-07-03T05:51:30Z</dcterms:modified>
</cp:coreProperties>
</file>