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66925"/>
  <xr:revisionPtr revIDLastSave="139" documentId="13_ncr:1_{2B129F09-2EE6-4D16-9566-B8FA30FC292E}" xr6:coauthVersionLast="47" xr6:coauthVersionMax="47" xr10:uidLastSave="{C34B54C5-15BF-4E6C-98CC-E05FA385666C}"/>
  <bookViews>
    <workbookView xWindow="-108" yWindow="-108" windowWidth="23256" windowHeight="12456" firstSheet="8" activeTab="9" xr2:uid="{33C97145-FD8E-4694-953C-3AE1DDFF63A0}"/>
  </bookViews>
  <sheets>
    <sheet name="別添１経費" sheetId="1" r:id="rId1"/>
    <sheet name="別添1-1建物費" sheetId="4" r:id="rId2"/>
    <sheet name="別添1-2設備費" sheetId="8" r:id="rId3"/>
    <sheet name="別添1-3工事費" sheetId="17" r:id="rId4"/>
    <sheet name="別添1-4業務費" sheetId="18" r:id="rId5"/>
    <sheet name="別添1-5システム購入費" sheetId="11" r:id="rId6"/>
    <sheet name="別添1-6その他費用" sheetId="12" r:id="rId7"/>
    <sheet name="別添1-7積算調書（建物費・設備費・その他費用の明細）" sheetId="15" r:id="rId8"/>
    <sheet name="解説（交付規程_別表第２・第３) " sheetId="16" r:id="rId9"/>
    <sheet name="別添２収支計画" sheetId="22" r:id="rId10"/>
    <sheet name="別添２収支計画(2)" sheetId="21" r:id="rId11"/>
  </sheets>
  <definedNames>
    <definedName name="_">#REF!</definedName>
    <definedName name="__123Graph_A" hidden="1">#REF!</definedName>
    <definedName name="__123Graph_AAS" hidden="1">#REF!</definedName>
    <definedName name="__123Graph_AGASOLINE" hidden="1">#REF!</definedName>
    <definedName name="__123Graph_ALPG" hidden="1">#REF!</definedName>
    <definedName name="__123Graph_ATRD2" hidden="1">#REF!</definedName>
    <definedName name="__123Graph_ATRD2B" hidden="1">#REF!</definedName>
    <definedName name="__123Graph_ATRD3" hidden="1">#REF!</definedName>
    <definedName name="__123Graph_ATRD3B" hidden="1">#REF!</definedName>
    <definedName name="__123Graph_AVRRATE" hidden="1">#REF!</definedName>
    <definedName name="__123Graph_A黒在庫率" hidden="1">#REF!</definedName>
    <definedName name="__123Graph_A増減" hidden="1">#REF!</definedName>
    <definedName name="__123Graph_A白在庫率" hidden="1">#REF!</definedName>
    <definedName name="__123Graph_A比率" hidden="1">#REF!</definedName>
    <definedName name="__123Graph_B" hidden="1">#REF!</definedName>
    <definedName name="__123Graph_BTRD2" hidden="1">#REF!</definedName>
    <definedName name="__123Graph_BTRD2B" hidden="1">#REF!</definedName>
    <definedName name="__123Graph_BTRD3" hidden="1">#REF!</definedName>
    <definedName name="__123Graph_BTRD3B" hidden="1">#REF!</definedName>
    <definedName name="__123Graph_B増減" hidden="1">#REF!</definedName>
    <definedName name="__123Graph_CTRD2" hidden="1">#REF!</definedName>
    <definedName name="__123Graph_CTRD2B" hidden="1">#REF!</definedName>
    <definedName name="__123Graph_CTRD3" hidden="1">#REF!</definedName>
    <definedName name="__123Graph_CTRD3B" hidden="1">#REF!</definedName>
    <definedName name="__123Graph_C増減" hidden="1">#REF!</definedName>
    <definedName name="__123Graph_DTRD2" hidden="1">#REF!</definedName>
    <definedName name="__123Graph_DTRD2B" hidden="1">#REF!</definedName>
    <definedName name="__123Graph_DTRD3" hidden="1">#REF!</definedName>
    <definedName name="__123Graph_DTRD3B" hidden="1">#REF!</definedName>
    <definedName name="__123Graph_D増減" hidden="1">#REF!</definedName>
    <definedName name="__123Graph_X" hidden="1">#REF!</definedName>
    <definedName name="__123Graph_XAS" hidden="1">#REF!</definedName>
    <definedName name="__123Graph_XGASOLINE" hidden="1">#REF!</definedName>
    <definedName name="__123Graph_XLPG" hidden="1">#REF!</definedName>
    <definedName name="__123Graph_XVRRATE" hidden="1">#REF!</definedName>
    <definedName name="__123Graph_X黒在庫率" hidden="1">#REF!</definedName>
    <definedName name="__123Graph_X増減" hidden="1">#REF!</definedName>
    <definedName name="__123Graph_X白在庫率" hidden="1">#REF!</definedName>
    <definedName name="__123Graph_X比率" hidden="1">#REF!</definedName>
    <definedName name="__OCU1" localSheetId="9" hidden="1">{"化補修費",#N/A,FALSE,"１９９７a";"化賃借料",#N/A,FALSE,"１９９７a";"工務",#N/A,FALSE,"工務"}</definedName>
    <definedName name="__OCU1" localSheetId="10" hidden="1">{"化補修費",#N/A,FALSE,"１９９７a";"化賃借料",#N/A,FALSE,"１９９７a";"工務",#N/A,FALSE,"工務"}</definedName>
    <definedName name="__OCU1" hidden="1">{"化補修費",#N/A,FALSE,"１９９７a";"化賃借料",#N/A,FALSE,"１９９７a";"工務",#N/A,FALSE,"工務"}</definedName>
    <definedName name="__OCU3" localSheetId="9" hidden="1">{"化補修費",#N/A,FALSE,"１９９７a";"化賃借料",#N/A,FALSE,"１９９７a";"工務",#N/A,FALSE,"工務"}</definedName>
    <definedName name="__OCU3" localSheetId="10" hidden="1">{"化補修費",#N/A,FALSE,"１９９７a";"化賃借料",#N/A,FALSE,"１９９７a";"工務",#N/A,FALSE,"工務"}</definedName>
    <definedName name="__OCU3" hidden="1">{"化補修費",#N/A,FALSE,"１９９７a";"化賃借料",#N/A,FALSE,"１９９７a";"工務",#N/A,FALSE,"工務"}</definedName>
    <definedName name="__OCU4" localSheetId="9" hidden="1">{"ZATUSA1",#N/A,FALSE,"１９９７a";"ZATUSA2",#N/A,FALSE,"１９９７a";"TANK",#N/A,FALSE,"１９９７a"}</definedName>
    <definedName name="__OCU4" localSheetId="10" hidden="1">{"ZATUSA1",#N/A,FALSE,"１９９７a";"ZATUSA2",#N/A,FALSE,"１９９７a";"TANK",#N/A,FALSE,"１９９７a"}</definedName>
    <definedName name="__OCU4" hidden="1">{"ZATUSA1",#N/A,FALSE,"１９９７a";"ZATUSA2",#N/A,FALSE,"１９９７a";"TANK",#N/A,FALSE,"１９９７a"}</definedName>
    <definedName name="__OCU6" localSheetId="9" hidden="1">{"化補修費",#N/A,FALSE,"１９９７a";"化賃借料",#N/A,FALSE,"１９９７a";"工務",#N/A,FALSE,"工務"}</definedName>
    <definedName name="__OCU6" localSheetId="10" hidden="1">{"化補修費",#N/A,FALSE,"１９９７a";"化賃借料",#N/A,FALSE,"１９９７a";"工務",#N/A,FALSE,"工務"}</definedName>
    <definedName name="__OCU6" hidden="1">{"化補修費",#N/A,FALSE,"１９９７a";"化賃借料",#N/A,FALSE,"１９９７a";"工務",#N/A,FALSE,"工務"}</definedName>
    <definedName name="__q12" hidden="1">#N/A</definedName>
    <definedName name="_01RCHDEN">#REF!</definedName>
    <definedName name="_01RCLDEN">#REF!</definedName>
    <definedName name="_01UHGDEN">#REF!</definedName>
    <definedName name="_01UHNDEN">#REF!</definedName>
    <definedName name="_01UKEDEN">#REF!</definedName>
    <definedName name="_01ULGDEN">#REF!</definedName>
    <definedName name="_01ULNDEN">#REF!</definedName>
    <definedName name="_10__123Graph_Aｸﾞﾗﾌ_13" hidden="1">#REF!</definedName>
    <definedName name="_10__123Graph_Aｸﾞﾗﾌ_20" hidden="1">#REF!</definedName>
    <definedName name="_11__123Graph_Aｸﾞﾗﾌ_14" hidden="1">#REF!</definedName>
    <definedName name="_11__123Graph_Aｸﾞﾗﾌ_23" hidden="1">#REF!</definedName>
    <definedName name="_12__123Graph_Aｸﾞﾗﾌ_15" hidden="1">#REF!</definedName>
    <definedName name="_12__123Graph_Aｸﾞﾗﾌ_26" hidden="1">#REF!</definedName>
    <definedName name="_13__123Graph_Aｸﾞﾗﾌ_18" hidden="1">#REF!</definedName>
    <definedName name="_14__123Graph_Aｸﾞﾗﾌ_20" hidden="1">#REF!</definedName>
    <definedName name="_14__123Graph_BAGE3RD_2ND実績" hidden="1">#REF!</definedName>
    <definedName name="_15__123Graph_Aｸﾞﾗﾌ_23" hidden="1">#REF!</definedName>
    <definedName name="_15__123Graph_BLCO__SLURRY" hidden="1">#REF!</definedName>
    <definedName name="_16__123Graph_Aｸﾞﾗﾌ_26" hidden="1">#REF!</definedName>
    <definedName name="_16CLGDEN">#REF!</definedName>
    <definedName name="_17__123Graph_BTLRF_VS_COKE" hidden="1">#REF!</definedName>
    <definedName name="_18__123Graph_Bｸﾞﾗﾌ_18" hidden="1">#REF!</definedName>
    <definedName name="_1Q12_" hidden="1">#REF!</definedName>
    <definedName name="_2__123Graph_AAGE3RD_2ND実績" hidden="1">#REF!</definedName>
    <definedName name="_20__123Graph_BAGE3RD_2ND実績" hidden="1">#REF!</definedName>
    <definedName name="_20__123Graph_Bｸﾞﾗﾌ_20" hidden="1">#REF!</definedName>
    <definedName name="_21__123Graph_BLCO__SLURRY" hidden="1">#REF!</definedName>
    <definedName name="_21__123Graph_Bｸﾞﾗﾌ_26" hidden="1">#REF!</definedName>
    <definedName name="_23__123Graph_CAGE3RD_2ND実績" hidden="1">#REF!</definedName>
    <definedName name="_24REFDEN">#REF!</definedName>
    <definedName name="_25__123Graph_BTLRF_VS_COKE" hidden="1">#REF!</definedName>
    <definedName name="_25__123Graph_Cｸﾞﾗﾌ_18" hidden="1">#REF!</definedName>
    <definedName name="_26__123Graph_Bｸﾞﾗﾌ_18" hidden="1">#REF!</definedName>
    <definedName name="_26__123Graph_Cｸﾞﾗﾌ_26" hidden="1">#REF!</definedName>
    <definedName name="_28__123Graph_DAGE3RD_2ND実績" hidden="1">#REF!</definedName>
    <definedName name="_29__123Graph_Dｸﾞﾗﾌ_20" hidden="1">#REF!</definedName>
    <definedName name="_3__123Graph_ALCO__SLURRY" hidden="1">#REF!</definedName>
    <definedName name="_30__123Graph_Bｸﾞﾗﾌ_20" hidden="1">#REF!</definedName>
    <definedName name="_31__123Graph_Bｸﾞﾗﾌ_26" hidden="1">#REF!</definedName>
    <definedName name="_31__123Graph_EAGE3RD_2ND実績" hidden="1">#REF!</definedName>
    <definedName name="_33__123Graph_FAGE3RD_2ND実績" hidden="1">#REF!</definedName>
    <definedName name="_35__123Graph_CAGE3RD_2ND実績" hidden="1">#REF!</definedName>
    <definedName name="_35__123Graph_XAGE3RD_2ND実績" hidden="1">#REF!</definedName>
    <definedName name="_36__123Graph_XLCO__SLURRY" hidden="1">#REF!</definedName>
    <definedName name="_37__123Graph_Xｸﾞﾗﾌ_14" hidden="1">#REF!</definedName>
    <definedName name="_38__123Graph_Xｸﾞﾗﾌ_15" hidden="1">#REF!</definedName>
    <definedName name="_39__123Graph_Cｸﾞﾗﾌ_18" hidden="1">#REF!</definedName>
    <definedName name="_39__123Graph_Xｸﾞﾗﾌ_18" hidden="1">#REF!</definedName>
    <definedName name="_4__123Graph_AAGE3RD_2ND実績" hidden="1">#REF!</definedName>
    <definedName name="_40__123Graph_Cｸﾞﾗﾌ_26" hidden="1">#REF!</definedName>
    <definedName name="_40__123Graph_Xｸﾞﾗﾌ_20" hidden="1">#REF!</definedName>
    <definedName name="_41__123Graph_Xｸﾞﾗﾌ_23" hidden="1">#REF!</definedName>
    <definedName name="_42__123Graph_Xｸﾞﾗﾌ_26" hidden="1">#REF!</definedName>
    <definedName name="_43q12_" hidden="1">#N/A</definedName>
    <definedName name="_44__123Graph_DAGE3RD_2ND実績" hidden="1">#REF!</definedName>
    <definedName name="_45__123Graph_Dｸﾞﾗﾌ_20" hidden="1">#REF!</definedName>
    <definedName name="_49__123Graph_EAGE3RD_2ND実績" hidden="1">#REF!</definedName>
    <definedName name="_5__123Graph_ALCO__SLURRY" hidden="1">#REF!</definedName>
    <definedName name="_5__123Graph_ATLRF_VS_COKE" hidden="1">#REF!</definedName>
    <definedName name="_53__123Graph_FAGE3RD_2ND実績" hidden="1">#REF!</definedName>
    <definedName name="_57__123Graph_XAGE3RD_2ND実績" hidden="1">#REF!</definedName>
    <definedName name="_58__123Graph_XLCO__SLURRY" hidden="1">#REF!</definedName>
    <definedName name="_59__123Graph_Xｸﾞﾗﾌ_14" hidden="1">#REF!</definedName>
    <definedName name="_6__123Graph_Aｸﾞﾗﾌ_13" hidden="1">#REF!</definedName>
    <definedName name="_60__123Graph_Xｸﾞﾗﾌ_15" hidden="1">#REF!</definedName>
    <definedName name="_61__123Graph_Xｸﾞﾗﾌ_18" hidden="1">#REF!</definedName>
    <definedName name="_62__123Graph_Xｸﾞﾗﾌ_20" hidden="1">#REF!</definedName>
    <definedName name="_63__123Graph_Xｸﾞﾗﾌ_23" hidden="1">#REF!</definedName>
    <definedName name="_64__123Graph_Xｸﾞﾗﾌ_26" hidden="1">#REF!</definedName>
    <definedName name="_65q12_" hidden="1">#N/A</definedName>
    <definedName name="_7__123Graph_Aｸﾞﾗﾌ_14" hidden="1">#REF!</definedName>
    <definedName name="_8__123Graph_Aｸﾞﾗﾌ_15" hidden="1">#REF!</definedName>
    <definedName name="_9__123Graph_ATLRF_VS_COKE" hidden="1">#REF!</definedName>
    <definedName name="_9__123Graph_Aｸﾞﾗﾌ_18" hidden="1">#REF!</definedName>
    <definedName name="_A0120">#REF!</definedName>
    <definedName name="_A0121">#REF!</definedName>
    <definedName name="_BR">#REF!</definedName>
    <definedName name="_DB">#REF!</definedName>
    <definedName name="_F0116">#REF!</definedName>
    <definedName name="_F0128">#REF!</definedName>
    <definedName name="_F0130">#REF!</definedName>
    <definedName name="_F0131">#REF!</definedName>
    <definedName name="_F0134">#REF!</definedName>
    <definedName name="_F0135">#REF!</definedName>
    <definedName name="_F0152">#REF!</definedName>
    <definedName name="_F0153">#REF!</definedName>
    <definedName name="_F0154">#REF!</definedName>
    <definedName name="_F0314">#REF!</definedName>
    <definedName name="_F0427">#REF!</definedName>
    <definedName name="_F0434">#REF!</definedName>
    <definedName name="_F1524">#REF!</definedName>
    <definedName name="_F1537">#REF!</definedName>
    <definedName name="_F1539">#REF!</definedName>
    <definedName name="_F1542">#REF!</definedName>
    <definedName name="_F1543">#REF!</definedName>
    <definedName name="_F1590">#REF!</definedName>
    <definedName name="_F1594">#REF!</definedName>
    <definedName name="_F1597">#REF!</definedName>
    <definedName name="_F1649">#REF!</definedName>
    <definedName name="_F2443">#REF!</definedName>
    <definedName name="_F2444">#REF!</definedName>
    <definedName name="_F2522">#REF!</definedName>
    <definedName name="_F2523">#REF!</definedName>
    <definedName name="_Fill" hidden="1">#REF!</definedName>
    <definedName name="_Key1" hidden="1">#REF!</definedName>
    <definedName name="_MatInverse_In" hidden="1">#REF!</definedName>
    <definedName name="_MatInverse_Out" hidden="1">#REF!</definedName>
    <definedName name="_MatMult_A" hidden="1">#REF!</definedName>
    <definedName name="_MatMult_AxB" hidden="1">#REF!</definedName>
    <definedName name="_MatMult_B" hidden="1">#REF!</definedName>
    <definedName name="_OCU1" localSheetId="9" hidden="1">{"化補修費",#N/A,FALSE,"１９９７a";"化賃借料",#N/A,FALSE,"１９９７a";"工務",#N/A,FALSE,"工務"}</definedName>
    <definedName name="_OCU1" localSheetId="10" hidden="1">{"化補修費",#N/A,FALSE,"１９９７a";"化賃借料",#N/A,FALSE,"１９９７a";"工務",#N/A,FALSE,"工務"}</definedName>
    <definedName name="_OCU1" hidden="1">{"化補修費",#N/A,FALSE,"１９９７a";"化賃借料",#N/A,FALSE,"１９９７a";"工務",#N/A,FALSE,"工務"}</definedName>
    <definedName name="_OCU3" localSheetId="9" hidden="1">{"化補修費",#N/A,FALSE,"１９９７a";"化賃借料",#N/A,FALSE,"１９９７a";"工務",#N/A,FALSE,"工務"}</definedName>
    <definedName name="_OCU3" localSheetId="10" hidden="1">{"化補修費",#N/A,FALSE,"１９９７a";"化賃借料",#N/A,FALSE,"１９９７a";"工務",#N/A,FALSE,"工務"}</definedName>
    <definedName name="_OCU3" hidden="1">{"化補修費",#N/A,FALSE,"１９９７a";"化賃借料",#N/A,FALSE,"１９９７a";"工務",#N/A,FALSE,"工務"}</definedName>
    <definedName name="_OCU4" localSheetId="9" hidden="1">{"ZATUSA1",#N/A,FALSE,"１９９７a";"ZATUSA2",#N/A,FALSE,"１９９７a";"TANK",#N/A,FALSE,"１９９７a"}</definedName>
    <definedName name="_OCU4" localSheetId="10" hidden="1">{"ZATUSA1",#N/A,FALSE,"１９９７a";"ZATUSA2",#N/A,FALSE,"１９９７a";"TANK",#N/A,FALSE,"１９９７a"}</definedName>
    <definedName name="_OCU4" hidden="1">{"ZATUSA1",#N/A,FALSE,"１９９７a";"ZATUSA2",#N/A,FALSE,"１９９７a";"TANK",#N/A,FALSE,"１９９７a"}</definedName>
    <definedName name="_OCU6" localSheetId="9" hidden="1">{"化補修費",#N/A,FALSE,"１９９７a";"化賃借料",#N/A,FALSE,"１９９７a";"工務",#N/A,FALSE,"工務"}</definedName>
    <definedName name="_OCU6" localSheetId="10" hidden="1">{"化補修費",#N/A,FALSE,"１９９７a";"化賃借料",#N/A,FALSE,"１９９７a";"工務",#N/A,FALSE,"工務"}</definedName>
    <definedName name="_OCU6" hidden="1">{"化補修費",#N/A,FALSE,"１９９７a";"化賃借料",#N/A,FALSE,"１９９７a";"工務",#N/A,FALSE,"工務"}</definedName>
    <definedName name="_Order1" hidden="1">255</definedName>
    <definedName name="_Order2" hidden="1">1</definedName>
    <definedName name="_P0108">#REF!</definedName>
    <definedName name="_P0109">#REF!</definedName>
    <definedName name="_P0116">#REF!</definedName>
    <definedName name="_P0117">#REF!</definedName>
    <definedName name="_Parse_In" hidden="1">#REF!</definedName>
    <definedName name="_Parse_Out" hidden="1">#REF!</definedName>
    <definedName name="_q12" hidden="1">#N/A</definedName>
    <definedName name="_Regression_Out" hidden="1">#REF!</definedName>
    <definedName name="_Regression_X" hidden="1">#REF!</definedName>
    <definedName name="_Regression_Y" hidden="1">#REF!</definedName>
    <definedName name="_RON3" localSheetId="9" hidden="1">{#N/A,#N/A,FALSE,"ＰＳ"}</definedName>
    <definedName name="_RON3" localSheetId="10" hidden="1">{#N/A,#N/A,FALSE,"ＰＳ"}</definedName>
    <definedName name="_RON3" hidden="1">{#N/A,#N/A,FALSE,"ＰＳ"}</definedName>
    <definedName name="_Sort" hidden="1">#REF!</definedName>
    <definedName name="_T2485">#REF!</definedName>
    <definedName name="_T2505">#REF!</definedName>
    <definedName name="_T2524">#REF!</definedName>
    <definedName name="_Table2_In1" hidden="1">#REF!</definedName>
    <definedName name="_Table2_In2" hidden="1">#REF!</definedName>
    <definedName name="_Table2_Out" hidden="1">#REF!</definedName>
    <definedName name="_TI0123">#REF!</definedName>
    <definedName name="_TI0127">#REF!</definedName>
    <definedName name="_TI0128">#REF!</definedName>
    <definedName name="_TI0138">#REF!</definedName>
    <definedName name="_TI0139">#REF!</definedName>
    <definedName name="_TI0140">#REF!</definedName>
    <definedName name="_TI0147">#REF!</definedName>
    <definedName name="_TI0152">#REF!</definedName>
    <definedName name="_TI0153">#REF!</definedName>
    <definedName name="_TI0154">#REF!</definedName>
    <definedName name="_TI0185">#REF!</definedName>
    <definedName name="_TI0186">#REF!</definedName>
    <definedName name="_TI0190">#REF!</definedName>
    <definedName name="_TI0191">#REF!</definedName>
    <definedName name="_TI0442">#REF!</definedName>
    <definedName name="_TI0446">#REF!</definedName>
    <definedName name="_TI0460">#REF!</definedName>
    <definedName name="_TI1509">#REF!</definedName>
    <definedName name="_TI1510">#REF!</definedName>
    <definedName name="_TI1513">#REF!</definedName>
    <definedName name="_TI1653">#REF!</definedName>
    <definedName name="_TI2449">#REF!</definedName>
    <definedName name="_TI2486">#REF!</definedName>
    <definedName name="_TI2487">#REF!</definedName>
    <definedName name="_TI2532">#REF!</definedName>
    <definedName name="_TI2533">#REF!</definedName>
    <definedName name="_Z10310">#REF!</definedName>
    <definedName name="_Z10320">#REF!</definedName>
    <definedName name="\a">#REF!</definedName>
    <definedName name="\d">#REF!</definedName>
    <definedName name="\m">#REF!</definedName>
    <definedName name="\p">#REF!</definedName>
    <definedName name="\x">#REF!</definedName>
    <definedName name="\y">#REF!</definedName>
    <definedName name="A" hidden="1">#N/A</definedName>
    <definedName name="a2_Crude_FOB">#REF!</definedName>
    <definedName name="a3_Crude_LDC">#REF!</definedName>
    <definedName name="aa" hidden="1">#N/A</definedName>
    <definedName name="AAA" hidden="1">#N/A</definedName>
    <definedName name="AAAA">#N/A</definedName>
    <definedName name="aaaaaaaaaaaaaaaaaaaaaa" localSheetId="9" hidden="1">{"myview",#N/A,FALSE,"96T6"}</definedName>
    <definedName name="aaaaaaaaaaaaaaaaaaaaaa" localSheetId="10" hidden="1">{"myview",#N/A,FALSE,"96T6"}</definedName>
    <definedName name="aaaaaaaaaaaaaaaaaaaaaa" hidden="1">{"myview",#N/A,FALSE,"96T6"}</definedName>
    <definedName name="ACT">#REF!</definedName>
    <definedName name="anscount" hidden="1">1</definedName>
    <definedName name="AO_FLAG">#REF!</definedName>
    <definedName name="ARC">#REF!</definedName>
    <definedName name="AS2DocOpenMode" hidden="1">"AS2DocumentEdit"</definedName>
    <definedName name="asd" hidden="1">#N/A</definedName>
    <definedName name="ASPH">#REF!</definedName>
    <definedName name="ASPH2">#REF!</definedName>
    <definedName name="AUTOSTART">#REF!</definedName>
    <definedName name="AvailDistTypeRange">#REF!</definedName>
    <definedName name="BASE">#REF!</definedName>
    <definedName name="base2">#REF!</definedName>
    <definedName name="BaseData">#REF!</definedName>
    <definedName name="bbbbbbbbbb" localSheetId="9" hidden="1">{"myview",#N/A,FALSE,"96T6"}</definedName>
    <definedName name="bbbbbbbbbb" localSheetId="10" hidden="1">{"myview",#N/A,FALSE,"96T6"}</definedName>
    <definedName name="bbbbbbbbbb" hidden="1">{"myview",#N/A,FALSE,"96T6"}</definedName>
    <definedName name="bbbbbbbbbbbbbbb" localSheetId="9" hidden="1">{"MYVIEW",#N/A,TRUE,"96T9"}</definedName>
    <definedName name="bbbbbbbbbbbbbbb" localSheetId="10" hidden="1">{"MYVIEW",#N/A,TRUE,"96T9"}</definedName>
    <definedName name="bbbbbbbbbbbbbbb" hidden="1">{"MYVIEW",#N/A,TRUE,"96T9"}</definedName>
    <definedName name="BBL_KL">6.2898</definedName>
    <definedName name="BLEND">#REF!</definedName>
    <definedName name="BLEND_PROD" localSheetId="9">INDIRECT("DATA!$T$3:$T$"&amp;ENDRAW)</definedName>
    <definedName name="BLEND_PROD" localSheetId="10">INDIRECT("DATA!$T$3:$T$"&amp;ENDRAW)</definedName>
    <definedName name="BLEND_PROD">INDIRECT("DATA!$T$3:$T$"&amp;ENDRAW)</definedName>
    <definedName name="BLEND_PROD２" localSheetId="9">INDIRECT("DATA!$T$3:$T$"&amp;ENDRAW)</definedName>
    <definedName name="BLEND_PROD２" localSheetId="10">INDIRECT("DATA!$T$3:$T$"&amp;ENDRAW)</definedName>
    <definedName name="BLEND_PROD２">INDIRECT("DATA!$T$3:$T$"&amp;ENDRAW)</definedName>
    <definedName name="BLEND_TANK" localSheetId="9">INDIRECT("DATA!$U$3:$U$"&amp;ENDRAW)</definedName>
    <definedName name="BLEND_TANK" localSheetId="10">INDIRECT("DATA!$U$3:$U$"&amp;ENDRAW)</definedName>
    <definedName name="BLEND_TANK">INDIRECT("DATA!$U$3:$U$"&amp;ENDRAW)</definedName>
    <definedName name="BLEND＿TANK2" localSheetId="9">INDIRECT("DATA!$U$3:$U$"&amp;ENDRAW)</definedName>
    <definedName name="BLEND＿TANK2" localSheetId="10">INDIRECT("DATA!$U$3:$U$"&amp;ENDRAW)</definedName>
    <definedName name="BLEND＿TANK2">INDIRECT("DATA!$U$3:$U$"&amp;ENDRAW)</definedName>
    <definedName name="BLEND2" localSheetId="9">INDIRECT("DATA!$V$3:$V$"&amp;ENDRAW)</definedName>
    <definedName name="BLEND2" localSheetId="10">INDIRECT("DATA!$V$3:$V$"&amp;ENDRAW)</definedName>
    <definedName name="BLEND2">INDIRECT("DATA!$V$3:$V$"&amp;ENDRAW)</definedName>
    <definedName name="BlendRecipe">#REF!</definedName>
    <definedName name="BLEND元" localSheetId="9">INDIRECT("DATA!$AI$3:$AI$"&amp;ENDRAW)</definedName>
    <definedName name="BLEND元" localSheetId="10">INDIRECT("DATA!$AI$3:$AI$"&amp;ENDRAW)</definedName>
    <definedName name="BLEND元">INDIRECT("DATA!$AI$3:$AI$"&amp;ENDRAW)</definedName>
    <definedName name="BLEND元２" localSheetId="9">INDIRECT("DATA!$AI$3:$AI$"&amp;ENDRAW)</definedName>
    <definedName name="BLEND元２" localSheetId="10">INDIRECT("DATA!$AI$3:$AI$"&amp;ENDRAW)</definedName>
    <definedName name="BLEND元２">INDIRECT("DATA!$AI$3:$AI$"&amp;ENDRAW)</definedName>
    <definedName name="BLEND先" localSheetId="9">INDIRECT("DATA!$AJ$3:$AJ$"&amp;ENDRAW)</definedName>
    <definedName name="BLEND先" localSheetId="10">INDIRECT("DATA!$AJ$3:$AJ$"&amp;ENDRAW)</definedName>
    <definedName name="BLEND先">INDIRECT("DATA!$AJ$3:$AJ$"&amp;ENDRAW)</definedName>
    <definedName name="BLEND先２" localSheetId="9">INDIRECT("DATA!$AJ$3:$AJ$"&amp;ENDRAW)</definedName>
    <definedName name="BLEND先２" localSheetId="10">INDIRECT("DATA!$AJ$3:$AJ$"&amp;ENDRAW)</definedName>
    <definedName name="BLEND先２">INDIRECT("DATA!$AJ$3:$AJ$"&amp;ENDRAW)</definedName>
    <definedName name="BLEND量" localSheetId="9">INDIRECT("DATA!$AK$3:$AK$"&amp;ENDRAW)</definedName>
    <definedName name="BLEND量" localSheetId="10">INDIRECT("DATA!$AK$3:$AK$"&amp;ENDRAW)</definedName>
    <definedName name="BLEND量">INDIRECT("DATA!$AK$3:$AK$"&amp;ENDRAW)</definedName>
    <definedName name="BLEND量２" localSheetId="9">INDIRECT("DATA!$AK$3:$AK$"&amp;ENDRAW)</definedName>
    <definedName name="BLEND量２" localSheetId="10">INDIRECT("DATA!$AK$3:$AK$"&amp;ENDRAW)</definedName>
    <definedName name="BLEND量２">INDIRECT("DATA!$AK$3:$AK$"&amp;ENDRAW)</definedName>
    <definedName name="BLMAP_OS">#REF!</definedName>
    <definedName name="BSFOC0_ARC_HVC_VRAT.in">#REF!</definedName>
    <definedName name="BSFOC0_ARC_MSC_VRAT.in">#REF!</definedName>
    <definedName name="BSFOC0_GOF_HVC_VRAT.in">#REF!</definedName>
    <definedName name="BSFOC0_HFJET_HVC_VRAT.in">#REF!</definedName>
    <definedName name="BSFOC0_HFKER_HVC_VRAT.in">#REF!</definedName>
    <definedName name="BSFOC0_LSC_POOL_VRAT.in">#REF!</definedName>
    <definedName name="BSMOG0_BZ_PRMMG_VRAT.in">#REF!</definedName>
    <definedName name="BSMOG0_BZ_REGMG_VRAT.in">#REF!</definedName>
    <definedName name="BSMOG0_C4_PRMMG_VRAT.in">#REF!</definedName>
    <definedName name="BSMOG0_C4_REGMG_VRAT.in">#REF!</definedName>
    <definedName name="BSMOG0_FCCC4_PRMMG_VRAT.in">#REF!</definedName>
    <definedName name="BSMOG0_FCCC4_REGMG_VRAT.in">#REF!</definedName>
    <definedName name="BSMOG0_FCCN_PRMMG_VRAT.in">#REF!</definedName>
    <definedName name="BSMOG0_FCCN_REGMG_VRAT.in">#REF!</definedName>
    <definedName name="BSMOG0_HPFT_PRMMG_VRAT.in">#REF!</definedName>
    <definedName name="BSMOG0_HPFT_REGMG_VRAT.in">#REF!</definedName>
    <definedName name="BSMOG0_IMPALK_PRMMG_VRAT.in">#REF!</definedName>
    <definedName name="BSMOG0_IMPALK_REGMG_VRAT.in">#REF!</definedName>
    <definedName name="BSMOG0_IMPRFT_PRMMG_VRAT.in">#REF!</definedName>
    <definedName name="BSMOG0_IMPRFT_REGMG_VRAT.in">#REF!</definedName>
    <definedName name="BSMOG0_IMPTOL_PRMMG_VRAT.in">#REF!</definedName>
    <definedName name="BSMOG0_IMPTOL_REGMG_VRAT.in">#REF!</definedName>
    <definedName name="BSMOG0_LCN_PRMMG_VRAT.in">#REF!</definedName>
    <definedName name="BSMOG0_LCN_REGMG_VRAT.in">#REF!</definedName>
    <definedName name="BSMOG0_LHPFT_PRMMG_VRAT.in">#REF!</definedName>
    <definedName name="BSMOG0_LHPFT_REGMG_VRAT.in">#REF!</definedName>
    <definedName name="BSMOG0_LVN_PRMMG_VRAT.in">#REF!</definedName>
    <definedName name="BSMOG0_LVN_REGMG_VRAT.in">#REF!</definedName>
    <definedName name="BSMOG0_NSSRFT_PRMMG_VRAT.in">#REF!</definedName>
    <definedName name="BSMOG0_NSSRFT_REGMG_VRAT.in">#REF!</definedName>
    <definedName name="BSMOG0_ORAFC4_PRMMG_VRAT.in">#REF!</definedName>
    <definedName name="BSMOG0_ORAFC4_REGMG_VRAT.in">#REF!</definedName>
    <definedName name="BSMOG0_PXUFD_PRMMG_VRAT.in">#REF!</definedName>
    <definedName name="BSMOG0_PXUFD_REGMG_VRAT.in">#REF!</definedName>
    <definedName name="BSMOG0_RAFF_PRMMG_VRAT.in">#REF!</definedName>
    <definedName name="BSMOG0_RAFF_REGMG_VRAT.in">#REF!</definedName>
    <definedName name="BSMOG0_RFT_PRMMG_VRAT.in">#REF!</definedName>
    <definedName name="BSMOG0_RFT_REGMG_VRAT.in">#REF!</definedName>
    <definedName name="BSMOG0_TOL_PRMMG_VRAT.in">#REF!</definedName>
    <definedName name="BSMOG0_TOL_REGMG_VRAT.in">#REF!</definedName>
    <definedName name="BUTANE">#REF!</definedName>
    <definedName name="BUY_SEMIPRO">#REF!</definedName>
    <definedName name="BZ">#REF!</definedName>
    <definedName name="CALCULATE">#REF!</definedName>
    <definedName name="Capa">#REF!</definedName>
    <definedName name="Capacity">#REF!</definedName>
    <definedName name="Capacity_ACT">#REF!</definedName>
    <definedName name="CAPS">#REF!</definedName>
    <definedName name="CAPS_ALL">#REF!</definedName>
    <definedName name="CaseDetails">#REF!</definedName>
    <definedName name="CaseGrp">#REF!</definedName>
    <definedName name="Cases">#REF!</definedName>
    <definedName name="caseType">#REF!</definedName>
    <definedName name="ccc" localSheetId="9" hidden="1">{"myview",#N/A,FALSE,"96T6"}</definedName>
    <definedName name="ccc" localSheetId="10" hidden="1">{"myview",#N/A,FALSE,"96T6"}</definedName>
    <definedName name="ccc" hidden="1">{"myview",#N/A,FALSE,"96T6"}</definedName>
    <definedName name="Cell_Case">#REF!</definedName>
    <definedName name="Cell_CaseInfo">#REF!</definedName>
    <definedName name="Cell_CaseTable">#REF!</definedName>
    <definedName name="Cell_COMPANAME">#REF!</definedName>
    <definedName name="Cell_DB">#REF!</definedName>
    <definedName name="Cell_DB_LOG">#REF!</definedName>
    <definedName name="Cell_PrBlendQ">#REF!</definedName>
    <definedName name="Cell_PrBlendR">#REF!</definedName>
    <definedName name="Cell_PrCaps">#REF!</definedName>
    <definedName name="Cell_PrCol">#REF!</definedName>
    <definedName name="Cell_PrProclim">#REF!</definedName>
    <definedName name="Cell_PrPRow">#REF!</definedName>
    <definedName name="Cell_PrRow">#REF!</definedName>
    <definedName name="Cell_PrStream">#REF!</definedName>
    <definedName name="Cell_PrStreamQ">#REF!</definedName>
    <definedName name="Cell_PrUnitOp">#REF!</definedName>
    <definedName name="Cell_PrUnitUtil">#REF!</definedName>
    <definedName name="Cell_RefCode">#REF!</definedName>
    <definedName name="Cell_REVNO">#REF!</definedName>
    <definedName name="Cell_RunInfo1">#REF!</definedName>
    <definedName name="Cell_RunInfo2">#REF!</definedName>
    <definedName name="Cell_SaveFile">#REF!</definedName>
    <definedName name="Cell_SaveFolder">#REF!</definedName>
    <definedName name="Cell_Sol_ID">#REF!</definedName>
    <definedName name="CHG" localSheetId="9">INDIRECT("DATA!$F$3:$F$"&amp;ENDRAW)</definedName>
    <definedName name="CHG" localSheetId="10">INDIRECT("DATA!$F$3:$F$"&amp;ENDRAW)</definedName>
    <definedName name="CHG">INDIRECT("DATA!$F$3:$F$"&amp;ENDRAW)</definedName>
    <definedName name="CHG_MODE" localSheetId="9">INDIRECT("DATA!$C$3:$C$"&amp;ENDRAW)</definedName>
    <definedName name="CHG_MODE" localSheetId="10">INDIRECT("DATA!$C$3:$C$"&amp;ENDRAW)</definedName>
    <definedName name="CHG_MODE">INDIRECT("DATA!$C$3:$C$"&amp;ENDRAW)</definedName>
    <definedName name="CHG_OIL" localSheetId="9">INDIRECT("DATA!$E$3:$E$"&amp;ENDRAW)</definedName>
    <definedName name="CHG_OIL" localSheetId="10">INDIRECT("DATA!$E$3:$E$"&amp;ENDRAW)</definedName>
    <definedName name="CHG_OIL">INDIRECT("DATA!$E$3:$E$"&amp;ENDRAW)</definedName>
    <definedName name="CHG_TANK" localSheetId="9">INDIRECT("DATA!$D$3:$D$"&amp;ENDRAW)</definedName>
    <definedName name="CHG_TANK" localSheetId="10">INDIRECT("DATA!$D$3:$D$"&amp;ENDRAW)</definedName>
    <definedName name="CHG_TANK">INDIRECT("DATA!$D$3:$D$"&amp;ENDRAW)</definedName>
    <definedName name="CHG_UNIT" localSheetId="9">INDIRECT("DATA!$B$3:$B$"&amp;ENDRAW)</definedName>
    <definedName name="CHG_UNIT" localSheetId="10">INDIRECT("DATA!$B$3:$B$"&amp;ENDRAW)</definedName>
    <definedName name="CHG_UNIT">INDIRECT("DATA!$B$3:$B$"&amp;ENDRAW)</definedName>
    <definedName name="COLS">#REF!</definedName>
    <definedName name="COLS_Code">#REF!</definedName>
    <definedName name="COLUMN">#REF!</definedName>
    <definedName name="columns1">#REF!</definedName>
    <definedName name="COST">#REF!</definedName>
    <definedName name="CrdGrp">#REF!</definedName>
    <definedName name="CRDSET_Name">#REF!</definedName>
    <definedName name="data1">#REF!</definedName>
    <definedName name="Days">#REF!</definedName>
    <definedName name="DB">#REF!</definedName>
    <definedName name="ｄｄｄｄ">#N/A</definedName>
    <definedName name="dedede">#N/A</definedName>
    <definedName name="dededede">#N/A</definedName>
    <definedName name="dedededede">#N/A</definedName>
    <definedName name="dededededed" localSheetId="9" hidden="1">{"myview",#N/A,FALSE,"96T6"}</definedName>
    <definedName name="dededededed" localSheetId="10" hidden="1">{"myview",#N/A,FALSE,"96T6"}</definedName>
    <definedName name="dededededed" hidden="1">{"myview",#N/A,FALSE,"96T6"}</definedName>
    <definedName name="dedededfededed" localSheetId="9" hidden="1">{"MYVIEW",#N/A,TRUE,"96T9"}</definedName>
    <definedName name="dedededfededed" localSheetId="10" hidden="1">{"MYVIEW",#N/A,TRUE,"96T9"}</definedName>
    <definedName name="dedededfededed" hidden="1">{"MYVIEW",#N/A,TRUE,"96T9"}</definedName>
    <definedName name="DGO">#REF!</definedName>
    <definedName name="DialogFrame">#N/A</definedName>
    <definedName name="DialogFrame2">#N/A</definedName>
    <definedName name="Dubai">#REF!</definedName>
    <definedName name="e0">#REF!</definedName>
    <definedName name="ee" hidden="1">#N/A</definedName>
    <definedName name="eee" hidden="1">#N/A</definedName>
    <definedName name="END_SUB">#N/A</definedName>
    <definedName name="ENDRAW">COUNTA(#REF!)</definedName>
    <definedName name="Endsession">#N/A</definedName>
    <definedName name="f">#N/A</definedName>
    <definedName name="F0111A">#REF!</definedName>
    <definedName name="F0111B">#REF!</definedName>
    <definedName name="F0111C">#REF!</definedName>
    <definedName name="F0111D">#REF!</definedName>
    <definedName name="F0116A">#REF!</definedName>
    <definedName name="F0116B">#REF!</definedName>
    <definedName name="F0116C">#REF!</definedName>
    <definedName name="F0122A">#REF!</definedName>
    <definedName name="F0122B">#REF!</definedName>
    <definedName name="F0305A">#REF!</definedName>
    <definedName name="F1523A">#REF!</definedName>
    <definedName name="F1523B">#REF!</definedName>
    <definedName name="FCC">#REF!</definedName>
    <definedName name="FCCCalibrat_CalibrationResult_Lookup">#REF!</definedName>
    <definedName name="FCCCalibrati_CalibrationInput_Lookup">#REF!</definedName>
    <definedName name="FCCLGOHGOswingYield">#REF!</definedName>
    <definedName name="fff" localSheetId="9" hidden="1">{"MYVIEW",#N/A,TRUE,"96T9"}</definedName>
    <definedName name="fff" localSheetId="10" hidden="1">{"MYVIEW",#N/A,TRUE,"96T9"}</definedName>
    <definedName name="fff" hidden="1">{"MYVIEW",#N/A,TRUE,"96T9"}</definedName>
    <definedName name="FGP">#REF!</definedName>
    <definedName name="FLAG">#REF!</definedName>
    <definedName name="Forex">#REF!</definedName>
    <definedName name="FX">#REF!</definedName>
    <definedName name="GetData">#N/A</definedName>
    <definedName name="ＧＧ" localSheetId="9" hidden="1">{"myview",#N/A,FALSE,"96T6"}</definedName>
    <definedName name="ＧＧ" localSheetId="10" hidden="1">{"myview",#N/A,FALSE,"96T6"}</definedName>
    <definedName name="ＧＧ" hidden="1">{"myview",#N/A,FALSE,"96T6"}</definedName>
    <definedName name="HMG">#REF!</definedName>
    <definedName name="HSA">#REF!</definedName>
    <definedName name="HSC">#REF!</definedName>
    <definedName name="INV_DN_OS">#REF!</definedName>
    <definedName name="INV_UP_OS">#REF!</definedName>
    <definedName name="JET">#REF!</definedName>
    <definedName name="Jump_List">#REF!</definedName>
    <definedName name="KERO">#REF!</definedName>
    <definedName name="Key_Date">#REF!</definedName>
    <definedName name="limcount" hidden="1">1</definedName>
    <definedName name="List">#REF!</definedName>
    <definedName name="LP_BLEN">#REF!</definedName>
    <definedName name="LP_PURC">#REF!</definedName>
    <definedName name="LP_SELL">#REF!</definedName>
    <definedName name="LP_TRAN">#REF!</definedName>
    <definedName name="LSA">#REF!</definedName>
    <definedName name="LSC">#REF!</definedName>
    <definedName name="LSR">#REF!</definedName>
    <definedName name="LSWR_SUL">#REF!</definedName>
    <definedName name="M1_Center1">#REF!</definedName>
    <definedName name="M1_Center2">#REF!</definedName>
    <definedName name="M1_Center3">#REF!</definedName>
    <definedName name="M1_Center4">#REF!</definedName>
    <definedName name="M1_East">#REF!</definedName>
    <definedName name="M1_EastSS">#REF!</definedName>
    <definedName name="M1_Okinawa">#REF!</definedName>
    <definedName name="M1_OkinawaSS">#REF!</definedName>
    <definedName name="M1_West">#REF!</definedName>
    <definedName name="M1_WestSS">#REF!</definedName>
    <definedName name="Macro.GetData">#N/A</definedName>
    <definedName name="Models">#REF!</definedName>
    <definedName name="MSC">#REF!</definedName>
    <definedName name="MX">#REF!</definedName>
    <definedName name="name" hidden="1">255</definedName>
    <definedName name="NB">#REF!</definedName>
    <definedName name="NC" localSheetId="9" hidden="1">{"MYVIEW",#N/A,TRUE,"96T9"}</definedName>
    <definedName name="NC" localSheetId="10" hidden="1">{"MYVIEW",#N/A,TRUE,"96T9"}</definedName>
    <definedName name="NC" hidden="1">{"MYVIEW",#N/A,TRUE,"96T9"}</definedName>
    <definedName name="NEEDLE">#REF!</definedName>
    <definedName name="NP">#N/A</definedName>
    <definedName name="OIL">#REF!</definedName>
    <definedName name="OP_FCC">#REF!</definedName>
    <definedName name="OP_GHD">#REF!</definedName>
    <definedName name="OP_KHD">#REF!</definedName>
    <definedName name="OP_MHC">#REF!</definedName>
    <definedName name="OP_NHD">#REF!</definedName>
    <definedName name="OP_Plant">#REF!</definedName>
    <definedName name="OP_Table">#REF!</definedName>
    <definedName name="OPE_DAYS">#REF!</definedName>
    <definedName name="OUC" localSheetId="9" hidden="1">{"化補修費",#N/A,FALSE,"１９９７a";"化賃借料",#N/A,FALSE,"１９９７a";"工務",#N/A,FALSE,"工務"}</definedName>
    <definedName name="OUC" localSheetId="10" hidden="1">{"化補修費",#N/A,FALSE,"１９９７a";"化賃借料",#N/A,FALSE,"１９９７a";"工務",#N/A,FALSE,"工務"}</definedName>
    <definedName name="OUC" hidden="1">{"化補修費",#N/A,FALSE,"１９９７a";"化賃借料",#N/A,FALSE,"１９９７a";"工務",#N/A,FALSE,"工務"}</definedName>
    <definedName name="P">#N/A</definedName>
    <definedName name="P0141A">#REF!</definedName>
    <definedName name="P0141B">#REF!</definedName>
    <definedName name="PB構成比" localSheetId="9" hidden="1">{"化補修費",#N/A,FALSE,"１９９７a";"化賃借料",#N/A,FALSE,"１９９７a";"工務",#N/A,FALSE,"工務"}</definedName>
    <definedName name="PB構成比" localSheetId="10" hidden="1">{"化補修費",#N/A,FALSE,"１９９７a";"化賃借料",#N/A,FALSE,"１９９７a";"工務",#N/A,FALSE,"工務"}</definedName>
    <definedName name="PB構成比" hidden="1">{"化補修費",#N/A,FALSE,"１９９７a";"化賃借料",#N/A,FALSE,"１９９７a";"工務",#N/A,FALSE,"工務"}</definedName>
    <definedName name="PB構成比２" localSheetId="9" hidden="1">{"ZATUSA1",#N/A,FALSE,"１９９７a";"ZATUSA2",#N/A,FALSE,"１９９７a";"TANK",#N/A,FALSE,"１９９７a"}</definedName>
    <definedName name="PB構成比２" localSheetId="10" hidden="1">{"ZATUSA1",#N/A,FALSE,"１９９７a";"ZATUSA2",#N/A,FALSE,"１９９７a";"TANK",#N/A,FALSE,"１９９７a"}</definedName>
    <definedName name="PB構成比２" hidden="1">{"ZATUSA1",#N/A,FALSE,"１９９７a";"ZATUSA2",#N/A,FALSE,"１９９７a";"TANK",#N/A,FALSE,"１９９７a"}</definedName>
    <definedName name="PB構成比３" localSheetId="9" hidden="1">{"化補修費",#N/A,FALSE,"１９９７a";"化賃借料",#N/A,FALSE,"１９９７a";"工務",#N/A,FALSE,"工務"}</definedName>
    <definedName name="PB構成比３" localSheetId="10" hidden="1">{"化補修費",#N/A,FALSE,"１９９７a";"化賃借料",#N/A,FALSE,"１９９７a";"工務",#N/A,FALSE,"工務"}</definedName>
    <definedName name="PB構成比３" hidden="1">{"化補修費",#N/A,FALSE,"１９９７a";"化賃借料",#N/A,FALSE,"１９９７a";"工務",#N/A,FALSE,"工務"}</definedName>
    <definedName name="PGP">#REF!</definedName>
    <definedName name="PR_PROP">#REF!</definedName>
    <definedName name="PR_STREAM">#REF!</definedName>
    <definedName name="PrimalRowQuesry">#REF!</definedName>
    <definedName name="_xlnm.Print_Area" localSheetId="1">'別添1-1建物費'!$A$1:$Q$24</definedName>
    <definedName name="_xlnm.Print_Area" localSheetId="2">'別添1-2設備費'!$A$1:$Q$24</definedName>
    <definedName name="_xlnm.Print_Area" localSheetId="3">'別添1-3工事費'!$A$1:$Q$24</definedName>
    <definedName name="_xlnm.Print_Area" localSheetId="4">'別添1-4業務費'!$A$1:$Q$24</definedName>
    <definedName name="_xlnm.Print_Area" localSheetId="5">'別添1-5システム購入費'!$A$1:$Q$24</definedName>
    <definedName name="_xlnm.Print_Area" localSheetId="6">'別添1-6その他費用'!$A$1:$M$24</definedName>
    <definedName name="_xlnm.Print_Area" localSheetId="7">'別添1-7積算調書（建物費・設備費・その他費用の明細）'!$A$2:$K$32</definedName>
    <definedName name="_xlnm.Print_Area" localSheetId="0">別添１経費!$A$1:$H$41,別添１経費!#REF!</definedName>
    <definedName name="_xlnm.Print_Area" localSheetId="10">'別添２収支計画(2)'!$A$1:$S$37</definedName>
    <definedName name="_xlnm.Print_Area">#REF!</definedName>
    <definedName name="Print_Area_G2">#REF!</definedName>
    <definedName name="Print_Area_MI">#REF!</definedName>
    <definedName name="Print_Area0">#REF!</definedName>
    <definedName name="Print_Area3">#REF!</definedName>
    <definedName name="PRMAP">#REF!</definedName>
    <definedName name="PRMAP_OS">#REF!</definedName>
    <definedName name="PROC">#REF!</definedName>
    <definedName name="PROPANE">#REF!</definedName>
    <definedName name="PROU">#REF!</definedName>
    <definedName name="PRow">#REF!</definedName>
    <definedName name="PrtMod1.DialogFrame2">#N/A</definedName>
    <definedName name="PrtMod1.DialogFrame3">#N/A</definedName>
    <definedName name="PrtMod1.Endsession">#N/A</definedName>
    <definedName name="PrUnit">#REF!</definedName>
    <definedName name="PS">#REF!</definedName>
    <definedName name="PURC">#REF!</definedName>
    <definedName name="PurcC">#REF!</definedName>
    <definedName name="PurcG">#REF!</definedName>
    <definedName name="PurcK">#REF!</definedName>
    <definedName name="PurcO">#REF!</definedName>
    <definedName name="PurcS">#REF!</definedName>
    <definedName name="PurcW">#REF!</definedName>
    <definedName name="PV">#REF!</definedName>
    <definedName name="Q">#N/A</definedName>
    <definedName name="Q_Blend">#REF!</definedName>
    <definedName name="Q_Stream">#REF!</definedName>
    <definedName name="qq" hidden="1">#N/A</definedName>
    <definedName name="QQQ" hidden="1">#N/A</definedName>
    <definedName name="qqqqq" hidden="1">#REF!</definedName>
    <definedName name="RD" localSheetId="9">INDIRECT("DATA!$L$3:$L$"&amp;ENDRAW)</definedName>
    <definedName name="RD" localSheetId="10">INDIRECT("DATA!$L$3:$L$"&amp;ENDRAW)</definedName>
    <definedName name="RD">INDIRECT("DATA!$L$3:$L$"&amp;ENDRAW)</definedName>
    <definedName name="RD_MODE" localSheetId="9">INDIRECT("DATA!$H$3:$H$"&amp;ENDRAW)</definedName>
    <definedName name="RD_MODE" localSheetId="10">INDIRECT("DATA!$H$3:$H$"&amp;ENDRAW)</definedName>
    <definedName name="RD_MODE">INDIRECT("DATA!$H$3:$H$"&amp;ENDRAW)</definedName>
    <definedName name="RD_OIL" localSheetId="9">INDIRECT("DATA!$K$3:$K$"&amp;ENDRAW)</definedName>
    <definedName name="RD_OIL" localSheetId="10">INDIRECT("DATA!$K$3:$K$"&amp;ENDRAW)</definedName>
    <definedName name="RD_OIL">INDIRECT("DATA!$K$3:$K$"&amp;ENDRAW)</definedName>
    <definedName name="RD_TANK" localSheetId="9">INDIRECT("DATA!$I$3:$I$"&amp;ENDRAW)</definedName>
    <definedName name="RD_TANK" localSheetId="10">INDIRECT("DATA!$I$3:$I$"&amp;ENDRAW)</definedName>
    <definedName name="RD_TANK">INDIRECT("DATA!$I$3:$I$"&amp;ENDRAW)</definedName>
    <definedName name="RD_UNIT" localSheetId="9">INDIRECT("DATA!$G$3:$G$"&amp;ENDRAW)</definedName>
    <definedName name="RD_UNIT" localSheetId="10">INDIRECT("DATA!$G$3:$G$"&amp;ENDRAW)</definedName>
    <definedName name="RD_UNIT">INDIRECT("DATA!$G$3:$G$"&amp;ENDRAW)</definedName>
    <definedName name="RD_UNIT_FOR" localSheetId="9">INDIRECT("DATA!$J$3:$J$"&amp;ENDRAW)</definedName>
    <definedName name="RD_UNIT_FOR" localSheetId="10">INDIRECT("DATA!$J$3:$J$"&amp;ENDRAW)</definedName>
    <definedName name="RD_UNIT_FOR">INDIRECT("DATA!$J$3:$J$"&amp;ENDRAW)</definedName>
    <definedName name="rdf">#N/A</definedName>
    <definedName name="REC">#REF!</definedName>
    <definedName name="REC_TANK">#REF!</definedName>
    <definedName name="RMG">#REF!</definedName>
    <definedName name="RON_C4">#REF!</definedName>
    <definedName name="RON_LSRN">#REF!</definedName>
    <definedName name="ROWS">#REF!</definedName>
    <definedName name="rows1">#REF!</definedName>
    <definedName name="RVI_C4">#REF!</definedName>
    <definedName name="RVI_LSRN">#REF!</definedName>
    <definedName name="SDMAP">#REF!</definedName>
    <definedName name="SELL">#REF!</definedName>
    <definedName name="SELL_PROD">#REF!</definedName>
    <definedName name="sencount" hidden="1">1</definedName>
    <definedName name="SHIP">#REF!</definedName>
    <definedName name="SHIP_TANK">#REF!</definedName>
    <definedName name="SIFT" localSheetId="9">INDIRECT("DATA!$AH$3:$AH$"&amp;ENDRAW)</definedName>
    <definedName name="SIFT" localSheetId="10">INDIRECT("DATA!$AH$3:$AH$"&amp;ENDRAW)</definedName>
    <definedName name="SIFT">INDIRECT("DATA!$AH$3:$AH$"&amp;ENDRAW)</definedName>
    <definedName name="SIFT_FOR" localSheetId="9">INDIRECT("DATA!$AG$3:$AG$"&amp;ENDRAW)</definedName>
    <definedName name="SIFT_FOR" localSheetId="10">INDIRECT("DATA!$AG$3:$AG$"&amp;ENDRAW)</definedName>
    <definedName name="SIFT_FOR">INDIRECT("DATA!$AG$3:$AG$"&amp;ENDRAW)</definedName>
    <definedName name="SIFT_TANK" localSheetId="9">INDIRECT("DATA!$AF$3:$AF$"&amp;ENDRAW)</definedName>
    <definedName name="SIFT_TANK" localSheetId="10">INDIRECT("DATA!$AF$3:$AF$"&amp;ENDRAW)</definedName>
    <definedName name="SIFT_TANK">INDIRECT("DATA!$AF$3:$AF$"&amp;ENDRAW)</definedName>
    <definedName name="SPEC_MG_RON">#REF!</definedName>
    <definedName name="SPEC_MG_RVI">#REF!</definedName>
    <definedName name="SPEC_MG_RVP">#REF!</definedName>
    <definedName name="Stream">#REF!</definedName>
    <definedName name="Stuff_MOPS">#REF!</definedName>
    <definedName name="SUB">#REF!</definedName>
    <definedName name="SUB_Act">#REF!</definedName>
    <definedName name="SUB_Code">#REF!</definedName>
    <definedName name="SUB_Feed">#REF!</definedName>
    <definedName name="SUB_Prod">#REF!</definedName>
    <definedName name="SUBMODEL">#REF!</definedName>
    <definedName name="T0110B">#REF!</definedName>
    <definedName name="T0111B">#REF!</definedName>
    <definedName name="T0122A">#REF!</definedName>
    <definedName name="T0122B">#REF!</definedName>
    <definedName name="TAX">#REF!</definedName>
    <definedName name="tennpu">#N/A</definedName>
    <definedName name="TEPCO_Menu">#REF!</definedName>
    <definedName name="TEST02" hidden="1">#REF!</definedName>
    <definedName name="TEST2OUT" hidden="1">#REF!</definedName>
    <definedName name="TESTIN1" hidden="1">#REF!</definedName>
    <definedName name="TESTIN2" hidden="1">#REF!</definedName>
    <definedName name="TESTY" hidden="1">#REF!</definedName>
    <definedName name="thama">#REF!</definedName>
    <definedName name="TI0108A">#REF!</definedName>
    <definedName name="TI0108B">#REF!</definedName>
    <definedName name="TI0111A">#REF!</definedName>
    <definedName name="TI0112A">#REF!</definedName>
    <definedName name="TI0112B">#REF!</definedName>
    <definedName name="TI0149A">#REF!</definedName>
    <definedName name="TI0149B">#REF!</definedName>
    <definedName name="TI0153B">#REF!</definedName>
    <definedName name="TI0155A">#REF!</definedName>
    <definedName name="TI0155B">#REF!</definedName>
    <definedName name="TI0166A">#REF!</definedName>
    <definedName name="TI0166B">#REF!</definedName>
    <definedName name="TI0167A">#REF!</definedName>
    <definedName name="TI0167B">#REF!</definedName>
    <definedName name="TI0168A">#REF!</definedName>
    <definedName name="TI0168B">#REF!</definedName>
    <definedName name="TI0169A">#REF!</definedName>
    <definedName name="TI0169B">#REF!</definedName>
    <definedName name="TI0170A">#REF!</definedName>
    <definedName name="TI0170B">#REF!</definedName>
    <definedName name="TI0171A">#REF!</definedName>
    <definedName name="TI0171B">#REF!</definedName>
    <definedName name="TI0174A">#REF!</definedName>
    <definedName name="TI0174B">#REF!</definedName>
    <definedName name="TI0175A">#REF!</definedName>
    <definedName name="TI0175B">#REF!</definedName>
    <definedName name="TI0176A">#REF!</definedName>
    <definedName name="TI0176B">#REF!</definedName>
    <definedName name="TI0177A">#REF!</definedName>
    <definedName name="TI0177B">#REF!</definedName>
    <definedName name="TI0178A">#REF!</definedName>
    <definedName name="TI0178B">#REF!</definedName>
    <definedName name="Time">#REF!</definedName>
    <definedName name="Title_1">#REF!</definedName>
    <definedName name="Title_2">#REF!</definedName>
    <definedName name="TOL">#REF!</definedName>
    <definedName name="TRAN">#REF!</definedName>
    <definedName name="UNI_AA_VERSION" hidden="1">"202.1.0"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1</definedName>
    <definedName name="UNI_RET_EVENT" hidden="1">4096</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6R100C7" hidden="1">#REF!</definedName>
    <definedName name="UNIFORMANCES6R100C8" hidden="1">#REF!</definedName>
    <definedName name="UNIFORMANCES6R101C7" hidden="1">#REF!</definedName>
    <definedName name="UNIFORMANCES6R101C8" hidden="1">#REF!</definedName>
    <definedName name="UNIFORMANCES6R102C7" hidden="1">#REF!</definedName>
    <definedName name="UNIFORMANCES6R102C8" hidden="1">#REF!</definedName>
    <definedName name="UNIFORMANCES6R103C7" hidden="1">#REF!</definedName>
    <definedName name="UNIFORMANCES6R103C8" hidden="1">#REF!</definedName>
    <definedName name="UNIFORMANCES6R104C7" hidden="1">#REF!</definedName>
    <definedName name="UNIFORMANCES6R104C8" hidden="1">#REF!</definedName>
    <definedName name="UNIFORMANCES6R105C7" hidden="1">#REF!</definedName>
    <definedName name="UNIFORMANCES6R105C8" hidden="1">#REF!</definedName>
    <definedName name="UNIFORMANCES6R106C7" hidden="1">#REF!</definedName>
    <definedName name="UNIFORMANCES6R106C8" hidden="1">#REF!</definedName>
    <definedName name="UNIFORMANCES6R107C7" hidden="1">#REF!</definedName>
    <definedName name="UNIFORMANCES6R107C8" hidden="1">#REF!</definedName>
    <definedName name="UNIFORMANCES6R108C7" hidden="1">#REF!</definedName>
    <definedName name="UNIFORMANCES6R108C8" hidden="1">#REF!</definedName>
    <definedName name="UNIFORMANCES6R109C7" hidden="1">#REF!</definedName>
    <definedName name="UNIFORMANCES6R109C8" hidden="1">#REF!</definedName>
    <definedName name="UNIFORMANCES6R10C7" hidden="1">#REF!</definedName>
    <definedName name="UNIFORMANCES6R10C8" hidden="1">#REF!</definedName>
    <definedName name="UNIFORMANCES6R110C7" hidden="1">#REF!</definedName>
    <definedName name="UNIFORMANCES6R110C8" hidden="1">#REF!</definedName>
    <definedName name="UNIFORMANCES6R111C7" hidden="1">#REF!</definedName>
    <definedName name="UNIFORMANCES6R111C8" hidden="1">#REF!</definedName>
    <definedName name="UNIFORMANCES6R112C7" hidden="1">#REF!</definedName>
    <definedName name="UNIFORMANCES6R112C8" hidden="1">#REF!</definedName>
    <definedName name="UNIFORMANCES6R113C7" hidden="1">#REF!</definedName>
    <definedName name="UNIFORMANCES6R113C8" hidden="1">#REF!</definedName>
    <definedName name="UNIFORMANCES6R114C7" hidden="1">#REF!</definedName>
    <definedName name="UNIFORMANCES6R114C8" hidden="1">#REF!</definedName>
    <definedName name="UNIFORMANCES6R115C7" hidden="1">#REF!</definedName>
    <definedName name="UNIFORMANCES6R115C8" hidden="1">#REF!</definedName>
    <definedName name="UNIFORMANCES6R11C7" hidden="1">#REF!</definedName>
    <definedName name="UNIFORMANCES6R11C8" hidden="1">#REF!</definedName>
    <definedName name="UNIFORMANCES6R12C7" hidden="1">#REF!</definedName>
    <definedName name="UNIFORMANCES6R12C8" hidden="1">#REF!</definedName>
    <definedName name="UNIFORMANCES6R13C7" hidden="1">#REF!</definedName>
    <definedName name="UNIFORMANCES6R13C8" hidden="1">#REF!</definedName>
    <definedName name="UNIFORMANCES6R14C7" hidden="1">#REF!</definedName>
    <definedName name="UNIFORMANCES6R14C8" hidden="1">#REF!</definedName>
    <definedName name="UNIFORMANCES6R15C7" hidden="1">#REF!</definedName>
    <definedName name="UNIFORMANCES6R15C8" hidden="1">#REF!</definedName>
    <definedName name="UNIFORMANCES6R16C7" hidden="1">#REF!</definedName>
    <definedName name="UNIFORMANCES6R16C8" hidden="1">#REF!</definedName>
    <definedName name="UNIFORMANCES6R17C7" hidden="1">#REF!</definedName>
    <definedName name="UNIFORMANCES6R17C8" hidden="1">#REF!</definedName>
    <definedName name="UNIFORMANCES6R18C7" hidden="1">#REF!</definedName>
    <definedName name="UNIFORMANCES6R18C8" hidden="1">#REF!</definedName>
    <definedName name="UNIFORMANCES6R19C7" hidden="1">#REF!</definedName>
    <definedName name="UNIFORMANCES6R19C8" hidden="1">#REF!</definedName>
    <definedName name="UNIFORMANCES6R20C7" hidden="1">#REF!</definedName>
    <definedName name="UNIFORMANCES6R20C8" hidden="1">#REF!</definedName>
    <definedName name="UNIFORMANCES6R21C7" hidden="1">#REF!</definedName>
    <definedName name="UNIFORMANCES6R21C8" hidden="1">#REF!</definedName>
    <definedName name="UNIFORMANCES6R22C7" hidden="1">#REF!</definedName>
    <definedName name="UNIFORMANCES6R22C8" hidden="1">#REF!</definedName>
    <definedName name="UNIFORMANCES6R23C7" hidden="1">#REF!</definedName>
    <definedName name="UNIFORMANCES6R23C8" hidden="1">#REF!</definedName>
    <definedName name="UNIFORMANCES6R24C7" hidden="1">#REF!</definedName>
    <definedName name="UNIFORMANCES6R24C8" hidden="1">#REF!</definedName>
    <definedName name="UNIFORMANCES6R25C7" hidden="1">#REF!</definedName>
    <definedName name="UNIFORMANCES6R25C8" hidden="1">#REF!</definedName>
    <definedName name="UNIFORMANCES6R26C7" hidden="1">#REF!</definedName>
    <definedName name="UNIFORMANCES6R26C8" hidden="1">#REF!</definedName>
    <definedName name="UNIFORMANCES6R27C7" hidden="1">#REF!</definedName>
    <definedName name="UNIFORMANCES6R27C8" hidden="1">#REF!</definedName>
    <definedName name="UNIFORMANCES6R28C7" hidden="1">#REF!</definedName>
    <definedName name="UNIFORMANCES6R28C8" hidden="1">#REF!</definedName>
    <definedName name="UNIFORMANCES6R29C7" hidden="1">#REF!</definedName>
    <definedName name="UNIFORMANCES6R29C8" hidden="1">#REF!</definedName>
    <definedName name="UNIFORMANCES6R30C7" hidden="1">#REF!</definedName>
    <definedName name="UNIFORMANCES6R30C8" hidden="1">#REF!</definedName>
    <definedName name="UNIFORMANCES6R31C7" hidden="1">#REF!</definedName>
    <definedName name="UNIFORMANCES6R31C8" hidden="1">#REF!</definedName>
    <definedName name="UNIFORMANCES6R32C7" hidden="1">#REF!</definedName>
    <definedName name="UNIFORMANCES6R32C8" hidden="1">#REF!</definedName>
    <definedName name="UNIFORMANCES6R33C7" hidden="1">#REF!</definedName>
    <definedName name="UNIFORMANCES6R33C8" hidden="1">#REF!</definedName>
    <definedName name="UNIFORMANCES6R34C7" hidden="1">#REF!</definedName>
    <definedName name="UNIFORMANCES6R34C8" hidden="1">#REF!</definedName>
    <definedName name="UNIFORMANCES6R35C7" hidden="1">#REF!</definedName>
    <definedName name="UNIFORMANCES6R35C8" hidden="1">#REF!</definedName>
    <definedName name="UNIFORMANCES6R36C7" hidden="1">#REF!</definedName>
    <definedName name="UNIFORMANCES6R36C8" hidden="1">#REF!</definedName>
    <definedName name="UNIFORMANCES6R37C7" hidden="1">#REF!</definedName>
    <definedName name="UNIFORMANCES6R37C8" hidden="1">#REF!</definedName>
    <definedName name="UNIFORMANCES6R38C7" hidden="1">#REF!</definedName>
    <definedName name="UNIFORMANCES6R38C8" hidden="1">#REF!</definedName>
    <definedName name="UNIFORMANCES6R39C7" hidden="1">#REF!</definedName>
    <definedName name="UNIFORMANCES6R39C8" hidden="1">#REF!</definedName>
    <definedName name="UNIFORMANCES6R40C7" hidden="1">#REF!</definedName>
    <definedName name="UNIFORMANCES6R40C8" hidden="1">#REF!</definedName>
    <definedName name="UNIFORMANCES6R41C7" hidden="1">#REF!</definedName>
    <definedName name="UNIFORMANCES6R41C8" hidden="1">#REF!</definedName>
    <definedName name="UNIFORMANCES6R45C7" hidden="1">#REF!</definedName>
    <definedName name="UNIFORMANCES6R45C8" hidden="1">#REF!</definedName>
    <definedName name="UNIFORMANCES6R46C7" hidden="1">#REF!</definedName>
    <definedName name="UNIFORMANCES6R46C8" hidden="1">#REF!</definedName>
    <definedName name="UNIFORMANCES6R47C7" hidden="1">#REF!</definedName>
    <definedName name="UNIFORMANCES6R47C8" hidden="1">#REF!</definedName>
    <definedName name="UNIFORMANCES6R48C7" hidden="1">#REF!</definedName>
    <definedName name="UNIFORMANCES6R48C8" hidden="1">#REF!</definedName>
    <definedName name="UNIFORMANCES6R49C7" hidden="1">#REF!</definedName>
    <definedName name="UNIFORMANCES6R49C8" hidden="1">#REF!</definedName>
    <definedName name="UNIFORMANCES6R50C7" hidden="1">#REF!</definedName>
    <definedName name="UNIFORMANCES6R50C8" hidden="1">#REF!</definedName>
    <definedName name="UNIFORMANCES6R51C7" hidden="1">#REF!</definedName>
    <definedName name="UNIFORMANCES6R51C8" hidden="1">#REF!</definedName>
    <definedName name="UNIFORMANCES6R52C7" hidden="1">#REF!</definedName>
    <definedName name="UNIFORMANCES6R52C8" hidden="1">#REF!</definedName>
    <definedName name="UNIFORMANCES6R53C7" hidden="1">#REF!</definedName>
    <definedName name="UNIFORMANCES6R53C8" hidden="1">#REF!</definedName>
    <definedName name="UNIFORMANCES6R54C7" hidden="1">#REF!</definedName>
    <definedName name="UNIFORMANCES6R54C8" hidden="1">#REF!</definedName>
    <definedName name="UNIFORMANCES6R55C7" hidden="1">#REF!</definedName>
    <definedName name="UNIFORMANCES6R55C8" hidden="1">#REF!</definedName>
    <definedName name="UNIFORMANCES6R56C7" hidden="1">#REF!</definedName>
    <definedName name="UNIFORMANCES6R56C8" hidden="1">#REF!</definedName>
    <definedName name="UNIFORMANCES6R57C7" hidden="1">#REF!</definedName>
    <definedName name="UNIFORMANCES6R57C8" hidden="1">#REF!</definedName>
    <definedName name="UNIFORMANCES6R58C7" hidden="1">#REF!</definedName>
    <definedName name="UNIFORMANCES6R58C8" hidden="1">#REF!</definedName>
    <definedName name="UNIFORMANCES6R59C7" hidden="1">#REF!</definedName>
    <definedName name="UNIFORMANCES6R59C8" hidden="1">#REF!</definedName>
    <definedName name="UNIFORMANCES6R60C7" hidden="1">#REF!</definedName>
    <definedName name="UNIFORMANCES6R60C8" hidden="1">#REF!</definedName>
    <definedName name="UNIFORMANCES6R61C7" hidden="1">#REF!</definedName>
    <definedName name="UNIFORMANCES6R61C8" hidden="1">#REF!</definedName>
    <definedName name="UNIFORMANCES6R62C7" hidden="1">#REF!</definedName>
    <definedName name="UNIFORMANCES6R62C8" hidden="1">#REF!</definedName>
    <definedName name="UNIFORMANCES6R63C7" hidden="1">#REF!</definedName>
    <definedName name="UNIFORMANCES6R63C8" hidden="1">#REF!</definedName>
    <definedName name="UNIFORMANCES6R64C7" hidden="1">#REF!</definedName>
    <definedName name="UNIFORMANCES6R64C8" hidden="1">#REF!</definedName>
    <definedName name="UNIFORMANCES6R65C7" hidden="1">#REF!</definedName>
    <definedName name="UNIFORMANCES6R65C8" hidden="1">#REF!</definedName>
    <definedName name="UNIFORMANCES6R66C7" hidden="1">#REF!</definedName>
    <definedName name="UNIFORMANCES6R66C8" hidden="1">#REF!</definedName>
    <definedName name="UNIFORMANCES6R67C7" hidden="1">#REF!</definedName>
    <definedName name="UNIFORMANCES6R67C8" hidden="1">#REF!</definedName>
    <definedName name="UNIFORMANCES6R68C7" hidden="1">#REF!</definedName>
    <definedName name="UNIFORMANCES6R68C8" hidden="1">#REF!</definedName>
    <definedName name="UNIFORMANCES6R69C7" hidden="1">#REF!</definedName>
    <definedName name="UNIFORMANCES6R69C8" hidden="1">#REF!</definedName>
    <definedName name="UNIFORMANCES6R6C7" hidden="1">#REF!</definedName>
    <definedName name="UNIFORMANCES6R6C8" hidden="1">#REF!</definedName>
    <definedName name="UNIFORMANCES6R70C7" hidden="1">#REF!</definedName>
    <definedName name="UNIFORMANCES6R70C8" hidden="1">#REF!</definedName>
    <definedName name="UNIFORMANCES6R71C7" hidden="1">#REF!</definedName>
    <definedName name="UNIFORMANCES6R71C8" hidden="1">#REF!</definedName>
    <definedName name="UNIFORMANCES6R72C7" hidden="1">#REF!</definedName>
    <definedName name="UNIFORMANCES6R72C8" hidden="1">#REF!</definedName>
    <definedName name="UNIFORMANCES6R73C7" hidden="1">#REF!</definedName>
    <definedName name="UNIFORMANCES6R73C8" hidden="1">#REF!</definedName>
    <definedName name="UNIFORMANCES6R74C7" hidden="1">#REF!</definedName>
    <definedName name="UNIFORMANCES6R74C8" hidden="1">#REF!</definedName>
    <definedName name="UNIFORMANCES6R75C7" hidden="1">#REF!</definedName>
    <definedName name="UNIFORMANCES6R75C8" hidden="1">#REF!</definedName>
    <definedName name="UNIFORMANCES6R76C7" hidden="1">#REF!</definedName>
    <definedName name="UNIFORMANCES6R76C8" hidden="1">#REF!</definedName>
    <definedName name="UNIFORMANCES6R77C7" hidden="1">#REF!</definedName>
    <definedName name="UNIFORMANCES6R77C8" hidden="1">#REF!</definedName>
    <definedName name="UNIFORMANCES6R78C7" hidden="1">#REF!</definedName>
    <definedName name="UNIFORMANCES6R78C8" hidden="1">#REF!</definedName>
    <definedName name="UNIFORMANCES6R79C7" hidden="1">#REF!</definedName>
    <definedName name="UNIFORMANCES6R79C8" hidden="1">#REF!</definedName>
    <definedName name="UNIFORMANCES6R7C7" hidden="1">#REF!</definedName>
    <definedName name="UNIFORMANCES6R7C8" hidden="1">#REF!</definedName>
    <definedName name="UNIFORMANCES6R80C7" hidden="1">#REF!</definedName>
    <definedName name="UNIFORMANCES6R80C8" hidden="1">#REF!</definedName>
    <definedName name="UNIFORMANCES6R81C7" hidden="1">#REF!</definedName>
    <definedName name="UNIFORMANCES6R81C8" hidden="1">#REF!</definedName>
    <definedName name="UNIFORMANCES6R82C7" hidden="1">#REF!</definedName>
    <definedName name="UNIFORMANCES6R82C8" hidden="1">#REF!</definedName>
    <definedName name="UNIFORMANCES6R83C7" hidden="1">#REF!</definedName>
    <definedName name="UNIFORMANCES6R83C8" hidden="1">#REF!</definedName>
    <definedName name="UNIFORMANCES6R84C7" hidden="1">#REF!</definedName>
    <definedName name="UNIFORMANCES6R84C8" hidden="1">#REF!</definedName>
    <definedName name="UNIFORMANCES6R85C7" hidden="1">#REF!</definedName>
    <definedName name="UNIFORMANCES6R85C8" hidden="1">#REF!</definedName>
    <definedName name="UNIFORMANCES6R86C7" hidden="1">#REF!</definedName>
    <definedName name="UNIFORMANCES6R86C8" hidden="1">#REF!</definedName>
    <definedName name="UNIFORMANCES6R87C7" hidden="1">#REF!</definedName>
    <definedName name="UNIFORMANCES6R87C8" hidden="1">#REF!</definedName>
    <definedName name="UNIFORMANCES6R88C7" hidden="1">#REF!</definedName>
    <definedName name="UNIFORMANCES6R88C8" hidden="1">#REF!</definedName>
    <definedName name="UNIFORMANCES6R89C7" hidden="1">#REF!</definedName>
    <definedName name="UNIFORMANCES6R89C8" hidden="1">#REF!</definedName>
    <definedName name="UNIFORMANCES6R8C7" hidden="1">#REF!</definedName>
    <definedName name="UNIFORMANCES6R8C8" hidden="1">#REF!</definedName>
    <definedName name="UNIFORMANCES6R90C7" hidden="1">#REF!</definedName>
    <definedName name="UNIFORMANCES6R90C8" hidden="1">#REF!</definedName>
    <definedName name="UNIFORMANCES6R91C7" hidden="1">#REF!</definedName>
    <definedName name="UNIFORMANCES6R91C8" hidden="1">#REF!</definedName>
    <definedName name="UNIFORMANCES6R92C7" hidden="1">#REF!</definedName>
    <definedName name="UNIFORMANCES6R92C8" hidden="1">#REF!</definedName>
    <definedName name="UNIFORMANCES6R93C7" hidden="1">#REF!</definedName>
    <definedName name="UNIFORMANCES6R93C8" hidden="1">#REF!</definedName>
    <definedName name="UNIFORMANCES6R94C7" hidden="1">#REF!</definedName>
    <definedName name="UNIFORMANCES6R94C8" hidden="1">#REF!</definedName>
    <definedName name="UNIFORMANCES6R95C7" hidden="1">#REF!</definedName>
    <definedName name="UNIFORMANCES6R95C8" hidden="1">#REF!</definedName>
    <definedName name="UNIFORMANCES6R96C7" hidden="1">#REF!</definedName>
    <definedName name="UNIFORMANCES6R96C8" hidden="1">#REF!</definedName>
    <definedName name="UNIFORMANCES6R97C7" hidden="1">#REF!</definedName>
    <definedName name="UNIFORMANCES6R97C8" hidden="1">#REF!</definedName>
    <definedName name="UNIFORMANCES6R98C7" hidden="1">#REF!</definedName>
    <definedName name="UNIFORMANCES6R98C8" hidden="1">#REF!</definedName>
    <definedName name="UNIFORMANCES6R99C7" hidden="1">#REF!</definedName>
    <definedName name="UNIFORMANCES6R99C8" hidden="1">#REF!</definedName>
    <definedName name="UNIFORMANCES6R9C7" hidden="1">#REF!</definedName>
    <definedName name="UNIFORMANCES6R9C8" hidden="1">#REF!</definedName>
    <definedName name="UNLOAD" localSheetId="9">INDIRECT("DATA!$AA$3:$AA$"&amp;ENDRAW)</definedName>
    <definedName name="UNLOAD" localSheetId="10">INDIRECT("DATA!$AA$3:$AA$"&amp;ENDRAW)</definedName>
    <definedName name="UNLOAD">INDIRECT("DATA!$AA$3:$AA$"&amp;ENDRAW)</definedName>
    <definedName name="UTIL" localSheetId="9">INDIRECT("DATA!$AN$3:$AN$"&amp;ENDRAW)</definedName>
    <definedName name="UTIL" localSheetId="10">INDIRECT("DATA!$AN$3:$AN$"&amp;ENDRAW)</definedName>
    <definedName name="UTIL">INDIRECT("DATA!$AN$3:$AN$"&amp;ENDRAW)</definedName>
    <definedName name="Util_Code">#REF!</definedName>
    <definedName name="UTIL_FLOW" localSheetId="9">INDIRECT("DATA!$AP$3:$AP$"&amp;ENDRAW)</definedName>
    <definedName name="UTIL_FLOW" localSheetId="10">INDIRECT("DATA!$AP$3:$AP$"&amp;ENDRAW)</definedName>
    <definedName name="UTIL_FLOW">INDIRECT("DATA!$AP$3:$AP$"&amp;ENDRAW)</definedName>
    <definedName name="UTIL_G" localSheetId="9">INDIRECT("DATA!$AQ$3:$AQ$"&amp;ENDRAW)</definedName>
    <definedName name="UTIL_G" localSheetId="10">INDIRECT("DATA!$AQ$3:$AQ$"&amp;ENDRAW)</definedName>
    <definedName name="UTIL_G">INDIRECT("DATA!$AQ$3:$AQ$"&amp;ENDRAW)</definedName>
    <definedName name="UTIL_G_FLOW" localSheetId="9">INDIRECT("DATA!$AS$3:$AS$"&amp;ENDRAW)</definedName>
    <definedName name="UTIL_G_FLOW" localSheetId="10">INDIRECT("DATA!$AS$3:$AS$"&amp;ENDRAW)</definedName>
    <definedName name="UTIL_G_FLOW">INDIRECT("DATA!$AS$3:$AS$"&amp;ENDRAW)</definedName>
    <definedName name="UTIL_G_UNIT" localSheetId="9">INDIRECT("DATA!$AR$3:$AR$"&amp;ENDRAW)</definedName>
    <definedName name="UTIL_G_UNIT" localSheetId="10">INDIRECT("DATA!$AR$3:$AR$"&amp;ENDRAW)</definedName>
    <definedName name="UTIL_G_UNIT">INDIRECT("DATA!$AR$3:$AR$"&amp;ENDRAW)</definedName>
    <definedName name="UTIL_UNIT" localSheetId="9">INDIRECT("DATA!$AO$3:$AO$"&amp;ENDRAW)</definedName>
    <definedName name="UTIL_UNIT" localSheetId="10">INDIRECT("DATA!$AO$3:$AO$"&amp;ENDRAW)</definedName>
    <definedName name="UTIL_UNIT">INDIRECT("DATA!$AO$3:$AO$"&amp;ENDRAW)</definedName>
    <definedName name="VBAL_UBAL">#REF!</definedName>
    <definedName name="VI_HSC">#REF!</definedName>
    <definedName name="VI_LCO">#REF!</definedName>
    <definedName name="VI_LGO">#REF!</definedName>
    <definedName name="WHOLE">#REF!</definedName>
    <definedName name="wrn.mac.view" localSheetId="9" hidden="1">{"myview",#N/A,FALSE,"96T6"}</definedName>
    <definedName name="wrn.mac.view" localSheetId="10" hidden="1">{"myview",#N/A,FALSE,"96T6"}</definedName>
    <definedName name="wrn.mac.view" hidden="1">{"myview",#N/A,FALSE,"96T6"}</definedName>
    <definedName name="wrn.macview." localSheetId="9" hidden="1">{"myview",#N/A,FALSE,"96T6"}</definedName>
    <definedName name="wrn.macview." localSheetId="10" hidden="1">{"myview",#N/A,FALSE,"96T6"}</definedName>
    <definedName name="wrn.macview." hidden="1">{"myview",#N/A,FALSE,"96T6"}</definedName>
    <definedName name="wrn.MINE." localSheetId="9" hidden="1">{"MYVIEW",#N/A,TRUE,"96T9"}</definedName>
    <definedName name="wrn.MINE." localSheetId="10" hidden="1">{"MYVIEW",#N/A,TRUE,"96T9"}</definedName>
    <definedName name="wrn.MINE." hidden="1">{"MYVIEW",#N/A,TRUE,"96T9"}</definedName>
    <definedName name="wrn.printps1." localSheetId="9" hidden="1">{#N/A,#N/A,FALSE,"ＰＳ"}</definedName>
    <definedName name="wrn.printps1." localSheetId="10" hidden="1">{#N/A,#N/A,FALSE,"ＰＳ"}</definedName>
    <definedName name="wrn.printps1." hidden="1">{#N/A,#N/A,FALSE,"ＰＳ"}</definedName>
    <definedName name="wrn.化業務１." localSheetId="9" hidden="1">{"化補修費",#N/A,FALSE,"１９９７a";"化賃借料",#N/A,FALSE,"１９９７a";"工務",#N/A,FALSE,"工務"}</definedName>
    <definedName name="wrn.化業務１." localSheetId="10" hidden="1">{"化補修費",#N/A,FALSE,"１９９７a";"化賃借料",#N/A,FALSE,"１９９７a";"工務",#N/A,FALSE,"工務"}</definedName>
    <definedName name="wrn.化業務１." hidden="1">{"化補修費",#N/A,FALSE,"１９９７a";"化賃借料",#N/A,FALSE,"１９９７a";"工務",#N/A,FALSE,"工務"}</definedName>
    <definedName name="wrn.化業務２." localSheetId="9" hidden="1">{"ZATUSA1",#N/A,FALSE,"１９９７a";"ZATUSA2",#N/A,FALSE,"１９９７a";"TANK",#N/A,FALSE,"１９９７a"}</definedName>
    <definedName name="wrn.化業務２." localSheetId="10" hidden="1">{"ZATUSA1",#N/A,FALSE,"１９９７a";"ZATUSA2",#N/A,FALSE,"１９９７a";"TANK",#N/A,FALSE,"１９９７a"}</definedName>
    <definedName name="wrn.化業務２." hidden="1">{"ZATUSA1",#N/A,FALSE,"１９９７a";"ZATUSA2",#N/A,FALSE,"１９９７a";"TANK",#N/A,FALSE,"１９９７a"}</definedName>
    <definedName name="wrn.装置評価A." localSheetId="9" hidden="1">{#N/A,#N/A,TRUE,"製品価格";#N/A,#N/A,TRUE,"仕掛品評価";#N/A,#N/A,TRUE,"装置評価(本)";#N/A,#N/A,TRUE,"自家燃評価";#N/A,#N/A,TRUE,"NDC評価";#N/A,#N/A,TRUE,"HDS評価"}</definedName>
    <definedName name="wrn.装置評価A." localSheetId="10" hidden="1">{#N/A,#N/A,TRUE,"製品価格";#N/A,#N/A,TRUE,"仕掛品評価";#N/A,#N/A,TRUE,"装置評価(本)";#N/A,#N/A,TRUE,"自家燃評価";#N/A,#N/A,TRUE,"NDC評価";#N/A,#N/A,TRUE,"HDS評価"}</definedName>
    <definedName name="wrn.装置評価A." hidden="1">{#N/A,#N/A,TRUE,"製品価格";#N/A,#N/A,TRUE,"仕掛品評価";#N/A,#N/A,TRUE,"装置評価(本)";#N/A,#N/A,TRUE,"自家燃評価";#N/A,#N/A,TRUE,"NDC評価";#N/A,#N/A,TRUE,"HDS評価"}</definedName>
    <definedName name="ww" hidden="1">#N/A</definedName>
    <definedName name="www" hidden="1">#N/A</definedName>
    <definedName name="X_and_N">#REF!</definedName>
    <definedName name="zzz" hidden="1">#N/A</definedName>
    <definedName name="あ" hidden="1">#N/A</definedName>
    <definedName name="コークス評価">#REF!</definedName>
    <definedName name="コスト原価品名データ">#REF!</definedName>
    <definedName name="タンク容量">#REF!</definedName>
    <definedName name="タンク容量_Code">#REF!</definedName>
    <definedName name="ﾅﾌｻCIF">#REF!</definedName>
    <definedName name="ロス">#REF!</definedName>
    <definedName name="為替">#REF!</definedName>
    <definedName name="運用在庫">#REF!</definedName>
    <definedName name="運用在庫_Code">#REF!</definedName>
    <definedName name="化業務98R1" localSheetId="9" hidden="1">{"化補修費",#N/A,FALSE,"１９９７a";"化賃借料",#N/A,FALSE,"１９９７a";"工務",#N/A,FALSE,"工務"}</definedName>
    <definedName name="化業務98R1" localSheetId="10" hidden="1">{"化補修費",#N/A,FALSE,"１９９７a";"化賃借料",#N/A,FALSE,"１９９７a";"工務",#N/A,FALSE,"工務"}</definedName>
    <definedName name="化業務98R1" hidden="1">{"化補修費",#N/A,FALSE,"１９９７a";"化賃借料",#N/A,FALSE,"１９９７a";"工務",#N/A,FALSE,"工務"}</definedName>
    <definedName name="価格_Name">#REF!</definedName>
    <definedName name="価格_項目">#REF!</definedName>
    <definedName name="価格Table">#REF!</definedName>
    <definedName name="価格キー">#REF!</definedName>
    <definedName name="格付会社">#REF!</definedName>
    <definedName name="基準API">#REF!</definedName>
    <definedName name="基準原油">#REF!</definedName>
    <definedName name="金利">#REF!</definedName>
    <definedName name="計画1">#REF!</definedName>
    <definedName name="計画10">#REF!</definedName>
    <definedName name="計画11">#REF!</definedName>
    <definedName name="計画12">#REF!</definedName>
    <definedName name="計画13">#REF!</definedName>
    <definedName name="計画14">#REF!</definedName>
    <definedName name="計画2">#REF!</definedName>
    <definedName name="計画20">#REF!</definedName>
    <definedName name="計画3">#REF!</definedName>
    <definedName name="計画4">#REF!</definedName>
    <definedName name="計画5">#REF!</definedName>
    <definedName name="計画6">#REF!</definedName>
    <definedName name="計画7">#REF!</definedName>
    <definedName name="計画8">#REF!</definedName>
    <definedName name="計画9">#REF!</definedName>
    <definedName name="軽重格差">#REF!</definedName>
    <definedName name="桁数">#REF!</definedName>
    <definedName name="月リスト">#REF!</definedName>
    <definedName name="検索">#REF!</definedName>
    <definedName name="検索①">#REF!</definedName>
    <definedName name="検討担当" localSheetId="9" hidden="1">{#N/A,#N/A,FALSE,"ＰＳ"}</definedName>
    <definedName name="検討担当" localSheetId="10" hidden="1">{#N/A,#N/A,FALSE,"ＰＳ"}</definedName>
    <definedName name="検討担当" hidden="1">{#N/A,#N/A,FALSE,"ＰＳ"}</definedName>
    <definedName name="原油_Name">#REF!</definedName>
    <definedName name="原油_項目">#REF!</definedName>
    <definedName name="原油Table">#REF!</definedName>
    <definedName name="原料選択">#REF!</definedName>
    <definedName name="進捗">#REF!</definedName>
    <definedName name="製油所Code">#REF!</definedName>
    <definedName name="石油石炭税">#REF!</definedName>
    <definedName name="装置_COL">#REF!</definedName>
    <definedName name="装置_Name">#REF!</definedName>
    <definedName name="装置_Table">#REF!</definedName>
    <definedName name="装置_評価">#REF!</definedName>
    <definedName name="対象リスト">#REF!</definedName>
    <definedName name="中計1">#REF!</definedName>
    <definedName name="中計2">#REF!</definedName>
    <definedName name="中計3">#REF!</definedName>
    <definedName name="中計4">#REF!</definedName>
    <definedName name="統合PREデータ">#REF!</definedName>
    <definedName name="統合データ">#REF!</definedName>
    <definedName name="日数">#REF!</definedName>
    <definedName name="年度">#REF!</definedName>
    <definedName name="倍率係数">#REF!</definedName>
    <definedName name="変換Code">#REF!</definedName>
    <definedName name="変更後" hidden="1">#REF!</definedName>
    <definedName name="保険">#REF!</definedName>
    <definedName name="油種分類">#REF!</definedName>
    <definedName name="予算1">#REF!</definedName>
    <definedName name="予算10">#REF!</definedName>
    <definedName name="予算11">#REF!</definedName>
    <definedName name="予算12">#REF!</definedName>
    <definedName name="予算13">#REF!</definedName>
    <definedName name="予算2">#REF!</definedName>
    <definedName name="予算3">#REF!</definedName>
    <definedName name="予算4">#REF!</definedName>
    <definedName name="予算5">#REF!</definedName>
    <definedName name="予算6">#REF!</definedName>
    <definedName name="予算7">#REF!</definedName>
    <definedName name="予算8">#REF!</definedName>
    <definedName name="予算9">#REF!</definedName>
    <definedName name="予想１" hidden="1">#REF!</definedName>
    <definedName name="予想２" hidden="1">#REF!</definedName>
    <definedName name="炉温度">#REF!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2" l="1"/>
  <c r="E6" i="22"/>
  <c r="E7" i="22"/>
  <c r="C8" i="22"/>
  <c r="E12" i="22"/>
  <c r="I12" i="22"/>
  <c r="E13" i="22"/>
  <c r="I13" i="22"/>
  <c r="I14" i="22"/>
  <c r="E17" i="22"/>
  <c r="I19" i="22" s="1"/>
  <c r="I17" i="22"/>
  <c r="E18" i="22"/>
  <c r="I18" i="22"/>
  <c r="C27" i="22"/>
  <c r="I29" i="22"/>
  <c r="E34" i="22"/>
  <c r="C64" i="21"/>
  <c r="D51" i="21" s="1"/>
  <c r="B58" i="21"/>
  <c r="G54" i="21"/>
  <c r="D50" i="21"/>
  <c r="I47" i="21"/>
  <c r="J47" i="21" s="1"/>
  <c r="K47" i="21" s="1"/>
  <c r="L47" i="21" s="1"/>
  <c r="M47" i="21" s="1"/>
  <c r="O47" i="21" s="1"/>
  <c r="P47" i="21" s="1"/>
  <c r="Q47" i="21" s="1"/>
  <c r="R47" i="21" s="1"/>
  <c r="H47" i="21"/>
  <c r="G47" i="21"/>
  <c r="E47" i="21"/>
  <c r="F47" i="21" s="1"/>
  <c r="G44" i="21"/>
  <c r="H44" i="21" s="1"/>
  <c r="I44" i="21" s="1"/>
  <c r="J44" i="21" s="1"/>
  <c r="K44" i="21" s="1"/>
  <c r="L44" i="21" s="1"/>
  <c r="M44" i="21" s="1"/>
  <c r="O44" i="21" s="1"/>
  <c r="P44" i="21" s="1"/>
  <c r="Q44" i="21" s="1"/>
  <c r="R44" i="21" s="1"/>
  <c r="E44" i="21"/>
  <c r="F44" i="21" s="1"/>
  <c r="G43" i="21"/>
  <c r="G45" i="21" s="1"/>
  <c r="G48" i="21" s="1"/>
  <c r="G53" i="21" s="1"/>
  <c r="E43" i="21"/>
  <c r="R42" i="21"/>
  <c r="Q42" i="21"/>
  <c r="P42" i="21"/>
  <c r="O42" i="21"/>
  <c r="M42" i="21"/>
  <c r="L42" i="21"/>
  <c r="K42" i="21"/>
  <c r="J42" i="21"/>
  <c r="I42" i="21"/>
  <c r="H42" i="21"/>
  <c r="G42" i="21"/>
  <c r="F42" i="21"/>
  <c r="E42" i="21"/>
  <c r="D35" i="21"/>
  <c r="D22" i="21" s="1"/>
  <c r="D21" i="21" s="1"/>
  <c r="B26" i="21"/>
  <c r="L21" i="21"/>
  <c r="F21" i="21"/>
  <c r="D17" i="21"/>
  <c r="N16" i="21"/>
  <c r="N21" i="21" s="1"/>
  <c r="L16" i="21"/>
  <c r="K16" i="21"/>
  <c r="K21" i="21" s="1"/>
  <c r="J16" i="21"/>
  <c r="J21" i="21" s="1"/>
  <c r="D16" i="21"/>
  <c r="O19" i="21" s="1"/>
  <c r="D13" i="21"/>
  <c r="D12" i="21"/>
  <c r="L10" i="21"/>
  <c r="K10" i="21"/>
  <c r="J10" i="21"/>
  <c r="H10" i="21"/>
  <c r="H16" i="21" s="1"/>
  <c r="H21" i="21" s="1"/>
  <c r="G10" i="21"/>
  <c r="G16" i="21" s="1"/>
  <c r="G21" i="21" s="1"/>
  <c r="Q9" i="21"/>
  <c r="R9" i="21" s="1"/>
  <c r="P9" i="21"/>
  <c r="O9" i="21"/>
  <c r="O7" i="21"/>
  <c r="O10" i="21" s="1"/>
  <c r="O16" i="21" s="1"/>
  <c r="N7" i="21"/>
  <c r="N10" i="21" s="1"/>
  <c r="M7" i="21"/>
  <c r="M10" i="21" s="1"/>
  <c r="M16" i="21" s="1"/>
  <c r="M21" i="21" s="1"/>
  <c r="L7" i="21"/>
  <c r="K7" i="21"/>
  <c r="J7" i="21"/>
  <c r="I7" i="21"/>
  <c r="I10" i="21" s="1"/>
  <c r="I16" i="21" s="1"/>
  <c r="I21" i="21" s="1"/>
  <c r="H7" i="21"/>
  <c r="G7" i="21"/>
  <c r="F7" i="21"/>
  <c r="F10" i="21" s="1"/>
  <c r="F16" i="21" s="1"/>
  <c r="E7" i="21"/>
  <c r="E10" i="21" s="1"/>
  <c r="E16" i="21" s="1"/>
  <c r="E21" i="21" s="1"/>
  <c r="P6" i="21"/>
  <c r="Q6" i="21" s="1"/>
  <c r="R6" i="21" s="1"/>
  <c r="O6" i="21"/>
  <c r="O5" i="21"/>
  <c r="P5" i="21" s="1"/>
  <c r="R4" i="21"/>
  <c r="Q4" i="21"/>
  <c r="P4" i="21"/>
  <c r="O4" i="21"/>
  <c r="I21" i="22" l="1"/>
  <c r="H24" i="21"/>
  <c r="G24" i="21"/>
  <c r="F24" i="21"/>
  <c r="E24" i="21"/>
  <c r="L24" i="21"/>
  <c r="K24" i="21"/>
  <c r="J24" i="21"/>
  <c r="I24" i="21"/>
  <c r="N24" i="21"/>
  <c r="M24" i="21"/>
  <c r="M28" i="21" s="1"/>
  <c r="G19" i="21"/>
  <c r="P7" i="21"/>
  <c r="P10" i="21" s="1"/>
  <c r="P16" i="21" s="1"/>
  <c r="Q5" i="21"/>
  <c r="N19" i="21"/>
  <c r="M19" i="21"/>
  <c r="M27" i="21" s="1"/>
  <c r="E17" i="21"/>
  <c r="L19" i="21"/>
  <c r="K19" i="21"/>
  <c r="J19" i="21"/>
  <c r="F19" i="21"/>
  <c r="E19" i="21"/>
  <c r="P19" i="21"/>
  <c r="E22" i="21"/>
  <c r="G55" i="21"/>
  <c r="E45" i="21"/>
  <c r="E48" i="21" s="1"/>
  <c r="E53" i="21" s="1"/>
  <c r="F43" i="21"/>
  <c r="F45" i="21" s="1"/>
  <c r="F48" i="21" s="1"/>
  <c r="F53" i="21" s="1"/>
  <c r="H19" i="21"/>
  <c r="I19" i="21"/>
  <c r="H43" i="21"/>
  <c r="C65" i="21"/>
  <c r="D54" i="21" s="1"/>
  <c r="D53" i="21" s="1"/>
  <c r="H35" i="1"/>
  <c r="H34" i="1"/>
  <c r="H33" i="1"/>
  <c r="F31" i="1"/>
  <c r="E31" i="1"/>
  <c r="F30" i="1"/>
  <c r="E30" i="1"/>
  <c r="H30" i="1" s="1"/>
  <c r="F29" i="1"/>
  <c r="F32" i="1"/>
  <c r="E29" i="1"/>
  <c r="F27" i="1"/>
  <c r="E27" i="1"/>
  <c r="H27" i="1" s="1"/>
  <c r="F26" i="1"/>
  <c r="E26" i="1"/>
  <c r="H26" i="1" s="1"/>
  <c r="F25" i="1"/>
  <c r="F28" i="1" s="1"/>
  <c r="F19" i="1"/>
  <c r="E19" i="1"/>
  <c r="H19" i="1" s="1"/>
  <c r="F18" i="1"/>
  <c r="E18" i="1"/>
  <c r="F17" i="1"/>
  <c r="E17" i="1"/>
  <c r="H17" i="1" s="1"/>
  <c r="F15" i="1"/>
  <c r="H15" i="1" s="1"/>
  <c r="E15" i="1"/>
  <c r="F14" i="1"/>
  <c r="E14" i="1"/>
  <c r="H14" i="1" s="1"/>
  <c r="F13" i="1"/>
  <c r="H13" i="1" s="1"/>
  <c r="E13" i="1"/>
  <c r="H31" i="1"/>
  <c r="G16" i="1"/>
  <c r="G20" i="1"/>
  <c r="G24" i="1"/>
  <c r="G28" i="1"/>
  <c r="G32" i="1"/>
  <c r="F36" i="1"/>
  <c r="G36" i="1"/>
  <c r="H36" i="1"/>
  <c r="G37" i="1"/>
  <c r="G38" i="1"/>
  <c r="G39" i="1"/>
  <c r="P24" i="21" l="1"/>
  <c r="R24" i="21"/>
  <c r="Q24" i="21"/>
  <c r="O24" i="21"/>
  <c r="Q19" i="21"/>
  <c r="J56" i="21"/>
  <c r="F56" i="21"/>
  <c r="E56" i="21"/>
  <c r="I56" i="21"/>
  <c r="H56" i="21"/>
  <c r="G56" i="21"/>
  <c r="R56" i="21"/>
  <c r="O56" i="21"/>
  <c r="E54" i="21"/>
  <c r="M56" i="21"/>
  <c r="L56" i="21"/>
  <c r="E59" i="21" s="1"/>
  <c r="K56" i="21"/>
  <c r="Q56" i="21"/>
  <c r="P56" i="21"/>
  <c r="F17" i="21"/>
  <c r="E18" i="21"/>
  <c r="H45" i="21"/>
  <c r="H48" i="21" s="1"/>
  <c r="H53" i="21" s="1"/>
  <c r="H54" i="21" s="1"/>
  <c r="I43" i="21"/>
  <c r="E23" i="21"/>
  <c r="F22" i="21"/>
  <c r="Q7" i="21"/>
  <c r="Q10" i="21" s="1"/>
  <c r="Q16" i="21" s="1"/>
  <c r="R19" i="21" s="1"/>
  <c r="R5" i="21"/>
  <c r="R7" i="21" s="1"/>
  <c r="R10" i="21" s="1"/>
  <c r="R16" i="21" s="1"/>
  <c r="H29" i="1"/>
  <c r="H18" i="1"/>
  <c r="F20" i="1"/>
  <c r="F16" i="1"/>
  <c r="G40" i="1"/>
  <c r="I45" i="21" l="1"/>
  <c r="I48" i="21" s="1"/>
  <c r="I53" i="21" s="1"/>
  <c r="J43" i="21"/>
  <c r="F18" i="21"/>
  <c r="G17" i="21"/>
  <c r="F54" i="21"/>
  <c r="F55" i="21" s="1"/>
  <c r="E55" i="21"/>
  <c r="H55" i="21"/>
  <c r="I54" i="21"/>
  <c r="F23" i="21"/>
  <c r="G22" i="21"/>
  <c r="O23" i="18"/>
  <c r="N23" i="18"/>
  <c r="M23" i="18"/>
  <c r="L23" i="18"/>
  <c r="K23" i="18"/>
  <c r="Q23" i="18" s="1"/>
  <c r="J23" i="18"/>
  <c r="E25" i="1" s="1"/>
  <c r="H25" i="1" s="1"/>
  <c r="Q22" i="18"/>
  <c r="P22" i="18"/>
  <c r="Q21" i="18"/>
  <c r="P21" i="18"/>
  <c r="Q20" i="18"/>
  <c r="P20" i="18"/>
  <c r="Q19" i="18"/>
  <c r="P19" i="18"/>
  <c r="Q18" i="18"/>
  <c r="P18" i="18"/>
  <c r="Q17" i="18"/>
  <c r="P17" i="18"/>
  <c r="Q16" i="18"/>
  <c r="P16" i="18"/>
  <c r="Q15" i="18"/>
  <c r="P15" i="18"/>
  <c r="Q14" i="18"/>
  <c r="P14" i="18"/>
  <c r="Q13" i="18"/>
  <c r="P13" i="18"/>
  <c r="Q12" i="18"/>
  <c r="P12" i="18"/>
  <c r="Q11" i="18"/>
  <c r="P11" i="18"/>
  <c r="Q10" i="18"/>
  <c r="P10" i="18"/>
  <c r="Q9" i="18"/>
  <c r="P9" i="18"/>
  <c r="Q8" i="18"/>
  <c r="P8" i="18"/>
  <c r="O23" i="17"/>
  <c r="F23" i="1" s="1"/>
  <c r="N23" i="17"/>
  <c r="E23" i="1" s="1"/>
  <c r="H23" i="1" s="1"/>
  <c r="H39" i="1" s="1"/>
  <c r="M23" i="17"/>
  <c r="F22" i="1" s="1"/>
  <c r="F38" i="1" s="1"/>
  <c r="L23" i="17"/>
  <c r="E22" i="1" s="1"/>
  <c r="K23" i="17"/>
  <c r="F21" i="1" s="1"/>
  <c r="F37" i="1" s="1"/>
  <c r="J23" i="17"/>
  <c r="E21" i="1" s="1"/>
  <c r="H21" i="1" s="1"/>
  <c r="H37" i="1" s="1"/>
  <c r="Q22" i="17"/>
  <c r="P22" i="17"/>
  <c r="Q21" i="17"/>
  <c r="P21" i="17"/>
  <c r="Q20" i="17"/>
  <c r="P20" i="17"/>
  <c r="Q19" i="17"/>
  <c r="P19" i="17"/>
  <c r="Q18" i="17"/>
  <c r="P18" i="17"/>
  <c r="Q17" i="17"/>
  <c r="P17" i="17"/>
  <c r="Q16" i="17"/>
  <c r="P16" i="17"/>
  <c r="Q15" i="17"/>
  <c r="P15" i="17"/>
  <c r="Q14" i="17"/>
  <c r="P14" i="17"/>
  <c r="Q13" i="17"/>
  <c r="P13" i="17"/>
  <c r="Q12" i="17"/>
  <c r="P12" i="17"/>
  <c r="Q11" i="17"/>
  <c r="P11" i="17"/>
  <c r="Q10" i="17"/>
  <c r="P10" i="17"/>
  <c r="Q9" i="17"/>
  <c r="P9" i="17"/>
  <c r="Q8" i="17"/>
  <c r="P8" i="17"/>
  <c r="M9" i="12"/>
  <c r="M10" i="12"/>
  <c r="M11" i="12"/>
  <c r="M12" i="12"/>
  <c r="M13" i="12"/>
  <c r="M14" i="12"/>
  <c r="M15" i="12"/>
  <c r="M16" i="12"/>
  <c r="M17" i="12"/>
  <c r="M18" i="12"/>
  <c r="M19" i="12"/>
  <c r="M20" i="12"/>
  <c r="M21" i="12"/>
  <c r="M22" i="12"/>
  <c r="M8" i="12"/>
  <c r="Q22" i="11"/>
  <c r="P22" i="11"/>
  <c r="Q21" i="11"/>
  <c r="P21" i="11"/>
  <c r="Q20" i="11"/>
  <c r="P20" i="11"/>
  <c r="Q19" i="11"/>
  <c r="P19" i="11"/>
  <c r="Q18" i="11"/>
  <c r="P18" i="11"/>
  <c r="Q17" i="11"/>
  <c r="P17" i="11"/>
  <c r="Q16" i="11"/>
  <c r="P16" i="11"/>
  <c r="Q15" i="11"/>
  <c r="P15" i="11"/>
  <c r="Q14" i="11"/>
  <c r="P14" i="11"/>
  <c r="Q13" i="11"/>
  <c r="P13" i="11"/>
  <c r="Q12" i="11"/>
  <c r="P12" i="11"/>
  <c r="Q11" i="11"/>
  <c r="P11" i="11"/>
  <c r="Q10" i="11"/>
  <c r="P10" i="11"/>
  <c r="Q9" i="11"/>
  <c r="P9" i="11"/>
  <c r="Q8" i="11"/>
  <c r="P8" i="11"/>
  <c r="Q22" i="8"/>
  <c r="P22" i="8"/>
  <c r="Q21" i="8"/>
  <c r="P21" i="8"/>
  <c r="Q20" i="8"/>
  <c r="P20" i="8"/>
  <c r="Q19" i="8"/>
  <c r="P19" i="8"/>
  <c r="Q18" i="8"/>
  <c r="P18" i="8"/>
  <c r="Q17" i="8"/>
  <c r="P17" i="8"/>
  <c r="Q16" i="8"/>
  <c r="P16" i="8"/>
  <c r="Q15" i="8"/>
  <c r="P15" i="8"/>
  <c r="Q14" i="8"/>
  <c r="P14" i="8"/>
  <c r="Q13" i="8"/>
  <c r="P13" i="8"/>
  <c r="Q12" i="8"/>
  <c r="P12" i="8"/>
  <c r="Q11" i="8"/>
  <c r="P11" i="8"/>
  <c r="Q10" i="8"/>
  <c r="P10" i="8"/>
  <c r="Q9" i="8"/>
  <c r="P9" i="8"/>
  <c r="Q8" i="8"/>
  <c r="P8" i="8"/>
  <c r="Q9" i="4"/>
  <c r="Q10" i="4"/>
  <c r="Q11" i="4"/>
  <c r="Q12" i="4"/>
  <c r="Q13" i="4"/>
  <c r="Q14" i="4"/>
  <c r="Q15" i="4"/>
  <c r="Q16" i="4"/>
  <c r="Q17" i="4"/>
  <c r="Q18" i="4"/>
  <c r="Q19" i="4"/>
  <c r="Q20" i="4"/>
  <c r="Q21" i="4"/>
  <c r="Q22" i="4"/>
  <c r="Q8" i="4"/>
  <c r="P9" i="4"/>
  <c r="P10" i="4"/>
  <c r="P11" i="4"/>
  <c r="P12" i="4"/>
  <c r="P13" i="4"/>
  <c r="P14" i="4"/>
  <c r="P15" i="4"/>
  <c r="P16" i="4"/>
  <c r="P17" i="4"/>
  <c r="P18" i="4"/>
  <c r="P19" i="4"/>
  <c r="P20" i="4"/>
  <c r="P21" i="4"/>
  <c r="P22" i="4"/>
  <c r="P8" i="4"/>
  <c r="H6" i="15"/>
  <c r="H7" i="15"/>
  <c r="H8" i="15"/>
  <c r="H9" i="15"/>
  <c r="H10" i="15"/>
  <c r="H11" i="15"/>
  <c r="H12" i="15"/>
  <c r="H13" i="15"/>
  <c r="H14" i="15"/>
  <c r="H15" i="15"/>
  <c r="H16" i="15"/>
  <c r="H17" i="15"/>
  <c r="H18" i="15"/>
  <c r="H19" i="15"/>
  <c r="H20" i="15"/>
  <c r="H21" i="15"/>
  <c r="H22" i="15"/>
  <c r="H23" i="15"/>
  <c r="H24" i="15"/>
  <c r="H25" i="15"/>
  <c r="I55" i="21" l="1"/>
  <c r="G23" i="21"/>
  <c r="H22" i="21"/>
  <c r="G18" i="21"/>
  <c r="H17" i="21"/>
  <c r="K43" i="21"/>
  <c r="J45" i="21"/>
  <c r="J48" i="21" s="1"/>
  <c r="J53" i="21" s="1"/>
  <c r="J54" i="21" s="1"/>
  <c r="C66" i="21"/>
  <c r="D55" i="21"/>
  <c r="J27" i="15"/>
  <c r="E28" i="1"/>
  <c r="H28" i="1" s="1"/>
  <c r="P23" i="18"/>
  <c r="H22" i="1"/>
  <c r="H38" i="1" s="1"/>
  <c r="H40" i="1" s="1"/>
  <c r="E24" i="1"/>
  <c r="E37" i="1"/>
  <c r="E38" i="1"/>
  <c r="E39" i="1"/>
  <c r="F24" i="1"/>
  <c r="F39" i="1"/>
  <c r="F40" i="1" s="1"/>
  <c r="P23" i="17"/>
  <c r="Q23" i="17"/>
  <c r="E20" i="1"/>
  <c r="H20" i="1" s="1"/>
  <c r="E16" i="1"/>
  <c r="H16" i="1" s="1"/>
  <c r="J55" i="21" l="1"/>
  <c r="K45" i="21"/>
  <c r="K48" i="21" s="1"/>
  <c r="K53" i="21" s="1"/>
  <c r="K54" i="21" s="1"/>
  <c r="L43" i="21"/>
  <c r="H18" i="21"/>
  <c r="I17" i="21"/>
  <c r="H23" i="21"/>
  <c r="I22" i="21"/>
  <c r="H24" i="1"/>
  <c r="K55" i="21" l="1"/>
  <c r="I23" i="21"/>
  <c r="J22" i="21"/>
  <c r="L45" i="21"/>
  <c r="L48" i="21" s="1"/>
  <c r="L53" i="21" s="1"/>
  <c r="L54" i="21" s="1"/>
  <c r="M43" i="21"/>
  <c r="J17" i="21"/>
  <c r="I18" i="21"/>
  <c r="L23" i="12"/>
  <c r="K23" i="12"/>
  <c r="J23" i="12"/>
  <c r="O23" i="11"/>
  <c r="N23" i="11"/>
  <c r="M23" i="11"/>
  <c r="L23" i="11"/>
  <c r="K23" i="11"/>
  <c r="Q23" i="11" s="1"/>
  <c r="J23" i="11"/>
  <c r="L55" i="21" l="1"/>
  <c r="J23" i="21"/>
  <c r="K22" i="21"/>
  <c r="K17" i="21"/>
  <c r="J18" i="21"/>
  <c r="M45" i="21"/>
  <c r="M48" i="21" s="1"/>
  <c r="M53" i="21" s="1"/>
  <c r="M54" i="21" s="1"/>
  <c r="O43" i="21"/>
  <c r="M23" i="12"/>
  <c r="P23" i="11"/>
  <c r="M55" i="21" l="1"/>
  <c r="P43" i="21"/>
  <c r="O45" i="21"/>
  <c r="O48" i="21" s="1"/>
  <c r="O53" i="21" s="1"/>
  <c r="O54" i="21" s="1"/>
  <c r="L17" i="21"/>
  <c r="K18" i="21"/>
  <c r="L22" i="21"/>
  <c r="K23" i="21"/>
  <c r="O23" i="8"/>
  <c r="N23" i="8"/>
  <c r="M23" i="8"/>
  <c r="L23" i="8"/>
  <c r="K23" i="8"/>
  <c r="J23" i="8"/>
  <c r="P23" i="8" s="1"/>
  <c r="J23" i="4"/>
  <c r="E32" i="1"/>
  <c r="H32" i="1" s="1"/>
  <c r="E36" i="1"/>
  <c r="C14" i="1"/>
  <c r="C15" i="1" s="1"/>
  <c r="C16" i="1" s="1"/>
  <c r="O55" i="21" l="1"/>
  <c r="L23" i="21"/>
  <c r="M22" i="21"/>
  <c r="L18" i="21"/>
  <c r="M17" i="21"/>
  <c r="P45" i="21"/>
  <c r="P48" i="21" s="1"/>
  <c r="P53" i="21" s="1"/>
  <c r="P54" i="21" s="1"/>
  <c r="Q43" i="21"/>
  <c r="Q23" i="8"/>
  <c r="O23" i="4"/>
  <c r="N23" i="4"/>
  <c r="M23" i="4"/>
  <c r="L23" i="4"/>
  <c r="K23" i="4"/>
  <c r="P55" i="21" l="1"/>
  <c r="M23" i="21"/>
  <c r="N22" i="21"/>
  <c r="Q45" i="21"/>
  <c r="Q48" i="21" s="1"/>
  <c r="Q53" i="21" s="1"/>
  <c r="Q54" i="21" s="1"/>
  <c r="R43" i="21"/>
  <c r="R45" i="21" s="1"/>
  <c r="R48" i="21" s="1"/>
  <c r="R53" i="21" s="1"/>
  <c r="M18" i="21"/>
  <c r="N17" i="21"/>
  <c r="Q23" i="4"/>
  <c r="P23" i="4"/>
  <c r="E40" i="1"/>
  <c r="R54" i="21" l="1"/>
  <c r="R55" i="21" s="1"/>
  <c r="Q55" i="21"/>
  <c r="N18" i="21"/>
  <c r="O17" i="21"/>
  <c r="N23" i="21"/>
  <c r="O22" i="21"/>
  <c r="P22" i="21" l="1"/>
  <c r="O23" i="21"/>
  <c r="O18" i="21"/>
  <c r="P17" i="21"/>
  <c r="P18" i="21" l="1"/>
  <c r="Q17" i="21"/>
  <c r="P23" i="21"/>
  <c r="Q22" i="21"/>
  <c r="Q23" i="21" l="1"/>
  <c r="R22" i="21"/>
  <c r="R23" i="21" s="1"/>
  <c r="D36" i="21" s="1"/>
  <c r="R17" i="21"/>
  <c r="R18" i="21" s="1"/>
  <c r="D33" i="21" s="1"/>
  <c r="Q18" i="21"/>
</calcChain>
</file>

<file path=xl/sharedStrings.xml><?xml version="1.0" encoding="utf-8"?>
<sst xmlns="http://schemas.openxmlformats.org/spreadsheetml/2006/main" count="554" uniqueCount="250">
  <si>
    <t>番号</t>
    <phoneticPr fontId="15"/>
  </si>
  <si>
    <t>備考</t>
    <rPh sb="0" eb="2">
      <t>ビコウ</t>
    </rPh>
    <phoneticPr fontId="2"/>
  </si>
  <si>
    <t>品名</t>
    <rPh sb="0" eb="2">
      <t>ヒンメイ</t>
    </rPh>
    <phoneticPr fontId="15"/>
  </si>
  <si>
    <t>別添１</t>
    <rPh sb="0" eb="2">
      <t>ベッテン</t>
    </rPh>
    <phoneticPr fontId="2"/>
  </si>
  <si>
    <t>■経費明細</t>
    <phoneticPr fontId="2"/>
  </si>
  <si>
    <t>・交付申請時に、経費区分に該当しないと判断される経費を計上されている場合は補助対象外となりますので、予めよくご確認の上申請してください。</t>
    <rPh sb="1" eb="6">
      <t>コウフシンセイジ</t>
    </rPh>
    <rPh sb="8" eb="12">
      <t>ケイヒクブン</t>
    </rPh>
    <rPh sb="13" eb="15">
      <t>ガイトウ</t>
    </rPh>
    <rPh sb="19" eb="21">
      <t>ハンダン</t>
    </rPh>
    <rPh sb="24" eb="26">
      <t>ケイヒ</t>
    </rPh>
    <rPh sb="27" eb="29">
      <t>ケイジョウ</t>
    </rPh>
    <rPh sb="34" eb="36">
      <t>バアイ</t>
    </rPh>
    <rPh sb="37" eb="42">
      <t>ホジョタイショウガイ</t>
    </rPh>
    <rPh sb="50" eb="51">
      <t>アラカジ</t>
    </rPh>
    <rPh sb="55" eb="57">
      <t>カクニン</t>
    </rPh>
    <rPh sb="58" eb="59">
      <t>ウエ</t>
    </rPh>
    <rPh sb="59" eb="61">
      <t>シンセイ</t>
    </rPh>
    <phoneticPr fontId="2"/>
  </si>
  <si>
    <t>先進的な資源循環投資促進事業</t>
    <phoneticPr fontId="2"/>
  </si>
  <si>
    <t>&lt;事業者毎の経費明細&gt;</t>
  </si>
  <si>
    <t>（単位：千円）</t>
    <rPh sb="1" eb="3">
      <t>タンイ</t>
    </rPh>
    <rPh sb="4" eb="5">
      <t>セン</t>
    </rPh>
    <rPh sb="5" eb="6">
      <t>エン</t>
    </rPh>
    <phoneticPr fontId="2"/>
  </si>
  <si>
    <t>申請者</t>
    <rPh sb="0" eb="3">
      <t>シンセイシャ</t>
    </rPh>
    <phoneticPr fontId="2"/>
  </si>
  <si>
    <t>経費区分</t>
    <rPh sb="0" eb="2">
      <t>ケイヒ</t>
    </rPh>
    <rPh sb="2" eb="4">
      <t>クブン</t>
    </rPh>
    <phoneticPr fontId="2"/>
  </si>
  <si>
    <t>事業期間</t>
    <rPh sb="0" eb="4">
      <t>ジギョウキカン</t>
    </rPh>
    <phoneticPr fontId="2"/>
  </si>
  <si>
    <r>
      <t>（B）</t>
    </r>
    <r>
      <rPr>
        <b/>
        <sz val="11"/>
        <rFont val="MS明朝"/>
        <family val="3"/>
        <charset val="128"/>
      </rPr>
      <t>間接</t>
    </r>
    <r>
      <rPr>
        <b/>
        <sz val="11"/>
        <color theme="1"/>
        <rFont val="MS明朝"/>
        <family val="3"/>
        <charset val="128"/>
      </rPr>
      <t>補助対象経費
（税抜）</t>
    </r>
    <rPh sb="3" eb="5">
      <t>カンセツ</t>
    </rPh>
    <rPh sb="5" eb="7">
      <t>ホジョ</t>
    </rPh>
    <rPh sb="7" eb="9">
      <t>タイショウ</t>
    </rPh>
    <rPh sb="9" eb="10">
      <t>キョウ</t>
    </rPh>
    <rPh sb="13" eb="15">
      <t>ゼイヌ</t>
    </rPh>
    <phoneticPr fontId="2"/>
  </si>
  <si>
    <r>
      <t>（C）</t>
    </r>
    <r>
      <rPr>
        <b/>
        <sz val="11"/>
        <rFont val="MS明朝"/>
        <family val="3"/>
        <charset val="128"/>
      </rPr>
      <t>間接</t>
    </r>
    <r>
      <rPr>
        <b/>
        <sz val="11"/>
        <color theme="1"/>
        <rFont val="MS明朝"/>
        <family val="3"/>
        <charset val="128"/>
      </rPr>
      <t>補助金交付申請額</t>
    </r>
    <rPh sb="3" eb="5">
      <t>カンセツ</t>
    </rPh>
    <rPh sb="5" eb="8">
      <t>ホジョキン</t>
    </rPh>
    <rPh sb="8" eb="10">
      <t>コウフ</t>
    </rPh>
    <rPh sb="10" eb="12">
      <t>シンセイ</t>
    </rPh>
    <rPh sb="12" eb="13">
      <t>ガク</t>
    </rPh>
    <phoneticPr fontId="2"/>
  </si>
  <si>
    <t>建物費</t>
    <rPh sb="0" eb="2">
      <t>タテモノ</t>
    </rPh>
    <rPh sb="2" eb="3">
      <t>ヒ</t>
    </rPh>
    <phoneticPr fontId="2"/>
  </si>
  <si>
    <t>合計</t>
    <phoneticPr fontId="2"/>
  </si>
  <si>
    <t>設備費</t>
    <rPh sb="0" eb="2">
      <t>セツビ</t>
    </rPh>
    <rPh sb="2" eb="3">
      <t>ヒ</t>
    </rPh>
    <phoneticPr fontId="2"/>
  </si>
  <si>
    <t>システム購入費</t>
    <rPh sb="4" eb="7">
      <t>コウニュウヒ</t>
    </rPh>
    <rPh sb="6" eb="7">
      <t>ヒ</t>
    </rPh>
    <phoneticPr fontId="2"/>
  </si>
  <si>
    <t>システム購入費</t>
    <rPh sb="6" eb="7">
      <t>ヒ</t>
    </rPh>
    <phoneticPr fontId="2"/>
  </si>
  <si>
    <t>システム購入費</t>
    <rPh sb="4" eb="7">
      <t>コウニュウヒ</t>
    </rPh>
    <phoneticPr fontId="2"/>
  </si>
  <si>
    <t>その他</t>
    <rPh sb="2" eb="3">
      <t>タ</t>
    </rPh>
    <phoneticPr fontId="2"/>
  </si>
  <si>
    <t>合計</t>
    <rPh sb="0" eb="2">
      <t>ゴウケイ</t>
    </rPh>
    <phoneticPr fontId="2"/>
  </si>
  <si>
    <t>別添１－１</t>
    <rPh sb="0" eb="2">
      <t>ベッテン</t>
    </rPh>
    <phoneticPr fontId="2"/>
  </si>
  <si>
    <t>　先進的な資源循環投資促進事業
各経費項目の内訳</t>
    <rPh sb="1" eb="3">
      <t>センシン</t>
    </rPh>
    <rPh sb="3" eb="4">
      <t>テキ</t>
    </rPh>
    <rPh sb="5" eb="7">
      <t>シゲン</t>
    </rPh>
    <rPh sb="7" eb="9">
      <t>ジュンカン</t>
    </rPh>
    <rPh sb="9" eb="11">
      <t>トウシ</t>
    </rPh>
    <rPh sb="11" eb="13">
      <t>ソクシン</t>
    </rPh>
    <rPh sb="13" eb="15">
      <t>ジギョウ</t>
    </rPh>
    <phoneticPr fontId="2"/>
  </si>
  <si>
    <t>分類</t>
    <rPh sb="0" eb="2">
      <t>ブンルイ</t>
    </rPh>
    <phoneticPr fontId="2"/>
  </si>
  <si>
    <t>内容及び仕様</t>
    <rPh sb="0" eb="2">
      <t>ナイヨウ</t>
    </rPh>
    <rPh sb="2" eb="3">
      <t>オヨ</t>
    </rPh>
    <rPh sb="4" eb="6">
      <t>シヨウ</t>
    </rPh>
    <phoneticPr fontId="15"/>
  </si>
  <si>
    <t>数量</t>
    <rPh sb="0" eb="2">
      <t>スウリョウ</t>
    </rPh>
    <phoneticPr fontId="15"/>
  </si>
  <si>
    <t>用途</t>
    <rPh sb="0" eb="2">
      <t>ヨウト</t>
    </rPh>
    <phoneticPr fontId="15"/>
  </si>
  <si>
    <t>購入先</t>
    <rPh sb="0" eb="2">
      <t>コウニュウ</t>
    </rPh>
    <rPh sb="2" eb="3">
      <t>サキ</t>
    </rPh>
    <phoneticPr fontId="15"/>
  </si>
  <si>
    <t>令和７年度</t>
    <rPh sb="0" eb="2">
      <t>レイワ</t>
    </rPh>
    <rPh sb="3" eb="5">
      <t>ネンド</t>
    </rPh>
    <phoneticPr fontId="17"/>
  </si>
  <si>
    <t>令和８年度</t>
    <rPh sb="0" eb="2">
      <t>レイワ</t>
    </rPh>
    <rPh sb="3" eb="5">
      <t>ネンド</t>
    </rPh>
    <phoneticPr fontId="17"/>
  </si>
  <si>
    <t>合計</t>
    <rPh sb="0" eb="2">
      <t>ゴウケイ</t>
    </rPh>
    <phoneticPr fontId="15"/>
  </si>
  <si>
    <t>間接補助事業に
要する経費
（税抜）</t>
    <rPh sb="0" eb="2">
      <t>カンセツ</t>
    </rPh>
    <rPh sb="15" eb="17">
      <t>ゼイヌキ</t>
    </rPh>
    <phoneticPr fontId="2"/>
  </si>
  <si>
    <t>間接補助
対象経費
（税抜）</t>
    <rPh sb="2" eb="4">
      <t>ホジョ</t>
    </rPh>
    <rPh sb="5" eb="7">
      <t>タイショウ</t>
    </rPh>
    <rPh sb="7" eb="9">
      <t>ケイヒ</t>
    </rPh>
    <rPh sb="11" eb="13">
      <t>ゼイヌキ</t>
    </rPh>
    <phoneticPr fontId="15"/>
  </si>
  <si>
    <t>計</t>
    <phoneticPr fontId="15"/>
  </si>
  <si>
    <t>別添１－２</t>
    <rPh sb="0" eb="2">
      <t>ベッテン</t>
    </rPh>
    <phoneticPr fontId="2"/>
  </si>
  <si>
    <t>設備費</t>
    <phoneticPr fontId="2"/>
  </si>
  <si>
    <t>間接補助
対象経費
（税抜）</t>
    <rPh sb="0" eb="2">
      <t>カンセツ</t>
    </rPh>
    <rPh sb="2" eb="4">
      <t>ホジョ</t>
    </rPh>
    <rPh sb="5" eb="7">
      <t>タイショウ</t>
    </rPh>
    <rPh sb="7" eb="9">
      <t>ケイヒ</t>
    </rPh>
    <rPh sb="11" eb="13">
      <t>ゼイヌキ</t>
    </rPh>
    <phoneticPr fontId="15"/>
  </si>
  <si>
    <t>別添１－３</t>
    <rPh sb="0" eb="2">
      <t>ベッテン</t>
    </rPh>
    <phoneticPr fontId="2"/>
  </si>
  <si>
    <t>その他費用</t>
    <rPh sb="2" eb="3">
      <t>タ</t>
    </rPh>
    <rPh sb="3" eb="5">
      <t>ヒヨウ</t>
    </rPh>
    <phoneticPr fontId="2"/>
  </si>
  <si>
    <t>間接補助
対象外経費
（税抜）</t>
    <rPh sb="0" eb="2">
      <t>カンセツ</t>
    </rPh>
    <phoneticPr fontId="2"/>
  </si>
  <si>
    <t>積算調書名：</t>
    <rPh sb="0" eb="4">
      <t>セキサンチョウショ</t>
    </rPh>
    <rPh sb="4" eb="5">
      <t>メイ</t>
    </rPh>
    <phoneticPr fontId="2"/>
  </si>
  <si>
    <t>区分</t>
    <rPh sb="0" eb="2">
      <t>クブン</t>
    </rPh>
    <phoneticPr fontId="2"/>
  </si>
  <si>
    <t>費目</t>
    <rPh sb="0" eb="2">
      <t>ヒモク</t>
    </rPh>
    <phoneticPr fontId="2"/>
  </si>
  <si>
    <t>細分/細目</t>
    <rPh sb="0" eb="2">
      <t>サイブン</t>
    </rPh>
    <rPh sb="3" eb="5">
      <t>サイモク</t>
    </rPh>
    <phoneticPr fontId="2"/>
  </si>
  <si>
    <t>数量</t>
    <rPh sb="0" eb="2">
      <t>スウリョウ</t>
    </rPh>
    <phoneticPr fontId="2"/>
  </si>
  <si>
    <t>単位</t>
    <rPh sb="0" eb="2">
      <t>タンイ</t>
    </rPh>
    <phoneticPr fontId="2"/>
  </si>
  <si>
    <t>単価（円）</t>
    <rPh sb="0" eb="2">
      <t>タンカ</t>
    </rPh>
    <rPh sb="3" eb="4">
      <t>エン</t>
    </rPh>
    <phoneticPr fontId="2"/>
  </si>
  <si>
    <t>金額（円）</t>
    <rPh sb="0" eb="2">
      <t>キンガク</t>
    </rPh>
    <rPh sb="3" eb="4">
      <t>エン</t>
    </rPh>
    <phoneticPr fontId="2"/>
  </si>
  <si>
    <t>用途</t>
    <rPh sb="0" eb="2">
      <t>ヨウト</t>
    </rPh>
    <phoneticPr fontId="2"/>
  </si>
  <si>
    <t>購入先又は発注先</t>
    <rPh sb="0" eb="3">
      <t>コウニュウサキ</t>
    </rPh>
    <rPh sb="3" eb="4">
      <t>マタ</t>
    </rPh>
    <rPh sb="5" eb="8">
      <t>ハッチュウサキ</t>
    </rPh>
    <phoneticPr fontId="2"/>
  </si>
  <si>
    <t>１　区分</t>
  </si>
  <si>
    <t>２　費目</t>
  </si>
  <si>
    <t>３　細分/細目</t>
    <rPh sb="5" eb="7">
      <t>サイモク</t>
    </rPh>
    <phoneticPr fontId="2"/>
  </si>
  <si>
    <t>工事費</t>
  </si>
  <si>
    <t>本工事費</t>
  </si>
  <si>
    <t>(直接工事費)</t>
  </si>
  <si>
    <t>材料費</t>
  </si>
  <si>
    <t>設備費　</t>
  </si>
  <si>
    <t>付帯工事費</t>
  </si>
  <si>
    <t>労務費</t>
  </si>
  <si>
    <t>業務費</t>
  </si>
  <si>
    <t>機械器具費</t>
  </si>
  <si>
    <t>直接経費</t>
  </si>
  <si>
    <t>事務費</t>
    <rPh sb="0" eb="3">
      <t>ジムヒ</t>
    </rPh>
    <phoneticPr fontId="2"/>
  </si>
  <si>
    <t>測量及試験費</t>
  </si>
  <si>
    <t>(間接工事費)</t>
  </si>
  <si>
    <t>共通仮設費</t>
  </si>
  <si>
    <t>現場管理費</t>
  </si>
  <si>
    <t>一般管理費</t>
  </si>
  <si>
    <t>事務費</t>
  </si>
  <si>
    <t>社会保険料</t>
  </si>
  <si>
    <t>賃金、報酬・給料・職員手当</t>
    <rPh sb="0" eb="2">
      <t>チンギン</t>
    </rPh>
    <phoneticPr fontId="2"/>
  </si>
  <si>
    <t>諸謝金</t>
  </si>
  <si>
    <t>旅費</t>
  </si>
  <si>
    <t>需用費
（印刷製本費）</t>
    <rPh sb="5" eb="10">
      <t>インサツセイホンヒ</t>
    </rPh>
    <phoneticPr fontId="2"/>
  </si>
  <si>
    <t>役務費
（通信運搬費）</t>
    <rPh sb="5" eb="7">
      <t>ツウシン</t>
    </rPh>
    <rPh sb="7" eb="10">
      <t>ウンパンヒ</t>
    </rPh>
    <phoneticPr fontId="2"/>
  </si>
  <si>
    <t>委託料</t>
  </si>
  <si>
    <t>使用料及賃貸料</t>
    <rPh sb="4" eb="7">
      <t>チンタイリョウ</t>
    </rPh>
    <phoneticPr fontId="2"/>
  </si>
  <si>
    <t>消耗品費備品購入</t>
    <rPh sb="4" eb="8">
      <t>ビヒンコウニュウ</t>
    </rPh>
    <phoneticPr fontId="2"/>
  </si>
  <si>
    <t>事務費の範囲</t>
    <rPh sb="0" eb="3">
      <t>ジムヒ</t>
    </rPh>
    <rPh sb="4" eb="6">
      <t>ハンイ</t>
    </rPh>
    <phoneticPr fontId="2"/>
  </si>
  <si>
    <t>合計額：</t>
    <rPh sb="0" eb="3">
      <t>ゴウケイガク</t>
    </rPh>
    <phoneticPr fontId="2"/>
  </si>
  <si>
    <t>円</t>
    <rPh sb="0" eb="1">
      <t>エン</t>
    </rPh>
    <phoneticPr fontId="2"/>
  </si>
  <si>
    <t>号</t>
  </si>
  <si>
    <t>事業費総額（工事費、設備費、業務費の合計額）</t>
    <rPh sb="0" eb="3">
      <t>ジギョウヒ</t>
    </rPh>
    <rPh sb="3" eb="5">
      <t>ソウガク</t>
    </rPh>
    <rPh sb="6" eb="9">
      <t>コウジヒ</t>
    </rPh>
    <rPh sb="10" eb="13">
      <t>セツビヒ</t>
    </rPh>
    <rPh sb="14" eb="17">
      <t>ギョウムヒ</t>
    </rPh>
    <rPh sb="18" eb="21">
      <t>ゴウケイガク</t>
    </rPh>
    <phoneticPr fontId="2"/>
  </si>
  <si>
    <t>率</t>
  </si>
  <si>
    <t>(1)合計額のうち、事業費総額</t>
    <rPh sb="3" eb="6">
      <t>ゴウケイガク</t>
    </rPh>
    <rPh sb="10" eb="13">
      <t>ジギョウヒ</t>
    </rPh>
    <rPh sb="13" eb="15">
      <t>ソウガク</t>
    </rPh>
    <phoneticPr fontId="2"/>
  </si>
  <si>
    <t>5,000万円以下の金額に対して</t>
    <phoneticPr fontId="2"/>
  </si>
  <si>
    <t>(2)合計額のうち、事務費総額</t>
    <rPh sb="3" eb="6">
      <t>ゴウケイガク</t>
    </rPh>
    <rPh sb="10" eb="13">
      <t>ジムヒ</t>
    </rPh>
    <rPh sb="13" eb="15">
      <t>ソウガク</t>
    </rPh>
    <phoneticPr fontId="2"/>
  </si>
  <si>
    <t>5,000万円を超え１億円以下の金額に対して</t>
  </si>
  <si>
    <r>
      <t>事務費の範囲（(1)×左表の「率</t>
    </r>
    <r>
      <rPr>
        <u/>
        <sz val="11"/>
        <color theme="1"/>
        <rFont val="Meiryo UI"/>
        <family val="3"/>
        <charset val="128"/>
      </rPr>
      <t xml:space="preserve"> 4.5 </t>
    </r>
    <r>
      <rPr>
        <sz val="11"/>
        <color theme="1"/>
        <rFont val="Meiryo UI"/>
        <family val="3"/>
        <charset val="128"/>
      </rPr>
      <t>%」）</t>
    </r>
    <rPh sb="0" eb="3">
      <t>ジムヒ</t>
    </rPh>
    <rPh sb="4" eb="6">
      <t>ハンイ</t>
    </rPh>
    <rPh sb="11" eb="12">
      <t>ヒダリ</t>
    </rPh>
    <rPh sb="12" eb="13">
      <t>ヒョウ</t>
    </rPh>
    <rPh sb="15" eb="16">
      <t>リツ</t>
    </rPh>
    <phoneticPr fontId="2"/>
  </si>
  <si>
    <t>１億円を超える金額に対して</t>
  </si>
  <si>
    <t>　　　　　　※１　上記の率は該当する数値を左表より選択し記入してください。
　　　　　　※２　事務費総額は、事務費の範囲の額以下としてください。</t>
    <rPh sb="9" eb="11">
      <t>ジョウキ</t>
    </rPh>
    <rPh sb="12" eb="13">
      <t>リツ</t>
    </rPh>
    <rPh sb="14" eb="16">
      <t>ガイトウ</t>
    </rPh>
    <rPh sb="18" eb="20">
      <t>スウチ</t>
    </rPh>
    <rPh sb="25" eb="27">
      <t>センタク</t>
    </rPh>
    <rPh sb="28" eb="30">
      <t>キニュウ</t>
    </rPh>
    <rPh sb="47" eb="50">
      <t>ジムヒ</t>
    </rPh>
    <rPh sb="50" eb="52">
      <t>ソウガク</t>
    </rPh>
    <rPh sb="54" eb="57">
      <t>ジムヒ</t>
    </rPh>
    <rPh sb="58" eb="60">
      <t>ハンイ</t>
    </rPh>
    <rPh sb="61" eb="62">
      <t>ガク</t>
    </rPh>
    <rPh sb="62" eb="64">
      <t>イカ</t>
    </rPh>
    <phoneticPr fontId="2"/>
  </si>
  <si>
    <t>別表第２・別表第３</t>
    <rPh sb="0" eb="2">
      <t>ベッピョウ</t>
    </rPh>
    <rPh sb="2" eb="3">
      <t>ダイ</t>
    </rPh>
    <rPh sb="5" eb="7">
      <t>ベッピョウ</t>
    </rPh>
    <rPh sb="7" eb="8">
      <t>ダイ</t>
    </rPh>
    <phoneticPr fontId="2"/>
  </si>
  <si>
    <t>４　内　　容</t>
  </si>
  <si>
    <t>　事業を行うために直接必要な材料の購入費をいい、これに要する運搬費、保管料を含むものとする。この材料単価は、建設物価（建設物価調査会編）、積算資料（経済調査会編）等を参考のうえ、事業の実施の時期、地域の実態及び他事業との関連を考慮して事業実施可能な単価とし、根拠となる資料を添付すること。</t>
    <phoneticPr fontId="2"/>
  </si>
  <si>
    <t>　本工事に直接必要な労務者に対する賃金等の人件費をいう。この労務単価は、毎年度農林水産、国土交通の２省が協議して決定した「公共工事設計労務単価表」を準用し、事業の実施の時期、地域の実態及び他事業との関連を考慮して事業実施可能な単価とし、根拠となる資料を添付すること。</t>
  </si>
  <si>
    <t>　事業を行うために直接必要とする経費であり、次の費用をいう。
①　特許権使用料（契約に基づき使用する特許の使用料及び派出する技術者等に要する費用）
②　水道、光熱、電力料（事業を行うために必要な電力電灯使用料及び用水使用料）
③　機械経費（事業を行うために必要な機械の使用に要する経費（材料費、労務費を除く。））</t>
    <phoneticPr fontId="2"/>
  </si>
  <si>
    <t>　次の費用をいう。</t>
  </si>
  <si>
    <t>①　事業を行うために直接必要な機械器具等の運搬、移動に要する費用
②　準備、後片付け整地等に要する費用
③　機械の設置撤去及び仮道布設現道補修等に要する費用
④　技術管理に要する費用
⑤　交通の管理、安全施設に要する費用</t>
    <phoneticPr fontId="2"/>
  </si>
  <si>
    <t>　請負業者が事業を行うために直接必要な現場経費であって、労務管理費、水道光熱費、消耗品費、通信交通費その他に要する費用をいい、類似の事業を参考に決定する。</t>
  </si>
  <si>
    <t>　請負業者が事業を行うために直接必要な諸給与、法定福利費、修繕維持費、事務用品費、通信交通費をいい、類似の事業を参考に決定する。</t>
  </si>
  <si>
    <t>　本工事費に付随する直接必要な工事に要する必要最小限度の範囲で、経費の算定方法は本工事費に準じて算定すること。</t>
  </si>
  <si>
    <t>　事業を行うために直接必要な建築用、小運搬用その他工事用機械器具の購入、借料、運搬、据付け、撤去、修繕及び製作に要する経費をいう。</t>
  </si>
  <si>
    <t>　事業を行うために直接必要な調査、測量、基本設計、実施設計、工事監理及び試験に要する経費をいう。また、間接補助事業者が直接、調査、測量、基本設計、実施設計、工事監理及び試験を行う場合においてこれに要する材料費、労務費、労務者保険料等の費用をいい、請負又は委託により調査、測量、基本設計、実施設計、工事監理及び試験を施工する場合においては請負費又は委託料の費用をいう。</t>
  </si>
  <si>
    <t>建物費</t>
    <rPh sb="0" eb="3">
      <t>タテモノヒ</t>
    </rPh>
    <phoneticPr fontId="2"/>
  </si>
  <si>
    <t>　専ら補助事業のために使用される設備の運転に不可欠と認められる建物の建設、増築、改修、中古建物の取得に要する経費
※１ 減価償却資産の耐用年数等に関する省令（昭和40年大蔵省令第15号）における「建物」、建物と切り離すことのできない「建物附属設備」、及びその「付帯工事（土地造成含む）」に係る経費が対象。 
※２ 建物の単なる購入や賃貸、土地代は補助対象外。
※３ 建物における構築物（門、塀、フェンス、広告塔等）は補助対象外。 
※４ 撤去・解体費用は補助対象外。</t>
    <phoneticPr fontId="2"/>
  </si>
  <si>
    <t>　事業を行うために直接必要な設備、機器及びシステムの購入並びに購入物の運搬、調整、据付け等に要する経費をいう。</t>
  </si>
  <si>
    <t>区　　分</t>
    <phoneticPr fontId="2"/>
  </si>
  <si>
    <t>　事業を行うために直接必要な機器、設備又はシステム等に係る調査、設計、製作、試験及び検証に要する経費をいう。また、間接補助事業者が直接、調査、設計、製作、試験及び検証を行う場合においてこれに要する材料費、人件費、水道光熱費、消耗品費、通信交通費その他に要する費用をいい、請負又は委託により調査、設計、製作、試験及び検証を行う場合においては請負費又は委託料の費用をいう。</t>
    <phoneticPr fontId="2"/>
  </si>
  <si>
    <t>5,000万円以下の金額に対して</t>
  </si>
  <si>
    <t>　事業を行うために直接必要な事務に要する社会保険料、賃金、報酬・給料・職員手当（地方公共団体において会計年度任用職員へ支給されるものに限る）、諸謝金、旅費、需用費、役務費、委託料、使用料及賃借料、消耗品費及び備品購入費をいい、内容については別表第３に定めるものとする。</t>
    <phoneticPr fontId="2"/>
  </si>
  <si>
    <t>　事務費は、工事費、設備費及び業務費の金額に対し、右の表の区分毎に定められた率を乗じて得られた額の合計額の範囲内とする。</t>
    <rPh sb="25" eb="26">
      <t>ミギ</t>
    </rPh>
    <phoneticPr fontId="2"/>
  </si>
  <si>
    <t>　この費目から支弁される事務手続のために必要な労務者に対する社会保険料と事業主負担保険料をいい、使途目的、人数、単価及び金額がわかる資料を添付すること。</t>
  </si>
  <si>
    <t>　この費目から支弁される事務手続のために必要な労務者に対する給与をいい、雇用目的、内容、人数、単価、日数及び金額がわかる資料を添付すること。</t>
  </si>
  <si>
    <t>　この費目から支弁される事務手続のために必要な諸謝金をいい、目的、人数、単価、回数が分かる資料を添付すること。</t>
  </si>
  <si>
    <t>　この費目から支弁される事務手続のために必要な交通移動に係る経費をいい、目的、人数、単価、回数及び金額がわかる資料を添付すること。</t>
  </si>
  <si>
    <t>　この費目から支弁される事務手続のために必要な設計用紙等印刷、写真焼付及び図面焼増等に係る経費をいう。</t>
  </si>
  <si>
    <t>　この費目から支弁される事務手続のために必要な郵便料等通信費をいう。</t>
  </si>
  <si>
    <t>　この費目から支弁される事務手続のために必要な業務の一部を外注する場合に発生する特殊な技能又は資格を必要とする業務に要する経費をいう。</t>
  </si>
  <si>
    <t>　この費目から支弁される事務手続のために必要な会議に係る会場使用料（借料）をいい、目的、回数及び金額がわかる資料を添付すること。</t>
  </si>
  <si>
    <t>　この費目から支弁される事務手続のために必要な事務用品類、参考図書、現場用作業衣等雑具類の購入のために必要な経費をいい、使途目的、品目、単価、数量及び金額がわかる資料を添付すること。</t>
  </si>
  <si>
    <t>工事費</t>
    <rPh sb="0" eb="3">
      <t>コウジヒ</t>
    </rPh>
    <phoneticPr fontId="2"/>
  </si>
  <si>
    <t>業務費</t>
    <rPh sb="0" eb="3">
      <t>ギョウムヒ</t>
    </rPh>
    <phoneticPr fontId="2"/>
  </si>
  <si>
    <t>令和９年度</t>
    <phoneticPr fontId="2"/>
  </si>
  <si>
    <t>令和８年度</t>
    <phoneticPr fontId="2"/>
  </si>
  <si>
    <t>令和７年度</t>
    <phoneticPr fontId="2"/>
  </si>
  <si>
    <t>別添１－５</t>
    <rPh sb="0" eb="2">
      <t>ベッテン</t>
    </rPh>
    <phoneticPr fontId="2"/>
  </si>
  <si>
    <t>令和９年度</t>
    <rPh sb="0" eb="2">
      <t>レイワ</t>
    </rPh>
    <rPh sb="3" eb="5">
      <t>ネンド</t>
    </rPh>
    <phoneticPr fontId="17"/>
  </si>
  <si>
    <t>業務費</t>
    <phoneticPr fontId="2"/>
  </si>
  <si>
    <t>工事費</t>
    <phoneticPr fontId="2"/>
  </si>
  <si>
    <r>
      <t>（A）</t>
    </r>
    <r>
      <rPr>
        <b/>
        <sz val="11"/>
        <rFont val="MS明朝"/>
        <family val="3"/>
        <charset val="128"/>
      </rPr>
      <t>間接</t>
    </r>
    <r>
      <rPr>
        <b/>
        <sz val="11"/>
        <color theme="1"/>
        <rFont val="MS明朝"/>
        <family val="3"/>
        <charset val="128"/>
      </rPr>
      <t>補助事業に要する経費
（税抜）</t>
    </r>
    <rPh sb="3" eb="5">
      <t>カンセツ</t>
    </rPh>
    <phoneticPr fontId="2"/>
  </si>
  <si>
    <r>
      <t>（D）</t>
    </r>
    <r>
      <rPr>
        <b/>
        <sz val="11"/>
        <rFont val="MS明朝"/>
        <family val="3"/>
        <charset val="128"/>
      </rPr>
      <t>間接</t>
    </r>
    <r>
      <rPr>
        <b/>
        <sz val="11"/>
        <color theme="1"/>
        <rFont val="MS明朝"/>
        <family val="3"/>
        <charset val="128"/>
      </rPr>
      <t>補助対象外経費（税抜）</t>
    </r>
    <rPh sb="3" eb="5">
      <t>カンセツ</t>
    </rPh>
    <rPh sb="5" eb="7">
      <t>ホジョ</t>
    </rPh>
    <rPh sb="7" eb="9">
      <t>タイショウ</t>
    </rPh>
    <rPh sb="9" eb="10">
      <t>ガイ</t>
    </rPh>
    <rPh sb="10" eb="12">
      <t>ケイヒ</t>
    </rPh>
    <rPh sb="13" eb="15">
      <t>ゼイヌ</t>
    </rPh>
    <phoneticPr fontId="2"/>
  </si>
  <si>
    <t>・（C）補助金交付申請額は、大企業の場合は（B）補助対象経費の1/3、中小企業の場合は1/2で入力してください。（千円未満は切り捨ててください）</t>
    <rPh sb="4" eb="7">
      <t>ホジョキン</t>
    </rPh>
    <rPh sb="7" eb="9">
      <t>コウフ</t>
    </rPh>
    <rPh sb="9" eb="12">
      <t>シンセイガク</t>
    </rPh>
    <rPh sb="14" eb="17">
      <t>ダイキギョウ</t>
    </rPh>
    <rPh sb="18" eb="20">
      <t>バアイ</t>
    </rPh>
    <rPh sb="24" eb="30">
      <t>ホジョタイショウケイヒ</t>
    </rPh>
    <rPh sb="35" eb="39">
      <t>チュウショウキギョウ</t>
    </rPh>
    <rPh sb="40" eb="42">
      <t>バアイ</t>
    </rPh>
    <rPh sb="47" eb="49">
      <t>ニュウリョク</t>
    </rPh>
    <rPh sb="57" eb="61">
      <t>センエンミマン</t>
    </rPh>
    <rPh sb="62" eb="63">
      <t>キ</t>
    </rPh>
    <rPh sb="64" eb="65">
      <t>ス</t>
    </rPh>
    <phoneticPr fontId="2"/>
  </si>
  <si>
    <t>　※本経費明細の（A）、（B）欄に記載すべき経費は、個表（別添1－1～1－6）に入力すると自動的に記載されます。</t>
    <rPh sb="2" eb="3">
      <t>ホン</t>
    </rPh>
    <rPh sb="3" eb="5">
      <t>ケイヒ</t>
    </rPh>
    <rPh sb="5" eb="7">
      <t>メイサイ</t>
    </rPh>
    <rPh sb="15" eb="16">
      <t>ラン</t>
    </rPh>
    <rPh sb="17" eb="19">
      <t>キサイ</t>
    </rPh>
    <rPh sb="26" eb="28">
      <t>コヒョウ</t>
    </rPh>
    <rPh sb="29" eb="31">
      <t>ベッテン</t>
    </rPh>
    <rPh sb="40" eb="42">
      <t>ニュウリョク</t>
    </rPh>
    <rPh sb="45" eb="47">
      <t>ジドウ</t>
    </rPh>
    <rPh sb="47" eb="48">
      <t>テキ</t>
    </rPh>
    <phoneticPr fontId="2"/>
  </si>
  <si>
    <t>別添１－4</t>
    <phoneticPr fontId="2"/>
  </si>
  <si>
    <t>別添１－6</t>
    <phoneticPr fontId="2"/>
  </si>
  <si>
    <t>別添１－7</t>
    <phoneticPr fontId="2"/>
  </si>
  <si>
    <t>収支計画計算書は初年度分を記入するようにし、生産量を階段状に増加する場合はキャシュフロー計算書上で反映させるようにする。</t>
    <phoneticPr fontId="15"/>
  </si>
  <si>
    <t>備考</t>
    <rPh sb="0" eb="2">
      <t>ビコウ</t>
    </rPh>
    <phoneticPr fontId="15"/>
  </si>
  <si>
    <t>キャッシュフローに加算</t>
    <rPh sb="9" eb="11">
      <t>カサン</t>
    </rPh>
    <phoneticPr fontId="15"/>
  </si>
  <si>
    <t>計</t>
    <rPh sb="0" eb="1">
      <t>ケイ</t>
    </rPh>
    <phoneticPr fontId="15"/>
  </si>
  <si>
    <t>※一般管理費で減価償却費を控除した場合</t>
    <rPh sb="1" eb="6">
      <t>イッパンカンリヒ</t>
    </rPh>
    <rPh sb="7" eb="9">
      <t>ゲンカ</t>
    </rPh>
    <rPh sb="9" eb="12">
      <t>ショウキャクヒ</t>
    </rPh>
    <rPh sb="13" eb="15">
      <t>コウジョ</t>
    </rPh>
    <rPh sb="17" eb="19">
      <t>バアイ</t>
    </rPh>
    <phoneticPr fontId="15"/>
  </si>
  <si>
    <t>法人税</t>
    <rPh sb="0" eb="3">
      <t>ホウジンゼイ</t>
    </rPh>
    <phoneticPr fontId="15"/>
  </si>
  <si>
    <t>キャシュフロー</t>
    <phoneticPr fontId="15"/>
  </si>
  <si>
    <t xml:space="preserve"> 3-4-5 税前</t>
    <rPh sb="7" eb="9">
      <t>ゼイマエ</t>
    </rPh>
    <phoneticPr fontId="15"/>
  </si>
  <si>
    <t>営業利益</t>
    <rPh sb="0" eb="4">
      <t>エイギョウリエキ</t>
    </rPh>
    <phoneticPr fontId="15"/>
  </si>
  <si>
    <t>金額</t>
    <rPh sb="0" eb="2">
      <t>キンガク</t>
    </rPh>
    <phoneticPr fontId="15"/>
  </si>
  <si>
    <t>項目</t>
  </si>
  <si>
    <t>税後損益</t>
    <rPh sb="0" eb="2">
      <t>ゼイゴ</t>
    </rPh>
    <rPh sb="2" eb="4">
      <t>ソンエキ</t>
    </rPh>
    <phoneticPr fontId="15"/>
  </si>
  <si>
    <t>電気代</t>
    <rPh sb="0" eb="3">
      <t>デンキダイ</t>
    </rPh>
    <phoneticPr fontId="15"/>
  </si>
  <si>
    <t>廃棄物処理費</t>
    <rPh sb="0" eb="3">
      <t>ハイキブツ</t>
    </rPh>
    <rPh sb="3" eb="5">
      <t>ショリ</t>
    </rPh>
    <rPh sb="5" eb="6">
      <t>ヒ</t>
    </rPh>
    <phoneticPr fontId="15"/>
  </si>
  <si>
    <t>消耗品費</t>
    <rPh sb="0" eb="3">
      <t>ショウモウヒン</t>
    </rPh>
    <rPh sb="3" eb="4">
      <t>ヒ</t>
    </rPh>
    <phoneticPr fontId="15"/>
  </si>
  <si>
    <t>人件費</t>
    <rPh sb="0" eb="3">
      <t>ジンケンヒ</t>
    </rPh>
    <phoneticPr fontId="15"/>
  </si>
  <si>
    <t>補修費</t>
    <rPh sb="0" eb="3">
      <t>ホシュウヒ</t>
    </rPh>
    <phoneticPr fontId="15"/>
  </si>
  <si>
    <t>減価償却費※</t>
    <rPh sb="0" eb="4">
      <t>ゲンカショウキャク</t>
    </rPh>
    <rPh sb="4" eb="5">
      <t>ヒ</t>
    </rPh>
    <phoneticPr fontId="15"/>
  </si>
  <si>
    <t>一般管理費</t>
    <rPh sb="0" eb="5">
      <t>イッパンカンリヒ</t>
    </rPh>
    <phoneticPr fontId="15"/>
  </si>
  <si>
    <t>販売費</t>
    <rPh sb="0" eb="3">
      <t>ハンバイヒ</t>
    </rPh>
    <phoneticPr fontId="15"/>
  </si>
  <si>
    <t>売上総利益</t>
    <rPh sb="0" eb="2">
      <t>ウリアゲ</t>
    </rPh>
    <rPh sb="2" eb="5">
      <t>ソウリエキ</t>
    </rPh>
    <phoneticPr fontId="15"/>
  </si>
  <si>
    <t>売上原価</t>
    <rPh sb="0" eb="2">
      <t>ウリアゲ</t>
    </rPh>
    <rPh sb="2" eb="4">
      <t>ゲンカ</t>
    </rPh>
    <phoneticPr fontId="15"/>
  </si>
  <si>
    <t>仕入額</t>
  </si>
  <si>
    <t>単価</t>
  </si>
  <si>
    <t>数量（㎏）</t>
  </si>
  <si>
    <r>
      <t>数量</t>
    </r>
    <r>
      <rPr>
        <b/>
        <sz val="11"/>
        <color rgb="FFFFFFFF"/>
        <rFont val="游ゴシック"/>
        <family val="3"/>
        <charset val="128"/>
      </rPr>
      <t>(kg)</t>
    </r>
  </si>
  <si>
    <t>売上原価</t>
    <rPh sb="0" eb="4">
      <t>ウリアゲゲンカ</t>
    </rPh>
    <phoneticPr fontId="15"/>
  </si>
  <si>
    <t>売上高</t>
    <rPh sb="0" eb="3">
      <t>ウリアゲダカ</t>
    </rPh>
    <phoneticPr fontId="15"/>
  </si>
  <si>
    <t>売上額</t>
  </si>
  <si>
    <t>単位（円）</t>
    <rPh sb="0" eb="2">
      <t>タンイ</t>
    </rPh>
    <rPh sb="3" eb="4">
      <t>エン</t>
    </rPh>
    <phoneticPr fontId="15"/>
  </si>
  <si>
    <t>売上高</t>
    <rPh sb="0" eb="2">
      <t>ウリアゲ</t>
    </rPh>
    <rPh sb="2" eb="3">
      <t>タカ</t>
    </rPh>
    <phoneticPr fontId="15"/>
  </si>
  <si>
    <t>％</t>
    <phoneticPr fontId="15"/>
  </si>
  <si>
    <t>賃金上昇率</t>
    <rPh sb="0" eb="2">
      <t>チンギン</t>
    </rPh>
    <rPh sb="2" eb="4">
      <t>ジョウショウ</t>
    </rPh>
    <phoneticPr fontId="15"/>
  </si>
  <si>
    <t>総事業費</t>
  </si>
  <si>
    <t>物価上昇率</t>
    <rPh sb="0" eb="2">
      <t>ブッカ</t>
    </rPh>
    <rPh sb="2" eb="4">
      <t>ジョウショウ</t>
    </rPh>
    <phoneticPr fontId="15"/>
  </si>
  <si>
    <t>計</t>
  </si>
  <si>
    <t>法定実効税率</t>
  </si>
  <si>
    <t>建築・土木</t>
  </si>
  <si>
    <t>固定資産税率</t>
  </si>
  <si>
    <t>プラント</t>
  </si>
  <si>
    <t>保険料率（設備）</t>
    <rPh sb="5" eb="7">
      <t>セツビ</t>
    </rPh>
    <phoneticPr fontId="15"/>
  </si>
  <si>
    <t>補助対象外</t>
  </si>
  <si>
    <t>補助対象</t>
    <phoneticPr fontId="15"/>
  </si>
  <si>
    <t>事業内容</t>
  </si>
  <si>
    <t>修繕費率</t>
  </si>
  <si>
    <t>総事業費</t>
    <phoneticPr fontId="15"/>
  </si>
  <si>
    <t>採用した場合はチェック</t>
    <rPh sb="0" eb="2">
      <t>サイヨウ</t>
    </rPh>
    <rPh sb="4" eb="6">
      <t>バアイ</t>
    </rPh>
    <phoneticPr fontId="2"/>
  </si>
  <si>
    <t>＜一般管理費諸元＞</t>
    <rPh sb="1" eb="6">
      <t>イッパンカンリヒ</t>
    </rPh>
    <phoneticPr fontId="15"/>
  </si>
  <si>
    <t>収支計画計算書　（令和　　　年度）</t>
    <rPh sb="0" eb="4">
      <t>シュウシケイカク</t>
    </rPh>
    <rPh sb="4" eb="7">
      <t>ケイサンショ</t>
    </rPh>
    <rPh sb="9" eb="11">
      <t>レイワ</t>
    </rPh>
    <rPh sb="14" eb="16">
      <t>ネンド</t>
    </rPh>
    <phoneticPr fontId="15"/>
  </si>
  <si>
    <t>資金回収年数（年）</t>
    <rPh sb="0" eb="2">
      <t>シキン</t>
    </rPh>
    <rPh sb="2" eb="4">
      <t>カイシュウ</t>
    </rPh>
    <rPh sb="4" eb="6">
      <t>ネンスウ</t>
    </rPh>
    <rPh sb="7" eb="8">
      <t>ネン</t>
    </rPh>
    <phoneticPr fontId="15"/>
  </si>
  <si>
    <t>自己負担金額（千円）</t>
    <rPh sb="0" eb="2">
      <t>ジコ</t>
    </rPh>
    <rPh sb="2" eb="4">
      <t>フタン</t>
    </rPh>
    <rPh sb="4" eb="6">
      <t>キンガク</t>
    </rPh>
    <rPh sb="7" eb="8">
      <t>セン</t>
    </rPh>
    <phoneticPr fontId="15"/>
  </si>
  <si>
    <t>補助金交付決定額(円)</t>
    <rPh sb="0" eb="3">
      <t>ホジョキン</t>
    </rPh>
    <rPh sb="3" eb="5">
      <t>コウフ</t>
    </rPh>
    <rPh sb="5" eb="8">
      <t>ケッテイガク</t>
    </rPh>
    <rPh sb="9" eb="10">
      <t>エン</t>
    </rPh>
    <phoneticPr fontId="15"/>
  </si>
  <si>
    <t>補助なし</t>
    <rPh sb="0" eb="2">
      <t>ホジョ</t>
    </rPh>
    <phoneticPr fontId="15"/>
  </si>
  <si>
    <t>補助金所要額（円）</t>
    <rPh sb="0" eb="2">
      <t>ホジョ</t>
    </rPh>
    <rPh sb="3" eb="5">
      <t>ショヨウ</t>
    </rPh>
    <rPh sb="5" eb="6">
      <t>ガク</t>
    </rPh>
    <phoneticPr fontId="15"/>
  </si>
  <si>
    <t>補助対象（円）</t>
    <rPh sb="0" eb="2">
      <t>ホジョ</t>
    </rPh>
    <rPh sb="2" eb="4">
      <t>タイショウ</t>
    </rPh>
    <phoneticPr fontId="15"/>
  </si>
  <si>
    <t>総事業費（円）</t>
    <rPh sb="0" eb="4">
      <t>ソウジギョウヒ</t>
    </rPh>
    <rPh sb="5" eb="6">
      <t>エン</t>
    </rPh>
    <phoneticPr fontId="15"/>
  </si>
  <si>
    <t>IRR</t>
    <phoneticPr fontId="15"/>
  </si>
  <si>
    <t>IRR</t>
  </si>
  <si>
    <t>投資回収期間</t>
    <rPh sb="0" eb="6">
      <t>トウシカイシュウキカン</t>
    </rPh>
    <phoneticPr fontId="15"/>
  </si>
  <si>
    <t>投資未改修金額</t>
    <rPh sb="0" eb="2">
      <t>トウシ</t>
    </rPh>
    <rPh sb="2" eb="5">
      <t>ミカイシュウ</t>
    </rPh>
    <rPh sb="5" eb="7">
      <t>キンガク</t>
    </rPh>
    <phoneticPr fontId="15"/>
  </si>
  <si>
    <t>キャッシュフロー</t>
    <phoneticPr fontId="15"/>
  </si>
  <si>
    <t>その他の費用に関する経費</t>
    <rPh sb="2" eb="3">
      <t>タ</t>
    </rPh>
    <rPh sb="4" eb="6">
      <t>ヒヨウ</t>
    </rPh>
    <rPh sb="7" eb="8">
      <t>カン</t>
    </rPh>
    <rPh sb="10" eb="12">
      <t>ケイヒ</t>
    </rPh>
    <phoneticPr fontId="15"/>
  </si>
  <si>
    <t>補助金額</t>
    <rPh sb="0" eb="4">
      <t>ホジョキンガク</t>
    </rPh>
    <phoneticPr fontId="15"/>
  </si>
  <si>
    <t>間接補助事業に要する経費</t>
    <rPh sb="0" eb="2">
      <t>カンセツ</t>
    </rPh>
    <rPh sb="2" eb="4">
      <t>ホジョ</t>
    </rPh>
    <rPh sb="4" eb="6">
      <t>ジギョウ</t>
    </rPh>
    <rPh sb="7" eb="8">
      <t>ヨウ</t>
    </rPh>
    <rPh sb="10" eb="12">
      <t>ケイヒ</t>
    </rPh>
    <phoneticPr fontId="15"/>
  </si>
  <si>
    <t>減価償却費</t>
    <rPh sb="0" eb="5">
      <t>ゲンカショウキャクヒ</t>
    </rPh>
    <phoneticPr fontId="15"/>
  </si>
  <si>
    <t>一般管理費</t>
    <rPh sb="0" eb="2">
      <t>イッパン</t>
    </rPh>
    <rPh sb="2" eb="5">
      <t>カンリヒ</t>
    </rPh>
    <phoneticPr fontId="15"/>
  </si>
  <si>
    <t>西暦</t>
    <rPh sb="0" eb="2">
      <t>セイレキ</t>
    </rPh>
    <phoneticPr fontId="15"/>
  </si>
  <si>
    <t>初期コスト</t>
    <rPh sb="0" eb="2">
      <t>ショキ</t>
    </rPh>
    <phoneticPr fontId="15"/>
  </si>
  <si>
    <t>補助金有りの場合</t>
    <rPh sb="0" eb="3">
      <t>ホジョキン</t>
    </rPh>
    <rPh sb="3" eb="4">
      <t>アリ</t>
    </rPh>
    <rPh sb="6" eb="8">
      <t>バアイ</t>
    </rPh>
    <phoneticPr fontId="15"/>
  </si>
  <si>
    <t>各年度でキャシュフローが変化する場合はキャシュフロー計算書に反映すること。</t>
    <rPh sb="0" eb="3">
      <t>カクネンド</t>
    </rPh>
    <rPh sb="12" eb="14">
      <t>ヘンカ</t>
    </rPh>
    <rPh sb="16" eb="18">
      <t>バアイ</t>
    </rPh>
    <rPh sb="26" eb="29">
      <t>ケイサンショ</t>
    </rPh>
    <rPh sb="30" eb="32">
      <t>ハンエイ</t>
    </rPh>
    <phoneticPr fontId="15"/>
  </si>
  <si>
    <t>※一般管理費で減価償却費を控除した場合、キャシュフローに加算する。</t>
    <rPh sb="1" eb="6">
      <t>イッパンカンリヒ</t>
    </rPh>
    <rPh sb="7" eb="9">
      <t>ゲンカ</t>
    </rPh>
    <rPh sb="9" eb="12">
      <t>ショウキャクヒ</t>
    </rPh>
    <rPh sb="13" eb="15">
      <t>コウジョ</t>
    </rPh>
    <rPh sb="17" eb="19">
      <t>バアイ</t>
    </rPh>
    <rPh sb="28" eb="30">
      <t>カサン</t>
    </rPh>
    <phoneticPr fontId="15"/>
  </si>
  <si>
    <t>補助金無しの場合</t>
    <rPh sb="3" eb="4">
      <t>ナ</t>
    </rPh>
    <phoneticPr fontId="15"/>
  </si>
  <si>
    <t>保険料率(設備)</t>
    <rPh sb="5" eb="7">
      <t>セツビ</t>
    </rPh>
    <phoneticPr fontId="15"/>
  </si>
  <si>
    <t>キャッシュフロー割引率</t>
    <rPh sb="8" eb="11">
      <t>ワリビキリツ</t>
    </rPh>
    <phoneticPr fontId="15"/>
  </si>
  <si>
    <t>補助対象の1/2</t>
    <rPh sb="0" eb="4">
      <t>ホジョタイショウ</t>
    </rPh>
    <phoneticPr fontId="15"/>
  </si>
  <si>
    <t>補助金無し</t>
    <rPh sb="0" eb="3">
      <t>ホジョキン</t>
    </rPh>
    <rPh sb="3" eb="4">
      <t>ナ</t>
    </rPh>
    <phoneticPr fontId="15"/>
  </si>
  <si>
    <t>補助金有り</t>
    <rPh sb="0" eb="4">
      <t>ホジョキンアリ</t>
    </rPh>
    <phoneticPr fontId="15"/>
  </si>
  <si>
    <t>計算条件（ｎ）</t>
    <rPh sb="0" eb="4">
      <t>ケイサンジョウケン</t>
    </rPh>
    <phoneticPr fontId="15"/>
  </si>
  <si>
    <t>補助金有りの場合</t>
    <rPh sb="3" eb="4">
      <t>アリ</t>
    </rPh>
    <phoneticPr fontId="15"/>
  </si>
  <si>
    <t>IRR（％）</t>
    <phoneticPr fontId="15"/>
  </si>
  <si>
    <t>投資回収期間（年）</t>
    <rPh sb="0" eb="6">
      <t>トウシカイシュウキカン</t>
    </rPh>
    <rPh sb="7" eb="8">
      <t>ネン</t>
    </rPh>
    <phoneticPr fontId="15"/>
  </si>
  <si>
    <t>　補助金無しの場合</t>
    <rPh sb="1" eb="4">
      <t>ホジョキン</t>
    </rPh>
    <rPh sb="4" eb="5">
      <t>ナ</t>
    </rPh>
    <rPh sb="7" eb="9">
      <t>バアイ</t>
    </rPh>
    <phoneticPr fontId="15"/>
  </si>
  <si>
    <t>　補助金有の場合</t>
    <rPh sb="1" eb="5">
      <t>ホジョキンアリ</t>
    </rPh>
    <rPh sb="6" eb="8">
      <t>バアイ</t>
    </rPh>
    <phoneticPr fontId="15"/>
  </si>
  <si>
    <t>減価償却費※</t>
    <rPh sb="0" eb="5">
      <t>ゲンカショウキャクヒ</t>
    </rPh>
    <phoneticPr fontId="15"/>
  </si>
  <si>
    <t>令和16年度</t>
  </si>
  <si>
    <t>令和15年度</t>
  </si>
  <si>
    <t>令和14年度</t>
  </si>
  <si>
    <t>令和13年度</t>
  </si>
  <si>
    <t>令和12年度</t>
  </si>
  <si>
    <t>令和11年度</t>
  </si>
  <si>
    <t>令和10年度</t>
  </si>
  <si>
    <t>令和9年度</t>
  </si>
  <si>
    <t>令和8年度</t>
  </si>
  <si>
    <t>令和7年度</t>
  </si>
  <si>
    <t>和暦</t>
    <rPh sb="0" eb="2">
      <t>ワレキ</t>
    </rPh>
    <phoneticPr fontId="15"/>
  </si>
  <si>
    <t>（単位：千円）</t>
    <rPh sb="1" eb="3">
      <t>タンイ</t>
    </rPh>
    <rPh sb="4" eb="6">
      <t>センエン</t>
    </rPh>
    <phoneticPr fontId="15"/>
  </si>
  <si>
    <t>資金回収の見通し(資金回収年数)　キャッシュフロー計算</t>
    <rPh sb="0" eb="2">
      <t>シキン</t>
    </rPh>
    <rPh sb="2" eb="4">
      <t>カイシュウ</t>
    </rPh>
    <rPh sb="5" eb="7">
      <t>ミトオ</t>
    </rPh>
    <rPh sb="9" eb="13">
      <t>シキンカイシュウ</t>
    </rPh>
    <rPh sb="13" eb="15">
      <t>ネンスウ</t>
    </rPh>
    <rPh sb="25" eb="27">
      <t>ケイサン</t>
    </rPh>
    <phoneticPr fontId="15"/>
  </si>
  <si>
    <t>単位</t>
    <rPh sb="0" eb="2">
      <t>タンイ</t>
    </rPh>
    <phoneticPr fontId="15"/>
  </si>
  <si>
    <t>千円/年</t>
    <rPh sb="0" eb="1">
      <t>セン</t>
    </rPh>
    <rPh sb="1" eb="2">
      <t>エン</t>
    </rPh>
    <rPh sb="3" eb="4">
      <t>ネン</t>
    </rPh>
    <phoneticPr fontId="15"/>
  </si>
  <si>
    <t>ヶ月</t>
    <rPh sb="1" eb="2">
      <t>ゲツ</t>
    </rPh>
    <phoneticPr fontId="15"/>
  </si>
  <si>
    <t>年</t>
    <rPh sb="0" eb="1">
      <t>ネン</t>
    </rPh>
    <phoneticPr fontId="15"/>
  </si>
  <si>
    <t>備　考</t>
    <rPh sb="0" eb="1">
      <t>ビ</t>
    </rPh>
    <rPh sb="2" eb="3">
      <t>コウ</t>
    </rPh>
    <phoneticPr fontId="15"/>
  </si>
  <si>
    <r>
      <t>＜諸</t>
    </r>
    <r>
      <rPr>
        <b/>
        <sz val="10"/>
        <rFont val="Arial"/>
        <family val="2"/>
      </rPr>
      <t xml:space="preserve"> </t>
    </r>
    <r>
      <rPr>
        <b/>
        <sz val="10"/>
        <rFont val="ＭＳ Ｐゴシック"/>
        <family val="3"/>
        <charset val="128"/>
      </rPr>
      <t>元＞</t>
    </r>
    <phoneticPr fontId="15"/>
  </si>
  <si>
    <t>＜下振れリスク＞</t>
    <rPh sb="1" eb="3">
      <t>シタブ</t>
    </rPh>
    <phoneticPr fontId="15"/>
  </si>
  <si>
    <t>　事業に下振れリスクがある場合は要因を定性的に書いた上でどの程度のリスクを考えているのかなど、説明すること。</t>
    <rPh sb="1" eb="3">
      <t>ジギョウ</t>
    </rPh>
    <rPh sb="4" eb="6">
      <t>シタブ</t>
    </rPh>
    <rPh sb="13" eb="15">
      <t>バアイ</t>
    </rPh>
    <phoneticPr fontId="15"/>
  </si>
  <si>
    <t>補助金無しの場合</t>
    <phoneticPr fontId="15"/>
  </si>
  <si>
    <t>キャシュフローの計算に含む範囲を記載</t>
    <rPh sb="8" eb="10">
      <t>ケイサン</t>
    </rPh>
    <rPh sb="11" eb="12">
      <t>フク</t>
    </rPh>
    <rPh sb="13" eb="15">
      <t>ハンイ</t>
    </rPh>
    <rPh sb="16" eb="18">
      <t>キサイ</t>
    </rPh>
    <phoneticPr fontId="15"/>
  </si>
  <si>
    <t>一般管理費のメインとなる要素を記載</t>
    <rPh sb="0" eb="5">
      <t>イッパンカンリヒ</t>
    </rPh>
    <rPh sb="12" eb="14">
      <t>ヨウソ</t>
    </rPh>
    <rPh sb="15" eb="17">
      <t>キサイ</t>
    </rPh>
    <phoneticPr fontId="15"/>
  </si>
  <si>
    <t>売上高、売上原価のメインとなる要素を記載</t>
    <rPh sb="0" eb="3">
      <t>ウリアゲダカ</t>
    </rPh>
    <rPh sb="4" eb="8">
      <t>ウリアゲゲンカ</t>
    </rPh>
    <rPh sb="15" eb="17">
      <t>ヨウソ</t>
    </rPh>
    <rPh sb="18" eb="20">
      <t>キサイ</t>
    </rPh>
    <phoneticPr fontId="15"/>
  </si>
  <si>
    <t>設定が一般的なものと比べた場合どうなのか記載</t>
    <rPh sb="0" eb="2">
      <t>セッテイ</t>
    </rPh>
    <rPh sb="3" eb="6">
      <t>イッパンテキ</t>
    </rPh>
    <rPh sb="10" eb="11">
      <t>クラ</t>
    </rPh>
    <rPh sb="13" eb="15">
      <t>バアイ</t>
    </rPh>
    <rPh sb="20" eb="22">
      <t>キサイ</t>
    </rPh>
    <phoneticPr fontId="15"/>
  </si>
  <si>
    <t>設定値</t>
    <rPh sb="0" eb="3">
      <t>セッテイチ</t>
    </rPh>
    <phoneticPr fontId="15"/>
  </si>
  <si>
    <t>チェック</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</si>
</sst>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General&quot;年&quot;"/>
    <numFmt numFmtId="179" formatCode="#,##0.00&quot;年&quot;"/>
  </numFmts>
  <fonts count="5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S明朝"/>
      <family val="3"/>
      <charset val="128"/>
    </font>
    <font>
      <sz val="11"/>
      <color rgb="FFC00000"/>
      <name val="MS明朝"/>
      <family val="3"/>
      <charset val="128"/>
    </font>
    <font>
      <b/>
      <sz val="14"/>
      <color theme="1"/>
      <name val="MS明朝"/>
      <family val="3"/>
      <charset val="128"/>
    </font>
    <font>
      <b/>
      <sz val="11"/>
      <color theme="1"/>
      <name val="MS明朝"/>
      <family val="3"/>
      <charset val="128"/>
    </font>
    <font>
      <sz val="11"/>
      <color theme="4"/>
      <name val="MS明朝"/>
      <family val="3"/>
      <charset val="128"/>
    </font>
    <font>
      <b/>
      <sz val="12"/>
      <color theme="1"/>
      <name val="MS明朝"/>
      <family val="3"/>
      <charset val="128"/>
    </font>
    <font>
      <sz val="11"/>
      <name val="MS明朝"/>
      <family val="3"/>
      <charset val="128"/>
    </font>
    <font>
      <sz val="12"/>
      <color theme="4"/>
      <name val="MS明朝"/>
      <family val="3"/>
      <charset val="128"/>
    </font>
    <font>
      <sz val="11"/>
      <color theme="0" tint="-0.249977111117893"/>
      <name val="MS明朝"/>
      <family val="3"/>
      <charset val="128"/>
    </font>
    <font>
      <sz val="11"/>
      <color theme="1"/>
      <name val="ＭＳ 明朝"/>
      <family val="1"/>
      <charset val="128"/>
    </font>
    <font>
      <sz val="11"/>
      <name val="ＭＳ Ｐゴシック"/>
      <family val="3"/>
      <charset val="128"/>
    </font>
    <font>
      <b/>
      <sz val="11"/>
      <name val="ＭＳ 明朝"/>
      <family val="1"/>
      <charset val="128"/>
    </font>
    <font>
      <sz val="6"/>
      <name val="ＭＳ Ｐゴシック"/>
      <family val="3"/>
      <charset val="128"/>
    </font>
    <font>
      <sz val="11"/>
      <name val="ＭＳ 明朝"/>
      <family val="1"/>
      <charset val="128"/>
    </font>
    <font>
      <sz val="6"/>
      <name val="游ゴシック"/>
      <family val="3"/>
      <charset val="128"/>
      <scheme val="minor"/>
    </font>
    <font>
      <b/>
      <sz val="11"/>
      <color rgb="FF0070C0"/>
      <name val="MS明朝"/>
      <family val="3"/>
      <charset val="128"/>
    </font>
    <font>
      <b/>
      <sz val="11"/>
      <name val="MS明朝"/>
      <family val="3"/>
      <charset val="128"/>
    </font>
    <font>
      <sz val="11"/>
      <color theme="1"/>
      <name val="Meiryo UI"/>
      <family val="3"/>
      <charset val="128"/>
    </font>
    <font>
      <u/>
      <sz val="11"/>
      <color theme="1"/>
      <name val="Meiryo UI"/>
      <family val="3"/>
      <charset val="128"/>
    </font>
    <font>
      <b/>
      <sz val="11"/>
      <color theme="1"/>
      <name val="Meiryo UI"/>
      <family val="3"/>
      <charset val="128"/>
    </font>
    <font>
      <sz val="12"/>
      <color theme="1"/>
      <name val="Meiryo UI"/>
      <family val="3"/>
      <charset val="128"/>
    </font>
    <font>
      <sz val="11"/>
      <color theme="0"/>
      <name val="游ゴシック"/>
      <family val="2"/>
      <charset val="128"/>
      <scheme val="minor"/>
    </font>
    <font>
      <sz val="10"/>
      <name val="Arial"/>
      <family val="2"/>
    </font>
    <font>
      <sz val="11"/>
      <color rgb="FF000000"/>
      <name val="Arial"/>
      <family val="2"/>
    </font>
    <font>
      <sz val="11"/>
      <color rgb="FF000000"/>
      <name val="ＭＳ Ｐゴシック"/>
      <family val="2"/>
      <charset val="128"/>
    </font>
    <font>
      <b/>
      <sz val="11"/>
      <color rgb="FFFFFFFF"/>
      <name val="ＭＳ Ｐゴシック"/>
      <family val="2"/>
      <charset val="128"/>
    </font>
    <font>
      <b/>
      <sz val="11"/>
      <color rgb="FFFFFFFF"/>
      <name val="Arial"/>
      <family val="2"/>
    </font>
    <font>
      <sz val="11"/>
      <name val="游ゴシック"/>
      <family val="2"/>
      <charset val="128"/>
      <scheme val="minor"/>
    </font>
    <font>
      <sz val="11"/>
      <color rgb="FF000000"/>
      <name val="游ゴシック"/>
      <family val="3"/>
      <charset val="128"/>
    </font>
    <font>
      <sz val="18"/>
      <name val="Arial"/>
      <family val="2"/>
    </font>
    <font>
      <b/>
      <sz val="11"/>
      <color rgb="FFFFFFFF"/>
      <name val="游ゴシック"/>
      <family val="3"/>
      <charset val="128"/>
    </font>
    <font>
      <sz val="10"/>
      <color theme="1"/>
      <name val="MS明朝"/>
      <family val="3"/>
      <charset val="128"/>
    </font>
    <font>
      <b/>
      <sz val="10"/>
      <color theme="0"/>
      <name val="ＭＳ ゴシック"/>
      <family val="3"/>
      <charset val="128"/>
    </font>
    <font>
      <sz val="11"/>
      <color rgb="FF000000"/>
      <name val="ＭＳ Ｐゴシック"/>
      <family val="3"/>
      <charset val="128"/>
    </font>
    <font>
      <b/>
      <sz val="11"/>
      <color rgb="FFFFFFFF"/>
      <name val="ＭＳ ゴシック"/>
      <family val="3"/>
      <charset val="128"/>
    </font>
    <font>
      <sz val="10"/>
      <name val="ＭＳ Ｐゴシック"/>
      <family val="3"/>
      <charset val="128"/>
    </font>
    <font>
      <sz val="14"/>
      <color theme="1"/>
      <name val="游ゴシック"/>
      <family val="2"/>
      <charset val="128"/>
      <scheme val="minor"/>
    </font>
    <font>
      <sz val="10"/>
      <color rgb="FFFF0000"/>
      <name val="Arial"/>
      <family val="2"/>
    </font>
    <font>
      <sz val="10"/>
      <color rgb="FFFF0000"/>
      <name val="ＭＳ Ｐゴシック"/>
      <family val="2"/>
      <charset val="128"/>
    </font>
    <font>
      <sz val="10"/>
      <name val="Arial"/>
      <family val="2"/>
      <charset val="128"/>
    </font>
    <font>
      <sz val="10"/>
      <name val="ＭＳ Ｐゴシック"/>
      <family val="2"/>
      <charset val="128"/>
    </font>
    <font>
      <sz val="11"/>
      <name val="ＭＳ Ｐゴシック"/>
      <family val="2"/>
      <charset val="128"/>
    </font>
    <font>
      <u/>
      <sz val="10"/>
      <name val="Arial"/>
      <family val="2"/>
    </font>
    <font>
      <b/>
      <sz val="9"/>
      <color theme="0"/>
      <name val="ＭＳ ゴシック"/>
      <family val="3"/>
      <charset val="128"/>
    </font>
    <font>
      <b/>
      <sz val="10"/>
      <name val="ＭＳ Ｐゴシック"/>
      <family val="3"/>
      <charset val="128"/>
    </font>
    <font>
      <b/>
      <sz val="10"/>
      <name val="Arial"/>
      <family val="2"/>
    </font>
    <font>
      <sz val="9"/>
      <color theme="1"/>
      <name val="游ゴシック"/>
      <family val="2"/>
      <charset val="128"/>
      <scheme val="minor"/>
    </font>
    <font>
      <sz val="9"/>
      <name val="ＭＳ Ｐゴシック"/>
      <family val="3"/>
      <charset val="128"/>
    </font>
  </fonts>
  <fills count="23">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tint="-0.34998626667073579"/>
        <bgColor indexed="64"/>
      </patternFill>
    </fill>
    <fill>
      <patternFill patternType="solid">
        <fgColor theme="2" tint="-9.9948118533890809E-2"/>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rgb="FFE7EAED"/>
        <bgColor indexed="64"/>
      </patternFill>
    </fill>
    <fill>
      <patternFill patternType="solid">
        <fgColor rgb="FFCCD2D8"/>
        <bgColor indexed="64"/>
      </patternFill>
    </fill>
    <fill>
      <patternFill patternType="solid">
        <fgColor rgb="FF156082"/>
        <bgColor indexed="64"/>
      </patternFill>
    </fill>
    <fill>
      <patternFill patternType="solid">
        <fgColor rgb="FF0F9ED5"/>
        <bgColor indexed="64"/>
      </patternFill>
    </fill>
    <fill>
      <patternFill patternType="solid">
        <fgColor rgb="FF46B1E1"/>
        <bgColor indexed="64"/>
      </patternFill>
    </fill>
    <fill>
      <patternFill patternType="solid">
        <fgColor rgb="FFCCDFEF"/>
        <bgColor indexed="64"/>
      </patternFill>
    </fill>
    <fill>
      <patternFill patternType="solid">
        <fgColor rgb="FFE7F0F7"/>
        <bgColor indexed="64"/>
      </patternFill>
    </fill>
    <fill>
      <patternFill patternType="solid">
        <fgColor rgb="FFFFFF00"/>
        <bgColor indexed="64"/>
      </patternFill>
    </fill>
    <fill>
      <patternFill patternType="solid">
        <fgColor rgb="FF00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CC"/>
        <bgColor indexed="64"/>
      </patternFill>
    </fill>
  </fills>
  <borders count="68">
    <border>
      <left/>
      <right/>
      <top/>
      <bottom/>
      <diagonal/>
    </border>
    <border>
      <left style="hair">
        <color auto="1"/>
      </left>
      <right style="hair">
        <color auto="1"/>
      </right>
      <top style="hair">
        <color auto="1"/>
      </top>
      <bottom/>
      <diagonal/>
    </border>
    <border>
      <left style="hair">
        <color auto="1"/>
      </left>
      <right/>
      <top style="hair">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style="thin">
        <color indexed="64"/>
      </bottom>
      <diagonal/>
    </border>
    <border>
      <left style="hair">
        <color auto="1"/>
      </left>
      <right style="hair">
        <color auto="1"/>
      </right>
      <top style="hair">
        <color auto="1"/>
      </top>
      <bottom style="thin">
        <color indexed="64"/>
      </bottom>
      <diagonal/>
    </border>
    <border>
      <left style="hair">
        <color auto="1"/>
      </left>
      <right style="hair">
        <color auto="1"/>
      </right>
      <top style="thin">
        <color indexed="64"/>
      </top>
      <bottom style="hair">
        <color auto="1"/>
      </bottom>
      <diagonal/>
    </border>
    <border diagonalUp="1">
      <left style="hair">
        <color auto="1"/>
      </left>
      <right style="hair">
        <color auto="1"/>
      </right>
      <top style="hair">
        <color auto="1"/>
      </top>
      <bottom style="hair">
        <color auto="1"/>
      </bottom>
      <diagonal style="thin">
        <color auto="1"/>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dashed">
        <color auto="1"/>
      </left>
      <right style="medium">
        <color auto="1"/>
      </right>
      <top style="thin">
        <color auto="1"/>
      </top>
      <bottom style="medium">
        <color auto="1"/>
      </bottom>
      <diagonal/>
    </border>
    <border>
      <left style="dashed">
        <color auto="1"/>
      </left>
      <right style="dashed">
        <color auto="1"/>
      </right>
      <top style="thin">
        <color auto="1"/>
      </top>
      <bottom style="medium">
        <color auto="1"/>
      </bottom>
      <diagonal/>
    </border>
    <border>
      <left style="medium">
        <color auto="1"/>
      </left>
      <right style="dashed">
        <color auto="1"/>
      </right>
      <top style="thin">
        <color auto="1"/>
      </top>
      <bottom style="medium">
        <color auto="1"/>
      </bottom>
      <diagonal/>
    </border>
    <border>
      <left style="dashed">
        <color auto="1"/>
      </left>
      <right style="medium">
        <color auto="1"/>
      </right>
      <top style="thin">
        <color auto="1"/>
      </top>
      <bottom style="thin">
        <color auto="1"/>
      </bottom>
      <diagonal/>
    </border>
    <border>
      <left style="dashed">
        <color auto="1"/>
      </left>
      <right style="dashed">
        <color auto="1"/>
      </right>
      <top style="thin">
        <color auto="1"/>
      </top>
      <bottom style="thin">
        <color auto="1"/>
      </bottom>
      <diagonal/>
    </border>
    <border>
      <left style="medium">
        <color auto="1"/>
      </left>
      <right style="dashed">
        <color auto="1"/>
      </right>
      <top style="thin">
        <color auto="1"/>
      </top>
      <bottom style="thin">
        <color auto="1"/>
      </bottom>
      <diagonal/>
    </border>
    <border>
      <left/>
      <right/>
      <top style="medium">
        <color indexed="64"/>
      </top>
      <bottom style="thin">
        <color indexed="64"/>
      </bottom>
      <diagonal/>
    </border>
    <border>
      <left style="dashed">
        <color auto="1"/>
      </left>
      <right style="medium">
        <color auto="1"/>
      </right>
      <top style="medium">
        <color auto="1"/>
      </top>
      <bottom style="thin">
        <color auto="1"/>
      </bottom>
      <diagonal/>
    </border>
    <border>
      <left style="dashed">
        <color auto="1"/>
      </left>
      <right style="dashed">
        <color auto="1"/>
      </right>
      <top style="medium">
        <color auto="1"/>
      </top>
      <bottom style="thin">
        <color auto="1"/>
      </bottom>
      <diagonal/>
    </border>
    <border>
      <left style="medium">
        <color auto="1"/>
      </left>
      <right style="dashed">
        <color auto="1"/>
      </right>
      <top style="medium">
        <color auto="1"/>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theme="0"/>
      </left>
      <right style="medium">
        <color theme="0"/>
      </right>
      <top style="medium">
        <color theme="0"/>
      </top>
      <bottom style="medium">
        <color theme="0"/>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thick">
        <color theme="1"/>
      </right>
      <top style="medium">
        <color rgb="FFFFFFFF"/>
      </top>
      <bottom style="medium">
        <color theme="0"/>
      </bottom>
      <diagonal/>
    </border>
    <border>
      <left style="medium">
        <color rgb="FFFFFFFF"/>
      </left>
      <right style="medium">
        <color rgb="FFFFFFFF"/>
      </right>
      <top style="medium">
        <color rgb="FFFFFFFF"/>
      </top>
      <bottom/>
      <diagonal/>
    </border>
    <border>
      <left style="thick">
        <color rgb="FF000000"/>
      </left>
      <right style="medium">
        <color rgb="FFFFFFFF"/>
      </right>
      <top style="medium">
        <color rgb="FFFFFFFF"/>
      </top>
      <bottom style="medium">
        <color rgb="FFFFFFFF"/>
      </bottom>
      <diagonal/>
    </border>
    <border>
      <left style="medium">
        <color rgb="FFFFFFFF"/>
      </left>
      <right style="thick">
        <color rgb="FF000000"/>
      </right>
      <top style="medium">
        <color rgb="FFFFFFFF"/>
      </top>
      <bottom style="medium">
        <color rgb="FFFFFFFF"/>
      </bottom>
      <diagonal/>
    </border>
    <border>
      <left style="medium">
        <color rgb="FFFFFFFF"/>
      </left>
      <right style="thick">
        <color theme="1"/>
      </right>
      <top style="thick">
        <color rgb="FFFFFFFF"/>
      </top>
      <bottom style="medium">
        <color rgb="FFFFFFFF"/>
      </bottom>
      <diagonal/>
    </border>
    <border>
      <left style="thick">
        <color rgb="FF000000"/>
      </left>
      <right style="medium">
        <color rgb="FFFFFFFF"/>
      </right>
      <top style="thick">
        <color rgb="FFFFFFFF"/>
      </top>
      <bottom style="medium">
        <color rgb="FFFFFFFF"/>
      </bottom>
      <diagonal/>
    </border>
    <border>
      <left style="medium">
        <color rgb="FFFFFFFF"/>
      </left>
      <right style="thick">
        <color rgb="FF000000"/>
      </right>
      <top style="thick">
        <color rgb="FFFFFFFF"/>
      </top>
      <bottom style="medium">
        <color rgb="FFFFFFFF"/>
      </bottom>
      <diagonal/>
    </border>
    <border>
      <left style="medium">
        <color rgb="FFFFFFFF"/>
      </left>
      <right style="thick">
        <color theme="1"/>
      </right>
      <top style="medium">
        <color rgb="FFFFFFFF"/>
      </top>
      <bottom style="thick">
        <color rgb="FFFFFFFF"/>
      </bottom>
      <diagonal/>
    </border>
    <border>
      <left style="thick">
        <color rgb="FF000000"/>
      </left>
      <right style="medium">
        <color rgb="FFFFFFFF"/>
      </right>
      <top style="medium">
        <color rgb="FFFFFFFF"/>
      </top>
      <bottom style="thick">
        <color rgb="FFFFFFFF"/>
      </bottom>
      <diagonal/>
    </border>
    <border>
      <left style="medium">
        <color rgb="FFFFFFFF"/>
      </left>
      <right style="thick">
        <color rgb="FF000000"/>
      </right>
      <top style="medium">
        <color rgb="FFFFFFFF"/>
      </top>
      <bottom style="thick">
        <color rgb="FFFFFFFF"/>
      </bottom>
      <diagonal/>
    </border>
    <border>
      <left style="medium">
        <color rgb="FFFFFFFF"/>
      </left>
      <right style="thick">
        <color auto="1"/>
      </right>
      <top style="medium">
        <color rgb="FFFFFFFF"/>
      </top>
      <bottom style="medium">
        <color theme="0"/>
      </bottom>
      <diagonal/>
    </border>
    <border>
      <left style="medium">
        <color rgb="FFFFFFFF"/>
      </left>
      <right style="thick">
        <color auto="1"/>
      </right>
      <top style="thick">
        <color rgb="FFFFFFFF"/>
      </top>
      <bottom style="medium">
        <color rgb="FFFFFFFF"/>
      </bottom>
      <diagonal/>
    </border>
    <border>
      <left style="medium">
        <color rgb="FFFFFFFF"/>
      </left>
      <right style="thick">
        <color auto="1"/>
      </right>
      <top style="medium">
        <color rgb="FFFFFFFF"/>
      </top>
      <bottom style="thick">
        <color rgb="FFFFFFF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ck">
        <color auto="1"/>
      </left>
      <right style="thick">
        <color auto="1"/>
      </right>
      <top style="thick">
        <color auto="1"/>
      </top>
      <bottom style="thick">
        <color auto="1"/>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theme="0"/>
      </left>
      <right/>
      <top style="medium">
        <color theme="0"/>
      </top>
      <bottom style="medium">
        <color theme="0"/>
      </bottom>
      <diagonal/>
    </border>
  </borders>
  <cellStyleXfs count="6">
    <xf numFmtId="0" fontId="0" fillId="0" borderId="0">
      <alignment vertical="center"/>
    </xf>
    <xf numFmtId="38" fontId="1" fillId="0" borderId="0" applyFont="0" applyFill="0" applyBorder="0" applyAlignment="0" applyProtection="0">
      <alignment vertical="center"/>
    </xf>
    <xf numFmtId="0" fontId="13" fillId="0" borderId="0">
      <alignment vertical="center"/>
    </xf>
    <xf numFmtId="0" fontId="1" fillId="0" borderId="0">
      <alignment vertical="center"/>
    </xf>
    <xf numFmtId="0" fontId="25" fillId="0" borderId="0"/>
    <xf numFmtId="38" fontId="25" fillId="0" borderId="0" applyFont="0" applyFill="0" applyBorder="0" applyAlignment="0" applyProtection="0"/>
  </cellStyleXfs>
  <cellXfs count="266">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6" fillId="2" borderId="1" xfId="0" applyFont="1" applyFill="1" applyBorder="1" applyAlignment="1">
      <alignment horizontal="centerContinuous" vertical="center"/>
    </xf>
    <xf numFmtId="0" fontId="3" fillId="2" borderId="1" xfId="0" applyFont="1" applyFill="1" applyBorder="1" applyAlignment="1">
      <alignment horizontal="centerContinuous" vertical="center"/>
    </xf>
    <xf numFmtId="0" fontId="3" fillId="0" borderId="0" xfId="0" applyFont="1" applyAlignment="1">
      <alignment vertical="center" wrapText="1"/>
    </xf>
    <xf numFmtId="0" fontId="6" fillId="2" borderId="1" xfId="0" applyFont="1" applyFill="1" applyBorder="1" applyAlignment="1">
      <alignment horizontal="left" vertical="center" indent="1"/>
    </xf>
    <xf numFmtId="0" fontId="6" fillId="2" borderId="2" xfId="0" applyFont="1" applyFill="1" applyBorder="1" applyAlignment="1">
      <alignment horizontal="centerContinuous" vertical="center" wrapText="1"/>
    </xf>
    <xf numFmtId="0" fontId="6" fillId="2" borderId="1" xfId="0" applyFont="1" applyFill="1" applyBorder="1" applyAlignment="1">
      <alignment vertical="center" wrapText="1"/>
    </xf>
    <xf numFmtId="0" fontId="3" fillId="0" borderId="1" xfId="0" applyFont="1" applyBorder="1" applyAlignment="1">
      <alignment horizontal="left" vertical="center" indent="1"/>
    </xf>
    <xf numFmtId="0" fontId="3" fillId="0" borderId="3" xfId="0" applyFont="1" applyBorder="1" applyAlignment="1">
      <alignment horizontal="left" vertical="center" indent="1"/>
    </xf>
    <xf numFmtId="0" fontId="11" fillId="0" borderId="4" xfId="0" applyFont="1" applyBorder="1" applyAlignment="1">
      <alignment horizontal="left" vertical="center" indent="1"/>
    </xf>
    <xf numFmtId="0" fontId="3" fillId="2" borderId="1" xfId="0" applyFont="1" applyFill="1" applyBorder="1" applyAlignment="1">
      <alignment horizontal="left" vertical="center" indent="1"/>
    </xf>
    <xf numFmtId="38" fontId="3" fillId="2" borderId="3" xfId="1" applyFont="1" applyFill="1" applyBorder="1">
      <alignment vertical="center"/>
    </xf>
    <xf numFmtId="0" fontId="9" fillId="0" borderId="1" xfId="0" applyFont="1" applyBorder="1" applyAlignment="1">
      <alignment horizontal="left" vertical="center" indent="1"/>
    </xf>
    <xf numFmtId="38" fontId="3" fillId="4" borderId="9" xfId="1" applyFont="1" applyFill="1" applyBorder="1" applyProtection="1">
      <alignment vertical="center"/>
      <protection locked="0"/>
    </xf>
    <xf numFmtId="0" fontId="11" fillId="0" borderId="6" xfId="0" applyFont="1" applyBorder="1" applyAlignment="1">
      <alignment horizontal="left" vertical="center" indent="1"/>
    </xf>
    <xf numFmtId="0" fontId="3" fillId="2" borderId="7" xfId="0" applyFont="1" applyFill="1" applyBorder="1" applyAlignment="1">
      <alignment horizontal="left" vertical="center" indent="1"/>
    </xf>
    <xf numFmtId="0" fontId="3" fillId="0" borderId="4" xfId="0" applyFont="1" applyBorder="1" applyAlignment="1">
      <alignment horizontal="left" vertical="center" indent="1"/>
    </xf>
    <xf numFmtId="0" fontId="3" fillId="2" borderId="5" xfId="0" applyFont="1" applyFill="1" applyBorder="1" applyAlignment="1">
      <alignment horizontal="left" vertical="center" indent="1"/>
    </xf>
    <xf numFmtId="38" fontId="3" fillId="2" borderId="8" xfId="1" applyFont="1" applyFill="1" applyBorder="1">
      <alignment vertical="center"/>
    </xf>
    <xf numFmtId="0" fontId="11" fillId="0" borderId="5" xfId="0" applyFont="1" applyBorder="1" applyAlignment="1">
      <alignment horizontal="left" vertical="center" indent="1"/>
    </xf>
    <xf numFmtId="0" fontId="6" fillId="3" borderId="3" xfId="0" applyFont="1" applyFill="1" applyBorder="1" applyAlignment="1">
      <alignment horizontal="left" vertical="center" indent="1"/>
    </xf>
    <xf numFmtId="38" fontId="6" fillId="3" borderId="3" xfId="1" applyFont="1" applyFill="1" applyBorder="1">
      <alignment vertical="center"/>
    </xf>
    <xf numFmtId="0" fontId="12" fillId="0" borderId="0" xfId="0" applyFont="1">
      <alignment vertical="center"/>
    </xf>
    <xf numFmtId="0" fontId="12" fillId="0" borderId="0" xfId="0" applyFont="1" applyAlignment="1">
      <alignment horizontal="centerContinuous" vertical="center"/>
    </xf>
    <xf numFmtId="0" fontId="14" fillId="0" borderId="0" xfId="2" applyFont="1">
      <alignment vertical="center"/>
    </xf>
    <xf numFmtId="0" fontId="16" fillId="0" borderId="0" xfId="2" applyFont="1">
      <alignment vertical="center"/>
    </xf>
    <xf numFmtId="0" fontId="12" fillId="5" borderId="12" xfId="2" applyFont="1" applyFill="1" applyBorder="1" applyAlignment="1">
      <alignment horizontal="centerContinuous" vertical="center"/>
    </xf>
    <xf numFmtId="0" fontId="12" fillId="5" borderId="13" xfId="2" applyFont="1" applyFill="1" applyBorder="1" applyAlignment="1">
      <alignment horizontal="centerContinuous" vertical="center"/>
    </xf>
    <xf numFmtId="0" fontId="16" fillId="5" borderId="14" xfId="2" applyFont="1" applyFill="1" applyBorder="1" applyAlignment="1">
      <alignment horizontal="center" vertical="center" wrapText="1"/>
    </xf>
    <xf numFmtId="0" fontId="16" fillId="5" borderId="15" xfId="2" applyFont="1" applyFill="1" applyBorder="1" applyAlignment="1">
      <alignment horizontal="center" vertical="center" wrapText="1"/>
    </xf>
    <xf numFmtId="0" fontId="16" fillId="0" borderId="10" xfId="2" applyFont="1" applyBorder="1">
      <alignment vertical="center"/>
    </xf>
    <xf numFmtId="38" fontId="16" fillId="0" borderId="14" xfId="1" applyFont="1" applyBorder="1" applyAlignment="1">
      <alignment vertical="center" shrinkToFit="1"/>
    </xf>
    <xf numFmtId="0" fontId="16" fillId="0" borderId="11" xfId="2" applyFont="1" applyBorder="1" applyAlignment="1">
      <alignment horizontal="right" vertical="center"/>
    </xf>
    <xf numFmtId="38" fontId="16" fillId="0" borderId="16" xfId="1" applyFont="1" applyBorder="1" applyAlignment="1">
      <alignment vertical="center" shrinkToFit="1"/>
    </xf>
    <xf numFmtId="38" fontId="16" fillId="0" borderId="17" xfId="1" applyFont="1" applyBorder="1" applyAlignment="1">
      <alignment vertical="center" shrinkToFit="1"/>
    </xf>
    <xf numFmtId="0" fontId="16" fillId="6" borderId="10" xfId="2" applyFont="1" applyFill="1" applyBorder="1" applyProtection="1">
      <alignment vertical="center"/>
      <protection locked="0"/>
    </xf>
    <xf numFmtId="176" fontId="16" fillId="6" borderId="10" xfId="2" applyNumberFormat="1" applyFont="1" applyFill="1" applyBorder="1" applyProtection="1">
      <alignment vertical="center"/>
      <protection locked="0"/>
    </xf>
    <xf numFmtId="0" fontId="16" fillId="6" borderId="11" xfId="2" applyFont="1" applyFill="1" applyBorder="1" applyProtection="1">
      <alignment vertical="center"/>
      <protection locked="0"/>
    </xf>
    <xf numFmtId="38" fontId="16" fillId="6" borderId="14" xfId="1" applyFont="1" applyFill="1" applyBorder="1" applyAlignment="1" applyProtection="1">
      <alignment vertical="center" shrinkToFit="1"/>
      <protection locked="0"/>
    </xf>
    <xf numFmtId="38" fontId="16" fillId="6" borderId="15" xfId="1" applyFont="1" applyFill="1" applyBorder="1" applyAlignment="1" applyProtection="1">
      <alignment vertical="center" shrinkToFit="1"/>
      <protection locked="0"/>
    </xf>
    <xf numFmtId="38" fontId="3" fillId="6" borderId="3" xfId="1" applyFont="1" applyFill="1" applyBorder="1" applyProtection="1">
      <alignment vertical="center"/>
      <protection locked="0"/>
    </xf>
    <xf numFmtId="0" fontId="3" fillId="0" borderId="0" xfId="0" applyFont="1" applyAlignment="1">
      <alignment horizontal="left" vertical="center"/>
    </xf>
    <xf numFmtId="38" fontId="3" fillId="6" borderId="14" xfId="1" applyFont="1" applyFill="1" applyBorder="1" applyProtection="1">
      <alignment vertical="center"/>
      <protection locked="0"/>
    </xf>
    <xf numFmtId="0" fontId="16" fillId="5" borderId="14" xfId="2" applyFont="1" applyFill="1" applyBorder="1" applyAlignment="1">
      <alignment horizontal="centerContinuous" vertical="center"/>
    </xf>
    <xf numFmtId="0" fontId="16" fillId="5" borderId="10" xfId="2" applyFont="1" applyFill="1" applyBorder="1" applyAlignment="1">
      <alignment horizontal="centerContinuous" vertical="center"/>
    </xf>
    <xf numFmtId="38" fontId="16" fillId="0" borderId="10" xfId="1" applyFont="1" applyBorder="1" applyAlignment="1">
      <alignment vertical="center" shrinkToFit="1"/>
    </xf>
    <xf numFmtId="0" fontId="18" fillId="0" borderId="0" xfId="0" applyFont="1">
      <alignment vertical="center"/>
    </xf>
    <xf numFmtId="0" fontId="14" fillId="0" borderId="0" xfId="0" applyFont="1" applyAlignment="1">
      <alignment horizontal="centerContinuous" vertical="center" wrapText="1"/>
    </xf>
    <xf numFmtId="0" fontId="20" fillId="0" borderId="0" xfId="0" applyFont="1">
      <alignment vertical="center"/>
    </xf>
    <xf numFmtId="177" fontId="20" fillId="0" borderId="21" xfId="0" applyNumberFormat="1" applyFont="1" applyBorder="1" applyAlignment="1">
      <alignment horizontal="center" vertical="center"/>
    </xf>
    <xf numFmtId="0" fontId="20" fillId="0" borderId="22" xfId="0" applyFont="1" applyBorder="1" applyAlignment="1">
      <alignment vertical="center" wrapText="1"/>
    </xf>
    <xf numFmtId="0" fontId="20" fillId="0" borderId="23" xfId="0" applyFont="1" applyBorder="1" applyAlignment="1">
      <alignment horizontal="center" vertical="center"/>
    </xf>
    <xf numFmtId="0" fontId="20" fillId="0" borderId="20" xfId="0" applyFont="1" applyBorder="1">
      <alignment vertical="center"/>
    </xf>
    <xf numFmtId="0" fontId="20" fillId="0" borderId="0" xfId="0" applyFont="1" applyAlignment="1">
      <alignment horizontal="right" vertical="center"/>
    </xf>
    <xf numFmtId="177" fontId="20" fillId="0" borderId="24" xfId="0" applyNumberFormat="1" applyFont="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horizontal="center" vertical="center"/>
    </xf>
    <xf numFmtId="0" fontId="21" fillId="0" borderId="27" xfId="0" applyFont="1" applyBorder="1">
      <alignment vertical="center"/>
    </xf>
    <xf numFmtId="0" fontId="20" fillId="7" borderId="28" xfId="0" applyFont="1" applyFill="1" applyBorder="1" applyAlignment="1">
      <alignment horizontal="center" vertical="center"/>
    </xf>
    <xf numFmtId="0" fontId="20" fillId="7" borderId="29" xfId="0" applyFont="1" applyFill="1" applyBorder="1" applyAlignment="1">
      <alignment horizontal="center" vertical="center" wrapText="1"/>
    </xf>
    <xf numFmtId="0" fontId="20" fillId="7" borderId="30" xfId="0" applyFont="1" applyFill="1" applyBorder="1" applyAlignment="1">
      <alignment horizontal="center" vertical="center"/>
    </xf>
    <xf numFmtId="0" fontId="22" fillId="0" borderId="31" xfId="0" applyFont="1" applyBorder="1">
      <alignment vertical="center"/>
    </xf>
    <xf numFmtId="0" fontId="22" fillId="0" borderId="32" xfId="0" applyFont="1" applyBorder="1" applyAlignment="1">
      <alignment horizontal="right" vertical="center"/>
    </xf>
    <xf numFmtId="0" fontId="20" fillId="0" borderId="17" xfId="0" applyFont="1" applyBorder="1">
      <alignment vertical="center"/>
    </xf>
    <xf numFmtId="0" fontId="20" fillId="0" borderId="34" xfId="0" applyFont="1" applyBorder="1">
      <alignment vertical="center"/>
    </xf>
    <xf numFmtId="0" fontId="20" fillId="0" borderId="16" xfId="0" applyFont="1" applyBorder="1">
      <alignment vertical="center"/>
    </xf>
    <xf numFmtId="0" fontId="20" fillId="0" borderId="15" xfId="0" applyFont="1" applyBorder="1">
      <alignment vertical="center"/>
    </xf>
    <xf numFmtId="0" fontId="20" fillId="0" borderId="10" xfId="0" applyFont="1" applyBorder="1">
      <alignment vertical="center"/>
    </xf>
    <xf numFmtId="0" fontId="20" fillId="0" borderId="14" xfId="0" applyFont="1" applyBorder="1">
      <alignment vertical="center"/>
    </xf>
    <xf numFmtId="0" fontId="20" fillId="7" borderId="13" xfId="0" applyFont="1" applyFill="1" applyBorder="1" applyAlignment="1">
      <alignment horizontal="center" vertical="center"/>
    </xf>
    <xf numFmtId="0" fontId="20" fillId="7" borderId="35" xfId="0" applyFont="1" applyFill="1" applyBorder="1" applyAlignment="1">
      <alignment horizontal="center" vertical="center"/>
    </xf>
    <xf numFmtId="0" fontId="20" fillId="7" borderId="12" xfId="0" applyFont="1" applyFill="1" applyBorder="1" applyAlignment="1">
      <alignment horizontal="center" vertical="center"/>
    </xf>
    <xf numFmtId="0" fontId="20" fillId="0" borderId="10" xfId="0" applyFont="1" applyBorder="1" applyAlignment="1">
      <alignment vertical="center" wrapText="1"/>
    </xf>
    <xf numFmtId="0" fontId="20" fillId="7" borderId="10" xfId="0" applyFont="1" applyFill="1" applyBorder="1">
      <alignment vertical="center"/>
    </xf>
    <xf numFmtId="0" fontId="20" fillId="0" borderId="19" xfId="0" applyFont="1" applyBorder="1">
      <alignment vertical="center"/>
    </xf>
    <xf numFmtId="0" fontId="20" fillId="0" borderId="19" xfId="0" applyFont="1" applyBorder="1" applyAlignment="1">
      <alignment vertical="center" wrapText="1"/>
    </xf>
    <xf numFmtId="0" fontId="12" fillId="0" borderId="0" xfId="0" applyFont="1" applyAlignment="1">
      <alignment vertical="center" wrapText="1"/>
    </xf>
    <xf numFmtId="38" fontId="3" fillId="2" borderId="5" xfId="1" applyFont="1" applyFill="1" applyBorder="1">
      <alignment vertical="center"/>
    </xf>
    <xf numFmtId="0" fontId="16" fillId="5" borderId="10" xfId="2" applyFont="1" applyFill="1" applyBorder="1" applyAlignment="1">
      <alignment horizontal="center" vertical="center" wrapText="1"/>
    </xf>
    <xf numFmtId="0" fontId="1" fillId="0" borderId="0" xfId="3">
      <alignment vertical="center"/>
    </xf>
    <xf numFmtId="0" fontId="1" fillId="0" borderId="0" xfId="3" applyAlignment="1">
      <alignment horizontal="center" vertical="center"/>
    </xf>
    <xf numFmtId="0" fontId="16" fillId="0" borderId="0" xfId="4" applyFont="1" applyAlignment="1">
      <alignment vertical="center"/>
    </xf>
    <xf numFmtId="0" fontId="1" fillId="0" borderId="0" xfId="3" applyAlignment="1">
      <alignment horizontal="right" vertical="center"/>
    </xf>
    <xf numFmtId="0" fontId="24" fillId="10" borderId="39" xfId="3" applyFont="1" applyFill="1" applyBorder="1" applyAlignment="1">
      <alignment horizontal="right" vertical="center"/>
    </xf>
    <xf numFmtId="0" fontId="24" fillId="10" borderId="39" xfId="3" applyFont="1" applyFill="1" applyBorder="1" applyAlignment="1">
      <alignment horizontal="center" vertical="center"/>
    </xf>
    <xf numFmtId="0" fontId="26" fillId="11" borderId="40" xfId="3" applyFont="1" applyFill="1" applyBorder="1" applyAlignment="1">
      <alignment horizontal="left" vertical="center" wrapText="1" readingOrder="1"/>
    </xf>
    <xf numFmtId="0" fontId="26" fillId="11" borderId="40" xfId="3" applyFont="1" applyFill="1" applyBorder="1" applyAlignment="1">
      <alignment horizontal="center" vertical="center" wrapText="1" readingOrder="1"/>
    </xf>
    <xf numFmtId="0" fontId="27" fillId="11" borderId="40" xfId="3" applyFont="1" applyFill="1" applyBorder="1" applyAlignment="1">
      <alignment horizontal="center" vertical="center" wrapText="1" readingOrder="1"/>
    </xf>
    <xf numFmtId="14" fontId="1" fillId="0" borderId="0" xfId="3" quotePrefix="1" applyNumberFormat="1">
      <alignment vertical="center"/>
    </xf>
    <xf numFmtId="0" fontId="26" fillId="12" borderId="40" xfId="3" applyFont="1" applyFill="1" applyBorder="1" applyAlignment="1">
      <alignment horizontal="left" vertical="center" wrapText="1" readingOrder="1"/>
    </xf>
    <xf numFmtId="0" fontId="26" fillId="12" borderId="40" xfId="3" applyFont="1" applyFill="1" applyBorder="1" applyAlignment="1">
      <alignment horizontal="center" vertical="center" wrapText="1" readingOrder="1"/>
    </xf>
    <xf numFmtId="0" fontId="27" fillId="12" borderId="40" xfId="3" applyFont="1" applyFill="1" applyBorder="1" applyAlignment="1">
      <alignment horizontal="center" vertical="center" wrapText="1" readingOrder="1"/>
    </xf>
    <xf numFmtId="0" fontId="28" fillId="13" borderId="41" xfId="3" applyFont="1" applyFill="1" applyBorder="1" applyAlignment="1">
      <alignment horizontal="center" vertical="center" wrapText="1" readingOrder="1"/>
    </xf>
    <xf numFmtId="0" fontId="29" fillId="13" borderId="41" xfId="3" applyFont="1" applyFill="1" applyBorder="1" applyAlignment="1">
      <alignment horizontal="center" vertical="center" wrapText="1" readingOrder="1"/>
    </xf>
    <xf numFmtId="0" fontId="30" fillId="0" borderId="0" xfId="3" applyFont="1">
      <alignment vertical="center"/>
    </xf>
    <xf numFmtId="0" fontId="31" fillId="11" borderId="42" xfId="3" applyFont="1" applyFill="1" applyBorder="1" applyAlignment="1">
      <alignment horizontal="right" vertical="center" wrapText="1" readingOrder="1"/>
    </xf>
    <xf numFmtId="0" fontId="31" fillId="11" borderId="42" xfId="3" applyFont="1" applyFill="1" applyBorder="1" applyAlignment="1">
      <alignment horizontal="center" vertical="center" wrapText="1" readingOrder="1"/>
    </xf>
    <xf numFmtId="0" fontId="31" fillId="11" borderId="43" xfId="3" applyFont="1" applyFill="1" applyBorder="1" applyAlignment="1">
      <alignment horizontal="right" vertical="center" wrapText="1" readingOrder="1"/>
    </xf>
    <xf numFmtId="0" fontId="32" fillId="11" borderId="44" xfId="3" applyFont="1" applyFill="1" applyBorder="1" applyAlignment="1">
      <alignment vertical="top" wrapText="1"/>
    </xf>
    <xf numFmtId="0" fontId="32" fillId="11" borderId="42" xfId="3" applyFont="1" applyFill="1" applyBorder="1" applyAlignment="1">
      <alignment vertical="top" wrapText="1"/>
    </xf>
    <xf numFmtId="0" fontId="32" fillId="11" borderId="45" xfId="3" applyFont="1" applyFill="1" applyBorder="1" applyAlignment="1">
      <alignment horizontal="center" vertical="top" wrapText="1"/>
    </xf>
    <xf numFmtId="0" fontId="31" fillId="11" borderId="46" xfId="3" applyFont="1" applyFill="1" applyBorder="1" applyAlignment="1">
      <alignment horizontal="right" vertical="center" wrapText="1" readingOrder="1"/>
    </xf>
    <xf numFmtId="0" fontId="31" fillId="12" borderId="47" xfId="3" applyFont="1" applyFill="1" applyBorder="1" applyAlignment="1">
      <alignment horizontal="right" vertical="center" wrapText="1" readingOrder="1"/>
    </xf>
    <xf numFmtId="0" fontId="31" fillId="12" borderId="40" xfId="3" applyFont="1" applyFill="1" applyBorder="1" applyAlignment="1">
      <alignment horizontal="right" vertical="center" wrapText="1" readingOrder="1"/>
    </xf>
    <xf numFmtId="0" fontId="31" fillId="12" borderId="48" xfId="3" applyFont="1" applyFill="1" applyBorder="1" applyAlignment="1">
      <alignment horizontal="center" vertical="center" wrapText="1" readingOrder="1"/>
    </xf>
    <xf numFmtId="0" fontId="31" fillId="12" borderId="49" xfId="3" applyFont="1" applyFill="1" applyBorder="1" applyAlignment="1">
      <alignment horizontal="right" vertical="center" wrapText="1" readingOrder="1"/>
    </xf>
    <xf numFmtId="0" fontId="31" fillId="12" borderId="40" xfId="3" applyFont="1" applyFill="1" applyBorder="1" applyAlignment="1">
      <alignment horizontal="center" vertical="center" wrapText="1" readingOrder="1"/>
    </xf>
    <xf numFmtId="0" fontId="29" fillId="13" borderId="50" xfId="3" applyFont="1" applyFill="1" applyBorder="1" applyAlignment="1">
      <alignment horizontal="center" vertical="center" wrapText="1" readingOrder="1"/>
    </xf>
    <xf numFmtId="0" fontId="29" fillId="13" borderId="51" xfId="3" applyFont="1" applyFill="1" applyBorder="1" applyAlignment="1">
      <alignment horizontal="center" vertical="center" wrapText="1" readingOrder="1"/>
    </xf>
    <xf numFmtId="0" fontId="29" fillId="13" borderId="52" xfId="3" applyFont="1" applyFill="1" applyBorder="1" applyAlignment="1">
      <alignment horizontal="center" vertical="center" wrapText="1" readingOrder="1"/>
    </xf>
    <xf numFmtId="0" fontId="31" fillId="11" borderId="53" xfId="3" applyFont="1" applyFill="1" applyBorder="1" applyAlignment="1">
      <alignment horizontal="right" vertical="center" wrapText="1" readingOrder="1"/>
    </xf>
    <xf numFmtId="0" fontId="31" fillId="12" borderId="54" xfId="3" applyFont="1" applyFill="1" applyBorder="1" applyAlignment="1">
      <alignment horizontal="right" vertical="center" wrapText="1" readingOrder="1"/>
    </xf>
    <xf numFmtId="0" fontId="29" fillId="13" borderId="55" xfId="3" applyFont="1" applyFill="1" applyBorder="1" applyAlignment="1">
      <alignment horizontal="center" vertical="center" wrapText="1" readingOrder="1"/>
    </xf>
    <xf numFmtId="0" fontId="1" fillId="0" borderId="56" xfId="3" applyBorder="1" applyAlignment="1">
      <alignment horizontal="right" vertical="center"/>
    </xf>
    <xf numFmtId="0" fontId="34" fillId="0" borderId="57" xfId="4" applyFont="1" applyBorder="1" applyAlignment="1">
      <alignment horizontal="center" vertical="center"/>
      <extLst>
        <ext xmlns:xfpb="http://schemas.microsoft.com/office/spreadsheetml/2022/featurepropertybag" uri="{C7286773-470A-42A8-94C5-96B5CB345126}">
          <xfpb:xfComplement i="0"/>
        </ext>
      </extLst>
    </xf>
    <xf numFmtId="0" fontId="35" fillId="14" borderId="58" xfId="4" applyFont="1" applyFill="1" applyBorder="1" applyAlignment="1">
      <alignment vertical="center" shrinkToFit="1"/>
    </xf>
    <xf numFmtId="0" fontId="32" fillId="0" borderId="42" xfId="3" applyFont="1" applyBorder="1" applyAlignment="1">
      <alignment horizontal="center" wrapText="1"/>
    </xf>
    <xf numFmtId="0" fontId="36" fillId="15" borderId="42" xfId="3" applyFont="1" applyFill="1" applyBorder="1" applyAlignment="1">
      <alignment horizontal="right" wrapText="1" readingOrder="1"/>
    </xf>
    <xf numFmtId="0" fontId="26" fillId="15" borderId="42" xfId="3" applyFont="1" applyFill="1" applyBorder="1" applyAlignment="1">
      <alignment horizontal="center" wrapText="1" readingOrder="1"/>
    </xf>
    <xf numFmtId="0" fontId="1" fillId="0" borderId="0" xfId="3" applyAlignment="1">
      <alignment horizontal="left" vertical="center"/>
    </xf>
    <xf numFmtId="0" fontId="1" fillId="0" borderId="59" xfId="3" applyBorder="1" applyAlignment="1">
      <alignment horizontal="right" vertical="center"/>
    </xf>
    <xf numFmtId="0" fontId="34" fillId="0" borderId="0" xfId="4" applyFont="1" applyAlignment="1">
      <alignment horizontal="center" vertical="center"/>
      <extLst>
        <ext xmlns:xfpb="http://schemas.microsoft.com/office/spreadsheetml/2022/featurepropertybag" uri="{C7286773-470A-42A8-94C5-96B5CB345126}">
          <xfpb:xfComplement i="0"/>
        </ext>
      </extLst>
    </xf>
    <xf numFmtId="0" fontId="35" fillId="14" borderId="60" xfId="4" applyFont="1" applyFill="1" applyBorder="1" applyAlignment="1">
      <alignment vertical="center" shrinkToFit="1"/>
    </xf>
    <xf numFmtId="0" fontId="36" fillId="16" borderId="40" xfId="3" applyFont="1" applyFill="1" applyBorder="1" applyAlignment="1">
      <alignment horizontal="right" wrapText="1" readingOrder="1"/>
    </xf>
    <xf numFmtId="0" fontId="36" fillId="16" borderId="42" xfId="3" applyFont="1" applyFill="1" applyBorder="1" applyAlignment="1">
      <alignment horizontal="right" wrapText="1" readingOrder="1"/>
    </xf>
    <xf numFmtId="0" fontId="31" fillId="16" borderId="42" xfId="3" applyFont="1" applyFill="1" applyBorder="1" applyAlignment="1">
      <alignment horizontal="right" wrapText="1" readingOrder="1"/>
    </xf>
    <xf numFmtId="0" fontId="26" fillId="16" borderId="42" xfId="3" applyFont="1" applyFill="1" applyBorder="1" applyAlignment="1">
      <alignment horizontal="center" wrapText="1" readingOrder="1"/>
    </xf>
    <xf numFmtId="0" fontId="36" fillId="17" borderId="42" xfId="3" applyFont="1" applyFill="1" applyBorder="1" applyAlignment="1">
      <alignment horizontal="right" wrapText="1" readingOrder="1"/>
    </xf>
    <xf numFmtId="0" fontId="26" fillId="17" borderId="42" xfId="3" applyFont="1" applyFill="1" applyBorder="1" applyAlignment="1">
      <alignment horizontal="center" wrapText="1" readingOrder="1"/>
    </xf>
    <xf numFmtId="0" fontId="31" fillId="16" borderId="40" xfId="3" applyFont="1" applyFill="1" applyBorder="1" applyAlignment="1">
      <alignment horizontal="right" wrapText="1" readingOrder="1"/>
    </xf>
    <xf numFmtId="0" fontId="26" fillId="16" borderId="40" xfId="3" applyFont="1" applyFill="1" applyBorder="1" applyAlignment="1">
      <alignment horizontal="center" wrapText="1" readingOrder="1"/>
    </xf>
    <xf numFmtId="0" fontId="29" fillId="14" borderId="41" xfId="3" applyFont="1" applyFill="1" applyBorder="1" applyAlignment="1">
      <alignment horizontal="center" wrapText="1" readingOrder="1"/>
    </xf>
    <xf numFmtId="0" fontId="37" fillId="14" borderId="41" xfId="3" applyFont="1" applyFill="1" applyBorder="1" applyAlignment="1">
      <alignment horizontal="center" wrapText="1" readingOrder="1"/>
    </xf>
    <xf numFmtId="0" fontId="1" fillId="0" borderId="61" xfId="3" applyBorder="1" applyAlignment="1">
      <alignment horizontal="right" vertical="center"/>
    </xf>
    <xf numFmtId="0" fontId="34" fillId="0" borderId="62" xfId="4" applyFont="1" applyBorder="1" applyAlignment="1">
      <alignment horizontal="center" vertical="center"/>
      <extLst>
        <ext xmlns:xfpb="http://schemas.microsoft.com/office/spreadsheetml/2022/featurepropertybag" uri="{C7286773-470A-42A8-94C5-96B5CB345126}">
          <xfpb:xfComplement i="0"/>
        </ext>
      </extLst>
    </xf>
    <xf numFmtId="0" fontId="35" fillId="14" borderId="63" xfId="4" applyFont="1" applyFill="1" applyBorder="1" applyAlignment="1">
      <alignment vertical="center" shrinkToFit="1"/>
    </xf>
    <xf numFmtId="0" fontId="34" fillId="0" borderId="0" xfId="4" applyFont="1" applyAlignment="1">
      <alignment horizontal="left" vertical="center"/>
    </xf>
    <xf numFmtId="0" fontId="38" fillId="0" borderId="0" xfId="4" applyFont="1" applyAlignment="1">
      <alignment horizontal="right" vertical="center"/>
    </xf>
    <xf numFmtId="0" fontId="39" fillId="0" borderId="0" xfId="3" applyFont="1">
      <alignment vertical="center"/>
    </xf>
    <xf numFmtId="0" fontId="25" fillId="0" borderId="0" xfId="4"/>
    <xf numFmtId="2" fontId="25" fillId="0" borderId="0" xfId="4" applyNumberFormat="1"/>
    <xf numFmtId="2" fontId="40" fillId="0" borderId="0" xfId="4" applyNumberFormat="1" applyFont="1" applyAlignment="1">
      <alignment horizontal="right"/>
    </xf>
    <xf numFmtId="0" fontId="41" fillId="0" borderId="0" xfId="4" applyFont="1"/>
    <xf numFmtId="38" fontId="0" fillId="0" borderId="0" xfId="5" applyFont="1" applyFill="1"/>
    <xf numFmtId="0" fontId="43" fillId="0" borderId="0" xfId="4" applyFont="1"/>
    <xf numFmtId="38" fontId="25" fillId="0" borderId="0" xfId="4" applyNumberFormat="1"/>
    <xf numFmtId="38" fontId="0" fillId="0" borderId="0" xfId="5" applyFont="1"/>
    <xf numFmtId="178" fontId="43" fillId="7" borderId="0" xfId="4" applyNumberFormat="1" applyFont="1" applyFill="1" applyAlignment="1">
      <alignment horizontal="center"/>
    </xf>
    <xf numFmtId="177" fontId="25" fillId="18" borderId="0" xfId="4" applyNumberFormat="1" applyFill="1" applyAlignment="1">
      <alignment horizontal="center"/>
    </xf>
    <xf numFmtId="0" fontId="25" fillId="19" borderId="0" xfId="4" applyFill="1" applyAlignment="1">
      <alignment horizontal="center"/>
    </xf>
    <xf numFmtId="0" fontId="43" fillId="0" borderId="0" xfId="4" applyFont="1" applyAlignment="1">
      <alignment horizontal="center" vertical="center"/>
    </xf>
    <xf numFmtId="0" fontId="43" fillId="0" borderId="0" xfId="4" applyFont="1" applyAlignment="1">
      <alignment horizontal="center"/>
    </xf>
    <xf numFmtId="38" fontId="0" fillId="0" borderId="0" xfId="5" applyFont="1" applyBorder="1" applyAlignment="1">
      <alignment horizontal="center" vertical="center"/>
    </xf>
    <xf numFmtId="9" fontId="25" fillId="0" borderId="10" xfId="4" applyNumberFormat="1" applyBorder="1"/>
    <xf numFmtId="0" fontId="25" fillId="0" borderId="10" xfId="4" applyBorder="1"/>
    <xf numFmtId="0" fontId="43" fillId="0" borderId="10" xfId="4" applyFont="1" applyBorder="1" applyAlignment="1">
      <alignment horizontal="left"/>
    </xf>
    <xf numFmtId="0" fontId="25" fillId="0" borderId="0" xfId="4" applyAlignment="1">
      <alignment shrinkToFit="1"/>
    </xf>
    <xf numFmtId="40" fontId="0" fillId="0" borderId="10" xfId="5" applyNumberFormat="1" applyFont="1" applyFill="1" applyBorder="1" applyAlignment="1">
      <alignment horizontal="center"/>
    </xf>
    <xf numFmtId="179" fontId="44" fillId="0" borderId="10" xfId="4" applyNumberFormat="1" applyFont="1" applyBorder="1" applyAlignment="1">
      <alignment horizontal="right" vertical="center"/>
    </xf>
    <xf numFmtId="0" fontId="43" fillId="0" borderId="10" xfId="4" applyFont="1" applyBorder="1"/>
    <xf numFmtId="38" fontId="0" fillId="0" borderId="65" xfId="5" applyFont="1" applyFill="1" applyBorder="1" applyAlignment="1">
      <alignment horizontal="center" vertical="center"/>
    </xf>
    <xf numFmtId="38" fontId="43" fillId="20" borderId="18" xfId="4" applyNumberFormat="1" applyFont="1" applyFill="1" applyBorder="1" applyAlignment="1">
      <alignment horizontal="right" vertical="center"/>
    </xf>
    <xf numFmtId="0" fontId="43" fillId="0" borderId="18" xfId="4" applyFont="1" applyBorder="1"/>
    <xf numFmtId="38" fontId="0" fillId="20" borderId="10" xfId="5" applyFont="1" applyFill="1" applyBorder="1" applyAlignment="1">
      <alignment horizontal="center"/>
    </xf>
    <xf numFmtId="38" fontId="41" fillId="0" borderId="10" xfId="5" applyFont="1" applyBorder="1"/>
    <xf numFmtId="38" fontId="0" fillId="21" borderId="66" xfId="5" applyFont="1" applyFill="1" applyBorder="1" applyAlignment="1">
      <alignment horizontal="center"/>
    </xf>
    <xf numFmtId="0" fontId="25" fillId="21" borderId="66" xfId="4" applyFill="1" applyBorder="1"/>
    <xf numFmtId="38" fontId="25" fillId="21" borderId="66" xfId="4" applyNumberFormat="1" applyFill="1" applyBorder="1"/>
    <xf numFmtId="38" fontId="25" fillId="0" borderId="10" xfId="4" applyNumberFormat="1" applyBorder="1"/>
    <xf numFmtId="38" fontId="0" fillId="0" borderId="10" xfId="5" applyFont="1" applyBorder="1" applyAlignment="1">
      <alignment horizontal="center"/>
    </xf>
    <xf numFmtId="38" fontId="43" fillId="0" borderId="10" xfId="4" applyNumberFormat="1" applyFont="1" applyBorder="1"/>
    <xf numFmtId="0" fontId="25" fillId="0" borderId="10" xfId="4" applyBorder="1" applyAlignment="1">
      <alignment horizontal="center"/>
    </xf>
    <xf numFmtId="0" fontId="43" fillId="0" borderId="10" xfId="4" applyFont="1" applyBorder="1" applyAlignment="1">
      <alignment horizontal="center"/>
    </xf>
    <xf numFmtId="0" fontId="25" fillId="14" borderId="0" xfId="4" applyFill="1" applyAlignment="1">
      <alignment vertical="center"/>
    </xf>
    <xf numFmtId="0" fontId="35" fillId="14" borderId="60" xfId="4" applyFont="1" applyFill="1" applyBorder="1" applyAlignment="1">
      <alignment vertical="center"/>
    </xf>
    <xf numFmtId="0" fontId="45" fillId="0" borderId="0" xfId="4" applyFont="1"/>
    <xf numFmtId="0" fontId="46" fillId="14" borderId="11" xfId="4" applyFont="1" applyFill="1" applyBorder="1" applyAlignment="1">
      <alignment vertical="center"/>
    </xf>
    <xf numFmtId="0" fontId="35" fillId="14" borderId="63" xfId="4" applyFont="1" applyFill="1" applyBorder="1" applyAlignment="1">
      <alignment vertical="center"/>
    </xf>
    <xf numFmtId="0" fontId="25" fillId="0" borderId="0" xfId="4" applyAlignment="1">
      <alignment horizontal="center" vertical="center"/>
    </xf>
    <xf numFmtId="0" fontId="43" fillId="0" borderId="10" xfId="4" applyFont="1" applyBorder="1" applyAlignment="1">
      <alignment horizontal="center" vertical="center"/>
    </xf>
    <xf numFmtId="0" fontId="25" fillId="18" borderId="10" xfId="4" applyFill="1" applyBorder="1" applyAlignment="1">
      <alignment horizontal="center"/>
    </xf>
    <xf numFmtId="0" fontId="25" fillId="0" borderId="10" xfId="4" applyBorder="1" applyAlignment="1">
      <alignment horizontal="center" vertical="center"/>
    </xf>
    <xf numFmtId="38" fontId="0" fillId="18" borderId="10" xfId="5" applyFont="1" applyFill="1" applyBorder="1" applyAlignment="1">
      <alignment horizontal="center"/>
    </xf>
    <xf numFmtId="38" fontId="0" fillId="18" borderId="66" xfId="5" applyFont="1" applyFill="1" applyBorder="1" applyAlignment="1">
      <alignment horizontal="center"/>
    </xf>
    <xf numFmtId="0" fontId="43" fillId="0" borderId="62" xfId="4" applyFont="1" applyBorder="1" applyAlignment="1">
      <alignment horizontal="left"/>
    </xf>
    <xf numFmtId="0" fontId="43" fillId="0" borderId="62" xfId="4" applyFont="1" applyBorder="1" applyAlignment="1">
      <alignment horizontal="center" vertical="center"/>
    </xf>
    <xf numFmtId="38" fontId="25" fillId="0" borderId="20" xfId="4" applyNumberFormat="1" applyBorder="1"/>
    <xf numFmtId="0" fontId="25" fillId="0" borderId="20" xfId="4" applyBorder="1"/>
    <xf numFmtId="38" fontId="0" fillId="0" borderId="20" xfId="5" applyFont="1" applyFill="1" applyBorder="1" applyAlignment="1">
      <alignment horizontal="center"/>
    </xf>
    <xf numFmtId="0" fontId="43" fillId="0" borderId="18" xfId="4" applyFont="1" applyBorder="1" applyAlignment="1">
      <alignment horizontal="center" vertical="center"/>
    </xf>
    <xf numFmtId="38" fontId="40" fillId="0" borderId="10" xfId="5" applyFont="1" applyBorder="1"/>
    <xf numFmtId="38" fontId="25" fillId="20" borderId="18" xfId="4" applyNumberFormat="1" applyFill="1" applyBorder="1"/>
    <xf numFmtId="38" fontId="0" fillId="0" borderId="65" xfId="5" applyFont="1" applyFill="1" applyBorder="1" applyAlignment="1">
      <alignment horizontal="center"/>
    </xf>
    <xf numFmtId="38" fontId="0" fillId="18" borderId="65" xfId="5" applyFont="1" applyFill="1" applyBorder="1" applyAlignment="1">
      <alignment horizontal="center"/>
    </xf>
    <xf numFmtId="40" fontId="0" fillId="18" borderId="10" xfId="5" applyNumberFormat="1" applyFont="1" applyFill="1" applyBorder="1" applyAlignment="1">
      <alignment horizontal="center"/>
    </xf>
    <xf numFmtId="177" fontId="25" fillId="0" borderId="10" xfId="4" applyNumberFormat="1" applyBorder="1"/>
    <xf numFmtId="177" fontId="25" fillId="18" borderId="10" xfId="4" applyNumberFormat="1" applyFill="1" applyBorder="1"/>
    <xf numFmtId="0" fontId="43" fillId="0" borderId="20" xfId="4" applyFont="1" applyBorder="1" applyAlignment="1">
      <alignment horizontal="center" vertical="center"/>
    </xf>
    <xf numFmtId="0" fontId="25" fillId="0" borderId="62" xfId="4" applyBorder="1"/>
    <xf numFmtId="9" fontId="25" fillId="0" borderId="20" xfId="4" applyNumberFormat="1" applyBorder="1"/>
    <xf numFmtId="38" fontId="0" fillId="18" borderId="65" xfId="5" applyFont="1" applyFill="1" applyBorder="1" applyAlignment="1">
      <alignment horizontal="center" vertical="center"/>
    </xf>
    <xf numFmtId="0" fontId="43" fillId="0" borderId="0" xfId="4" applyFont="1" applyAlignment="1">
      <alignment horizontal="left"/>
    </xf>
    <xf numFmtId="9" fontId="25" fillId="0" borderId="0" xfId="4" applyNumberFormat="1"/>
    <xf numFmtId="0" fontId="43" fillId="0" borderId="0" xfId="4" applyFont="1" applyAlignment="1">
      <alignment horizontal="left" vertical="center"/>
    </xf>
    <xf numFmtId="38" fontId="0" fillId="0" borderId="0" xfId="5" applyFont="1" applyAlignment="1">
      <alignment horizontal="right" vertical="center"/>
    </xf>
    <xf numFmtId="38" fontId="0" fillId="0" borderId="0" xfId="5" applyFont="1" applyFill="1" applyAlignment="1">
      <alignment horizontal="right" vertical="center"/>
    </xf>
    <xf numFmtId="0" fontId="47" fillId="0" borderId="0" xfId="4" applyFont="1" applyAlignment="1">
      <alignment horizontal="left" vertical="center"/>
    </xf>
    <xf numFmtId="0" fontId="47" fillId="0" borderId="0" xfId="4" applyFont="1" applyAlignment="1">
      <alignment horizontal="center"/>
    </xf>
    <xf numFmtId="0" fontId="25" fillId="14" borderId="20" xfId="4" applyFill="1" applyBorder="1" applyAlignment="1">
      <alignment vertical="center"/>
    </xf>
    <xf numFmtId="0" fontId="34" fillId="0" borderId="20" xfId="4" applyFont="1" applyBorder="1" applyAlignment="1">
      <alignment horizontal="center" vertical="center"/>
      <extLst>
        <ext xmlns:xfpb="http://schemas.microsoft.com/office/spreadsheetml/2022/featurepropertybag" uri="{C7286773-470A-42A8-94C5-96B5CB345126}">
          <xfpb:xfComplement i="0"/>
        </ext>
      </extLst>
    </xf>
    <xf numFmtId="0" fontId="1" fillId="0" borderId="10" xfId="3" applyBorder="1" applyAlignment="1">
      <alignment horizontal="right" vertical="center"/>
    </xf>
    <xf numFmtId="0" fontId="49" fillId="0" borderId="0" xfId="3" applyFont="1">
      <alignment vertical="center"/>
    </xf>
    <xf numFmtId="2" fontId="40" fillId="0" borderId="64" xfId="4" applyNumberFormat="1" applyFont="1" applyBorder="1" applyAlignment="1">
      <alignment horizontal="center" vertical="center"/>
    </xf>
    <xf numFmtId="0" fontId="50" fillId="0" borderId="0" xfId="4" applyFont="1"/>
    <xf numFmtId="2" fontId="40" fillId="0" borderId="0" xfId="4" applyNumberFormat="1" applyFont="1" applyAlignment="1">
      <alignment horizontal="center" vertical="center"/>
    </xf>
    <xf numFmtId="0" fontId="47" fillId="0" borderId="0" xfId="4" applyFont="1"/>
    <xf numFmtId="38" fontId="25" fillId="0" borderId="0" xfId="5" applyFont="1" applyBorder="1" applyAlignment="1">
      <alignment horizontal="center" vertical="center"/>
    </xf>
    <xf numFmtId="0" fontId="50" fillId="22" borderId="0" xfId="4" applyFont="1" applyFill="1"/>
    <xf numFmtId="0" fontId="25" fillId="22" borderId="0" xfId="4" applyFill="1"/>
    <xf numFmtId="2" fontId="25" fillId="0" borderId="0" xfId="4" applyNumberFormat="1" applyAlignment="1">
      <alignment horizontal="center" vertical="center"/>
    </xf>
    <xf numFmtId="0" fontId="25" fillId="22" borderId="10" xfId="4" applyFill="1" applyBorder="1" applyAlignment="1">
      <alignment horizontal="center"/>
    </xf>
    <xf numFmtId="38" fontId="0" fillId="22" borderId="10" xfId="5" applyFont="1" applyFill="1" applyBorder="1" applyAlignment="1">
      <alignment horizontal="center"/>
    </xf>
    <xf numFmtId="38" fontId="0" fillId="22" borderId="66" xfId="5" applyFont="1" applyFill="1" applyBorder="1" applyAlignment="1">
      <alignment horizontal="center"/>
    </xf>
    <xf numFmtId="38" fontId="0" fillId="22" borderId="65" xfId="5" applyFont="1" applyFill="1" applyBorder="1" applyAlignment="1">
      <alignment horizontal="center" vertical="center"/>
    </xf>
    <xf numFmtId="40" fontId="0" fillId="22" borderId="10" xfId="5" applyNumberFormat="1" applyFont="1" applyFill="1" applyBorder="1" applyAlignment="1">
      <alignment horizontal="center"/>
    </xf>
    <xf numFmtId="9" fontId="25" fillId="22" borderId="10" xfId="4" applyNumberFormat="1" applyFill="1" applyBorder="1"/>
    <xf numFmtId="38" fontId="0" fillId="22" borderId="0" xfId="5" applyFont="1" applyFill="1" applyBorder="1" applyAlignment="1">
      <alignment horizontal="center" vertical="center"/>
    </xf>
    <xf numFmtId="0" fontId="42" fillId="22" borderId="0" xfId="4" applyFont="1" applyFill="1"/>
    <xf numFmtId="0" fontId="1" fillId="22" borderId="56" xfId="3" applyFill="1" applyBorder="1">
      <alignment vertical="center"/>
    </xf>
    <xf numFmtId="0" fontId="1" fillId="22" borderId="57" xfId="3" applyFill="1" applyBorder="1">
      <alignment vertical="center"/>
    </xf>
    <xf numFmtId="0" fontId="1" fillId="22" borderId="58" xfId="3" applyFill="1" applyBorder="1">
      <alignment vertical="center"/>
    </xf>
    <xf numFmtId="0" fontId="1" fillId="22" borderId="59" xfId="3" applyFill="1" applyBorder="1">
      <alignment vertical="center"/>
    </xf>
    <xf numFmtId="0" fontId="1" fillId="22" borderId="0" xfId="3" applyFill="1">
      <alignment vertical="center"/>
    </xf>
    <xf numFmtId="0" fontId="1" fillId="22" borderId="60" xfId="3" applyFill="1" applyBorder="1">
      <alignment vertical="center"/>
    </xf>
    <xf numFmtId="0" fontId="1" fillId="0" borderId="57" xfId="3" applyBorder="1">
      <alignment vertical="center"/>
    </xf>
    <xf numFmtId="0" fontId="24" fillId="10" borderId="67" xfId="3" applyFont="1" applyFill="1" applyBorder="1" applyAlignment="1">
      <alignment horizontal="right" vertical="center"/>
    </xf>
    <xf numFmtId="0" fontId="1" fillId="22" borderId="61" xfId="3" applyFill="1" applyBorder="1">
      <alignment vertical="center"/>
    </xf>
    <xf numFmtId="0" fontId="1" fillId="22" borderId="62" xfId="3" applyFill="1" applyBorder="1">
      <alignment vertical="center"/>
    </xf>
    <xf numFmtId="0" fontId="1" fillId="22" borderId="63" xfId="3" applyFill="1" applyBorder="1">
      <alignment vertical="center"/>
    </xf>
    <xf numFmtId="0" fontId="1" fillId="0" borderId="62" xfId="3" applyBorder="1">
      <alignment vertical="center"/>
    </xf>
    <xf numFmtId="0" fontId="1" fillId="8" borderId="57" xfId="3" applyFill="1" applyBorder="1">
      <alignment vertical="center"/>
    </xf>
    <xf numFmtId="0" fontId="34" fillId="0" borderId="0" xfId="4" applyFont="1" applyAlignment="1">
      <alignment horizontal="center" vertical="center"/>
    </xf>
    <xf numFmtId="0" fontId="7" fillId="0" borderId="0" xfId="0" applyFont="1" applyAlignment="1">
      <alignment horizontal="left" vertical="center"/>
    </xf>
    <xf numFmtId="0" fontId="16" fillId="5" borderId="11" xfId="2" applyFont="1" applyFill="1" applyBorder="1" applyAlignment="1">
      <alignment horizontal="center" vertical="center" shrinkToFit="1"/>
    </xf>
    <xf numFmtId="0" fontId="16" fillId="5" borderId="10" xfId="2" applyFont="1" applyFill="1" applyBorder="1" applyAlignment="1">
      <alignment horizontal="center" vertical="center" shrinkToFit="1"/>
    </xf>
    <xf numFmtId="0" fontId="16" fillId="5" borderId="18" xfId="2" applyFont="1" applyFill="1" applyBorder="1" applyAlignment="1">
      <alignment horizontal="center" vertical="center" shrinkToFit="1"/>
    </xf>
    <xf numFmtId="0" fontId="16" fillId="5" borderId="19" xfId="2" applyFont="1" applyFill="1" applyBorder="1" applyAlignment="1">
      <alignment horizontal="center" vertical="center" shrinkToFit="1"/>
    </xf>
    <xf numFmtId="0" fontId="16" fillId="5" borderId="10" xfId="2" applyFont="1" applyFill="1" applyBorder="1" applyAlignment="1">
      <alignment horizontal="center" vertical="center" wrapText="1" shrinkToFit="1"/>
    </xf>
    <xf numFmtId="0" fontId="16" fillId="5" borderId="18" xfId="2" applyFont="1" applyFill="1" applyBorder="1" applyAlignment="1">
      <alignment horizontal="center" vertical="center" wrapText="1" shrinkToFit="1"/>
    </xf>
    <xf numFmtId="0" fontId="16" fillId="5" borderId="19" xfId="2" applyFont="1" applyFill="1" applyBorder="1" applyAlignment="1">
      <alignment horizontal="center" vertical="center" wrapText="1" shrinkToFit="1"/>
    </xf>
    <xf numFmtId="0" fontId="20" fillId="0" borderId="0" xfId="0" applyFont="1" applyAlignment="1">
      <alignment horizontal="left" vertical="center" wrapText="1"/>
    </xf>
    <xf numFmtId="0" fontId="23" fillId="0" borderId="33" xfId="0" applyFont="1" applyBorder="1" applyAlignment="1">
      <alignment horizontal="center"/>
    </xf>
    <xf numFmtId="0" fontId="20" fillId="0" borderId="0" xfId="0" applyFont="1" applyAlignment="1">
      <alignment horizontal="center" vertical="center"/>
    </xf>
    <xf numFmtId="0" fontId="23" fillId="9" borderId="32" xfId="0" applyFont="1" applyFill="1" applyBorder="1" applyAlignment="1">
      <alignment horizontal="right" vertical="center"/>
    </xf>
    <xf numFmtId="0" fontId="23" fillId="9" borderId="38" xfId="0" applyFont="1" applyFill="1" applyBorder="1" applyAlignment="1">
      <alignment horizontal="right" vertical="center"/>
    </xf>
    <xf numFmtId="0" fontId="23" fillId="8" borderId="37" xfId="0" applyFont="1" applyFill="1" applyBorder="1" applyAlignment="1">
      <alignment horizontal="left" vertical="center"/>
    </xf>
    <xf numFmtId="0" fontId="23" fillId="8" borderId="36" xfId="0" applyFont="1" applyFill="1" applyBorder="1" applyAlignment="1">
      <alignment horizontal="left" vertical="center"/>
    </xf>
    <xf numFmtId="0" fontId="20" fillId="0" borderId="0" xfId="0" applyFont="1" applyAlignment="1">
      <alignment horizontal="center"/>
    </xf>
    <xf numFmtId="0" fontId="20" fillId="0" borderId="33" xfId="0" applyFont="1" applyBorder="1" applyAlignment="1">
      <alignment horizontal="center"/>
    </xf>
  </cellXfs>
  <cellStyles count="6">
    <cellStyle name="桁区切り" xfId="1" builtinId="6"/>
    <cellStyle name="桁区切り 2" xfId="5" xr:uid="{5918E81D-3C6C-4CB2-9612-F372F682ABE5}"/>
    <cellStyle name="標準" xfId="0" builtinId="0"/>
    <cellStyle name="標準 2" xfId="4" xr:uid="{02B695BA-A9FE-49AC-AA79-6A8B2A63773B}"/>
    <cellStyle name="標準 4" xfId="2" xr:uid="{918809DF-B182-478E-BAD7-ECD9AC2EDA52}"/>
    <cellStyle name="標準 5" xfId="3" xr:uid="{CA25677B-2718-4786-9338-A0031C3FFE7E}"/>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111084</xdr:colOff>
      <xdr:row>3</xdr:row>
      <xdr:rowOff>40341</xdr:rowOff>
    </xdr:from>
    <xdr:to>
      <xdr:col>3</xdr:col>
      <xdr:colOff>750153</xdr:colOff>
      <xdr:row>3</xdr:row>
      <xdr:rowOff>220482</xdr:rowOff>
    </xdr:to>
    <xdr:grpSp>
      <xdr:nvGrpSpPr>
        <xdr:cNvPr id="2" name="グループ化 1">
          <a:extLst>
            <a:ext uri="{FF2B5EF4-FFF2-40B4-BE49-F238E27FC236}">
              <a16:creationId xmlns:a16="http://schemas.microsoft.com/office/drawing/2014/main" id="{CF55D76B-7583-49B3-B0DD-5F27C15CE31C}"/>
            </a:ext>
          </a:extLst>
        </xdr:cNvPr>
        <xdr:cNvGrpSpPr/>
      </xdr:nvGrpSpPr>
      <xdr:grpSpPr>
        <a:xfrm>
          <a:off x="691243" y="577205"/>
          <a:ext cx="2067819" cy="142041"/>
          <a:chOff x="10186146" y="579822"/>
          <a:chExt cx="2606822" cy="216000"/>
        </a:xfrm>
      </xdr:grpSpPr>
      <xdr:sp macro="" textlink="">
        <xdr:nvSpPr>
          <xdr:cNvPr id="3" name="テキスト ボックス 2">
            <a:extLst>
              <a:ext uri="{FF2B5EF4-FFF2-40B4-BE49-F238E27FC236}">
                <a16:creationId xmlns:a16="http://schemas.microsoft.com/office/drawing/2014/main" id="{D18C3048-7DBE-7DF4-1C78-3169747354A4}"/>
              </a:ext>
            </a:extLst>
          </xdr:cNvPr>
          <xdr:cNvSpPr txBox="1"/>
        </xdr:nvSpPr>
        <xdr:spPr>
          <a:xfrm>
            <a:off x="10186146" y="579822"/>
            <a:ext cx="792000" cy="21600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FDD56702-6145-AE19-553B-C132795031D3}"/>
              </a:ext>
            </a:extLst>
          </xdr:cNvPr>
          <xdr:cNvSpPr txBox="1"/>
        </xdr:nvSpPr>
        <xdr:spPr>
          <a:xfrm>
            <a:off x="10992968" y="580804"/>
            <a:ext cx="1800000" cy="214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l"/>
            <a:r>
              <a:rPr kumimoji="1" lang="ja-JP" altLang="en-US" sz="1100" b="1">
                <a:solidFill>
                  <a:schemeClr val="accent1"/>
                </a:solidFill>
              </a:rPr>
              <a:t>を入力してください。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142875</xdr:colOff>
      <xdr:row>1</xdr:row>
      <xdr:rowOff>95250</xdr:rowOff>
    </xdr:from>
    <xdr:to>
      <xdr:col>14</xdr:col>
      <xdr:colOff>550333</xdr:colOff>
      <xdr:row>2</xdr:row>
      <xdr:rowOff>288883</xdr:rowOff>
    </xdr:to>
    <xdr:grpSp>
      <xdr:nvGrpSpPr>
        <xdr:cNvPr id="2" name="グループ化 1">
          <a:extLst>
            <a:ext uri="{FF2B5EF4-FFF2-40B4-BE49-F238E27FC236}">
              <a16:creationId xmlns:a16="http://schemas.microsoft.com/office/drawing/2014/main" id="{A9239ED1-DA3D-47FB-A63A-E1DF7E00D3F4}"/>
            </a:ext>
          </a:extLst>
        </xdr:cNvPr>
        <xdr:cNvGrpSpPr/>
      </xdr:nvGrpSpPr>
      <xdr:grpSpPr>
        <a:xfrm>
          <a:off x="10715625" y="266700"/>
          <a:ext cx="3988858" cy="365083"/>
          <a:chOff x="9429751" y="685800"/>
          <a:chExt cx="4032000" cy="432000"/>
        </a:xfrm>
      </xdr:grpSpPr>
      <xdr:sp macro="" textlink="">
        <xdr:nvSpPr>
          <xdr:cNvPr id="3" name="テキスト ボックス 2">
            <a:extLst>
              <a:ext uri="{FF2B5EF4-FFF2-40B4-BE49-F238E27FC236}">
                <a16:creationId xmlns:a16="http://schemas.microsoft.com/office/drawing/2014/main" id="{25D9E550-2505-EE26-17BA-EBCA6D2E8E90}"/>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BA8AF77E-5182-9323-4D55-A63A21175E0E}"/>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17C4FDF4-F7B5-E874-93FE-34B2A0C53C5D}"/>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2D9D5A33-8E79-19DB-C894-1C003DD7DB46}"/>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E7DB54B7-F8EF-09B0-9119-70C7351D26FD}"/>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2</xdr:row>
      <xdr:rowOff>0</xdr:rowOff>
    </xdr:from>
    <xdr:to>
      <xdr:col>14</xdr:col>
      <xdr:colOff>550333</xdr:colOff>
      <xdr:row>3</xdr:row>
      <xdr:rowOff>15039</xdr:rowOff>
    </xdr:to>
    <xdr:grpSp>
      <xdr:nvGrpSpPr>
        <xdr:cNvPr id="8" name="グループ化 7">
          <a:extLst>
            <a:ext uri="{FF2B5EF4-FFF2-40B4-BE49-F238E27FC236}">
              <a16:creationId xmlns:a16="http://schemas.microsoft.com/office/drawing/2014/main" id="{A806122C-C044-45F4-942B-A5E0C6C23DA3}"/>
            </a:ext>
          </a:extLst>
        </xdr:cNvPr>
        <xdr:cNvGrpSpPr/>
      </xdr:nvGrpSpPr>
      <xdr:grpSpPr>
        <a:xfrm>
          <a:off x="10572750" y="342900"/>
          <a:ext cx="4131733" cy="348414"/>
          <a:chOff x="9429751" y="685800"/>
          <a:chExt cx="4032000" cy="432000"/>
        </a:xfrm>
      </xdr:grpSpPr>
      <xdr:sp macro="" textlink="">
        <xdr:nvSpPr>
          <xdr:cNvPr id="9" name="テキスト ボックス 8">
            <a:extLst>
              <a:ext uri="{FF2B5EF4-FFF2-40B4-BE49-F238E27FC236}">
                <a16:creationId xmlns:a16="http://schemas.microsoft.com/office/drawing/2014/main" id="{06C510C3-28A7-36E5-F878-683991CCD665}"/>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ysClr val="windowText" lastClr="000000"/>
                </a:solidFill>
              </a:rPr>
              <a:t>入力項目</a:t>
            </a:r>
          </a:p>
        </xdr:txBody>
      </xdr:sp>
      <xdr:sp macro="" textlink="">
        <xdr:nvSpPr>
          <xdr:cNvPr id="10" name="テキスト ボックス 9">
            <a:extLst>
              <a:ext uri="{FF2B5EF4-FFF2-40B4-BE49-F238E27FC236}">
                <a16:creationId xmlns:a16="http://schemas.microsoft.com/office/drawing/2014/main" id="{9B2094E0-4B01-51F5-72BE-53BF2A55E9E6}"/>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ysClr val="windowText" lastClr="000000"/>
                </a:solidFill>
              </a:rPr>
              <a:t>自動入力項目</a:t>
            </a:r>
          </a:p>
        </xdr:txBody>
      </xdr:sp>
      <xdr:sp macro="" textlink="">
        <xdr:nvSpPr>
          <xdr:cNvPr id="11" name="テキスト ボックス 10">
            <a:extLst>
              <a:ext uri="{FF2B5EF4-FFF2-40B4-BE49-F238E27FC236}">
                <a16:creationId xmlns:a16="http://schemas.microsoft.com/office/drawing/2014/main" id="{1E82E44B-CEE8-3EA9-5732-E443F1FF577F}"/>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chemeClr val="bg1"/>
                </a:solidFill>
              </a:rPr>
              <a:t>入力対象外項目</a:t>
            </a:r>
          </a:p>
        </xdr:txBody>
      </xdr:sp>
      <xdr:sp macro="" textlink="">
        <xdr:nvSpPr>
          <xdr:cNvPr id="12" name="正方形/長方形 11">
            <a:extLst>
              <a:ext uri="{FF2B5EF4-FFF2-40B4-BE49-F238E27FC236}">
                <a16:creationId xmlns:a16="http://schemas.microsoft.com/office/drawing/2014/main" id="{7158037B-AB2D-3D52-7124-441501AA9FED}"/>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2DA30B50-C1CE-A0C3-4DFB-8DB2E6D2DBB2}"/>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2</xdr:row>
      <xdr:rowOff>0</xdr:rowOff>
    </xdr:from>
    <xdr:to>
      <xdr:col>14</xdr:col>
      <xdr:colOff>550333</xdr:colOff>
      <xdr:row>3</xdr:row>
      <xdr:rowOff>15039</xdr:rowOff>
    </xdr:to>
    <xdr:grpSp>
      <xdr:nvGrpSpPr>
        <xdr:cNvPr id="2" name="グループ化 1">
          <a:extLst>
            <a:ext uri="{FF2B5EF4-FFF2-40B4-BE49-F238E27FC236}">
              <a16:creationId xmlns:a16="http://schemas.microsoft.com/office/drawing/2014/main" id="{4B8239C3-0572-48D3-B8CE-B77A64FFBEC9}"/>
            </a:ext>
          </a:extLst>
        </xdr:cNvPr>
        <xdr:cNvGrpSpPr/>
      </xdr:nvGrpSpPr>
      <xdr:grpSpPr>
        <a:xfrm>
          <a:off x="10572750" y="342900"/>
          <a:ext cx="4131733" cy="348414"/>
          <a:chOff x="9429751" y="685800"/>
          <a:chExt cx="4032000" cy="432000"/>
        </a:xfrm>
      </xdr:grpSpPr>
      <xdr:sp macro="" textlink="">
        <xdr:nvSpPr>
          <xdr:cNvPr id="3" name="テキスト ボックス 2">
            <a:extLst>
              <a:ext uri="{FF2B5EF4-FFF2-40B4-BE49-F238E27FC236}">
                <a16:creationId xmlns:a16="http://schemas.microsoft.com/office/drawing/2014/main" id="{1434CE2B-0BC0-9DEC-8E89-E095DA9CFF93}"/>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287FB605-C706-C433-3528-CBE0083A764D}"/>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7F54B5CC-80A9-5FB4-6700-F70E4631D0B5}"/>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4726D030-C1DD-53A2-0015-0AFD9BBDEE81}"/>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460921D3-A7A1-C48C-1FD2-7599E8BB7AA9}"/>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2</xdr:row>
      <xdr:rowOff>0</xdr:rowOff>
    </xdr:from>
    <xdr:to>
      <xdr:col>14</xdr:col>
      <xdr:colOff>550333</xdr:colOff>
      <xdr:row>3</xdr:row>
      <xdr:rowOff>15039</xdr:rowOff>
    </xdr:to>
    <xdr:grpSp>
      <xdr:nvGrpSpPr>
        <xdr:cNvPr id="2" name="グループ化 1">
          <a:extLst>
            <a:ext uri="{FF2B5EF4-FFF2-40B4-BE49-F238E27FC236}">
              <a16:creationId xmlns:a16="http://schemas.microsoft.com/office/drawing/2014/main" id="{6FE45745-CABD-4916-9DF2-15309E29D794}"/>
            </a:ext>
          </a:extLst>
        </xdr:cNvPr>
        <xdr:cNvGrpSpPr/>
      </xdr:nvGrpSpPr>
      <xdr:grpSpPr>
        <a:xfrm>
          <a:off x="10572750" y="342900"/>
          <a:ext cx="4131733" cy="348414"/>
          <a:chOff x="9429751" y="685800"/>
          <a:chExt cx="4032000" cy="432000"/>
        </a:xfrm>
      </xdr:grpSpPr>
      <xdr:sp macro="" textlink="">
        <xdr:nvSpPr>
          <xdr:cNvPr id="3" name="テキスト ボックス 2">
            <a:extLst>
              <a:ext uri="{FF2B5EF4-FFF2-40B4-BE49-F238E27FC236}">
                <a16:creationId xmlns:a16="http://schemas.microsoft.com/office/drawing/2014/main" id="{6939C742-CFCF-F283-DA2E-896298C648F1}"/>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709EBF78-6A86-448B-D1F1-5064F0B9D7B7}"/>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86F815C6-4F17-1A44-4E8A-2A373EC9DF10}"/>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14CF8B7A-E064-555C-CCFB-42B251BAFB2F}"/>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495FBD73-CC0F-A6CE-3A22-8DF1BEC610EA}"/>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2</xdr:row>
      <xdr:rowOff>0</xdr:rowOff>
    </xdr:from>
    <xdr:to>
      <xdr:col>14</xdr:col>
      <xdr:colOff>550333</xdr:colOff>
      <xdr:row>3</xdr:row>
      <xdr:rowOff>15039</xdr:rowOff>
    </xdr:to>
    <xdr:grpSp>
      <xdr:nvGrpSpPr>
        <xdr:cNvPr id="8" name="グループ化 7">
          <a:extLst>
            <a:ext uri="{FF2B5EF4-FFF2-40B4-BE49-F238E27FC236}">
              <a16:creationId xmlns:a16="http://schemas.microsoft.com/office/drawing/2014/main" id="{DC89D4D5-41A2-4FF7-A05D-30107F61441E}"/>
            </a:ext>
          </a:extLst>
        </xdr:cNvPr>
        <xdr:cNvGrpSpPr/>
      </xdr:nvGrpSpPr>
      <xdr:grpSpPr>
        <a:xfrm>
          <a:off x="10572750" y="342900"/>
          <a:ext cx="4131733" cy="348414"/>
          <a:chOff x="9429751" y="685800"/>
          <a:chExt cx="4032000" cy="432000"/>
        </a:xfrm>
      </xdr:grpSpPr>
      <xdr:sp macro="" textlink="">
        <xdr:nvSpPr>
          <xdr:cNvPr id="9" name="テキスト ボックス 8">
            <a:extLst>
              <a:ext uri="{FF2B5EF4-FFF2-40B4-BE49-F238E27FC236}">
                <a16:creationId xmlns:a16="http://schemas.microsoft.com/office/drawing/2014/main" id="{AE8D94EC-D564-8028-CB26-9795A4757A87}"/>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ysClr val="windowText" lastClr="000000"/>
                </a:solidFill>
              </a:rPr>
              <a:t>入力項目</a:t>
            </a:r>
          </a:p>
        </xdr:txBody>
      </xdr:sp>
      <xdr:sp macro="" textlink="">
        <xdr:nvSpPr>
          <xdr:cNvPr id="10" name="テキスト ボックス 9">
            <a:extLst>
              <a:ext uri="{FF2B5EF4-FFF2-40B4-BE49-F238E27FC236}">
                <a16:creationId xmlns:a16="http://schemas.microsoft.com/office/drawing/2014/main" id="{E08E95D8-420F-B1A7-A403-0DD8C1716E31}"/>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ysClr val="windowText" lastClr="000000"/>
                </a:solidFill>
              </a:rPr>
              <a:t>自動入力項目</a:t>
            </a:r>
          </a:p>
        </xdr:txBody>
      </xdr:sp>
      <xdr:sp macro="" textlink="">
        <xdr:nvSpPr>
          <xdr:cNvPr id="11" name="テキスト ボックス 10">
            <a:extLst>
              <a:ext uri="{FF2B5EF4-FFF2-40B4-BE49-F238E27FC236}">
                <a16:creationId xmlns:a16="http://schemas.microsoft.com/office/drawing/2014/main" id="{909AAA99-B823-3977-B97E-00502DDB7C8F}"/>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chemeClr val="bg1"/>
                </a:solidFill>
              </a:rPr>
              <a:t>入力対象外項目</a:t>
            </a:r>
          </a:p>
        </xdr:txBody>
      </xdr:sp>
      <xdr:sp macro="" textlink="">
        <xdr:nvSpPr>
          <xdr:cNvPr id="12" name="正方形/長方形 11">
            <a:extLst>
              <a:ext uri="{FF2B5EF4-FFF2-40B4-BE49-F238E27FC236}">
                <a16:creationId xmlns:a16="http://schemas.microsoft.com/office/drawing/2014/main" id="{C987F148-52CE-2D7A-16BF-1AA3655C0336}"/>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F1E33093-4FFE-7AB4-6CAD-52A479BCE29E}"/>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2</xdr:row>
      <xdr:rowOff>0</xdr:rowOff>
    </xdr:from>
    <xdr:to>
      <xdr:col>12</xdr:col>
      <xdr:colOff>193146</xdr:colOff>
      <xdr:row>3</xdr:row>
      <xdr:rowOff>15039</xdr:rowOff>
    </xdr:to>
    <xdr:grpSp>
      <xdr:nvGrpSpPr>
        <xdr:cNvPr id="8" name="グループ化 7">
          <a:extLst>
            <a:ext uri="{FF2B5EF4-FFF2-40B4-BE49-F238E27FC236}">
              <a16:creationId xmlns:a16="http://schemas.microsoft.com/office/drawing/2014/main" id="{5EBD37C8-43EC-47C2-9003-96EF67E3C964}"/>
            </a:ext>
          </a:extLst>
        </xdr:cNvPr>
        <xdr:cNvGrpSpPr/>
      </xdr:nvGrpSpPr>
      <xdr:grpSpPr>
        <a:xfrm>
          <a:off x="8982075" y="342900"/>
          <a:ext cx="3965046" cy="348414"/>
          <a:chOff x="9429751" y="685800"/>
          <a:chExt cx="4032000" cy="432000"/>
        </a:xfrm>
      </xdr:grpSpPr>
      <xdr:sp macro="" textlink="">
        <xdr:nvSpPr>
          <xdr:cNvPr id="9" name="テキスト ボックス 8">
            <a:extLst>
              <a:ext uri="{FF2B5EF4-FFF2-40B4-BE49-F238E27FC236}">
                <a16:creationId xmlns:a16="http://schemas.microsoft.com/office/drawing/2014/main" id="{B0591B98-E16B-DE0E-830A-0F037F1664E1}"/>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ysClr val="windowText" lastClr="000000"/>
                </a:solidFill>
              </a:rPr>
              <a:t>入力項目</a:t>
            </a:r>
          </a:p>
        </xdr:txBody>
      </xdr:sp>
      <xdr:sp macro="" textlink="">
        <xdr:nvSpPr>
          <xdr:cNvPr id="10" name="テキスト ボックス 9">
            <a:extLst>
              <a:ext uri="{FF2B5EF4-FFF2-40B4-BE49-F238E27FC236}">
                <a16:creationId xmlns:a16="http://schemas.microsoft.com/office/drawing/2014/main" id="{63D30CEC-06E5-76F2-D745-F2F877F73269}"/>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ysClr val="windowText" lastClr="000000"/>
                </a:solidFill>
              </a:rPr>
              <a:t>自動入力項目</a:t>
            </a:r>
          </a:p>
        </xdr:txBody>
      </xdr:sp>
      <xdr:sp macro="" textlink="">
        <xdr:nvSpPr>
          <xdr:cNvPr id="11" name="テキスト ボックス 10">
            <a:extLst>
              <a:ext uri="{FF2B5EF4-FFF2-40B4-BE49-F238E27FC236}">
                <a16:creationId xmlns:a16="http://schemas.microsoft.com/office/drawing/2014/main" id="{DFAE5002-CC7F-9488-5878-8CF655ECCB30}"/>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chemeClr val="bg1"/>
                </a:solidFill>
              </a:rPr>
              <a:t>入力対象外項目</a:t>
            </a:r>
          </a:p>
        </xdr:txBody>
      </xdr:sp>
      <xdr:sp macro="" textlink="">
        <xdr:nvSpPr>
          <xdr:cNvPr id="12" name="正方形/長方形 11">
            <a:extLst>
              <a:ext uri="{FF2B5EF4-FFF2-40B4-BE49-F238E27FC236}">
                <a16:creationId xmlns:a16="http://schemas.microsoft.com/office/drawing/2014/main" id="{72AE7E2E-3F00-5B63-F783-2312FDC35B7E}"/>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DB471C43-DA00-0975-90F0-8148965A3865}"/>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4C8C6-2E51-4E97-A05F-7770023AE324}">
  <dimension ref="A1:H40"/>
  <sheetViews>
    <sheetView showGridLines="0" view="pageBreakPreview" zoomScale="88" zoomScaleNormal="88" zoomScaleSheetLayoutView="88" workbookViewId="0">
      <pane xSplit="4" ySplit="12" topLeftCell="E16" activePane="bottomRight" state="frozen"/>
      <selection pane="topRight" activeCell="A2" sqref="A2"/>
      <selection pane="bottomLeft" activeCell="A2" sqref="A2"/>
      <selection pane="bottomRight" activeCell="E39" sqref="E39"/>
    </sheetView>
  </sheetViews>
  <sheetFormatPr defaultColWidth="9" defaultRowHeight="13.2"/>
  <cols>
    <col min="1" max="1" width="3.69921875" style="1" customWidth="1"/>
    <col min="2" max="2" width="3.8984375" style="1" customWidth="1"/>
    <col min="3" max="4" width="18.69921875" style="1" customWidth="1"/>
    <col min="5" max="8" width="30.09765625" style="1" customWidth="1"/>
    <col min="9" max="9" width="3" style="1" customWidth="1"/>
    <col min="10" max="16384" width="9" style="1"/>
  </cols>
  <sheetData>
    <row r="1" spans="1:8" ht="13.65" customHeight="1">
      <c r="A1" s="29" t="s">
        <v>3</v>
      </c>
      <c r="D1" s="2"/>
    </row>
    <row r="2" spans="1:8">
      <c r="A2" s="3"/>
      <c r="D2" s="2"/>
    </row>
    <row r="3" spans="1:8" ht="16.2">
      <c r="B3" s="4" t="s">
        <v>4</v>
      </c>
    </row>
    <row r="4" spans="1:8" ht="14.4">
      <c r="B4" s="7"/>
      <c r="D4" s="2"/>
    </row>
    <row r="5" spans="1:8">
      <c r="C5" s="5" t="s">
        <v>5</v>
      </c>
    </row>
    <row r="6" spans="1:8">
      <c r="C6" s="249" t="s">
        <v>134</v>
      </c>
      <c r="D6" s="249"/>
      <c r="E6" s="249"/>
      <c r="F6" s="249"/>
      <c r="G6" s="249"/>
      <c r="H6" s="249"/>
    </row>
    <row r="7" spans="1:8">
      <c r="C7" s="5" t="s">
        <v>133</v>
      </c>
    </row>
    <row r="8" spans="1:8">
      <c r="C8" s="5"/>
    </row>
    <row r="9" spans="1:8">
      <c r="B9" s="53" t="s">
        <v>6</v>
      </c>
    </row>
    <row r="10" spans="1:8" ht="14.4">
      <c r="B10" s="6" t="s">
        <v>7</v>
      </c>
      <c r="E10" s="48" t="s">
        <v>8</v>
      </c>
    </row>
    <row r="11" spans="1:8">
      <c r="E11" s="8" t="s">
        <v>9</v>
      </c>
      <c r="F11" s="9"/>
      <c r="G11" s="9"/>
      <c r="H11" s="9"/>
    </row>
    <row r="12" spans="1:8" s="10" customFormat="1" ht="28.2" customHeight="1">
      <c r="C12" s="11" t="s">
        <v>10</v>
      </c>
      <c r="D12" s="12" t="s">
        <v>11</v>
      </c>
      <c r="E12" s="13" t="s">
        <v>131</v>
      </c>
      <c r="F12" s="13" t="s">
        <v>12</v>
      </c>
      <c r="G12" s="13" t="s">
        <v>13</v>
      </c>
      <c r="H12" s="13" t="s">
        <v>132</v>
      </c>
    </row>
    <row r="13" spans="1:8">
      <c r="C13" s="14" t="s">
        <v>14</v>
      </c>
      <c r="D13" s="15" t="s">
        <v>126</v>
      </c>
      <c r="E13" s="47">
        <f>'別添1-1建物費'!J23</f>
        <v>0</v>
      </c>
      <c r="F13" s="47">
        <f>'別添1-1建物費'!K23</f>
        <v>0</v>
      </c>
      <c r="G13" s="47"/>
      <c r="H13" s="18">
        <f>E13-F13</f>
        <v>0</v>
      </c>
    </row>
    <row r="14" spans="1:8">
      <c r="C14" s="16" t="str">
        <f>C13</f>
        <v>建物費</v>
      </c>
      <c r="D14" s="15" t="s">
        <v>125</v>
      </c>
      <c r="E14" s="47">
        <f>'別添1-1建物費'!L23</f>
        <v>0</v>
      </c>
      <c r="F14" s="47">
        <f>'別添1-1建物費'!M23</f>
        <v>0</v>
      </c>
      <c r="G14" s="47"/>
      <c r="H14" s="18">
        <f t="shared" ref="H14:H32" si="0">E14-F14</f>
        <v>0</v>
      </c>
    </row>
    <row r="15" spans="1:8">
      <c r="C15" s="16" t="str">
        <f t="shared" ref="C15:C16" si="1">C14</f>
        <v>建物費</v>
      </c>
      <c r="D15" s="15" t="s">
        <v>124</v>
      </c>
      <c r="E15" s="47">
        <f>'別添1-1建物費'!N23</f>
        <v>0</v>
      </c>
      <c r="F15" s="47">
        <f>'別添1-1建物費'!O23</f>
        <v>0</v>
      </c>
      <c r="G15" s="47"/>
      <c r="H15" s="18">
        <f t="shared" si="0"/>
        <v>0</v>
      </c>
    </row>
    <row r="16" spans="1:8">
      <c r="C16" s="16" t="str">
        <f t="shared" si="1"/>
        <v>建物費</v>
      </c>
      <c r="D16" s="17" t="s">
        <v>15</v>
      </c>
      <c r="E16" s="18">
        <f>SUM(E13:E15)</f>
        <v>0</v>
      </c>
      <c r="F16" s="18">
        <f>SUM(F13:F15)</f>
        <v>0</v>
      </c>
      <c r="G16" s="18">
        <f>SUM(G13:G15)</f>
        <v>0</v>
      </c>
      <c r="H16" s="18">
        <f t="shared" si="0"/>
        <v>0</v>
      </c>
    </row>
    <row r="17" spans="3:8">
      <c r="C17" s="14" t="s">
        <v>16</v>
      </c>
      <c r="D17" s="15" t="s">
        <v>126</v>
      </c>
      <c r="E17" s="47">
        <f>'別添1-2設備費'!J23</f>
        <v>0</v>
      </c>
      <c r="F17" s="47">
        <f>'別添1-1建物費'!K23</f>
        <v>0</v>
      </c>
      <c r="G17" s="47"/>
      <c r="H17" s="18">
        <f t="shared" si="0"/>
        <v>0</v>
      </c>
    </row>
    <row r="18" spans="3:8">
      <c r="C18" s="16" t="s">
        <v>16</v>
      </c>
      <c r="D18" s="15" t="s">
        <v>125</v>
      </c>
      <c r="E18" s="47">
        <f>'別添1-2設備費'!L23</f>
        <v>0</v>
      </c>
      <c r="F18" s="47">
        <f>'別添1-2設備費'!M23</f>
        <v>0</v>
      </c>
      <c r="G18" s="47"/>
      <c r="H18" s="18">
        <f t="shared" si="0"/>
        <v>0</v>
      </c>
    </row>
    <row r="19" spans="3:8">
      <c r="C19" s="16" t="s">
        <v>16</v>
      </c>
      <c r="D19" s="15" t="s">
        <v>124</v>
      </c>
      <c r="E19" s="47">
        <f>'別添1-2設備費'!N23</f>
        <v>0</v>
      </c>
      <c r="F19" s="47">
        <f>'別添1-2設備費'!O23</f>
        <v>0</v>
      </c>
      <c r="G19" s="47"/>
      <c r="H19" s="18">
        <f t="shared" si="0"/>
        <v>0</v>
      </c>
    </row>
    <row r="20" spans="3:8">
      <c r="C20" s="16" t="s">
        <v>16</v>
      </c>
      <c r="D20" s="17" t="s">
        <v>15</v>
      </c>
      <c r="E20" s="18">
        <f>SUM(E17:E19)</f>
        <v>0</v>
      </c>
      <c r="F20" s="18">
        <f>SUM(F17:F19)</f>
        <v>0</v>
      </c>
      <c r="G20" s="18">
        <f>SUM(G17:G19)</f>
        <v>0</v>
      </c>
      <c r="H20" s="18">
        <f t="shared" si="0"/>
        <v>0</v>
      </c>
    </row>
    <row r="21" spans="3:8">
      <c r="C21" s="14" t="s">
        <v>122</v>
      </c>
      <c r="D21" s="15" t="s">
        <v>126</v>
      </c>
      <c r="E21" s="47">
        <f>'別添1-3工事費'!J23</f>
        <v>0</v>
      </c>
      <c r="F21" s="47">
        <f>'別添1-3工事費'!K23</f>
        <v>0</v>
      </c>
      <c r="G21" s="47"/>
      <c r="H21" s="18">
        <f t="shared" si="0"/>
        <v>0</v>
      </c>
    </row>
    <row r="22" spans="3:8">
      <c r="C22" s="16" t="s">
        <v>122</v>
      </c>
      <c r="D22" s="15" t="s">
        <v>125</v>
      </c>
      <c r="E22" s="47">
        <f>'別添1-3工事費'!L23</f>
        <v>0</v>
      </c>
      <c r="F22" s="47">
        <f>'別添1-3工事費'!M23</f>
        <v>0</v>
      </c>
      <c r="G22" s="47"/>
      <c r="H22" s="18">
        <f t="shared" si="0"/>
        <v>0</v>
      </c>
    </row>
    <row r="23" spans="3:8">
      <c r="C23" s="16" t="s">
        <v>122</v>
      </c>
      <c r="D23" s="15" t="s">
        <v>124</v>
      </c>
      <c r="E23" s="47">
        <f>'別添1-3工事費'!N23</f>
        <v>0</v>
      </c>
      <c r="F23" s="47">
        <f>'別添1-3工事費'!O23</f>
        <v>0</v>
      </c>
      <c r="G23" s="47"/>
      <c r="H23" s="18">
        <f t="shared" si="0"/>
        <v>0</v>
      </c>
    </row>
    <row r="24" spans="3:8">
      <c r="C24" s="16" t="s">
        <v>122</v>
      </c>
      <c r="D24" s="17" t="s">
        <v>15</v>
      </c>
      <c r="E24" s="18">
        <f>SUM(E21:E23)</f>
        <v>0</v>
      </c>
      <c r="F24" s="18">
        <f>SUM(F21:F23)</f>
        <v>0</v>
      </c>
      <c r="G24" s="18">
        <f>SUM(G21:G23)</f>
        <v>0</v>
      </c>
      <c r="H24" s="18">
        <f t="shared" si="0"/>
        <v>0</v>
      </c>
    </row>
    <row r="25" spans="3:8">
      <c r="C25" s="14" t="s">
        <v>123</v>
      </c>
      <c r="D25" s="15" t="s">
        <v>126</v>
      </c>
      <c r="E25" s="47">
        <f>'別添1-4業務費'!J23</f>
        <v>0</v>
      </c>
      <c r="F25" s="47">
        <f>'別添1-4業務費'!K23</f>
        <v>0</v>
      </c>
      <c r="G25" s="47"/>
      <c r="H25" s="18">
        <f t="shared" si="0"/>
        <v>0</v>
      </c>
    </row>
    <row r="26" spans="3:8">
      <c r="C26" s="16" t="s">
        <v>123</v>
      </c>
      <c r="D26" s="15" t="s">
        <v>125</v>
      </c>
      <c r="E26" s="47">
        <f>'別添1-4業務費'!L23</f>
        <v>0</v>
      </c>
      <c r="F26" s="47">
        <f>'別添1-4業務費'!M23</f>
        <v>0</v>
      </c>
      <c r="G26" s="47"/>
      <c r="H26" s="18">
        <f t="shared" si="0"/>
        <v>0</v>
      </c>
    </row>
    <row r="27" spans="3:8">
      <c r="C27" s="16" t="s">
        <v>123</v>
      </c>
      <c r="D27" s="15" t="s">
        <v>124</v>
      </c>
      <c r="E27" s="47">
        <f>'別添1-4業務費'!N23</f>
        <v>0</v>
      </c>
      <c r="F27" s="47">
        <f>'別添1-4業務費'!O23</f>
        <v>0</v>
      </c>
      <c r="G27" s="47"/>
      <c r="H27" s="18">
        <f t="shared" si="0"/>
        <v>0</v>
      </c>
    </row>
    <row r="28" spans="3:8">
      <c r="C28" s="16" t="s">
        <v>123</v>
      </c>
      <c r="D28" s="17" t="s">
        <v>15</v>
      </c>
      <c r="E28" s="18">
        <f>SUM(E25:E27)</f>
        <v>0</v>
      </c>
      <c r="F28" s="18">
        <f>SUM(F25:F27)</f>
        <v>0</v>
      </c>
      <c r="G28" s="18">
        <f>SUM(G25:G27)</f>
        <v>0</v>
      </c>
      <c r="H28" s="18">
        <f t="shared" si="0"/>
        <v>0</v>
      </c>
    </row>
    <row r="29" spans="3:8">
      <c r="C29" s="14" t="s">
        <v>17</v>
      </c>
      <c r="D29" s="15" t="s">
        <v>126</v>
      </c>
      <c r="E29" s="47">
        <f>'別添1-5システム購入費'!J23</f>
        <v>0</v>
      </c>
      <c r="F29" s="47">
        <f>'別添1-5システム購入費'!K23</f>
        <v>0</v>
      </c>
      <c r="G29" s="47"/>
      <c r="H29" s="18">
        <f t="shared" si="0"/>
        <v>0</v>
      </c>
    </row>
    <row r="30" spans="3:8">
      <c r="C30" s="16" t="s">
        <v>18</v>
      </c>
      <c r="D30" s="15" t="s">
        <v>125</v>
      </c>
      <c r="E30" s="47">
        <f>'別添1-5システム購入費'!L23</f>
        <v>0</v>
      </c>
      <c r="F30" s="47">
        <f>'別添1-5システム購入費'!M23</f>
        <v>0</v>
      </c>
      <c r="G30" s="47"/>
      <c r="H30" s="18">
        <f t="shared" si="0"/>
        <v>0</v>
      </c>
    </row>
    <row r="31" spans="3:8">
      <c r="C31" s="16" t="s">
        <v>18</v>
      </c>
      <c r="D31" s="15" t="s">
        <v>124</v>
      </c>
      <c r="E31" s="47">
        <f>'別添1-5システム購入費'!N23</f>
        <v>0</v>
      </c>
      <c r="F31" s="47">
        <f>'別添1-5システム購入費'!O23</f>
        <v>0</v>
      </c>
      <c r="G31" s="47"/>
      <c r="H31" s="18">
        <f t="shared" si="0"/>
        <v>0</v>
      </c>
    </row>
    <row r="32" spans="3:8">
      <c r="C32" s="16" t="s">
        <v>19</v>
      </c>
      <c r="D32" s="17" t="s">
        <v>15</v>
      </c>
      <c r="E32" s="18">
        <f>SUM(E29:E31)</f>
        <v>0</v>
      </c>
      <c r="F32" s="18">
        <f>SUM(F29:F31)</f>
        <v>0</v>
      </c>
      <c r="G32" s="18">
        <f>SUM(G29:G31)</f>
        <v>0</v>
      </c>
      <c r="H32" s="18">
        <f t="shared" si="0"/>
        <v>0</v>
      </c>
    </row>
    <row r="33" spans="2:8">
      <c r="C33" s="19" t="s">
        <v>20</v>
      </c>
      <c r="D33" s="15" t="s">
        <v>126</v>
      </c>
      <c r="E33" s="20"/>
      <c r="F33" s="20"/>
      <c r="G33" s="20"/>
      <c r="H33" s="47">
        <f>'別添1-6その他費用'!J23</f>
        <v>0</v>
      </c>
    </row>
    <row r="34" spans="2:8">
      <c r="C34" s="16" t="s">
        <v>20</v>
      </c>
      <c r="D34" s="15" t="s">
        <v>125</v>
      </c>
      <c r="E34" s="20"/>
      <c r="F34" s="20"/>
      <c r="G34" s="20"/>
      <c r="H34" s="47">
        <f>'別添1-6その他費用'!K23</f>
        <v>0</v>
      </c>
    </row>
    <row r="35" spans="2:8">
      <c r="B35" s="10"/>
      <c r="C35" s="16" t="s">
        <v>20</v>
      </c>
      <c r="D35" s="15" t="s">
        <v>124</v>
      </c>
      <c r="E35" s="20"/>
      <c r="F35" s="20"/>
      <c r="G35" s="20"/>
      <c r="H35" s="47">
        <f>'別添1-6その他費用'!L23</f>
        <v>0</v>
      </c>
    </row>
    <row r="36" spans="2:8">
      <c r="C36" s="21" t="s">
        <v>20</v>
      </c>
      <c r="D36" s="22" t="s">
        <v>15</v>
      </c>
      <c r="E36" s="18">
        <f>SUM(E33:E35)</f>
        <v>0</v>
      </c>
      <c r="F36" s="18">
        <f>SUM(F33:F35)</f>
        <v>0</v>
      </c>
      <c r="G36" s="18">
        <f>SUM(G33:G35)</f>
        <v>0</v>
      </c>
      <c r="H36" s="18">
        <f>SUM(H33:H35)</f>
        <v>0</v>
      </c>
    </row>
    <row r="37" spans="2:8">
      <c r="C37" s="23" t="s">
        <v>21</v>
      </c>
      <c r="D37" s="24" t="s">
        <v>126</v>
      </c>
      <c r="E37" s="25">
        <f>SUM(E13,E17,E21,E25,E29,E33)</f>
        <v>0</v>
      </c>
      <c r="F37" s="25">
        <f t="shared" ref="F37:H37" si="2">SUM(F13,F17,F21,F25,F29,F33)</f>
        <v>0</v>
      </c>
      <c r="G37" s="25">
        <f t="shared" si="2"/>
        <v>0</v>
      </c>
      <c r="H37" s="25">
        <f t="shared" si="2"/>
        <v>0</v>
      </c>
    </row>
    <row r="38" spans="2:8">
      <c r="C38" s="16" t="s">
        <v>21</v>
      </c>
      <c r="D38" s="24" t="s">
        <v>125</v>
      </c>
      <c r="E38" s="84">
        <f>SUM(E14,E18,E22,E26,E30,E34)</f>
        <v>0</v>
      </c>
      <c r="F38" s="18">
        <f t="shared" ref="F38:H38" si="3">SUM(F14,F18,F22,F26,F30,F34)</f>
        <v>0</v>
      </c>
      <c r="G38" s="18">
        <f t="shared" si="3"/>
        <v>0</v>
      </c>
      <c r="H38" s="18">
        <f t="shared" si="3"/>
        <v>0</v>
      </c>
    </row>
    <row r="39" spans="2:8">
      <c r="C39" s="16" t="s">
        <v>21</v>
      </c>
      <c r="D39" s="24" t="s">
        <v>124</v>
      </c>
      <c r="E39" s="18">
        <f>SUM(E15,E19,E23,E27,E31,E35)</f>
        <v>0</v>
      </c>
      <c r="F39" s="18">
        <f t="shared" ref="F39:H39" si="4">SUM(F15,F19,F23,F27,F31,F35)</f>
        <v>0</v>
      </c>
      <c r="G39" s="18">
        <f t="shared" si="4"/>
        <v>0</v>
      </c>
      <c r="H39" s="18">
        <f t="shared" si="4"/>
        <v>0</v>
      </c>
    </row>
    <row r="40" spans="2:8">
      <c r="C40" s="26" t="s">
        <v>21</v>
      </c>
      <c r="D40" s="27" t="s">
        <v>15</v>
      </c>
      <c r="E40" s="28">
        <f>SUM(E37:E39)</f>
        <v>0</v>
      </c>
      <c r="F40" s="28">
        <f>SUM(F37:F39)</f>
        <v>0</v>
      </c>
      <c r="G40" s="28">
        <f>SUM(G37:G39)</f>
        <v>0</v>
      </c>
      <c r="H40" s="28">
        <f>SUM(H37:H39)</f>
        <v>0</v>
      </c>
    </row>
  </sheetData>
  <mergeCells count="1">
    <mergeCell ref="C6:H6"/>
  </mergeCells>
  <phoneticPr fontId="2"/>
  <pageMargins left="0.70866141732283472" right="0" top="0.74803149606299213" bottom="0.74803149606299213" header="0.31496062992125984" footer="0.31496062992125984"/>
  <pageSetup paperSize="8" scale="75" fitToWidth="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3B2C0-9388-46EA-A43C-63F4D4056014}">
  <sheetPr>
    <pageSetUpPr fitToPage="1"/>
  </sheetPr>
  <dimension ref="A1:P37"/>
  <sheetViews>
    <sheetView showGridLines="0" tabSelected="1" zoomScale="85" zoomScaleNormal="85" workbookViewId="0">
      <selection activeCell="E24" sqref="E24"/>
    </sheetView>
  </sheetViews>
  <sheetFormatPr defaultRowHeight="18"/>
  <cols>
    <col min="1" max="1" width="4.5" style="87" customWidth="1"/>
    <col min="2" max="9" width="13.69921875" style="86" customWidth="1"/>
    <col min="10" max="10" width="8.69921875" style="86" customWidth="1"/>
    <col min="11" max="16384" width="8.796875" style="86"/>
  </cols>
  <sheetData>
    <row r="1" spans="1:16" ht="24" customHeight="1">
      <c r="B1" s="145" t="s">
        <v>186</v>
      </c>
      <c r="C1" s="88"/>
    </row>
    <row r="2" spans="1:16" ht="15" customHeight="1">
      <c r="C2" s="88"/>
      <c r="G2" s="144" t="s">
        <v>185</v>
      </c>
      <c r="H2" s="248" t="s">
        <v>249</v>
      </c>
      <c r="I2" s="87" t="s">
        <v>248</v>
      </c>
      <c r="K2" s="247" t="s">
        <v>247</v>
      </c>
    </row>
    <row r="3" spans="1:16" ht="16.8" customHeight="1" thickBot="1">
      <c r="B3" s="86" t="s">
        <v>183</v>
      </c>
      <c r="E3" s="86" t="s">
        <v>167</v>
      </c>
      <c r="G3" s="142" t="s">
        <v>182</v>
      </c>
      <c r="H3" s="141" t="b">
        <v>0</v>
      </c>
      <c r="I3" s="140" t="s">
        <v>169</v>
      </c>
      <c r="K3" s="245"/>
      <c r="L3" s="244"/>
      <c r="M3" s="244"/>
      <c r="N3" s="244"/>
      <c r="O3" s="243"/>
    </row>
    <row r="4" spans="1:16" ht="16.8" customHeight="1" thickBot="1">
      <c r="B4" s="138" t="s">
        <v>181</v>
      </c>
      <c r="C4" s="139" t="s">
        <v>180</v>
      </c>
      <c r="D4" s="138" t="s">
        <v>179</v>
      </c>
      <c r="E4" s="138" t="s">
        <v>173</v>
      </c>
      <c r="G4" s="129" t="s">
        <v>178</v>
      </c>
      <c r="H4" s="128" t="b">
        <v>0</v>
      </c>
      <c r="I4" s="127" t="s">
        <v>169</v>
      </c>
      <c r="K4" s="240"/>
      <c r="L4" s="239"/>
      <c r="M4" s="239"/>
      <c r="N4" s="239"/>
      <c r="O4" s="238"/>
    </row>
    <row r="5" spans="1:16" ht="16.8" customHeight="1" thickTop="1" thickBot="1">
      <c r="B5" s="137" t="s">
        <v>177</v>
      </c>
      <c r="C5" s="136"/>
      <c r="D5" s="130"/>
      <c r="E5" s="130">
        <f>SUM(C5:D5)</f>
        <v>0</v>
      </c>
      <c r="G5" s="129" t="s">
        <v>176</v>
      </c>
      <c r="H5" s="128" t="b">
        <v>0</v>
      </c>
      <c r="I5" s="127" t="s">
        <v>169</v>
      </c>
      <c r="K5" s="240"/>
      <c r="L5" s="239"/>
      <c r="M5" s="239"/>
      <c r="N5" s="239"/>
      <c r="O5" s="238"/>
    </row>
    <row r="6" spans="1:16" ht="16.8" customHeight="1" thickBot="1">
      <c r="B6" s="135" t="s">
        <v>175</v>
      </c>
      <c r="C6" s="134"/>
      <c r="D6" s="134"/>
      <c r="E6" s="134">
        <f>SUM(C6:D6)</f>
        <v>0</v>
      </c>
      <c r="G6" s="129" t="s">
        <v>174</v>
      </c>
      <c r="H6" s="128" t="b">
        <v>0</v>
      </c>
      <c r="I6" s="127" t="s">
        <v>169</v>
      </c>
      <c r="K6" s="240"/>
      <c r="L6" s="239"/>
      <c r="M6" s="239"/>
      <c r="N6" s="239"/>
      <c r="O6" s="238"/>
    </row>
    <row r="7" spans="1:16" ht="16.8" customHeight="1" thickTop="1" thickBot="1">
      <c r="B7" s="133" t="s">
        <v>173</v>
      </c>
      <c r="C7" s="132"/>
      <c r="D7" s="131"/>
      <c r="E7" s="130">
        <f>SUM(C7:D7)</f>
        <v>0</v>
      </c>
      <c r="G7" s="129" t="s">
        <v>172</v>
      </c>
      <c r="H7" s="128" t="b">
        <v>0</v>
      </c>
      <c r="I7" s="127" t="s">
        <v>169</v>
      </c>
      <c r="K7" s="240"/>
      <c r="L7" s="239"/>
      <c r="M7" s="239"/>
      <c r="N7" s="239"/>
      <c r="O7" s="238"/>
      <c r="P7" s="126"/>
    </row>
    <row r="8" spans="1:16" ht="16.8" customHeight="1" thickBot="1">
      <c r="B8" s="125" t="s">
        <v>171</v>
      </c>
      <c r="C8" s="124">
        <f>SUM(C5:C7)</f>
        <v>0</v>
      </c>
      <c r="D8" s="123"/>
      <c r="E8" s="123"/>
      <c r="G8" s="122" t="s">
        <v>170</v>
      </c>
      <c r="H8" s="121" t="b">
        <v>0</v>
      </c>
      <c r="I8" s="120" t="s">
        <v>169</v>
      </c>
      <c r="K8" s="237"/>
      <c r="L8" s="236"/>
      <c r="M8" s="236"/>
      <c r="N8" s="236"/>
      <c r="O8" s="235"/>
    </row>
    <row r="9" spans="1:16" ht="16.8" customHeight="1"/>
    <row r="10" spans="1:16" ht="16.8" customHeight="1" thickBot="1">
      <c r="A10" s="87">
        <v>1</v>
      </c>
      <c r="B10" s="86" t="s">
        <v>168</v>
      </c>
      <c r="I10" s="86" t="s">
        <v>167</v>
      </c>
      <c r="K10" s="86" t="s">
        <v>246</v>
      </c>
    </row>
    <row r="11" spans="1:16" ht="16.8" customHeight="1" thickBot="1">
      <c r="B11" s="100" t="s">
        <v>148</v>
      </c>
      <c r="C11" s="100" t="s">
        <v>162</v>
      </c>
      <c r="D11" s="100" t="s">
        <v>161</v>
      </c>
      <c r="E11" s="116" t="s">
        <v>166</v>
      </c>
      <c r="F11" s="115" t="s">
        <v>148</v>
      </c>
      <c r="G11" s="100" t="s">
        <v>162</v>
      </c>
      <c r="H11" s="100" t="s">
        <v>161</v>
      </c>
      <c r="I11" s="119" t="s">
        <v>166</v>
      </c>
      <c r="K11" s="245"/>
      <c r="L11" s="244"/>
      <c r="M11" s="244"/>
      <c r="N11" s="244"/>
      <c r="O11" s="243"/>
    </row>
    <row r="12" spans="1:16" ht="16.8" customHeight="1" thickTop="1" thickBot="1">
      <c r="B12" s="113"/>
      <c r="C12" s="110"/>
      <c r="D12" s="110"/>
      <c r="E12" s="112">
        <f>C12*D12</f>
        <v>0</v>
      </c>
      <c r="F12" s="111"/>
      <c r="G12" s="110"/>
      <c r="H12" s="110"/>
      <c r="I12" s="118">
        <f>G12*H12</f>
        <v>0</v>
      </c>
      <c r="K12" s="240"/>
      <c r="L12" s="239"/>
      <c r="M12" s="239"/>
      <c r="N12" s="239"/>
      <c r="O12" s="238"/>
    </row>
    <row r="13" spans="1:16" ht="16.8" customHeight="1" thickBot="1">
      <c r="B13" s="103"/>
      <c r="C13" s="102"/>
      <c r="D13" s="102"/>
      <c r="E13" s="108">
        <f>C13*D13</f>
        <v>0</v>
      </c>
      <c r="F13" s="107"/>
      <c r="G13" s="106"/>
      <c r="H13" s="105"/>
      <c r="I13" s="117">
        <f>G13*H13</f>
        <v>0</v>
      </c>
      <c r="K13" s="240"/>
      <c r="L13" s="239"/>
      <c r="M13" s="239"/>
      <c r="N13" s="239"/>
      <c r="O13" s="238"/>
    </row>
    <row r="14" spans="1:16" ht="16.8" customHeight="1" thickBot="1">
      <c r="H14" s="91" t="s">
        <v>165</v>
      </c>
      <c r="I14" s="90">
        <f>SUM(E12:E13,I12:I13)</f>
        <v>0</v>
      </c>
      <c r="K14" s="240"/>
      <c r="L14" s="239"/>
      <c r="M14" s="239"/>
      <c r="N14" s="239"/>
      <c r="O14" s="238"/>
    </row>
    <row r="15" spans="1:16" ht="16.8" customHeight="1" thickBot="1">
      <c r="A15" s="87">
        <v>2</v>
      </c>
      <c r="B15" s="86" t="s">
        <v>164</v>
      </c>
      <c r="K15" s="240"/>
      <c r="L15" s="239"/>
      <c r="M15" s="239"/>
      <c r="N15" s="239"/>
      <c r="O15" s="238"/>
    </row>
    <row r="16" spans="1:16" ht="16.8" customHeight="1" thickBot="1">
      <c r="B16" s="100" t="s">
        <v>148</v>
      </c>
      <c r="C16" s="100" t="s">
        <v>163</v>
      </c>
      <c r="D16" s="100" t="s">
        <v>161</v>
      </c>
      <c r="E16" s="116" t="s">
        <v>160</v>
      </c>
      <c r="F16" s="115" t="s">
        <v>148</v>
      </c>
      <c r="G16" s="100" t="s">
        <v>162</v>
      </c>
      <c r="H16" s="100" t="s">
        <v>161</v>
      </c>
      <c r="I16" s="114" t="s">
        <v>160</v>
      </c>
      <c r="K16" s="240"/>
      <c r="L16" s="239"/>
      <c r="M16" s="239"/>
      <c r="N16" s="239"/>
      <c r="O16" s="238"/>
    </row>
    <row r="17" spans="1:15" ht="16.8" customHeight="1" thickTop="1" thickBot="1">
      <c r="B17" s="113"/>
      <c r="C17" s="110"/>
      <c r="D17" s="110"/>
      <c r="E17" s="112">
        <f>C17*D17</f>
        <v>0</v>
      </c>
      <c r="F17" s="111"/>
      <c r="G17" s="110"/>
      <c r="H17" s="110"/>
      <c r="I17" s="109">
        <f>G17*H17</f>
        <v>0</v>
      </c>
      <c r="K17" s="240"/>
      <c r="L17" s="239"/>
      <c r="M17" s="239"/>
      <c r="N17" s="239"/>
      <c r="O17" s="238"/>
    </row>
    <row r="18" spans="1:15" ht="16.8" customHeight="1" thickBot="1">
      <c r="B18" s="103"/>
      <c r="C18" s="102"/>
      <c r="D18" s="102"/>
      <c r="E18" s="108">
        <f>C18*D18</f>
        <v>0</v>
      </c>
      <c r="F18" s="107"/>
      <c r="G18" s="106"/>
      <c r="H18" s="105"/>
      <c r="I18" s="104">
        <f>G18*H18</f>
        <v>0</v>
      </c>
      <c r="K18" s="240"/>
      <c r="L18" s="239"/>
      <c r="M18" s="239"/>
      <c r="N18" s="239"/>
      <c r="O18" s="238"/>
    </row>
    <row r="19" spans="1:15" ht="16.8" customHeight="1" thickBot="1">
      <c r="H19" s="91" t="s">
        <v>159</v>
      </c>
      <c r="I19" s="90">
        <f>SUM(E17:E18,I17:I18)</f>
        <v>0</v>
      </c>
      <c r="K19" s="240"/>
      <c r="L19" s="239"/>
      <c r="M19" s="239"/>
      <c r="N19" s="239"/>
      <c r="O19" s="238"/>
    </row>
    <row r="20" spans="1:15" ht="16.8" customHeight="1" thickBot="1">
      <c r="K20" s="240"/>
      <c r="L20" s="239"/>
      <c r="M20" s="239"/>
      <c r="N20" s="239"/>
      <c r="O20" s="238"/>
    </row>
    <row r="21" spans="1:15" ht="16.8" customHeight="1" thickBot="1">
      <c r="G21" s="86">
        <v>3</v>
      </c>
      <c r="H21" s="91" t="s">
        <v>158</v>
      </c>
      <c r="I21" s="90">
        <f>I14-I19</f>
        <v>0</v>
      </c>
      <c r="K21" s="240"/>
      <c r="L21" s="239"/>
      <c r="M21" s="239"/>
      <c r="N21" s="239"/>
      <c r="O21" s="238"/>
    </row>
    <row r="22" spans="1:15" ht="16.8" customHeight="1">
      <c r="A22" s="86"/>
      <c r="K22" s="246"/>
      <c r="L22" s="246"/>
      <c r="M22" s="246"/>
      <c r="N22" s="246"/>
      <c r="O22" s="246"/>
    </row>
    <row r="23" spans="1:15" ht="16.8" customHeight="1" thickBot="1">
      <c r="A23" s="87">
        <v>4</v>
      </c>
      <c r="B23" s="86" t="s">
        <v>157</v>
      </c>
      <c r="E23" s="86">
        <v>5</v>
      </c>
      <c r="F23" s="86" t="s">
        <v>156</v>
      </c>
      <c r="K23" s="86" t="s">
        <v>245</v>
      </c>
      <c r="L23" s="241"/>
      <c r="M23" s="241"/>
      <c r="N23" s="241"/>
      <c r="O23" s="241"/>
    </row>
    <row r="24" spans="1:15" ht="16.8" customHeight="1" thickBot="1">
      <c r="B24" s="100" t="s">
        <v>148</v>
      </c>
      <c r="C24" s="99" t="s">
        <v>147</v>
      </c>
      <c r="F24" s="100" t="s">
        <v>148</v>
      </c>
      <c r="G24" s="99" t="s">
        <v>147</v>
      </c>
      <c r="H24" s="100" t="s">
        <v>148</v>
      </c>
      <c r="I24" s="99" t="s">
        <v>147</v>
      </c>
      <c r="K24" s="245"/>
      <c r="L24" s="244"/>
      <c r="M24" s="244"/>
      <c r="N24" s="244"/>
      <c r="O24" s="243"/>
    </row>
    <row r="25" spans="1:15" ht="16.8" customHeight="1" thickTop="1" thickBot="1">
      <c r="B25" s="97"/>
      <c r="C25" s="96"/>
      <c r="F25" s="98" t="s">
        <v>155</v>
      </c>
      <c r="G25" s="96"/>
      <c r="H25" s="98" t="s">
        <v>154</v>
      </c>
      <c r="I25" s="96"/>
      <c r="K25" s="240"/>
      <c r="L25" s="239"/>
      <c r="M25" s="239"/>
      <c r="N25" s="239"/>
      <c r="O25" s="238"/>
    </row>
    <row r="26" spans="1:15" ht="16.8" customHeight="1" thickTop="1" thickBot="1">
      <c r="B26" s="103"/>
      <c r="C26" s="102"/>
      <c r="F26" s="94" t="s">
        <v>153</v>
      </c>
      <c r="G26" s="92"/>
      <c r="H26" s="94" t="s">
        <v>152</v>
      </c>
      <c r="I26" s="92"/>
      <c r="K26" s="240"/>
      <c r="L26" s="239"/>
      <c r="M26" s="239"/>
      <c r="N26" s="239"/>
      <c r="O26" s="238"/>
    </row>
    <row r="27" spans="1:15" ht="16.8" customHeight="1" thickTop="1" thickBot="1">
      <c r="B27" s="91" t="s">
        <v>141</v>
      </c>
      <c r="C27" s="90">
        <f>SUM(C25:C26)</f>
        <v>0</v>
      </c>
      <c r="F27" s="98" t="s">
        <v>151</v>
      </c>
      <c r="G27" s="96"/>
      <c r="H27" s="97"/>
      <c r="I27" s="96"/>
      <c r="K27" s="240"/>
      <c r="L27" s="239"/>
      <c r="M27" s="239"/>
      <c r="N27" s="239"/>
      <c r="O27" s="238"/>
    </row>
    <row r="28" spans="1:15" ht="16.8" customHeight="1" thickTop="1" thickBot="1">
      <c r="F28" s="94" t="s">
        <v>150</v>
      </c>
      <c r="G28" s="92"/>
      <c r="H28" s="93"/>
      <c r="I28" s="92"/>
      <c r="K28" s="240"/>
      <c r="L28" s="239"/>
      <c r="M28" s="239"/>
      <c r="N28" s="239"/>
      <c r="O28" s="238"/>
    </row>
    <row r="29" spans="1:15" ht="16.8" customHeight="1" thickBot="1">
      <c r="H29" s="91" t="s">
        <v>141</v>
      </c>
      <c r="I29" s="242">
        <f>SUM(G25:G28,I25:I28)</f>
        <v>0</v>
      </c>
      <c r="K29" s="237"/>
      <c r="L29" s="236"/>
      <c r="M29" s="236"/>
      <c r="N29" s="236"/>
      <c r="O29" s="235"/>
    </row>
    <row r="30" spans="1:15" ht="16.8" customHeight="1" thickBot="1">
      <c r="A30" s="87">
        <v>6</v>
      </c>
      <c r="B30" s="101" t="s">
        <v>149</v>
      </c>
      <c r="F30" s="101"/>
    </row>
    <row r="31" spans="1:15" ht="16.8" customHeight="1" thickBot="1">
      <c r="B31" s="100" t="s">
        <v>148</v>
      </c>
      <c r="C31" s="99" t="s">
        <v>147</v>
      </c>
      <c r="D31" s="100" t="s">
        <v>148</v>
      </c>
      <c r="E31" s="99" t="s">
        <v>147</v>
      </c>
      <c r="H31" s="100" t="s">
        <v>148</v>
      </c>
      <c r="I31" s="99" t="s">
        <v>147</v>
      </c>
      <c r="K31" s="241" t="s">
        <v>244</v>
      </c>
      <c r="L31" s="241"/>
      <c r="M31" s="241"/>
      <c r="N31" s="241"/>
      <c r="O31" s="241"/>
    </row>
    <row r="32" spans="1:15" ht="16.8" customHeight="1" thickTop="1" thickBot="1">
      <c r="B32" s="98" t="s">
        <v>146</v>
      </c>
      <c r="C32" s="96"/>
      <c r="D32" s="97"/>
      <c r="E32" s="96"/>
      <c r="F32" s="95" t="s">
        <v>145</v>
      </c>
      <c r="H32" s="91" t="s">
        <v>144</v>
      </c>
      <c r="I32" s="91"/>
      <c r="K32" s="240"/>
      <c r="L32" s="239"/>
      <c r="M32" s="239"/>
      <c r="N32" s="239"/>
      <c r="O32" s="238"/>
    </row>
    <row r="33" spans="1:15" ht="16.8" customHeight="1" thickTop="1" thickBot="1">
      <c r="B33" s="94" t="s">
        <v>143</v>
      </c>
      <c r="C33" s="92"/>
      <c r="D33" s="93"/>
      <c r="E33" s="92"/>
      <c r="I33" s="89" t="s">
        <v>142</v>
      </c>
      <c r="K33" s="240"/>
      <c r="L33" s="239"/>
      <c r="M33" s="239"/>
      <c r="N33" s="239"/>
      <c r="O33" s="238"/>
    </row>
    <row r="34" spans="1:15" ht="16.8" customHeight="1" thickBot="1">
      <c r="A34" s="86"/>
      <c r="D34" s="91" t="s">
        <v>141</v>
      </c>
      <c r="E34" s="90">
        <f>SUM(C32:C33,E32:E33)</f>
        <v>0</v>
      </c>
      <c r="I34" s="89" t="s">
        <v>140</v>
      </c>
      <c r="K34" s="240"/>
      <c r="L34" s="239"/>
      <c r="M34" s="239"/>
      <c r="N34" s="239"/>
      <c r="O34" s="238"/>
    </row>
    <row r="35" spans="1:15" ht="16.8" customHeight="1">
      <c r="B35" s="86" t="s">
        <v>139</v>
      </c>
      <c r="K35" s="240"/>
      <c r="L35" s="239"/>
      <c r="M35" s="239"/>
      <c r="N35" s="239"/>
      <c r="O35" s="238"/>
    </row>
    <row r="36" spans="1:15" ht="16.8" customHeight="1">
      <c r="B36" s="88" t="s">
        <v>138</v>
      </c>
      <c r="K36" s="237"/>
      <c r="L36" s="236"/>
      <c r="M36" s="236"/>
      <c r="N36" s="236"/>
      <c r="O36" s="235"/>
    </row>
    <row r="37" spans="1:15">
      <c r="B37" s="88"/>
    </row>
  </sheetData>
  <phoneticPr fontId="2"/>
  <pageMargins left="0.7" right="0.7" top="0.75" bottom="0.75" header="0.3" footer="0.3"/>
  <pageSetup paperSize="9" scale="8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01D3D-3385-43C4-9099-B2B2BE77DB18}">
  <sheetPr>
    <pageSetUpPr fitToPage="1"/>
  </sheetPr>
  <dimension ref="A1:AF68"/>
  <sheetViews>
    <sheetView showGridLines="0" topLeftCell="A24" zoomScaleNormal="100" workbookViewId="0">
      <selection activeCell="J31" sqref="J31"/>
    </sheetView>
  </sheetViews>
  <sheetFormatPr defaultRowHeight="13.2"/>
  <cols>
    <col min="1" max="1" width="3.09765625" style="146" customWidth="1"/>
    <col min="2" max="2" width="21.19921875" style="146" customWidth="1"/>
    <col min="3" max="3" width="10.3984375" style="185" hidden="1" customWidth="1"/>
    <col min="4" max="4" width="10.3984375" style="146" customWidth="1"/>
    <col min="5" max="14" width="10" style="146" customWidth="1"/>
    <col min="15" max="18" width="10" style="146" hidden="1" customWidth="1"/>
    <col min="19" max="19" width="1.296875" style="146" customWidth="1"/>
    <col min="20" max="32" width="8.3984375" style="146" bestFit="1" customWidth="1"/>
    <col min="33" max="16384" width="8.796875" style="146"/>
  </cols>
  <sheetData>
    <row r="1" spans="1:18">
      <c r="B1" s="151" t="s">
        <v>234</v>
      </c>
    </row>
    <row r="2" spans="1:18">
      <c r="B2" s="182"/>
      <c r="N2" s="151" t="s">
        <v>233</v>
      </c>
    </row>
    <row r="3" spans="1:18">
      <c r="B3" s="179" t="s">
        <v>206</v>
      </c>
      <c r="C3" s="186" t="s">
        <v>235</v>
      </c>
      <c r="D3" s="179" t="s">
        <v>205</v>
      </c>
      <c r="E3" s="178">
        <v>1</v>
      </c>
      <c r="F3" s="178">
        <v>2</v>
      </c>
      <c r="G3" s="178">
        <v>3</v>
      </c>
      <c r="H3" s="178">
        <v>4</v>
      </c>
      <c r="I3" s="178">
        <v>5</v>
      </c>
      <c r="J3" s="178">
        <v>6</v>
      </c>
      <c r="K3" s="178">
        <v>7</v>
      </c>
      <c r="L3" s="178">
        <v>8</v>
      </c>
      <c r="M3" s="187">
        <v>9</v>
      </c>
      <c r="N3" s="178">
        <v>10</v>
      </c>
      <c r="O3" s="178">
        <v>11</v>
      </c>
      <c r="P3" s="178">
        <v>12</v>
      </c>
      <c r="Q3" s="178">
        <v>13</v>
      </c>
      <c r="R3" s="178">
        <v>14</v>
      </c>
    </row>
    <row r="4" spans="1:18">
      <c r="B4" s="166" t="s">
        <v>232</v>
      </c>
      <c r="C4" s="188"/>
      <c r="D4" s="161"/>
      <c r="E4" s="178" t="s">
        <v>231</v>
      </c>
      <c r="F4" s="178" t="s">
        <v>230</v>
      </c>
      <c r="G4" s="178" t="s">
        <v>229</v>
      </c>
      <c r="H4" s="178" t="s">
        <v>228</v>
      </c>
      <c r="I4" s="178" t="s">
        <v>227</v>
      </c>
      <c r="J4" s="178" t="s">
        <v>226</v>
      </c>
      <c r="K4" s="178" t="s">
        <v>225</v>
      </c>
      <c r="L4" s="178" t="s">
        <v>224</v>
      </c>
      <c r="M4" s="187" t="s">
        <v>223</v>
      </c>
      <c r="N4" s="178" t="s">
        <v>222</v>
      </c>
      <c r="O4" s="178" t="str">
        <f t="shared" ref="O4:R4" si="0">"令和"&amp;O3+6&amp;"年度"</f>
        <v>令和17年度</v>
      </c>
      <c r="P4" s="178" t="str">
        <f t="shared" si="0"/>
        <v>令和18年度</v>
      </c>
      <c r="Q4" s="178" t="str">
        <f t="shared" si="0"/>
        <v>令和19年度</v>
      </c>
      <c r="R4" s="178" t="str">
        <f t="shared" si="0"/>
        <v>令和20年度</v>
      </c>
    </row>
    <row r="5" spans="1:18" ht="18">
      <c r="A5" s="146">
        <v>1</v>
      </c>
      <c r="B5" s="166" t="s">
        <v>168</v>
      </c>
      <c r="C5" s="186" t="s">
        <v>236</v>
      </c>
      <c r="D5" s="161"/>
      <c r="E5" s="176"/>
      <c r="F5" s="176"/>
      <c r="G5" s="176"/>
      <c r="H5" s="176"/>
      <c r="I5" s="176"/>
      <c r="J5" s="176"/>
      <c r="K5" s="176"/>
      <c r="L5" s="176"/>
      <c r="M5" s="189"/>
      <c r="N5" s="176"/>
      <c r="O5" s="176">
        <f t="shared" ref="O5:R6" si="1">N5</f>
        <v>0</v>
      </c>
      <c r="P5" s="176">
        <f t="shared" si="1"/>
        <v>0</v>
      </c>
      <c r="Q5" s="176">
        <f t="shared" si="1"/>
        <v>0</v>
      </c>
      <c r="R5" s="176">
        <f t="shared" si="1"/>
        <v>0</v>
      </c>
    </row>
    <row r="6" spans="1:18" ht="18">
      <c r="A6" s="146">
        <v>2</v>
      </c>
      <c r="B6" s="166" t="s">
        <v>159</v>
      </c>
      <c r="C6" s="186" t="s">
        <v>236</v>
      </c>
      <c r="D6" s="161"/>
      <c r="E6" s="176"/>
      <c r="F6" s="176"/>
      <c r="G6" s="176"/>
      <c r="H6" s="176"/>
      <c r="I6" s="176"/>
      <c r="J6" s="176"/>
      <c r="K6" s="176"/>
      <c r="L6" s="176"/>
      <c r="M6" s="189"/>
      <c r="N6" s="176"/>
      <c r="O6" s="176">
        <f t="shared" si="1"/>
        <v>0</v>
      </c>
      <c r="P6" s="176">
        <f t="shared" si="1"/>
        <v>0</v>
      </c>
      <c r="Q6" s="176">
        <f t="shared" si="1"/>
        <v>0</v>
      </c>
      <c r="R6" s="176">
        <f t="shared" si="1"/>
        <v>0</v>
      </c>
    </row>
    <row r="7" spans="1:18" ht="18">
      <c r="A7" s="146">
        <v>3</v>
      </c>
      <c r="B7" s="166" t="s">
        <v>158</v>
      </c>
      <c r="C7" s="186" t="s">
        <v>236</v>
      </c>
      <c r="D7" s="161"/>
      <c r="E7" s="176">
        <f>E5-E6</f>
        <v>0</v>
      </c>
      <c r="F7" s="176">
        <f t="shared" ref="F7:R7" si="2">F5-F6</f>
        <v>0</v>
      </c>
      <c r="G7" s="176">
        <f t="shared" si="2"/>
        <v>0</v>
      </c>
      <c r="H7" s="176">
        <f t="shared" si="2"/>
        <v>0</v>
      </c>
      <c r="I7" s="176">
        <f t="shared" si="2"/>
        <v>0</v>
      </c>
      <c r="J7" s="176">
        <f t="shared" si="2"/>
        <v>0</v>
      </c>
      <c r="K7" s="176">
        <f t="shared" si="2"/>
        <v>0</v>
      </c>
      <c r="L7" s="176">
        <f t="shared" si="2"/>
        <v>0</v>
      </c>
      <c r="M7" s="189">
        <f t="shared" si="2"/>
        <v>0</v>
      </c>
      <c r="N7" s="176">
        <f t="shared" si="2"/>
        <v>0</v>
      </c>
      <c r="O7" s="176">
        <f t="shared" si="2"/>
        <v>0</v>
      </c>
      <c r="P7" s="176">
        <f t="shared" si="2"/>
        <v>0</v>
      </c>
      <c r="Q7" s="176">
        <f t="shared" si="2"/>
        <v>0</v>
      </c>
      <c r="R7" s="176">
        <f t="shared" si="2"/>
        <v>0</v>
      </c>
    </row>
    <row r="8" spans="1:18" ht="18">
      <c r="A8" s="146">
        <v>4</v>
      </c>
      <c r="B8" s="166" t="s">
        <v>157</v>
      </c>
      <c r="C8" s="186" t="s">
        <v>236</v>
      </c>
      <c r="D8" s="161"/>
      <c r="E8" s="176"/>
      <c r="F8" s="176"/>
      <c r="G8" s="176"/>
      <c r="H8" s="176"/>
      <c r="I8" s="176"/>
      <c r="J8" s="176"/>
      <c r="K8" s="176"/>
      <c r="L8" s="176"/>
      <c r="M8" s="189"/>
      <c r="N8" s="176"/>
      <c r="O8" s="176"/>
      <c r="P8" s="176"/>
      <c r="Q8" s="176"/>
      <c r="R8" s="176"/>
    </row>
    <row r="9" spans="1:18" ht="18">
      <c r="A9" s="146">
        <v>5</v>
      </c>
      <c r="B9" s="166" t="s">
        <v>203</v>
      </c>
      <c r="C9" s="186" t="s">
        <v>236</v>
      </c>
      <c r="D9" s="161"/>
      <c r="E9" s="176"/>
      <c r="F9" s="176"/>
      <c r="G9" s="176"/>
      <c r="H9" s="176"/>
      <c r="I9" s="176"/>
      <c r="J9" s="176"/>
      <c r="K9" s="176"/>
      <c r="L9" s="176"/>
      <c r="M9" s="189"/>
      <c r="N9" s="176"/>
      <c r="O9" s="176">
        <f t="shared" ref="O9:R9" si="3">N9</f>
        <v>0</v>
      </c>
      <c r="P9" s="176">
        <f t="shared" si="3"/>
        <v>0</v>
      </c>
      <c r="Q9" s="176">
        <f t="shared" si="3"/>
        <v>0</v>
      </c>
      <c r="R9" s="176">
        <f t="shared" si="3"/>
        <v>0</v>
      </c>
    </row>
    <row r="10" spans="1:18" ht="18">
      <c r="A10" s="146">
        <v>3</v>
      </c>
      <c r="B10" s="166" t="s">
        <v>146</v>
      </c>
      <c r="C10" s="186" t="s">
        <v>236</v>
      </c>
      <c r="D10" s="161"/>
      <c r="E10" s="176">
        <f>SUM(E7:E9)</f>
        <v>0</v>
      </c>
      <c r="F10" s="176">
        <f t="shared" ref="F10:R10" si="4">SUM(F7:F9)</f>
        <v>0</v>
      </c>
      <c r="G10" s="176">
        <f t="shared" si="4"/>
        <v>0</v>
      </c>
      <c r="H10" s="176">
        <f t="shared" si="4"/>
        <v>0</v>
      </c>
      <c r="I10" s="176">
        <f t="shared" si="4"/>
        <v>0</v>
      </c>
      <c r="J10" s="176">
        <f t="shared" si="4"/>
        <v>0</v>
      </c>
      <c r="K10" s="176">
        <f t="shared" si="4"/>
        <v>0</v>
      </c>
      <c r="L10" s="176">
        <f t="shared" si="4"/>
        <v>0</v>
      </c>
      <c r="M10" s="189">
        <f t="shared" si="4"/>
        <v>0</v>
      </c>
      <c r="N10" s="176">
        <f t="shared" si="4"/>
        <v>0</v>
      </c>
      <c r="O10" s="176">
        <f t="shared" si="4"/>
        <v>0</v>
      </c>
      <c r="P10" s="176">
        <f t="shared" si="4"/>
        <v>0</v>
      </c>
      <c r="Q10" s="176">
        <f t="shared" si="4"/>
        <v>0</v>
      </c>
      <c r="R10" s="176">
        <f t="shared" si="4"/>
        <v>0</v>
      </c>
    </row>
    <row r="11" spans="1:18" ht="18">
      <c r="A11" s="146">
        <v>4</v>
      </c>
      <c r="B11" s="166" t="s">
        <v>221</v>
      </c>
      <c r="C11" s="186" t="s">
        <v>236</v>
      </c>
      <c r="D11" s="175"/>
      <c r="E11" s="175"/>
      <c r="F11" s="161"/>
      <c r="G11" s="176"/>
      <c r="H11" s="176"/>
      <c r="I11" s="176"/>
      <c r="J11" s="176"/>
      <c r="K11" s="176"/>
      <c r="L11" s="176"/>
      <c r="M11" s="189"/>
      <c r="N11" s="176"/>
      <c r="O11" s="176"/>
      <c r="P11" s="176"/>
      <c r="Q11" s="176"/>
      <c r="R11" s="176"/>
    </row>
    <row r="12" spans="1:18" ht="18">
      <c r="A12" s="146">
        <v>5</v>
      </c>
      <c r="B12" s="169" t="s">
        <v>201</v>
      </c>
      <c r="C12" s="186" t="s">
        <v>236</v>
      </c>
      <c r="D12" s="175">
        <f>D29/1000</f>
        <v>0</v>
      </c>
      <c r="E12" s="174"/>
      <c r="F12" s="173"/>
      <c r="G12" s="172"/>
      <c r="H12" s="172"/>
      <c r="I12" s="172"/>
      <c r="J12" s="172"/>
      <c r="K12" s="172"/>
      <c r="L12" s="172"/>
      <c r="M12" s="190"/>
      <c r="N12" s="172"/>
      <c r="O12" s="172"/>
      <c r="P12" s="172"/>
      <c r="Q12" s="172"/>
      <c r="R12" s="172"/>
    </row>
    <row r="13" spans="1:18" ht="18">
      <c r="A13" s="146">
        <v>6</v>
      </c>
      <c r="B13" s="169" t="s">
        <v>200</v>
      </c>
      <c r="C13" s="186" t="s">
        <v>236</v>
      </c>
      <c r="D13" s="175">
        <f>D31/1000</f>
        <v>0</v>
      </c>
      <c r="E13" s="174"/>
      <c r="F13" s="173"/>
      <c r="G13" s="172"/>
      <c r="H13" s="172"/>
      <c r="I13" s="172"/>
      <c r="J13" s="172"/>
      <c r="K13" s="172"/>
      <c r="L13" s="172"/>
      <c r="M13" s="190"/>
      <c r="N13" s="172"/>
      <c r="O13" s="172"/>
      <c r="P13" s="172"/>
      <c r="Q13" s="172"/>
      <c r="R13" s="172"/>
    </row>
    <row r="14" spans="1:18" ht="18">
      <c r="B14" s="169" t="s">
        <v>199</v>
      </c>
      <c r="C14" s="186" t="s">
        <v>236</v>
      </c>
      <c r="D14" s="175"/>
      <c r="E14" s="174"/>
      <c r="F14" s="173"/>
      <c r="G14" s="172"/>
      <c r="H14" s="172"/>
      <c r="I14" s="172"/>
      <c r="J14" s="172"/>
      <c r="K14" s="172"/>
      <c r="L14" s="172"/>
      <c r="M14" s="190"/>
      <c r="N14" s="172"/>
      <c r="O14" s="172"/>
      <c r="P14" s="172"/>
      <c r="Q14" s="172"/>
      <c r="R14" s="172"/>
    </row>
    <row r="15" spans="1:18" ht="18">
      <c r="B15" s="191" t="s">
        <v>220</v>
      </c>
      <c r="C15" s="192"/>
      <c r="D15" s="193"/>
      <c r="E15" s="193"/>
      <c r="F15" s="194"/>
      <c r="G15" s="195"/>
      <c r="H15" s="195"/>
      <c r="I15" s="195"/>
      <c r="J15" s="195"/>
      <c r="K15" s="195"/>
      <c r="L15" s="195"/>
      <c r="M15" s="195"/>
      <c r="N15" s="195"/>
      <c r="O15" s="195"/>
      <c r="P15" s="195"/>
      <c r="Q15" s="195"/>
      <c r="R15" s="195"/>
    </row>
    <row r="16" spans="1:18" ht="18">
      <c r="A16" s="146">
        <v>7</v>
      </c>
      <c r="B16" s="169" t="s">
        <v>198</v>
      </c>
      <c r="C16" s="196" t="s">
        <v>236</v>
      </c>
      <c r="D16" s="197">
        <f>D17</f>
        <v>0</v>
      </c>
      <c r="E16" s="170">
        <f>SUM(E10:E11)</f>
        <v>0</v>
      </c>
      <c r="F16" s="170">
        <f t="shared" ref="F16:R16" si="5">SUM(F10:F11)</f>
        <v>0</v>
      </c>
      <c r="G16" s="170">
        <f t="shared" si="5"/>
        <v>0</v>
      </c>
      <c r="H16" s="170">
        <f t="shared" si="5"/>
        <v>0</v>
      </c>
      <c r="I16" s="170">
        <f t="shared" si="5"/>
        <v>0</v>
      </c>
      <c r="J16" s="170">
        <f t="shared" si="5"/>
        <v>0</v>
      </c>
      <c r="K16" s="170">
        <f t="shared" si="5"/>
        <v>0</v>
      </c>
      <c r="L16" s="170">
        <f t="shared" si="5"/>
        <v>0</v>
      </c>
      <c r="M16" s="189">
        <f t="shared" si="5"/>
        <v>0</v>
      </c>
      <c r="N16" s="170">
        <f t="shared" si="5"/>
        <v>0</v>
      </c>
      <c r="O16" s="170">
        <f t="shared" si="5"/>
        <v>0</v>
      </c>
      <c r="P16" s="170">
        <f t="shared" si="5"/>
        <v>0</v>
      </c>
      <c r="Q16" s="170">
        <f t="shared" si="5"/>
        <v>0</v>
      </c>
      <c r="R16" s="170">
        <f t="shared" si="5"/>
        <v>0</v>
      </c>
    </row>
    <row r="17" spans="1:32" ht="18">
      <c r="A17" s="146">
        <v>8</v>
      </c>
      <c r="B17" s="169" t="s">
        <v>197</v>
      </c>
      <c r="C17" s="196" t="s">
        <v>236</v>
      </c>
      <c r="D17" s="198">
        <f>-D32/1000</f>
        <v>0</v>
      </c>
      <c r="E17" s="199">
        <f>IF(D16+E16&gt;0,0,D16+E16)</f>
        <v>0</v>
      </c>
      <c r="F17" s="199">
        <f>IF(E17+F16&gt;0,0,E17+F16)</f>
        <v>0</v>
      </c>
      <c r="G17" s="199">
        <f t="shared" ref="G17" si="6">IF(F17+G16&gt;0,0,F17+G16)</f>
        <v>0</v>
      </c>
      <c r="H17" s="199">
        <f>IF(G17+H16&gt;0,0,G17+H16)</f>
        <v>0</v>
      </c>
      <c r="I17" s="199">
        <f t="shared" ref="I17:R17" si="7">IF(H17+I16&gt;0,0,H17+I16)</f>
        <v>0</v>
      </c>
      <c r="J17" s="199">
        <f t="shared" si="7"/>
        <v>0</v>
      </c>
      <c r="K17" s="199">
        <f t="shared" si="7"/>
        <v>0</v>
      </c>
      <c r="L17" s="199">
        <f t="shared" si="7"/>
        <v>0</v>
      </c>
      <c r="M17" s="200">
        <f t="shared" si="7"/>
        <v>0</v>
      </c>
      <c r="N17" s="199">
        <f t="shared" si="7"/>
        <v>0</v>
      </c>
      <c r="O17" s="199">
        <f t="shared" si="7"/>
        <v>0</v>
      </c>
      <c r="P17" s="199">
        <f t="shared" si="7"/>
        <v>0</v>
      </c>
      <c r="Q17" s="199">
        <f t="shared" si="7"/>
        <v>0</v>
      </c>
      <c r="R17" s="199">
        <f t="shared" si="7"/>
        <v>0</v>
      </c>
    </row>
    <row r="18" spans="1:32" ht="18">
      <c r="A18" s="163">
        <v>9</v>
      </c>
      <c r="B18" s="166" t="s">
        <v>218</v>
      </c>
      <c r="C18" s="186" t="s">
        <v>237</v>
      </c>
      <c r="D18" s="175"/>
      <c r="E18" s="164" t="str">
        <f>IFERROR(IF(E17&lt;0,1,-ROUNDUP(D17/E16,2)),"")</f>
        <v/>
      </c>
      <c r="F18" s="164" t="str">
        <f>IFERROR(IF(F17&lt;0,1,-ROUNDUP(E17/F16,2)),"")</f>
        <v/>
      </c>
      <c r="G18" s="164" t="str">
        <f t="shared" ref="G18:N18" si="8">IFERROR(IF(G17&lt;0,1,-ROUNDUP(F17/G16,2)),"")</f>
        <v/>
      </c>
      <c r="H18" s="164" t="str">
        <f t="shared" si="8"/>
        <v/>
      </c>
      <c r="I18" s="164" t="str">
        <f t="shared" si="8"/>
        <v/>
      </c>
      <c r="J18" s="164" t="str">
        <f t="shared" si="8"/>
        <v/>
      </c>
      <c r="K18" s="164" t="str">
        <f t="shared" si="8"/>
        <v/>
      </c>
      <c r="L18" s="164" t="str">
        <f t="shared" si="8"/>
        <v/>
      </c>
      <c r="M18" s="201" t="str">
        <f t="shared" si="8"/>
        <v/>
      </c>
      <c r="N18" s="164" t="str">
        <f t="shared" si="8"/>
        <v/>
      </c>
      <c r="O18" s="164" t="e">
        <f t="shared" ref="O18:R18" si="9">IF(O17&lt;0,1,-ROUNDUP(N17/O16,2))</f>
        <v>#DIV/0!</v>
      </c>
      <c r="P18" s="164" t="e">
        <f t="shared" si="9"/>
        <v>#DIV/0!</v>
      </c>
      <c r="Q18" s="164" t="e">
        <f t="shared" si="9"/>
        <v>#DIV/0!</v>
      </c>
      <c r="R18" s="164" t="e">
        <f t="shared" si="9"/>
        <v>#DIV/0!</v>
      </c>
    </row>
    <row r="19" spans="1:32">
      <c r="A19" s="163">
        <v>10</v>
      </c>
      <c r="B19" s="162" t="s">
        <v>217</v>
      </c>
      <c r="C19" s="186" t="s">
        <v>169</v>
      </c>
      <c r="D19" s="161"/>
      <c r="E19" s="202" t="str">
        <f>IFERROR(IRR($D16:E16),"")</f>
        <v/>
      </c>
      <c r="F19" s="202" t="str">
        <f>IFERROR(IRR($D16:F16),"")</f>
        <v/>
      </c>
      <c r="G19" s="202" t="str">
        <f>IFERROR(IRR($D16:G16),"")</f>
        <v/>
      </c>
      <c r="H19" s="202" t="str">
        <f>IFERROR(IRR($D16:H16),"")</f>
        <v/>
      </c>
      <c r="I19" s="202" t="str">
        <f>IFERROR(IRR($D16:I16),"")</f>
        <v/>
      </c>
      <c r="J19" s="202" t="str">
        <f>IFERROR(IRR($D16:J16),"")</f>
        <v/>
      </c>
      <c r="K19" s="202" t="str">
        <f>IFERROR(IRR($D16:K16),"")</f>
        <v/>
      </c>
      <c r="L19" s="202" t="str">
        <f>IFERROR(IRR($D16:L16),"")</f>
        <v/>
      </c>
      <c r="M19" s="203" t="str">
        <f>IFERROR(IRR($D16:M16),"")</f>
        <v/>
      </c>
      <c r="N19" s="202" t="str">
        <f>IFERROR(IRR($D16:N16),"")</f>
        <v/>
      </c>
      <c r="O19" s="160" t="e">
        <f>IRR($D16:O16)</f>
        <v>#NUM!</v>
      </c>
      <c r="P19" s="160" t="e">
        <f>IRR($D16:P16)</f>
        <v>#NUM!</v>
      </c>
      <c r="Q19" s="160" t="e">
        <f>IRR($D16:Q16)</f>
        <v>#NUM!</v>
      </c>
      <c r="R19" s="160" t="e">
        <f>IRR($D16:R16)</f>
        <v>#NUM!</v>
      </c>
    </row>
    <row r="20" spans="1:32">
      <c r="A20" s="163"/>
      <c r="B20" s="191" t="s">
        <v>219</v>
      </c>
      <c r="C20" s="204"/>
      <c r="D20" s="205"/>
      <c r="E20" s="206"/>
      <c r="F20" s="206"/>
      <c r="G20" s="206"/>
      <c r="H20" s="206"/>
      <c r="I20" s="206"/>
      <c r="J20" s="206"/>
      <c r="K20" s="206"/>
      <c r="L20" s="206"/>
      <c r="M20" s="206"/>
      <c r="N20" s="206"/>
      <c r="O20" s="206"/>
      <c r="P20" s="206"/>
      <c r="Q20" s="206"/>
      <c r="R20" s="206"/>
    </row>
    <row r="21" spans="1:32" ht="18">
      <c r="A21" s="146">
        <v>11</v>
      </c>
      <c r="B21" s="169" t="s">
        <v>198</v>
      </c>
      <c r="C21" s="186"/>
      <c r="D21" s="197">
        <f>D22</f>
        <v>0</v>
      </c>
      <c r="E21" s="170">
        <f t="shared" ref="E21:N21" si="10">E16</f>
        <v>0</v>
      </c>
      <c r="F21" s="170">
        <f t="shared" si="10"/>
        <v>0</v>
      </c>
      <c r="G21" s="170">
        <f t="shared" si="10"/>
        <v>0</v>
      </c>
      <c r="H21" s="170">
        <f t="shared" si="10"/>
        <v>0</v>
      </c>
      <c r="I21" s="170">
        <f t="shared" si="10"/>
        <v>0</v>
      </c>
      <c r="J21" s="170">
        <f t="shared" si="10"/>
        <v>0</v>
      </c>
      <c r="K21" s="170">
        <f t="shared" si="10"/>
        <v>0</v>
      </c>
      <c r="L21" s="170">
        <f t="shared" si="10"/>
        <v>0</v>
      </c>
      <c r="M21" s="189">
        <f t="shared" si="10"/>
        <v>0</v>
      </c>
      <c r="N21" s="170">
        <f t="shared" si="10"/>
        <v>0</v>
      </c>
      <c r="O21" s="164"/>
      <c r="P21" s="164"/>
      <c r="Q21" s="164"/>
      <c r="R21" s="164"/>
    </row>
    <row r="22" spans="1:32" ht="18">
      <c r="A22" s="163">
        <v>12</v>
      </c>
      <c r="B22" s="169" t="s">
        <v>197</v>
      </c>
      <c r="C22" s="196" t="s">
        <v>236</v>
      </c>
      <c r="D22" s="168">
        <f>-D35/1000</f>
        <v>0</v>
      </c>
      <c r="E22" s="167">
        <f>IF(D22+E16&gt;0,0,D22+E16)</f>
        <v>0</v>
      </c>
      <c r="F22" s="167">
        <f>IF(E22+F16&gt;0,0,E22+F16)</f>
        <v>0</v>
      </c>
      <c r="G22" s="167">
        <f>IF(F22+G16&gt;0,0,F22+G16)</f>
        <v>0</v>
      </c>
      <c r="H22" s="167">
        <f t="shared" ref="H22:N22" si="11">IF(G22+H16&gt;0,0,G22+H16)</f>
        <v>0</v>
      </c>
      <c r="I22" s="167">
        <f t="shared" si="11"/>
        <v>0</v>
      </c>
      <c r="J22" s="167">
        <f t="shared" si="11"/>
        <v>0</v>
      </c>
      <c r="K22" s="167">
        <f t="shared" si="11"/>
        <v>0</v>
      </c>
      <c r="L22" s="167">
        <f t="shared" si="11"/>
        <v>0</v>
      </c>
      <c r="M22" s="207">
        <f t="shared" si="11"/>
        <v>0</v>
      </c>
      <c r="N22" s="167">
        <f t="shared" si="11"/>
        <v>0</v>
      </c>
      <c r="O22" s="167" t="e">
        <f t="shared" ref="O22:R22" si="12">IF(N22+O19&gt;0,0,N22+O19)</f>
        <v>#NUM!</v>
      </c>
      <c r="P22" s="167" t="e">
        <f t="shared" si="12"/>
        <v>#NUM!</v>
      </c>
      <c r="Q22" s="167" t="e">
        <f t="shared" si="12"/>
        <v>#NUM!</v>
      </c>
      <c r="R22" s="167" t="e">
        <f t="shared" si="12"/>
        <v>#NUM!</v>
      </c>
    </row>
    <row r="23" spans="1:32" ht="18">
      <c r="A23" s="163">
        <v>13</v>
      </c>
      <c r="B23" s="166" t="s">
        <v>218</v>
      </c>
      <c r="C23" s="186" t="s">
        <v>238</v>
      </c>
      <c r="D23" s="165"/>
      <c r="E23" s="164" t="str">
        <f>IFERROR(IF(E22&lt;0,1,-ROUNDUP(D22/E21,2)),"")</f>
        <v/>
      </c>
      <c r="F23" s="164" t="str">
        <f>IFERROR(IF(F22&lt;0,1,-ROUNDUP(E22/F21,2)),"")</f>
        <v/>
      </c>
      <c r="G23" s="164" t="str">
        <f>IFERROR(IF(G22&lt;0,1,-ROUNDUP(F22/G21,2)),"")</f>
        <v/>
      </c>
      <c r="H23" s="164" t="str">
        <f t="shared" ref="H23:N23" si="13">IFERROR(IF(H22&lt;0,1,-ROUNDUP(G22/H21,2)),"")</f>
        <v/>
      </c>
      <c r="I23" s="164" t="str">
        <f t="shared" si="13"/>
        <v/>
      </c>
      <c r="J23" s="164" t="str">
        <f t="shared" si="13"/>
        <v/>
      </c>
      <c r="K23" s="164" t="str">
        <f t="shared" si="13"/>
        <v/>
      </c>
      <c r="L23" s="164" t="str">
        <f t="shared" si="13"/>
        <v/>
      </c>
      <c r="M23" s="201" t="str">
        <f t="shared" si="13"/>
        <v/>
      </c>
      <c r="N23" s="164" t="str">
        <f t="shared" si="13"/>
        <v/>
      </c>
      <c r="O23" s="164" t="e">
        <f t="shared" ref="O23:R23" si="14">IF(O22&lt;0,1,-ROUNDUP(N22/O19,2))</f>
        <v>#NUM!</v>
      </c>
      <c r="P23" s="164" t="e">
        <f t="shared" si="14"/>
        <v>#NUM!</v>
      </c>
      <c r="Q23" s="164" t="e">
        <f t="shared" si="14"/>
        <v>#NUM!</v>
      </c>
      <c r="R23" s="164" t="e">
        <f t="shared" si="14"/>
        <v>#NUM!</v>
      </c>
    </row>
    <row r="24" spans="1:32">
      <c r="A24" s="163">
        <v>14</v>
      </c>
      <c r="B24" s="162" t="s">
        <v>217</v>
      </c>
      <c r="C24" s="186" t="s">
        <v>169</v>
      </c>
      <c r="D24" s="175"/>
      <c r="E24" s="202" t="str">
        <f>IFERROR(IRR($D21:E21),"")</f>
        <v/>
      </c>
      <c r="F24" s="202" t="str">
        <f>IFERROR(IRR($D21:F21),"")</f>
        <v/>
      </c>
      <c r="G24" s="202" t="str">
        <f>IFERROR(IRR($D21:G21),"")</f>
        <v/>
      </c>
      <c r="H24" s="202" t="str">
        <f>IFERROR(IRR($D21:H21),"")</f>
        <v/>
      </c>
      <c r="I24" s="202" t="str">
        <f>IFERROR(IRR($D21:I21),"")</f>
        <v/>
      </c>
      <c r="J24" s="202" t="str">
        <f>IFERROR(IRR($D21:J21),"")</f>
        <v/>
      </c>
      <c r="K24" s="202" t="str">
        <f>IFERROR(IRR($D21:K21),"")</f>
        <v/>
      </c>
      <c r="L24" s="202" t="str">
        <f>IFERROR(IRR($D21:L21),"")</f>
        <v/>
      </c>
      <c r="M24" s="203" t="str">
        <f>IFERROR(IRR($D21:M21),"")</f>
        <v/>
      </c>
      <c r="N24" s="202" t="str">
        <f>IFERROR(IRR($D21:N21),"")</f>
        <v/>
      </c>
      <c r="O24" s="160" t="e">
        <f>IRR($D19:O19)</f>
        <v>#VALUE!</v>
      </c>
      <c r="P24" s="160" t="e">
        <f>IRR($D19:P19)</f>
        <v>#VALUE!</v>
      </c>
      <c r="Q24" s="160" t="e">
        <f>IRR($D19:Q19)</f>
        <v>#VALUE!</v>
      </c>
      <c r="R24" s="160" t="e">
        <f>IRR($D19:R19)</f>
        <v>#VALUE!</v>
      </c>
    </row>
    <row r="25" spans="1:32" ht="18">
      <c r="A25" s="163"/>
      <c r="B25" s="208"/>
      <c r="C25" s="157"/>
      <c r="E25" s="209"/>
      <c r="F25" s="209"/>
      <c r="G25" s="209"/>
      <c r="H25" s="209"/>
      <c r="I25" s="209"/>
      <c r="J25" s="209"/>
      <c r="K25" s="209"/>
      <c r="L25" s="209"/>
      <c r="M25" s="159"/>
      <c r="N25" s="209"/>
      <c r="O25" s="209"/>
      <c r="P25" s="209"/>
      <c r="Q25" s="209"/>
      <c r="R25" s="209"/>
    </row>
    <row r="26" spans="1:32">
      <c r="B26" s="151" t="str">
        <f>"IRRの計算条件　ｎ="&amp;DBCS(L26)&amp;""</f>
        <v>IRRの計算条件　ｎ=９</v>
      </c>
      <c r="K26" s="157" t="s">
        <v>215</v>
      </c>
      <c r="L26" s="154">
        <v>9</v>
      </c>
    </row>
    <row r="27" spans="1:32">
      <c r="B27" s="210" t="s">
        <v>216</v>
      </c>
      <c r="D27" s="185"/>
      <c r="K27" s="151" t="s">
        <v>214</v>
      </c>
      <c r="L27" s="156" t="s">
        <v>194</v>
      </c>
      <c r="M27" s="155" t="str">
        <f>LOOKUP(L26,E3:N3,E19:N19)</f>
        <v/>
      </c>
    </row>
    <row r="28" spans="1:32" ht="18">
      <c r="B28" s="151" t="s">
        <v>193</v>
      </c>
      <c r="D28" s="211"/>
      <c r="E28" s="153"/>
      <c r="K28" s="151" t="s">
        <v>213</v>
      </c>
      <c r="L28" s="156" t="s">
        <v>194</v>
      </c>
      <c r="M28" s="155" t="str">
        <f>LOOKUP(L26,E3:N3,E24:N24)</f>
        <v/>
      </c>
    </row>
    <row r="29" spans="1:32" ht="18">
      <c r="B29" s="151" t="s">
        <v>192</v>
      </c>
      <c r="D29" s="212"/>
      <c r="E29" s="150"/>
      <c r="G29" s="213" t="s">
        <v>239</v>
      </c>
    </row>
    <row r="30" spans="1:32" ht="18">
      <c r="B30" s="151" t="s">
        <v>191</v>
      </c>
      <c r="D30" s="212"/>
      <c r="E30" s="151" t="s">
        <v>212</v>
      </c>
      <c r="F30" s="152"/>
      <c r="G30" s="214" t="s">
        <v>240</v>
      </c>
      <c r="J30" s="143" t="s">
        <v>184</v>
      </c>
    </row>
    <row r="31" spans="1:32" ht="18">
      <c r="B31" s="151" t="s">
        <v>189</v>
      </c>
      <c r="D31" s="212"/>
      <c r="E31" s="150"/>
      <c r="F31" s="152"/>
      <c r="H31" s="183" t="s">
        <v>211</v>
      </c>
      <c r="I31" s="215"/>
      <c r="J31" s="216" t="b">
        <v>0</v>
      </c>
      <c r="K31" s="217" t="s">
        <v>169</v>
      </c>
      <c r="AB31" s="184" t="s">
        <v>182</v>
      </c>
      <c r="AC31" s="180"/>
      <c r="AD31" s="141" t="b">
        <v>0</v>
      </c>
      <c r="AE31" s="140" t="s">
        <v>169</v>
      </c>
      <c r="AF31" s="157"/>
    </row>
    <row r="32" spans="1:32" ht="18.600000000000001" thickBot="1">
      <c r="B32" s="151" t="s">
        <v>188</v>
      </c>
      <c r="D32" s="212"/>
      <c r="E32" s="150"/>
      <c r="G32" s="218" t="s">
        <v>208</v>
      </c>
      <c r="AB32" s="181" t="s">
        <v>210</v>
      </c>
      <c r="AC32" s="180"/>
      <c r="AD32" s="128" t="b">
        <v>0</v>
      </c>
      <c r="AE32" s="127" t="s">
        <v>169</v>
      </c>
    </row>
    <row r="33" spans="1:31" ht="19.2" thickTop="1" thickBot="1">
      <c r="B33" s="149" t="s">
        <v>187</v>
      </c>
      <c r="D33" s="219" t="str">
        <f>IFERROR(SUM(E18:R18),"")</f>
        <v/>
      </c>
      <c r="E33" s="148"/>
      <c r="G33" s="220" t="s">
        <v>207</v>
      </c>
      <c r="AB33" s="181" t="s">
        <v>176</v>
      </c>
      <c r="AC33" s="180"/>
      <c r="AD33" s="128" t="b">
        <v>0</v>
      </c>
      <c r="AE33" s="127" t="s">
        <v>169</v>
      </c>
    </row>
    <row r="34" spans="1:31" ht="18.600000000000001" thickTop="1">
      <c r="B34" s="210" t="s">
        <v>209</v>
      </c>
      <c r="D34" s="221"/>
      <c r="E34" s="148"/>
      <c r="G34" s="222" t="s">
        <v>241</v>
      </c>
      <c r="AB34" s="181"/>
      <c r="AC34" s="180"/>
      <c r="AD34" s="128" t="b">
        <v>0</v>
      </c>
      <c r="AE34" s="127"/>
    </row>
    <row r="35" spans="1:31" ht="18.600000000000001" thickBot="1">
      <c r="B35" s="151" t="s">
        <v>188</v>
      </c>
      <c r="D35" s="223">
        <f>D29</f>
        <v>0</v>
      </c>
      <c r="E35" s="148"/>
      <c r="G35" s="224" t="s">
        <v>242</v>
      </c>
      <c r="H35" s="225"/>
      <c r="I35" s="225"/>
      <c r="J35" s="225"/>
      <c r="K35" s="225"/>
      <c r="L35" s="225"/>
      <c r="M35" s="225"/>
      <c r="N35" s="225"/>
      <c r="AB35" s="181"/>
      <c r="AC35" s="180"/>
      <c r="AD35" s="128" t="b">
        <v>0</v>
      </c>
      <c r="AE35" s="127"/>
    </row>
    <row r="36" spans="1:31" ht="19.2" thickTop="1" thickBot="1">
      <c r="B36" s="149" t="s">
        <v>187</v>
      </c>
      <c r="D36" s="219" t="str">
        <f>IFERROR(SUM(E23:R23),"")</f>
        <v/>
      </c>
      <c r="E36" s="148"/>
      <c r="G36" s="225"/>
      <c r="H36" s="225"/>
      <c r="I36" s="225"/>
      <c r="J36" s="225"/>
      <c r="K36" s="225"/>
      <c r="L36" s="225"/>
      <c r="M36" s="225"/>
      <c r="N36" s="225"/>
      <c r="AB36" s="181"/>
      <c r="AC36" s="180"/>
      <c r="AD36" s="128" t="b">
        <v>0</v>
      </c>
      <c r="AE36" s="127"/>
    </row>
    <row r="37" spans="1:31" ht="18.600000000000001" thickTop="1">
      <c r="B37" s="151"/>
      <c r="C37" s="226"/>
      <c r="D37" s="147"/>
      <c r="E37" s="151"/>
      <c r="G37" s="225"/>
      <c r="H37" s="225"/>
      <c r="I37" s="225"/>
      <c r="J37" s="225"/>
      <c r="K37" s="225"/>
      <c r="L37" s="225"/>
      <c r="M37" s="225"/>
      <c r="N37" s="225"/>
      <c r="AB37" s="181" t="s">
        <v>174</v>
      </c>
      <c r="AC37" s="180"/>
      <c r="AD37" s="128" t="b">
        <v>0</v>
      </c>
      <c r="AE37" s="127" t="s">
        <v>169</v>
      </c>
    </row>
    <row r="38" spans="1:31" ht="18">
      <c r="B38" s="151"/>
      <c r="C38" s="226"/>
      <c r="D38" s="147"/>
      <c r="E38" s="151"/>
      <c r="G38" s="225"/>
      <c r="H38" s="225"/>
      <c r="I38" s="225"/>
      <c r="J38" s="225"/>
      <c r="K38" s="225"/>
      <c r="L38" s="225"/>
      <c r="M38" s="225"/>
      <c r="N38" s="225"/>
      <c r="AB38" s="181"/>
      <c r="AC38" s="180"/>
      <c r="AD38" s="128" t="b">
        <v>0</v>
      </c>
      <c r="AE38" s="127"/>
    </row>
    <row r="39" spans="1:31" ht="18">
      <c r="B39" s="151"/>
      <c r="G39" s="225"/>
      <c r="H39" s="225"/>
      <c r="I39" s="225"/>
      <c r="J39" s="225"/>
      <c r="K39" s="225"/>
      <c r="L39" s="225"/>
      <c r="M39" s="225"/>
      <c r="N39" s="225"/>
      <c r="AB39" s="181" t="s">
        <v>172</v>
      </c>
      <c r="AC39" s="180"/>
      <c r="AD39" s="128" t="b">
        <v>0</v>
      </c>
      <c r="AE39" s="127" t="s">
        <v>169</v>
      </c>
    </row>
    <row r="40" spans="1:31" ht="18" hidden="1">
      <c r="B40" s="182"/>
      <c r="G40" s="225"/>
      <c r="H40" s="225"/>
      <c r="I40" s="225"/>
      <c r="J40" s="225"/>
      <c r="K40" s="225"/>
      <c r="L40" s="225"/>
      <c r="M40" s="225"/>
      <c r="N40" s="225"/>
      <c r="AB40" s="181" t="s">
        <v>170</v>
      </c>
      <c r="AC40" s="180"/>
      <c r="AD40" s="128" t="b">
        <v>0</v>
      </c>
      <c r="AE40" s="127" t="s">
        <v>169</v>
      </c>
    </row>
    <row r="41" spans="1:31" hidden="1">
      <c r="B41" s="179" t="s">
        <v>206</v>
      </c>
      <c r="C41" s="186" t="s">
        <v>235</v>
      </c>
      <c r="D41" s="179" t="s">
        <v>205</v>
      </c>
      <c r="E41" s="178">
        <v>1</v>
      </c>
      <c r="F41" s="178">
        <v>2</v>
      </c>
      <c r="G41" s="227">
        <v>4</v>
      </c>
      <c r="H41" s="227">
        <v>5</v>
      </c>
      <c r="I41" s="227">
        <v>6</v>
      </c>
      <c r="J41" s="227">
        <v>7</v>
      </c>
      <c r="K41" s="227">
        <v>8</v>
      </c>
      <c r="L41" s="227">
        <v>9</v>
      </c>
      <c r="M41" s="227">
        <v>10</v>
      </c>
      <c r="N41" s="225"/>
      <c r="O41" s="178">
        <v>11</v>
      </c>
      <c r="P41" s="178">
        <v>12</v>
      </c>
      <c r="Q41" s="178">
        <v>13</v>
      </c>
      <c r="R41" s="178">
        <v>14</v>
      </c>
    </row>
    <row r="42" spans="1:31" hidden="1">
      <c r="B42" s="166" t="s">
        <v>204</v>
      </c>
      <c r="C42" s="188"/>
      <c r="D42" s="161"/>
      <c r="E42" s="178" t="str">
        <f>"令和"&amp;E41+6&amp;"年度"</f>
        <v>令和7年度</v>
      </c>
      <c r="F42" s="178" t="str">
        <f t="shared" ref="F42:R42" si="15">"令和"&amp;F41+6&amp;"年度"</f>
        <v>令和8年度</v>
      </c>
      <c r="G42" s="227" t="str">
        <f t="shared" ref="G42:M42" si="16">"令和"&amp;G41+6&amp;"年度"</f>
        <v>令和10年度</v>
      </c>
      <c r="H42" s="227" t="str">
        <f t="shared" si="16"/>
        <v>令和11年度</v>
      </c>
      <c r="I42" s="227" t="str">
        <f t="shared" si="16"/>
        <v>令和12年度</v>
      </c>
      <c r="J42" s="227" t="str">
        <f t="shared" si="16"/>
        <v>令和13年度</v>
      </c>
      <c r="K42" s="227" t="str">
        <f t="shared" si="16"/>
        <v>令和14年度</v>
      </c>
      <c r="L42" s="227" t="str">
        <f t="shared" si="16"/>
        <v>令和15年度</v>
      </c>
      <c r="M42" s="227" t="str">
        <f t="shared" si="16"/>
        <v>令和16年度</v>
      </c>
      <c r="N42" s="225"/>
      <c r="O42" s="178" t="str">
        <f t="shared" si="15"/>
        <v>令和17年度</v>
      </c>
      <c r="P42" s="178" t="str">
        <f t="shared" si="15"/>
        <v>令和18年度</v>
      </c>
      <c r="Q42" s="178" t="str">
        <f t="shared" si="15"/>
        <v>令和19年度</v>
      </c>
      <c r="R42" s="178" t="str">
        <f t="shared" si="15"/>
        <v>令和20年度</v>
      </c>
    </row>
    <row r="43" spans="1:31" ht="18" hidden="1">
      <c r="A43" s="146">
        <v>1</v>
      </c>
      <c r="B43" s="166" t="s">
        <v>168</v>
      </c>
      <c r="C43" s="186" t="s">
        <v>236</v>
      </c>
      <c r="D43" s="166"/>
      <c r="E43" s="176" t="e">
        <f>#REF!/1000</f>
        <v>#REF!</v>
      </c>
      <c r="F43" s="176" t="e">
        <f>E43</f>
        <v>#REF!</v>
      </c>
      <c r="G43" s="228" t="e">
        <f>#REF!</f>
        <v>#REF!</v>
      </c>
      <c r="H43" s="228" t="e">
        <f t="shared" ref="H43:M44" si="17">G43</f>
        <v>#REF!</v>
      </c>
      <c r="I43" s="228" t="e">
        <f t="shared" si="17"/>
        <v>#REF!</v>
      </c>
      <c r="J43" s="228" t="e">
        <f t="shared" si="17"/>
        <v>#REF!</v>
      </c>
      <c r="K43" s="228" t="e">
        <f t="shared" si="17"/>
        <v>#REF!</v>
      </c>
      <c r="L43" s="228" t="e">
        <f t="shared" si="17"/>
        <v>#REF!</v>
      </c>
      <c r="M43" s="228" t="e">
        <f t="shared" si="17"/>
        <v>#REF!</v>
      </c>
      <c r="N43" s="225"/>
      <c r="O43" s="176" t="e">
        <f>M43</f>
        <v>#REF!</v>
      </c>
      <c r="P43" s="176" t="e">
        <f t="shared" ref="P43:R44" si="18">O43</f>
        <v>#REF!</v>
      </c>
      <c r="Q43" s="176" t="e">
        <f t="shared" si="18"/>
        <v>#REF!</v>
      </c>
      <c r="R43" s="176" t="e">
        <f t="shared" si="18"/>
        <v>#REF!</v>
      </c>
    </row>
    <row r="44" spans="1:31" ht="18" hidden="1">
      <c r="B44" s="166" t="s">
        <v>159</v>
      </c>
      <c r="C44" s="186" t="s">
        <v>236</v>
      </c>
      <c r="D44" s="166"/>
      <c r="E44" s="176" t="e">
        <f>#REF!/1000</f>
        <v>#REF!</v>
      </c>
      <c r="F44" s="176" t="e">
        <f>E44</f>
        <v>#REF!</v>
      </c>
      <c r="G44" s="228" t="e">
        <f>#REF!</f>
        <v>#REF!</v>
      </c>
      <c r="H44" s="228" t="e">
        <f t="shared" si="17"/>
        <v>#REF!</v>
      </c>
      <c r="I44" s="228" t="e">
        <f t="shared" si="17"/>
        <v>#REF!</v>
      </c>
      <c r="J44" s="228" t="e">
        <f t="shared" si="17"/>
        <v>#REF!</v>
      </c>
      <c r="K44" s="228" t="e">
        <f t="shared" si="17"/>
        <v>#REF!</v>
      </c>
      <c r="L44" s="228" t="e">
        <f t="shared" si="17"/>
        <v>#REF!</v>
      </c>
      <c r="M44" s="228" t="e">
        <f t="shared" si="17"/>
        <v>#REF!</v>
      </c>
      <c r="N44" s="225"/>
      <c r="O44" s="176" t="e">
        <f>M44</f>
        <v>#REF!</v>
      </c>
      <c r="P44" s="176" t="e">
        <f t="shared" si="18"/>
        <v>#REF!</v>
      </c>
      <c r="Q44" s="176" t="e">
        <f t="shared" si="18"/>
        <v>#REF!</v>
      </c>
      <c r="R44" s="176" t="e">
        <f t="shared" si="18"/>
        <v>#REF!</v>
      </c>
    </row>
    <row r="45" spans="1:31" ht="18" hidden="1">
      <c r="A45" s="146">
        <v>2</v>
      </c>
      <c r="B45" s="166" t="s">
        <v>158</v>
      </c>
      <c r="C45" s="186" t="s">
        <v>236</v>
      </c>
      <c r="D45" s="166"/>
      <c r="E45" s="176" t="e">
        <f>E43-E44</f>
        <v>#REF!</v>
      </c>
      <c r="F45" s="176" t="e">
        <f t="shared" ref="F45:M45" si="19">F43-F44</f>
        <v>#REF!</v>
      </c>
      <c r="G45" s="228" t="e">
        <f t="shared" si="19"/>
        <v>#REF!</v>
      </c>
      <c r="H45" s="228" t="e">
        <f t="shared" si="19"/>
        <v>#REF!</v>
      </c>
      <c r="I45" s="228" t="e">
        <f t="shared" si="19"/>
        <v>#REF!</v>
      </c>
      <c r="J45" s="228" t="e">
        <f t="shared" si="19"/>
        <v>#REF!</v>
      </c>
      <c r="K45" s="228" t="e">
        <f t="shared" si="19"/>
        <v>#REF!</v>
      </c>
      <c r="L45" s="228" t="e">
        <f t="shared" si="19"/>
        <v>#REF!</v>
      </c>
      <c r="M45" s="228" t="e">
        <f t="shared" si="19"/>
        <v>#REF!</v>
      </c>
      <c r="N45" s="225"/>
      <c r="O45" s="176" t="e">
        <f t="shared" ref="O45:R45" si="20">O43-O44</f>
        <v>#REF!</v>
      </c>
      <c r="P45" s="176" t="e">
        <f t="shared" si="20"/>
        <v>#REF!</v>
      </c>
      <c r="Q45" s="176" t="e">
        <f t="shared" si="20"/>
        <v>#REF!</v>
      </c>
      <c r="R45" s="176" t="e">
        <f t="shared" si="20"/>
        <v>#REF!</v>
      </c>
    </row>
    <row r="46" spans="1:31" ht="18" hidden="1">
      <c r="B46" s="166" t="s">
        <v>157</v>
      </c>
      <c r="C46" s="186" t="s">
        <v>236</v>
      </c>
      <c r="D46" s="166"/>
      <c r="E46" s="176"/>
      <c r="F46" s="176"/>
      <c r="G46" s="228"/>
      <c r="H46" s="228"/>
      <c r="I46" s="228"/>
      <c r="J46" s="228"/>
      <c r="K46" s="228"/>
      <c r="L46" s="228"/>
      <c r="M46" s="228"/>
      <c r="N46" s="225"/>
      <c r="O46" s="176"/>
      <c r="P46" s="176"/>
      <c r="Q46" s="176"/>
      <c r="R46" s="176"/>
    </row>
    <row r="47" spans="1:31" ht="18" hidden="1">
      <c r="B47" s="166" t="s">
        <v>203</v>
      </c>
      <c r="C47" s="186" t="s">
        <v>236</v>
      </c>
      <c r="D47" s="166"/>
      <c r="E47" s="176" t="e">
        <f>-#REF!/1000</f>
        <v>#REF!</v>
      </c>
      <c r="F47" s="176" t="e">
        <f>E47</f>
        <v>#REF!</v>
      </c>
      <c r="G47" s="228" t="e">
        <f>#REF!</f>
        <v>#REF!</v>
      </c>
      <c r="H47" s="228" t="e">
        <f t="shared" ref="H47:M47" si="21">G47</f>
        <v>#REF!</v>
      </c>
      <c r="I47" s="228" t="e">
        <f t="shared" si="21"/>
        <v>#REF!</v>
      </c>
      <c r="J47" s="228" t="e">
        <f t="shared" si="21"/>
        <v>#REF!</v>
      </c>
      <c r="K47" s="228" t="e">
        <f t="shared" si="21"/>
        <v>#REF!</v>
      </c>
      <c r="L47" s="228" t="e">
        <f t="shared" si="21"/>
        <v>#REF!</v>
      </c>
      <c r="M47" s="228" t="e">
        <f t="shared" si="21"/>
        <v>#REF!</v>
      </c>
      <c r="N47" s="225"/>
      <c r="O47" s="176" t="e">
        <f>M47</f>
        <v>#REF!</v>
      </c>
      <c r="P47" s="176" t="e">
        <f t="shared" ref="P47:R47" si="22">O47</f>
        <v>#REF!</v>
      </c>
      <c r="Q47" s="176" t="e">
        <f t="shared" si="22"/>
        <v>#REF!</v>
      </c>
      <c r="R47" s="176" t="e">
        <f t="shared" si="22"/>
        <v>#REF!</v>
      </c>
    </row>
    <row r="48" spans="1:31" ht="18" hidden="1">
      <c r="A48" s="146">
        <v>3</v>
      </c>
      <c r="B48" s="166" t="s">
        <v>146</v>
      </c>
      <c r="C48" s="186" t="s">
        <v>236</v>
      </c>
      <c r="D48" s="166"/>
      <c r="E48" s="176" t="e">
        <f>SUM(E45:E47)</f>
        <v>#REF!</v>
      </c>
      <c r="F48" s="176" t="e">
        <f>SUM(F45:F47)</f>
        <v>#REF!</v>
      </c>
      <c r="G48" s="228" t="e">
        <f t="shared" ref="G48:M48" si="23">SUM(G45:G47)</f>
        <v>#REF!</v>
      </c>
      <c r="H48" s="228" t="e">
        <f t="shared" si="23"/>
        <v>#REF!</v>
      </c>
      <c r="I48" s="228" t="e">
        <f t="shared" si="23"/>
        <v>#REF!</v>
      </c>
      <c r="J48" s="228" t="e">
        <f t="shared" si="23"/>
        <v>#REF!</v>
      </c>
      <c r="K48" s="228" t="e">
        <f t="shared" si="23"/>
        <v>#REF!</v>
      </c>
      <c r="L48" s="228" t="e">
        <f t="shared" si="23"/>
        <v>#REF!</v>
      </c>
      <c r="M48" s="228" t="e">
        <f t="shared" si="23"/>
        <v>#REF!</v>
      </c>
      <c r="N48" s="225"/>
      <c r="O48" s="176" t="e">
        <f t="shared" ref="O48:R48" si="24">SUM(O45:O47)</f>
        <v>#REF!</v>
      </c>
      <c r="P48" s="176" t="e">
        <f t="shared" si="24"/>
        <v>#REF!</v>
      </c>
      <c r="Q48" s="176" t="e">
        <f t="shared" si="24"/>
        <v>#REF!</v>
      </c>
      <c r="R48" s="176" t="e">
        <f t="shared" si="24"/>
        <v>#REF!</v>
      </c>
    </row>
    <row r="49" spans="1:18" ht="18" hidden="1">
      <c r="A49" s="146">
        <v>4</v>
      </c>
      <c r="B49" s="166" t="s">
        <v>202</v>
      </c>
      <c r="C49" s="186" t="s">
        <v>236</v>
      </c>
      <c r="D49" s="177"/>
      <c r="E49" s="177"/>
      <c r="F49" s="161"/>
      <c r="G49" s="228"/>
      <c r="H49" s="228"/>
      <c r="I49" s="228"/>
      <c r="J49" s="228"/>
      <c r="K49" s="228"/>
      <c r="L49" s="228"/>
      <c r="M49" s="228"/>
      <c r="N49" s="225"/>
      <c r="O49" s="176"/>
      <c r="P49" s="176"/>
      <c r="Q49" s="176"/>
      <c r="R49" s="176"/>
    </row>
    <row r="50" spans="1:18" ht="18" hidden="1">
      <c r="A50" s="146">
        <v>5</v>
      </c>
      <c r="B50" s="169" t="s">
        <v>201</v>
      </c>
      <c r="C50" s="186" t="s">
        <v>236</v>
      </c>
      <c r="D50" s="175">
        <f>C62/1000</f>
        <v>401203.5</v>
      </c>
      <c r="E50" s="174"/>
      <c r="F50" s="173"/>
      <c r="G50" s="229"/>
      <c r="H50" s="229"/>
      <c r="I50" s="229"/>
      <c r="J50" s="229"/>
      <c r="K50" s="229"/>
      <c r="L50" s="229"/>
      <c r="M50" s="229"/>
      <c r="N50" s="225"/>
      <c r="O50" s="172"/>
      <c r="P50" s="172"/>
      <c r="Q50" s="172"/>
      <c r="R50" s="172"/>
    </row>
    <row r="51" spans="1:18" ht="18" hidden="1">
      <c r="A51" s="146">
        <v>6</v>
      </c>
      <c r="B51" s="169" t="s">
        <v>200</v>
      </c>
      <c r="C51" s="186" t="s">
        <v>236</v>
      </c>
      <c r="D51" s="175">
        <f>C64/1000</f>
        <v>0</v>
      </c>
      <c r="E51" s="174"/>
      <c r="F51" s="173"/>
      <c r="G51" s="229"/>
      <c r="H51" s="229"/>
      <c r="I51" s="229"/>
      <c r="J51" s="229"/>
      <c r="K51" s="229"/>
      <c r="L51" s="229"/>
      <c r="M51" s="229"/>
      <c r="N51" s="225"/>
      <c r="O51" s="172"/>
      <c r="P51" s="172"/>
      <c r="Q51" s="172"/>
      <c r="R51" s="172"/>
    </row>
    <row r="52" spans="1:18" ht="18" hidden="1">
      <c r="A52" s="146">
        <v>7</v>
      </c>
      <c r="B52" s="169" t="s">
        <v>199</v>
      </c>
      <c r="C52" s="186" t="s">
        <v>236</v>
      </c>
      <c r="D52" s="175"/>
      <c r="E52" s="174"/>
      <c r="F52" s="173"/>
      <c r="G52" s="229"/>
      <c r="H52" s="229"/>
      <c r="I52" s="229"/>
      <c r="J52" s="229"/>
      <c r="K52" s="229"/>
      <c r="L52" s="229"/>
      <c r="M52" s="229"/>
      <c r="N52" s="225"/>
      <c r="O52" s="172"/>
      <c r="P52" s="172"/>
      <c r="Q52" s="172"/>
      <c r="R52" s="172"/>
    </row>
    <row r="53" spans="1:18" ht="18" hidden="1">
      <c r="A53" s="146">
        <v>8</v>
      </c>
      <c r="B53" s="169" t="s">
        <v>198</v>
      </c>
      <c r="C53" s="196" t="s">
        <v>236</v>
      </c>
      <c r="D53" s="171">
        <f>D54</f>
        <v>-401203.5</v>
      </c>
      <c r="E53" s="170" t="e">
        <f>SUM(E48:E49)</f>
        <v>#REF!</v>
      </c>
      <c r="F53" s="170" t="e">
        <f t="shared" ref="F53:M53" si="25">SUM(F48:F49)</f>
        <v>#REF!</v>
      </c>
      <c r="G53" s="228" t="e">
        <f t="shared" si="25"/>
        <v>#REF!</v>
      </c>
      <c r="H53" s="228" t="e">
        <f t="shared" si="25"/>
        <v>#REF!</v>
      </c>
      <c r="I53" s="228" t="e">
        <f t="shared" si="25"/>
        <v>#REF!</v>
      </c>
      <c r="J53" s="228" t="e">
        <f t="shared" si="25"/>
        <v>#REF!</v>
      </c>
      <c r="K53" s="228" t="e">
        <f t="shared" si="25"/>
        <v>#REF!</v>
      </c>
      <c r="L53" s="228" t="e">
        <f t="shared" si="25"/>
        <v>#REF!</v>
      </c>
      <c r="M53" s="228" t="e">
        <f t="shared" si="25"/>
        <v>#REF!</v>
      </c>
      <c r="N53" s="225"/>
      <c r="O53" s="170" t="e">
        <f t="shared" ref="O53:R53" si="26">SUM(O48:O49)</f>
        <v>#REF!</v>
      </c>
      <c r="P53" s="170" t="e">
        <f t="shared" si="26"/>
        <v>#REF!</v>
      </c>
      <c r="Q53" s="170" t="e">
        <f t="shared" si="26"/>
        <v>#REF!</v>
      </c>
      <c r="R53" s="170" t="e">
        <f t="shared" si="26"/>
        <v>#REF!</v>
      </c>
    </row>
    <row r="54" spans="1:18" ht="18" hidden="1">
      <c r="A54" s="146">
        <v>9</v>
      </c>
      <c r="B54" s="169" t="s">
        <v>197</v>
      </c>
      <c r="C54" s="196" t="s">
        <v>236</v>
      </c>
      <c r="D54" s="168">
        <f>-C65/1000</f>
        <v>-401203.5</v>
      </c>
      <c r="E54" s="167" t="e">
        <f>IF(D53+E53&gt;0,0,D53+E53)</f>
        <v>#REF!</v>
      </c>
      <c r="F54" s="167" t="e">
        <f>IF(E54+F53&gt;0,0,E54+F53)</f>
        <v>#REF!</v>
      </c>
      <c r="G54" s="230" t="e">
        <f>IF(#REF!+G53&gt;0,0,#REF!+G53)</f>
        <v>#REF!</v>
      </c>
      <c r="H54" s="230" t="e">
        <f t="shared" ref="H54:M54" si="27">IF(G54+H53&gt;0,0,G54+H53)</f>
        <v>#REF!</v>
      </c>
      <c r="I54" s="230" t="e">
        <f t="shared" si="27"/>
        <v>#REF!</v>
      </c>
      <c r="J54" s="230" t="e">
        <f t="shared" si="27"/>
        <v>#REF!</v>
      </c>
      <c r="K54" s="230" t="e">
        <f t="shared" si="27"/>
        <v>#REF!</v>
      </c>
      <c r="L54" s="230" t="e">
        <f t="shared" si="27"/>
        <v>#REF!</v>
      </c>
      <c r="M54" s="230" t="e">
        <f t="shared" si="27"/>
        <v>#REF!</v>
      </c>
      <c r="N54" s="225"/>
      <c r="O54" s="167" t="e">
        <f>IF(M54+O53&gt;0,0,M54+O53)</f>
        <v>#REF!</v>
      </c>
      <c r="P54" s="167" t="e">
        <f t="shared" ref="P54:R54" si="28">IF(O54+P53&gt;0,0,O54+P53)</f>
        <v>#REF!</v>
      </c>
      <c r="Q54" s="167" t="e">
        <f t="shared" si="28"/>
        <v>#REF!</v>
      </c>
      <c r="R54" s="167" t="e">
        <f t="shared" si="28"/>
        <v>#REF!</v>
      </c>
    </row>
    <row r="55" spans="1:18" ht="18" hidden="1">
      <c r="A55" s="163">
        <v>10</v>
      </c>
      <c r="B55" s="166" t="s">
        <v>196</v>
      </c>
      <c r="C55" s="186" t="s">
        <v>238</v>
      </c>
      <c r="D55" s="165" t="e">
        <f>SUM(E55:R55)</f>
        <v>#REF!</v>
      </c>
      <c r="E55" s="164" t="e">
        <f>IF(E54&lt;0,1,-ROUNDUP(D54/E53,2))</f>
        <v>#REF!</v>
      </c>
      <c r="F55" s="164" t="e">
        <f t="shared" ref="F55:R55" si="29">IF(F54&lt;0,1,-ROUNDUP(E54/F53,2))</f>
        <v>#REF!</v>
      </c>
      <c r="G55" s="231" t="e">
        <f>IF(G54&lt;0,1,-ROUNDUP(#REF!/G53,2))</f>
        <v>#REF!</v>
      </c>
      <c r="H55" s="231" t="e">
        <f t="shared" ref="H55:M55" si="30">IF(H54&lt;0,1,-ROUNDUP(G54/H53,2))</f>
        <v>#REF!</v>
      </c>
      <c r="I55" s="231" t="e">
        <f t="shared" si="30"/>
        <v>#REF!</v>
      </c>
      <c r="J55" s="231" t="e">
        <f t="shared" si="30"/>
        <v>#REF!</v>
      </c>
      <c r="K55" s="231" t="e">
        <f t="shared" si="30"/>
        <v>#REF!</v>
      </c>
      <c r="L55" s="231" t="e">
        <f t="shared" si="30"/>
        <v>#REF!</v>
      </c>
      <c r="M55" s="231" t="e">
        <f t="shared" si="30"/>
        <v>#REF!</v>
      </c>
      <c r="N55" s="225"/>
      <c r="O55" s="164" t="e">
        <f>IF(O54&lt;0,1,-ROUNDUP(M54/O53,2))</f>
        <v>#REF!</v>
      </c>
      <c r="P55" s="164" t="e">
        <f t="shared" si="29"/>
        <v>#REF!</v>
      </c>
      <c r="Q55" s="164" t="e">
        <f t="shared" si="29"/>
        <v>#REF!</v>
      </c>
      <c r="R55" s="164" t="e">
        <f t="shared" si="29"/>
        <v>#REF!</v>
      </c>
    </row>
    <row r="56" spans="1:18" hidden="1">
      <c r="A56" s="163">
        <v>11</v>
      </c>
      <c r="B56" s="162" t="s">
        <v>195</v>
      </c>
      <c r="C56" s="186" t="s">
        <v>169</v>
      </c>
      <c r="D56" s="161"/>
      <c r="E56" s="160" t="e">
        <f>IRR($D53:E53)</f>
        <v>#VALUE!</v>
      </c>
      <c r="F56" s="160" t="e">
        <f>IRR($D53:F53)</f>
        <v>#VALUE!</v>
      </c>
      <c r="G56" s="232" t="e">
        <f>IRR($D53:G53)</f>
        <v>#VALUE!</v>
      </c>
      <c r="H56" s="232" t="e">
        <f>IRR($D53:H53)</f>
        <v>#VALUE!</v>
      </c>
      <c r="I56" s="232" t="e">
        <f>IRR($D53:I53)</f>
        <v>#VALUE!</v>
      </c>
      <c r="J56" s="232" t="e">
        <f>IRR($D53:J53)</f>
        <v>#VALUE!</v>
      </c>
      <c r="K56" s="232" t="e">
        <f>IRR($D53:K53)</f>
        <v>#VALUE!</v>
      </c>
      <c r="L56" s="232" t="e">
        <f>IRR($D53:L53)</f>
        <v>#VALUE!</v>
      </c>
      <c r="M56" s="232" t="e">
        <f>IRR($D53:M53)</f>
        <v>#VALUE!</v>
      </c>
      <c r="N56" s="225"/>
      <c r="O56" s="160" t="e">
        <f>IRR($D53:O53)</f>
        <v>#VALUE!</v>
      </c>
      <c r="P56" s="160" t="e">
        <f>IRR($D53:P53)</f>
        <v>#VALUE!</v>
      </c>
      <c r="Q56" s="160" t="e">
        <f>IRR($D53:Q53)</f>
        <v>#VALUE!</v>
      </c>
      <c r="R56" s="160" t="e">
        <f>IRR($D53:R53)</f>
        <v>#VALUE!</v>
      </c>
    </row>
    <row r="57" spans="1:18" ht="18" hidden="1">
      <c r="B57" s="151"/>
      <c r="C57" s="157"/>
      <c r="D57" s="159"/>
      <c r="E57" s="159"/>
      <c r="F57" s="159"/>
      <c r="G57" s="233"/>
      <c r="H57" s="233"/>
      <c r="I57" s="233"/>
      <c r="J57" s="233"/>
      <c r="K57" s="233"/>
      <c r="L57" s="233"/>
      <c r="M57" s="233"/>
      <c r="N57" s="225"/>
      <c r="O57" s="159"/>
      <c r="P57" s="159"/>
      <c r="Q57" s="159"/>
      <c r="R57" s="159"/>
    </row>
    <row r="58" spans="1:18" hidden="1">
      <c r="B58" s="151" t="str">
        <f>"IRRの計算条件　ｎ="&amp;DBCS(F59)&amp;"として　減価償却費は含めず。"</f>
        <v>IRRの計算条件　ｎ=９として　減価償却費は含めず。</v>
      </c>
      <c r="F58" s="158"/>
      <c r="G58" s="225"/>
      <c r="H58" s="225"/>
      <c r="I58" s="225"/>
      <c r="J58" s="225"/>
      <c r="K58" s="225"/>
      <c r="L58" s="225"/>
      <c r="M58" s="225"/>
      <c r="N58" s="225"/>
    </row>
    <row r="59" spans="1:18" hidden="1">
      <c r="B59" s="151"/>
      <c r="C59" s="157" t="s">
        <v>243</v>
      </c>
      <c r="D59" s="156" t="s">
        <v>194</v>
      </c>
      <c r="E59" s="155" t="e">
        <f>LOOKUP(F59,E41:M41,E56:M56)</f>
        <v>#VALUE!</v>
      </c>
      <c r="F59" s="154">
        <v>9</v>
      </c>
      <c r="G59" s="225"/>
      <c r="H59" s="225"/>
      <c r="I59" s="225"/>
      <c r="J59" s="225"/>
      <c r="K59" s="225"/>
      <c r="L59" s="225"/>
      <c r="M59" s="225"/>
      <c r="N59" s="225"/>
    </row>
    <row r="60" spans="1:18" hidden="1">
      <c r="B60" s="151"/>
      <c r="G60" s="225"/>
      <c r="H60" s="225"/>
      <c r="I60" s="225"/>
      <c r="J60" s="225"/>
      <c r="K60" s="225"/>
      <c r="L60" s="225"/>
      <c r="M60" s="225"/>
      <c r="N60" s="225"/>
    </row>
    <row r="61" spans="1:18" ht="18" hidden="1">
      <c r="B61" s="151" t="s">
        <v>193</v>
      </c>
      <c r="C61" s="211">
        <v>480256000</v>
      </c>
      <c r="D61" s="153"/>
      <c r="G61" s="225"/>
      <c r="H61" s="225"/>
      <c r="I61" s="225"/>
      <c r="J61" s="225"/>
      <c r="K61" s="225"/>
      <c r="L61" s="225"/>
      <c r="M61" s="225"/>
      <c r="N61" s="225"/>
    </row>
    <row r="62" spans="1:18" ht="18" hidden="1">
      <c r="B62" s="151" t="s">
        <v>192</v>
      </c>
      <c r="C62" s="212">
        <v>401203500</v>
      </c>
      <c r="D62" s="150"/>
      <c r="G62" s="225"/>
      <c r="H62" s="225"/>
      <c r="I62" s="225"/>
      <c r="J62" s="225"/>
      <c r="K62" s="225"/>
      <c r="L62" s="225"/>
      <c r="M62" s="225"/>
      <c r="N62" s="225"/>
    </row>
    <row r="63" spans="1:18" ht="18" hidden="1">
      <c r="B63" s="151" t="s">
        <v>191</v>
      </c>
      <c r="C63" s="212">
        <v>0</v>
      </c>
      <c r="D63" s="151" t="s">
        <v>190</v>
      </c>
      <c r="F63" s="152"/>
      <c r="G63" s="225"/>
      <c r="H63" s="225"/>
      <c r="I63" s="225"/>
      <c r="J63" s="225"/>
      <c r="K63" s="225"/>
      <c r="L63" s="225"/>
      <c r="M63" s="225"/>
      <c r="N63" s="225"/>
    </row>
    <row r="64" spans="1:18" ht="18" hidden="1">
      <c r="B64" s="151" t="s">
        <v>189</v>
      </c>
      <c r="C64" s="212">
        <f>C63</f>
        <v>0</v>
      </c>
      <c r="D64" s="150"/>
      <c r="F64" s="152"/>
      <c r="G64" s="225"/>
      <c r="H64" s="225"/>
      <c r="I64" s="225"/>
      <c r="J64" s="225"/>
      <c r="K64" s="225"/>
      <c r="L64" s="225"/>
      <c r="M64" s="225"/>
      <c r="N64" s="225"/>
    </row>
    <row r="65" spans="2:14" ht="18" hidden="1">
      <c r="B65" s="151" t="s">
        <v>188</v>
      </c>
      <c r="C65" s="212">
        <f>(C62-C64)</f>
        <v>401203500</v>
      </c>
      <c r="D65" s="150"/>
      <c r="G65" s="234"/>
      <c r="H65" s="225"/>
      <c r="I65" s="225"/>
      <c r="J65" s="225"/>
      <c r="K65" s="225"/>
      <c r="L65" s="225"/>
      <c r="M65" s="225"/>
      <c r="N65" s="225"/>
    </row>
    <row r="66" spans="2:14" ht="14.4" hidden="1" thickTop="1" thickBot="1">
      <c r="B66" s="149" t="s">
        <v>187</v>
      </c>
      <c r="C66" s="219" t="e">
        <f>SUM(E55:R55)</f>
        <v>#REF!</v>
      </c>
      <c r="D66" s="148"/>
      <c r="F66" s="147"/>
      <c r="G66" s="225"/>
      <c r="H66" s="225"/>
      <c r="I66" s="225"/>
      <c r="J66" s="225"/>
      <c r="K66" s="225"/>
      <c r="L66" s="225"/>
      <c r="M66" s="225"/>
      <c r="N66" s="225"/>
    </row>
    <row r="67" spans="2:14" hidden="1">
      <c r="G67" s="225"/>
      <c r="H67" s="225"/>
      <c r="I67" s="225"/>
      <c r="J67" s="225"/>
      <c r="K67" s="225"/>
      <c r="L67" s="225"/>
      <c r="M67" s="225"/>
      <c r="N67" s="225"/>
    </row>
    <row r="68" spans="2:14">
      <c r="G68" s="224"/>
      <c r="H68" s="225"/>
      <c r="I68" s="225"/>
      <c r="J68" s="225"/>
      <c r="K68" s="225"/>
      <c r="L68" s="225"/>
      <c r="M68" s="225"/>
      <c r="N68" s="225"/>
    </row>
  </sheetData>
  <phoneticPr fontId="2"/>
  <pageMargins left="0.23622047244094491" right="0.23622047244094491" top="1.5354330708661419" bottom="0.74803149606299213" header="0.31496062992125984" footer="0.31496062992125984"/>
  <pageSetup paperSize="9"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C6879-BD07-47F5-9EBF-F597DC418DC9}">
  <sheetPr>
    <pageSetUpPr fitToPage="1"/>
  </sheetPr>
  <dimension ref="A1:T25"/>
  <sheetViews>
    <sheetView showGridLines="0" view="pageBreakPreview" zoomScale="80" zoomScaleNormal="90" zoomScaleSheetLayoutView="80" workbookViewId="0">
      <selection activeCell="J23" sqref="J23"/>
    </sheetView>
  </sheetViews>
  <sheetFormatPr defaultColWidth="9" defaultRowHeight="13.2"/>
  <cols>
    <col min="1" max="1" width="3.59765625" style="29" customWidth="1"/>
    <col min="2" max="2" width="5" style="29" customWidth="1"/>
    <col min="3" max="4" width="25.09765625" style="29" customWidth="1"/>
    <col min="5" max="6" width="15.59765625" style="29" customWidth="1"/>
    <col min="7" max="7" width="5.59765625" style="29" customWidth="1"/>
    <col min="8" max="9" width="15.59765625" style="29" customWidth="1"/>
    <col min="10" max="17" width="11.69921875" style="29" customWidth="1"/>
    <col min="18" max="16384" width="9" style="29"/>
  </cols>
  <sheetData>
    <row r="1" spans="1:20" ht="13.65" customHeight="1">
      <c r="A1" s="29" t="s">
        <v>22</v>
      </c>
    </row>
    <row r="3" spans="1:20" ht="26.4">
      <c r="A3" s="54" t="s">
        <v>23</v>
      </c>
      <c r="B3" s="30"/>
      <c r="C3" s="30"/>
      <c r="D3" s="30"/>
      <c r="E3" s="30"/>
      <c r="F3" s="30"/>
      <c r="G3" s="30"/>
      <c r="H3" s="30"/>
      <c r="I3" s="30"/>
      <c r="J3" s="30"/>
      <c r="K3" s="30"/>
      <c r="L3" s="30"/>
      <c r="M3" s="30"/>
      <c r="N3" s="30"/>
      <c r="O3" s="30"/>
    </row>
    <row r="4" spans="1:20">
      <c r="A4" s="31"/>
      <c r="B4" s="31" t="s">
        <v>14</v>
      </c>
      <c r="C4" s="31"/>
      <c r="D4" s="31"/>
      <c r="E4" s="32"/>
      <c r="F4" s="32"/>
      <c r="G4" s="32"/>
      <c r="H4" s="32"/>
      <c r="I4" s="32"/>
      <c r="J4" s="32"/>
      <c r="K4" s="32"/>
      <c r="L4" s="32"/>
      <c r="M4" s="32"/>
      <c r="N4" s="32"/>
      <c r="O4" s="32"/>
    </row>
    <row r="5" spans="1:20" ht="13.8" thickBot="1">
      <c r="A5" s="32"/>
      <c r="B5" s="32"/>
      <c r="C5" s="32"/>
      <c r="D5" s="32"/>
      <c r="E5" s="32"/>
      <c r="F5" s="32"/>
      <c r="G5" s="32"/>
      <c r="H5" s="32"/>
      <c r="I5" s="32"/>
      <c r="J5" s="32"/>
      <c r="K5" s="32"/>
      <c r="L5" s="32"/>
      <c r="M5" s="32"/>
      <c r="N5" s="32"/>
      <c r="O5" s="32"/>
      <c r="P5" s="48" t="s">
        <v>8</v>
      </c>
    </row>
    <row r="6" spans="1:20" ht="18" customHeight="1">
      <c r="A6" s="32"/>
      <c r="B6" s="251" t="s">
        <v>0</v>
      </c>
      <c r="C6" s="255" t="s">
        <v>24</v>
      </c>
      <c r="D6" s="255" t="s">
        <v>1</v>
      </c>
      <c r="E6" s="252" t="s">
        <v>2</v>
      </c>
      <c r="F6" s="254" t="s">
        <v>25</v>
      </c>
      <c r="G6" s="251" t="s">
        <v>26</v>
      </c>
      <c r="H6" s="251" t="s">
        <v>27</v>
      </c>
      <c r="I6" s="250" t="s">
        <v>28</v>
      </c>
      <c r="J6" s="33" t="s">
        <v>29</v>
      </c>
      <c r="K6" s="34"/>
      <c r="L6" s="33" t="s">
        <v>30</v>
      </c>
      <c r="M6" s="34"/>
      <c r="N6" s="33" t="s">
        <v>128</v>
      </c>
      <c r="O6" s="34"/>
      <c r="P6" s="50" t="s">
        <v>31</v>
      </c>
      <c r="Q6" s="51"/>
    </row>
    <row r="7" spans="1:20" ht="72" customHeight="1">
      <c r="A7" s="32"/>
      <c r="B7" s="251"/>
      <c r="C7" s="256"/>
      <c r="D7" s="256"/>
      <c r="E7" s="253"/>
      <c r="F7" s="251"/>
      <c r="G7" s="251"/>
      <c r="H7" s="251"/>
      <c r="I7" s="250"/>
      <c r="J7" s="35" t="s">
        <v>32</v>
      </c>
      <c r="K7" s="36" t="s">
        <v>33</v>
      </c>
      <c r="L7" s="35" t="s">
        <v>32</v>
      </c>
      <c r="M7" s="36" t="s">
        <v>33</v>
      </c>
      <c r="N7" s="35" t="s">
        <v>32</v>
      </c>
      <c r="O7" s="36" t="s">
        <v>33</v>
      </c>
      <c r="P7" s="35" t="s">
        <v>32</v>
      </c>
      <c r="Q7" s="85" t="s">
        <v>33</v>
      </c>
    </row>
    <row r="8" spans="1:20" ht="30" customHeight="1">
      <c r="A8" s="32"/>
      <c r="B8" s="37">
        <v>1</v>
      </c>
      <c r="C8" s="42"/>
      <c r="D8" s="42"/>
      <c r="E8" s="42"/>
      <c r="F8" s="42"/>
      <c r="G8" s="43"/>
      <c r="H8" s="42"/>
      <c r="I8" s="44"/>
      <c r="J8" s="49"/>
      <c r="K8" s="46"/>
      <c r="L8" s="49"/>
      <c r="M8" s="46"/>
      <c r="N8" s="49"/>
      <c r="O8" s="46"/>
      <c r="P8" s="38">
        <f>J8+L8+N8</f>
        <v>0</v>
      </c>
      <c r="Q8" s="52">
        <f>K8+M8+O8</f>
        <v>0</v>
      </c>
    </row>
    <row r="9" spans="1:20" ht="30" customHeight="1">
      <c r="A9" s="32"/>
      <c r="B9" s="37">
        <v>2</v>
      </c>
      <c r="C9" s="42"/>
      <c r="D9" s="42"/>
      <c r="E9" s="42"/>
      <c r="F9" s="42"/>
      <c r="G9" s="43"/>
      <c r="H9" s="42"/>
      <c r="I9" s="44"/>
      <c r="J9" s="45"/>
      <c r="K9" s="46"/>
      <c r="L9" s="45"/>
      <c r="M9" s="46"/>
      <c r="N9" s="45"/>
      <c r="O9" s="46"/>
      <c r="P9" s="38">
        <f t="shared" ref="P9:P22" si="0">J9+L9+N9</f>
        <v>0</v>
      </c>
      <c r="Q9" s="52">
        <f t="shared" ref="Q9:Q22" si="1">K9+M9+O9</f>
        <v>0</v>
      </c>
    </row>
    <row r="10" spans="1:20" ht="30" customHeight="1">
      <c r="A10" s="32"/>
      <c r="B10" s="37">
        <v>3</v>
      </c>
      <c r="C10" s="42"/>
      <c r="D10" s="42"/>
      <c r="E10" s="42"/>
      <c r="F10" s="42"/>
      <c r="G10" s="43"/>
      <c r="H10" s="42"/>
      <c r="I10" s="44"/>
      <c r="J10" s="45"/>
      <c r="K10" s="46"/>
      <c r="L10" s="45"/>
      <c r="M10" s="46"/>
      <c r="N10" s="45"/>
      <c r="O10" s="46"/>
      <c r="P10" s="38">
        <f t="shared" si="0"/>
        <v>0</v>
      </c>
      <c r="Q10" s="52">
        <f t="shared" si="1"/>
        <v>0</v>
      </c>
    </row>
    <row r="11" spans="1:20" ht="30" customHeight="1">
      <c r="A11" s="32"/>
      <c r="B11" s="37">
        <v>4</v>
      </c>
      <c r="C11" s="42"/>
      <c r="D11" s="42"/>
      <c r="E11" s="42"/>
      <c r="F11" s="42"/>
      <c r="G11" s="43"/>
      <c r="H11" s="42"/>
      <c r="I11" s="44"/>
      <c r="J11" s="45"/>
      <c r="K11" s="46"/>
      <c r="L11" s="45"/>
      <c r="M11" s="46"/>
      <c r="N11" s="45"/>
      <c r="O11" s="46"/>
      <c r="P11" s="38">
        <f t="shared" si="0"/>
        <v>0</v>
      </c>
      <c r="Q11" s="52">
        <f t="shared" si="1"/>
        <v>0</v>
      </c>
    </row>
    <row r="12" spans="1:20" ht="30" customHeight="1">
      <c r="A12" s="32"/>
      <c r="B12" s="37">
        <v>5</v>
      </c>
      <c r="C12" s="42"/>
      <c r="D12" s="42"/>
      <c r="E12" s="42"/>
      <c r="F12" s="42"/>
      <c r="G12" s="43"/>
      <c r="H12" s="42"/>
      <c r="I12" s="44"/>
      <c r="J12" s="45"/>
      <c r="K12" s="46"/>
      <c r="L12" s="45"/>
      <c r="M12" s="46"/>
      <c r="N12" s="45"/>
      <c r="O12" s="46"/>
      <c r="P12" s="38">
        <f t="shared" si="0"/>
        <v>0</v>
      </c>
      <c r="Q12" s="52">
        <f t="shared" si="1"/>
        <v>0</v>
      </c>
    </row>
    <row r="13" spans="1:20" ht="30" customHeight="1">
      <c r="A13" s="32"/>
      <c r="B13" s="37">
        <v>6</v>
      </c>
      <c r="C13" s="42"/>
      <c r="D13" s="42"/>
      <c r="E13" s="42"/>
      <c r="F13" s="42"/>
      <c r="G13" s="43"/>
      <c r="H13" s="42"/>
      <c r="I13" s="44"/>
      <c r="J13" s="45"/>
      <c r="K13" s="46"/>
      <c r="L13" s="45"/>
      <c r="M13" s="46"/>
      <c r="N13" s="45"/>
      <c r="O13" s="46"/>
      <c r="P13" s="38">
        <f t="shared" si="0"/>
        <v>0</v>
      </c>
      <c r="Q13" s="52">
        <f t="shared" si="1"/>
        <v>0</v>
      </c>
      <c r="T13"/>
    </row>
    <row r="14" spans="1:20" ht="30" customHeight="1">
      <c r="A14" s="32"/>
      <c r="B14" s="37">
        <v>7</v>
      </c>
      <c r="C14" s="42"/>
      <c r="D14" s="42"/>
      <c r="E14" s="42"/>
      <c r="F14" s="42"/>
      <c r="G14" s="43"/>
      <c r="H14" s="42"/>
      <c r="I14" s="44"/>
      <c r="J14" s="45"/>
      <c r="K14" s="46"/>
      <c r="L14" s="45"/>
      <c r="M14" s="46"/>
      <c r="N14" s="45"/>
      <c r="O14" s="46"/>
      <c r="P14" s="38">
        <f t="shared" si="0"/>
        <v>0</v>
      </c>
      <c r="Q14" s="52">
        <f t="shared" si="1"/>
        <v>0</v>
      </c>
      <c r="T14"/>
    </row>
    <row r="15" spans="1:20" ht="30" customHeight="1">
      <c r="A15" s="32"/>
      <c r="B15" s="37">
        <v>8</v>
      </c>
      <c r="C15" s="42"/>
      <c r="D15" s="42"/>
      <c r="E15" s="42"/>
      <c r="F15" s="42"/>
      <c r="G15" s="43"/>
      <c r="H15" s="42"/>
      <c r="I15" s="44"/>
      <c r="J15" s="45"/>
      <c r="K15" s="46"/>
      <c r="L15" s="45"/>
      <c r="M15" s="46"/>
      <c r="N15" s="45"/>
      <c r="O15" s="46"/>
      <c r="P15" s="38">
        <f t="shared" si="0"/>
        <v>0</v>
      </c>
      <c r="Q15" s="52">
        <f t="shared" si="1"/>
        <v>0</v>
      </c>
      <c r="T15"/>
    </row>
    <row r="16" spans="1:20" ht="30" customHeight="1">
      <c r="A16" s="32"/>
      <c r="B16" s="37">
        <v>9</v>
      </c>
      <c r="C16" s="42"/>
      <c r="D16" s="42"/>
      <c r="E16" s="42"/>
      <c r="F16" s="42"/>
      <c r="G16" s="43"/>
      <c r="H16" s="42"/>
      <c r="I16" s="44"/>
      <c r="J16" s="45"/>
      <c r="K16" s="46"/>
      <c r="L16" s="45"/>
      <c r="M16" s="46"/>
      <c r="N16" s="45"/>
      <c r="O16" s="46"/>
      <c r="P16" s="38">
        <f t="shared" si="0"/>
        <v>0</v>
      </c>
      <c r="Q16" s="52">
        <f t="shared" si="1"/>
        <v>0</v>
      </c>
      <c r="T16"/>
    </row>
    <row r="17" spans="1:20" ht="30" customHeight="1">
      <c r="A17" s="32"/>
      <c r="B17" s="37">
        <v>10</v>
      </c>
      <c r="C17" s="42"/>
      <c r="D17" s="42"/>
      <c r="E17" s="42"/>
      <c r="F17" s="42"/>
      <c r="G17" s="43"/>
      <c r="H17" s="42"/>
      <c r="I17" s="44"/>
      <c r="J17" s="45"/>
      <c r="K17" s="46"/>
      <c r="L17" s="45"/>
      <c r="M17" s="46"/>
      <c r="N17" s="45"/>
      <c r="O17" s="46"/>
      <c r="P17" s="38">
        <f t="shared" si="0"/>
        <v>0</v>
      </c>
      <c r="Q17" s="52">
        <f t="shared" si="1"/>
        <v>0</v>
      </c>
      <c r="T17"/>
    </row>
    <row r="18" spans="1:20" ht="30" customHeight="1">
      <c r="A18" s="32"/>
      <c r="B18" s="37">
        <v>11</v>
      </c>
      <c r="C18" s="42"/>
      <c r="D18" s="42"/>
      <c r="E18" s="42"/>
      <c r="F18" s="42"/>
      <c r="G18" s="43"/>
      <c r="H18" s="42"/>
      <c r="I18" s="44"/>
      <c r="J18" s="45"/>
      <c r="K18" s="46"/>
      <c r="L18" s="45"/>
      <c r="M18" s="46"/>
      <c r="N18" s="45"/>
      <c r="O18" s="46"/>
      <c r="P18" s="38">
        <f t="shared" si="0"/>
        <v>0</v>
      </c>
      <c r="Q18" s="52">
        <f t="shared" si="1"/>
        <v>0</v>
      </c>
      <c r="T18"/>
    </row>
    <row r="19" spans="1:20" ht="30" customHeight="1">
      <c r="A19" s="32"/>
      <c r="B19" s="37">
        <v>12</v>
      </c>
      <c r="C19" s="42"/>
      <c r="D19" s="42"/>
      <c r="E19" s="42"/>
      <c r="F19" s="42"/>
      <c r="G19" s="43"/>
      <c r="H19" s="42"/>
      <c r="I19" s="44"/>
      <c r="J19" s="45"/>
      <c r="K19" s="46"/>
      <c r="L19" s="45"/>
      <c r="M19" s="46"/>
      <c r="N19" s="45"/>
      <c r="O19" s="46"/>
      <c r="P19" s="38">
        <f t="shared" si="0"/>
        <v>0</v>
      </c>
      <c r="Q19" s="52">
        <f t="shared" si="1"/>
        <v>0</v>
      </c>
      <c r="T19"/>
    </row>
    <row r="20" spans="1:20" ht="30" customHeight="1">
      <c r="A20" s="32"/>
      <c r="B20" s="37">
        <v>13</v>
      </c>
      <c r="C20" s="42"/>
      <c r="D20" s="42"/>
      <c r="E20" s="42"/>
      <c r="F20" s="42"/>
      <c r="G20" s="43"/>
      <c r="H20" s="42"/>
      <c r="I20" s="44"/>
      <c r="J20" s="45"/>
      <c r="K20" s="46"/>
      <c r="L20" s="45"/>
      <c r="M20" s="46"/>
      <c r="N20" s="45"/>
      <c r="O20" s="46"/>
      <c r="P20" s="38">
        <f t="shared" si="0"/>
        <v>0</v>
      </c>
      <c r="Q20" s="52">
        <f t="shared" si="1"/>
        <v>0</v>
      </c>
      <c r="T20"/>
    </row>
    <row r="21" spans="1:20" ht="30" customHeight="1">
      <c r="A21" s="32"/>
      <c r="B21" s="37">
        <v>14</v>
      </c>
      <c r="C21" s="42"/>
      <c r="D21" s="42"/>
      <c r="E21" s="42"/>
      <c r="F21" s="42"/>
      <c r="G21" s="43"/>
      <c r="H21" s="42"/>
      <c r="I21" s="44"/>
      <c r="J21" s="45"/>
      <c r="K21" s="46"/>
      <c r="L21" s="45"/>
      <c r="M21" s="46"/>
      <c r="N21" s="45"/>
      <c r="O21" s="46"/>
      <c r="P21" s="38">
        <f t="shared" si="0"/>
        <v>0</v>
      </c>
      <c r="Q21" s="52">
        <f t="shared" si="1"/>
        <v>0</v>
      </c>
      <c r="T21"/>
    </row>
    <row r="22" spans="1:20" ht="30" customHeight="1">
      <c r="A22" s="32"/>
      <c r="B22" s="37">
        <v>15</v>
      </c>
      <c r="C22" s="42"/>
      <c r="D22" s="42"/>
      <c r="E22" s="42"/>
      <c r="F22" s="42"/>
      <c r="G22" s="43"/>
      <c r="H22" s="42"/>
      <c r="I22" s="44"/>
      <c r="J22" s="45"/>
      <c r="K22" s="46"/>
      <c r="L22" s="45"/>
      <c r="M22" s="46"/>
      <c r="N22" s="45"/>
      <c r="O22" s="46"/>
      <c r="P22" s="38">
        <f t="shared" si="0"/>
        <v>0</v>
      </c>
      <c r="Q22" s="52">
        <f t="shared" si="1"/>
        <v>0</v>
      </c>
      <c r="T22"/>
    </row>
    <row r="23" spans="1:20" ht="30" customHeight="1" thickBot="1">
      <c r="A23" s="32"/>
      <c r="B23" s="32"/>
      <c r="C23" s="32"/>
      <c r="D23" s="32"/>
      <c r="E23" s="32"/>
      <c r="F23" s="32"/>
      <c r="G23" s="32"/>
      <c r="H23" s="32"/>
      <c r="I23" s="39" t="s">
        <v>34</v>
      </c>
      <c r="J23" s="40">
        <f>SUM(J8:J22)</f>
        <v>0</v>
      </c>
      <c r="K23" s="41">
        <f t="shared" ref="K23:O23" si="2">SUM(K8:K22)</f>
        <v>0</v>
      </c>
      <c r="L23" s="40">
        <f t="shared" si="2"/>
        <v>0</v>
      </c>
      <c r="M23" s="41">
        <f t="shared" si="2"/>
        <v>0</v>
      </c>
      <c r="N23" s="40">
        <f t="shared" si="2"/>
        <v>0</v>
      </c>
      <c r="O23" s="41">
        <f t="shared" si="2"/>
        <v>0</v>
      </c>
      <c r="P23" s="38">
        <f>J23+L23+N23</f>
        <v>0</v>
      </c>
      <c r="Q23" s="52">
        <f>K23+M23+O23</f>
        <v>0</v>
      </c>
      <c r="T23"/>
    </row>
    <row r="24" spans="1:20" ht="20.100000000000001" customHeight="1"/>
    <row r="25" spans="1:20" ht="20.100000000000001" customHeight="1"/>
  </sheetData>
  <mergeCells count="8">
    <mergeCell ref="I6:I7"/>
    <mergeCell ref="B6:B7"/>
    <mergeCell ref="E6:E7"/>
    <mergeCell ref="F6:F7"/>
    <mergeCell ref="G6:G7"/>
    <mergeCell ref="H6:H7"/>
    <mergeCell ref="C6:C7"/>
    <mergeCell ref="D6:D7"/>
  </mergeCells>
  <phoneticPr fontId="2"/>
  <pageMargins left="0.51181102362204722" right="0" top="0.74803149606299213" bottom="0.74803149606299213" header="0.31496062992125984" footer="0.31496062992125984"/>
  <pageSetup paperSize="9" scale="5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59AA7-EE95-4716-8181-31316E1B5A49}">
  <sheetPr>
    <pageSetUpPr fitToPage="1"/>
  </sheetPr>
  <dimension ref="A1:T24"/>
  <sheetViews>
    <sheetView showGridLines="0" view="pageBreakPreview" zoomScale="80" zoomScaleNormal="90" zoomScaleSheetLayoutView="80" workbookViewId="0">
      <selection activeCell="A26" sqref="A26:XFD26"/>
    </sheetView>
  </sheetViews>
  <sheetFormatPr defaultColWidth="9" defaultRowHeight="13.2"/>
  <cols>
    <col min="1" max="1" width="3.59765625" style="29" customWidth="1"/>
    <col min="2" max="2" width="5" style="29" customWidth="1"/>
    <col min="3" max="4" width="25.09765625" style="29" customWidth="1"/>
    <col min="5" max="6" width="15.59765625" style="29" customWidth="1"/>
    <col min="7" max="7" width="5.59765625" style="29" customWidth="1"/>
    <col min="8" max="9" width="15.59765625" style="29" customWidth="1"/>
    <col min="10" max="17" width="11.69921875" style="29" customWidth="1"/>
    <col min="18" max="16384" width="9" style="29"/>
  </cols>
  <sheetData>
    <row r="1" spans="1:20" ht="13.65" customHeight="1">
      <c r="A1" s="29" t="s">
        <v>35</v>
      </c>
    </row>
    <row r="3" spans="1:20" ht="26.4">
      <c r="A3" s="54" t="s">
        <v>23</v>
      </c>
      <c r="B3" s="30"/>
      <c r="C3" s="30"/>
      <c r="D3" s="30"/>
      <c r="E3" s="30"/>
      <c r="F3" s="30"/>
      <c r="G3" s="30"/>
      <c r="H3" s="30"/>
      <c r="I3" s="30"/>
      <c r="J3" s="30"/>
      <c r="K3" s="30"/>
      <c r="L3" s="30"/>
      <c r="M3" s="30"/>
      <c r="N3" s="30"/>
      <c r="O3" s="30"/>
    </row>
    <row r="4" spans="1:20">
      <c r="A4" s="31"/>
      <c r="B4" s="31" t="s">
        <v>36</v>
      </c>
      <c r="C4" s="31"/>
      <c r="D4" s="31"/>
      <c r="E4" s="32"/>
      <c r="F4" s="32"/>
      <c r="G4" s="32"/>
      <c r="H4" s="32"/>
      <c r="I4" s="32"/>
      <c r="J4" s="32"/>
      <c r="K4" s="32"/>
      <c r="L4" s="32"/>
      <c r="M4" s="32"/>
      <c r="N4" s="32"/>
      <c r="O4" s="32"/>
    </row>
    <row r="5" spans="1:20" ht="13.8" thickBot="1">
      <c r="A5" s="32"/>
      <c r="B5" s="32"/>
      <c r="C5" s="32"/>
      <c r="D5" s="32"/>
      <c r="E5" s="32"/>
      <c r="F5" s="32"/>
      <c r="G5" s="32"/>
      <c r="H5" s="32"/>
      <c r="I5" s="32"/>
      <c r="J5" s="32"/>
      <c r="K5" s="32"/>
      <c r="L5" s="32"/>
      <c r="M5" s="32"/>
      <c r="N5" s="32"/>
      <c r="O5" s="32"/>
      <c r="P5" s="48" t="s">
        <v>8</v>
      </c>
    </row>
    <row r="6" spans="1:20" ht="18" customHeight="1">
      <c r="A6" s="32"/>
      <c r="B6" s="251" t="s">
        <v>0</v>
      </c>
      <c r="C6" s="255" t="s">
        <v>24</v>
      </c>
      <c r="D6" s="255" t="s">
        <v>1</v>
      </c>
      <c r="E6" s="251" t="s">
        <v>2</v>
      </c>
      <c r="F6" s="254" t="s">
        <v>25</v>
      </c>
      <c r="G6" s="251" t="s">
        <v>26</v>
      </c>
      <c r="H6" s="251" t="s">
        <v>27</v>
      </c>
      <c r="I6" s="250" t="s">
        <v>28</v>
      </c>
      <c r="J6" s="33" t="s">
        <v>29</v>
      </c>
      <c r="K6" s="34"/>
      <c r="L6" s="33" t="s">
        <v>30</v>
      </c>
      <c r="M6" s="34"/>
      <c r="N6" s="33" t="s">
        <v>128</v>
      </c>
      <c r="O6" s="34"/>
      <c r="P6" s="50" t="s">
        <v>31</v>
      </c>
      <c r="Q6" s="51"/>
    </row>
    <row r="7" spans="1:20" ht="72" customHeight="1">
      <c r="A7" s="32"/>
      <c r="B7" s="251"/>
      <c r="C7" s="256"/>
      <c r="D7" s="256"/>
      <c r="E7" s="251"/>
      <c r="F7" s="251"/>
      <c r="G7" s="251"/>
      <c r="H7" s="251"/>
      <c r="I7" s="250"/>
      <c r="J7" s="35" t="s">
        <v>32</v>
      </c>
      <c r="K7" s="36" t="s">
        <v>37</v>
      </c>
      <c r="L7" s="35" t="s">
        <v>32</v>
      </c>
      <c r="M7" s="36" t="s">
        <v>37</v>
      </c>
      <c r="N7" s="35" t="s">
        <v>32</v>
      </c>
      <c r="O7" s="36" t="s">
        <v>37</v>
      </c>
      <c r="P7" s="35" t="s">
        <v>32</v>
      </c>
      <c r="Q7" s="36" t="s">
        <v>37</v>
      </c>
    </row>
    <row r="8" spans="1:20" ht="30" customHeight="1">
      <c r="A8" s="32"/>
      <c r="B8" s="37">
        <v>1</v>
      </c>
      <c r="C8" s="42"/>
      <c r="D8" s="42"/>
      <c r="E8" s="42"/>
      <c r="F8" s="42"/>
      <c r="G8" s="43"/>
      <c r="H8" s="42"/>
      <c r="I8" s="44"/>
      <c r="J8" s="45"/>
      <c r="K8" s="46"/>
      <c r="L8" s="45"/>
      <c r="M8" s="46"/>
      <c r="N8" s="45"/>
      <c r="O8" s="46"/>
      <c r="P8" s="38">
        <f>J8+L8+N8</f>
        <v>0</v>
      </c>
      <c r="Q8" s="52">
        <f>K8+M8+O8</f>
        <v>0</v>
      </c>
    </row>
    <row r="9" spans="1:20" ht="30" customHeight="1">
      <c r="A9" s="32"/>
      <c r="B9" s="37">
        <v>2</v>
      </c>
      <c r="C9" s="42"/>
      <c r="D9" s="42"/>
      <c r="E9" s="42"/>
      <c r="F9" s="42"/>
      <c r="G9" s="43"/>
      <c r="H9" s="42"/>
      <c r="I9" s="44"/>
      <c r="J9" s="45"/>
      <c r="K9" s="46"/>
      <c r="L9" s="45"/>
      <c r="M9" s="46"/>
      <c r="N9" s="45"/>
      <c r="O9" s="46"/>
      <c r="P9" s="38">
        <f t="shared" ref="P9:Q22" si="0">J9+L9+N9</f>
        <v>0</v>
      </c>
      <c r="Q9" s="52">
        <f t="shared" si="0"/>
        <v>0</v>
      </c>
    </row>
    <row r="10" spans="1:20" ht="30" customHeight="1">
      <c r="A10" s="32"/>
      <c r="B10" s="37">
        <v>3</v>
      </c>
      <c r="C10" s="42"/>
      <c r="D10" s="42"/>
      <c r="E10" s="42"/>
      <c r="F10" s="42"/>
      <c r="G10" s="43"/>
      <c r="H10" s="42"/>
      <c r="I10" s="44"/>
      <c r="J10" s="45"/>
      <c r="K10" s="46"/>
      <c r="L10" s="45"/>
      <c r="M10" s="46"/>
      <c r="N10" s="45"/>
      <c r="O10" s="46"/>
      <c r="P10" s="38">
        <f t="shared" si="0"/>
        <v>0</v>
      </c>
      <c r="Q10" s="52">
        <f t="shared" si="0"/>
        <v>0</v>
      </c>
    </row>
    <row r="11" spans="1:20" ht="30" customHeight="1">
      <c r="A11" s="32"/>
      <c r="B11" s="37">
        <v>4</v>
      </c>
      <c r="C11" s="42"/>
      <c r="D11" s="42"/>
      <c r="E11" s="42"/>
      <c r="F11" s="42"/>
      <c r="G11" s="43"/>
      <c r="H11" s="42"/>
      <c r="I11" s="44"/>
      <c r="J11" s="45"/>
      <c r="K11" s="46"/>
      <c r="L11" s="45"/>
      <c r="M11" s="46"/>
      <c r="N11" s="45"/>
      <c r="O11" s="46"/>
      <c r="P11" s="38">
        <f t="shared" si="0"/>
        <v>0</v>
      </c>
      <c r="Q11" s="52">
        <f t="shared" si="0"/>
        <v>0</v>
      </c>
    </row>
    <row r="12" spans="1:20" ht="30" customHeight="1">
      <c r="A12" s="32"/>
      <c r="B12" s="37">
        <v>5</v>
      </c>
      <c r="C12" s="42"/>
      <c r="D12" s="42"/>
      <c r="E12" s="42"/>
      <c r="F12" s="42"/>
      <c r="G12" s="43"/>
      <c r="H12" s="42"/>
      <c r="I12" s="44"/>
      <c r="J12" s="45"/>
      <c r="K12" s="46"/>
      <c r="L12" s="45"/>
      <c r="M12" s="46"/>
      <c r="N12" s="45"/>
      <c r="O12" s="46"/>
      <c r="P12" s="38">
        <f t="shared" si="0"/>
        <v>0</v>
      </c>
      <c r="Q12" s="52">
        <f t="shared" si="0"/>
        <v>0</v>
      </c>
    </row>
    <row r="13" spans="1:20" ht="30" customHeight="1">
      <c r="A13" s="32"/>
      <c r="B13" s="37">
        <v>6</v>
      </c>
      <c r="C13" s="42"/>
      <c r="D13" s="42"/>
      <c r="E13" s="42"/>
      <c r="F13" s="42"/>
      <c r="G13" s="43"/>
      <c r="H13" s="42"/>
      <c r="I13" s="44"/>
      <c r="J13" s="45"/>
      <c r="K13" s="46"/>
      <c r="L13" s="45"/>
      <c r="M13" s="46"/>
      <c r="N13" s="45"/>
      <c r="O13" s="46"/>
      <c r="P13" s="38">
        <f t="shared" si="0"/>
        <v>0</v>
      </c>
      <c r="Q13" s="52">
        <f t="shared" si="0"/>
        <v>0</v>
      </c>
      <c r="T13"/>
    </row>
    <row r="14" spans="1:20" ht="30" customHeight="1">
      <c r="A14" s="32"/>
      <c r="B14" s="37">
        <v>7</v>
      </c>
      <c r="C14" s="42"/>
      <c r="D14" s="42"/>
      <c r="E14" s="42"/>
      <c r="F14" s="42"/>
      <c r="G14" s="43"/>
      <c r="H14" s="42"/>
      <c r="I14" s="44"/>
      <c r="J14" s="45"/>
      <c r="K14" s="46"/>
      <c r="L14" s="45"/>
      <c r="M14" s="46"/>
      <c r="N14" s="45"/>
      <c r="O14" s="46"/>
      <c r="P14" s="38">
        <f t="shared" si="0"/>
        <v>0</v>
      </c>
      <c r="Q14" s="52">
        <f t="shared" si="0"/>
        <v>0</v>
      </c>
      <c r="T14"/>
    </row>
    <row r="15" spans="1:20" ht="30" customHeight="1">
      <c r="A15" s="32"/>
      <c r="B15" s="37">
        <v>8</v>
      </c>
      <c r="C15" s="42"/>
      <c r="D15" s="42"/>
      <c r="E15" s="42"/>
      <c r="F15" s="42"/>
      <c r="G15" s="43"/>
      <c r="H15" s="42"/>
      <c r="I15" s="44"/>
      <c r="J15" s="45"/>
      <c r="K15" s="46"/>
      <c r="L15" s="45"/>
      <c r="M15" s="46"/>
      <c r="N15" s="45"/>
      <c r="O15" s="46"/>
      <c r="P15" s="38">
        <f t="shared" si="0"/>
        <v>0</v>
      </c>
      <c r="Q15" s="52">
        <f t="shared" si="0"/>
        <v>0</v>
      </c>
      <c r="T15"/>
    </row>
    <row r="16" spans="1:20" ht="30" customHeight="1">
      <c r="A16" s="32"/>
      <c r="B16" s="37">
        <v>9</v>
      </c>
      <c r="C16" s="42"/>
      <c r="D16" s="42"/>
      <c r="E16" s="42"/>
      <c r="F16" s="42"/>
      <c r="G16" s="43"/>
      <c r="H16" s="42"/>
      <c r="I16" s="44"/>
      <c r="J16" s="45"/>
      <c r="K16" s="46"/>
      <c r="L16" s="45"/>
      <c r="M16" s="46"/>
      <c r="N16" s="45"/>
      <c r="O16" s="46"/>
      <c r="P16" s="38">
        <f t="shared" si="0"/>
        <v>0</v>
      </c>
      <c r="Q16" s="52">
        <f t="shared" si="0"/>
        <v>0</v>
      </c>
      <c r="T16"/>
    </row>
    <row r="17" spans="1:20" ht="30" customHeight="1">
      <c r="A17" s="32"/>
      <c r="B17" s="37">
        <v>10</v>
      </c>
      <c r="C17" s="42"/>
      <c r="D17" s="42"/>
      <c r="E17" s="42"/>
      <c r="F17" s="42"/>
      <c r="G17" s="43"/>
      <c r="H17" s="42"/>
      <c r="I17" s="44"/>
      <c r="J17" s="45"/>
      <c r="K17" s="46"/>
      <c r="L17" s="45"/>
      <c r="M17" s="46"/>
      <c r="N17" s="45"/>
      <c r="O17" s="46"/>
      <c r="P17" s="38">
        <f t="shared" si="0"/>
        <v>0</v>
      </c>
      <c r="Q17" s="52">
        <f t="shared" si="0"/>
        <v>0</v>
      </c>
      <c r="T17"/>
    </row>
    <row r="18" spans="1:20" ht="30" customHeight="1">
      <c r="A18" s="32"/>
      <c r="B18" s="37">
        <v>11</v>
      </c>
      <c r="C18" s="42"/>
      <c r="D18" s="42"/>
      <c r="E18" s="42"/>
      <c r="F18" s="42"/>
      <c r="G18" s="43"/>
      <c r="H18" s="42"/>
      <c r="I18" s="44"/>
      <c r="J18" s="45"/>
      <c r="K18" s="46"/>
      <c r="L18" s="45"/>
      <c r="M18" s="46"/>
      <c r="N18" s="45"/>
      <c r="O18" s="46"/>
      <c r="P18" s="38">
        <f t="shared" si="0"/>
        <v>0</v>
      </c>
      <c r="Q18" s="52">
        <f t="shared" si="0"/>
        <v>0</v>
      </c>
      <c r="T18"/>
    </row>
    <row r="19" spans="1:20" ht="30" customHeight="1">
      <c r="A19" s="32"/>
      <c r="B19" s="37">
        <v>12</v>
      </c>
      <c r="C19" s="42"/>
      <c r="D19" s="42"/>
      <c r="E19" s="42"/>
      <c r="F19" s="42"/>
      <c r="G19" s="43"/>
      <c r="H19" s="42"/>
      <c r="I19" s="44"/>
      <c r="J19" s="45"/>
      <c r="K19" s="46"/>
      <c r="L19" s="45"/>
      <c r="M19" s="46"/>
      <c r="N19" s="45"/>
      <c r="O19" s="46"/>
      <c r="P19" s="38">
        <f t="shared" si="0"/>
        <v>0</v>
      </c>
      <c r="Q19" s="52">
        <f t="shared" si="0"/>
        <v>0</v>
      </c>
      <c r="T19"/>
    </row>
    <row r="20" spans="1:20" ht="30" customHeight="1">
      <c r="A20" s="32"/>
      <c r="B20" s="37">
        <v>13</v>
      </c>
      <c r="C20" s="42"/>
      <c r="D20" s="42"/>
      <c r="E20" s="42"/>
      <c r="F20" s="42"/>
      <c r="G20" s="43"/>
      <c r="H20" s="42"/>
      <c r="I20" s="44"/>
      <c r="J20" s="45"/>
      <c r="K20" s="46"/>
      <c r="L20" s="45"/>
      <c r="M20" s="46"/>
      <c r="N20" s="45"/>
      <c r="O20" s="46"/>
      <c r="P20" s="38">
        <f t="shared" si="0"/>
        <v>0</v>
      </c>
      <c r="Q20" s="52">
        <f t="shared" si="0"/>
        <v>0</v>
      </c>
      <c r="T20"/>
    </row>
    <row r="21" spans="1:20" ht="30" customHeight="1">
      <c r="A21" s="32"/>
      <c r="B21" s="37">
        <v>14</v>
      </c>
      <c r="C21" s="42"/>
      <c r="D21" s="42"/>
      <c r="E21" s="42"/>
      <c r="F21" s="42"/>
      <c r="G21" s="43"/>
      <c r="H21" s="42"/>
      <c r="I21" s="44"/>
      <c r="J21" s="45"/>
      <c r="K21" s="46"/>
      <c r="L21" s="45"/>
      <c r="M21" s="46"/>
      <c r="N21" s="45"/>
      <c r="O21" s="46"/>
      <c r="P21" s="38">
        <f t="shared" si="0"/>
        <v>0</v>
      </c>
      <c r="Q21" s="52">
        <f t="shared" si="0"/>
        <v>0</v>
      </c>
      <c r="T21"/>
    </row>
    <row r="22" spans="1:20" ht="30" customHeight="1">
      <c r="A22" s="32"/>
      <c r="B22" s="37">
        <v>15</v>
      </c>
      <c r="C22" s="42"/>
      <c r="D22" s="42"/>
      <c r="E22" s="42"/>
      <c r="F22" s="42"/>
      <c r="G22" s="43"/>
      <c r="H22" s="42"/>
      <c r="I22" s="44"/>
      <c r="J22" s="45"/>
      <c r="K22" s="46"/>
      <c r="L22" s="45"/>
      <c r="M22" s="46"/>
      <c r="N22" s="45"/>
      <c r="O22" s="46"/>
      <c r="P22" s="38">
        <f t="shared" si="0"/>
        <v>0</v>
      </c>
      <c r="Q22" s="52">
        <f t="shared" si="0"/>
        <v>0</v>
      </c>
      <c r="T22"/>
    </row>
    <row r="23" spans="1:20" ht="30" customHeight="1" thickBot="1">
      <c r="A23" s="32"/>
      <c r="B23" s="32"/>
      <c r="C23" s="32"/>
      <c r="D23" s="32"/>
      <c r="E23" s="32"/>
      <c r="F23" s="32"/>
      <c r="G23" s="32"/>
      <c r="H23" s="32"/>
      <c r="I23" s="39" t="s">
        <v>34</v>
      </c>
      <c r="J23" s="40">
        <f>SUM(J8:J22)</f>
        <v>0</v>
      </c>
      <c r="K23" s="41">
        <f t="shared" ref="K23:O23" si="1">SUM(K8:K22)</f>
        <v>0</v>
      </c>
      <c r="L23" s="40">
        <f t="shared" si="1"/>
        <v>0</v>
      </c>
      <c r="M23" s="41">
        <f t="shared" si="1"/>
        <v>0</v>
      </c>
      <c r="N23" s="40">
        <f t="shared" si="1"/>
        <v>0</v>
      </c>
      <c r="O23" s="41">
        <f t="shared" si="1"/>
        <v>0</v>
      </c>
      <c r="P23" s="38">
        <f>J23+L23+N23</f>
        <v>0</v>
      </c>
      <c r="Q23" s="52">
        <f>K23+M23+O23</f>
        <v>0</v>
      </c>
      <c r="T23"/>
    </row>
    <row r="24" spans="1:20" ht="20.100000000000001" customHeight="1"/>
  </sheetData>
  <mergeCells count="8">
    <mergeCell ref="I6:I7"/>
    <mergeCell ref="B6:B7"/>
    <mergeCell ref="E6:E7"/>
    <mergeCell ref="F6:F7"/>
    <mergeCell ref="G6:G7"/>
    <mergeCell ref="H6:H7"/>
    <mergeCell ref="D6:D7"/>
    <mergeCell ref="C6:C7"/>
  </mergeCells>
  <phoneticPr fontId="2"/>
  <pageMargins left="0.51181102362204722" right="0" top="0.74803149606299213" bottom="0.74803149606299213" header="0.31496062992125984" footer="0.31496062992125984"/>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494DA-6F1C-4353-A6A2-9A04723C4203}">
  <sheetPr>
    <pageSetUpPr fitToPage="1"/>
  </sheetPr>
  <dimension ref="A1:T24"/>
  <sheetViews>
    <sheetView showGridLines="0" view="pageBreakPreview" zoomScale="80" zoomScaleNormal="90" zoomScaleSheetLayoutView="80" workbookViewId="0"/>
  </sheetViews>
  <sheetFormatPr defaultColWidth="9" defaultRowHeight="13.2"/>
  <cols>
    <col min="1" max="1" width="3.59765625" style="29" customWidth="1"/>
    <col min="2" max="2" width="5" style="29" customWidth="1"/>
    <col min="3" max="4" width="25.09765625" style="29" customWidth="1"/>
    <col min="5" max="6" width="15.59765625" style="29" customWidth="1"/>
    <col min="7" max="7" width="5.59765625" style="29" customWidth="1"/>
    <col min="8" max="9" width="15.59765625" style="29" customWidth="1"/>
    <col min="10" max="17" width="11.69921875" style="29" customWidth="1"/>
    <col min="18" max="16384" width="9" style="29"/>
  </cols>
  <sheetData>
    <row r="1" spans="1:20" ht="13.65" customHeight="1">
      <c r="A1" s="29" t="s">
        <v>38</v>
      </c>
    </row>
    <row r="3" spans="1:20" ht="26.4">
      <c r="A3" s="54" t="s">
        <v>23</v>
      </c>
      <c r="B3" s="30"/>
      <c r="C3" s="30"/>
      <c r="D3" s="30"/>
      <c r="E3" s="30"/>
      <c r="F3" s="30"/>
      <c r="G3" s="30"/>
      <c r="H3" s="30"/>
      <c r="I3" s="30"/>
      <c r="J3" s="30"/>
      <c r="K3" s="30"/>
      <c r="L3" s="30"/>
      <c r="M3" s="30"/>
      <c r="N3" s="30"/>
      <c r="O3" s="30"/>
    </row>
    <row r="4" spans="1:20">
      <c r="A4" s="31"/>
      <c r="B4" s="31" t="s">
        <v>130</v>
      </c>
      <c r="C4" s="31"/>
      <c r="D4" s="31"/>
      <c r="E4" s="32"/>
      <c r="F4" s="32"/>
      <c r="G4" s="32"/>
      <c r="H4" s="32"/>
      <c r="I4" s="32"/>
      <c r="J4" s="32"/>
      <c r="K4" s="32"/>
      <c r="L4" s="32"/>
      <c r="M4" s="32"/>
      <c r="N4" s="32"/>
      <c r="O4" s="32"/>
    </row>
    <row r="5" spans="1:20" ht="13.8" thickBot="1">
      <c r="A5" s="32"/>
      <c r="B5" s="32"/>
      <c r="C5" s="32"/>
      <c r="D5" s="32"/>
      <c r="E5" s="32"/>
      <c r="F5" s="32"/>
      <c r="G5" s="32"/>
      <c r="H5" s="32"/>
      <c r="I5" s="32"/>
      <c r="J5" s="32"/>
      <c r="K5" s="32"/>
      <c r="L5" s="32"/>
      <c r="M5" s="32"/>
      <c r="N5" s="32"/>
      <c r="O5" s="32"/>
      <c r="P5" s="48" t="s">
        <v>8</v>
      </c>
    </row>
    <row r="6" spans="1:20" ht="18" customHeight="1">
      <c r="A6" s="32"/>
      <c r="B6" s="251" t="s">
        <v>0</v>
      </c>
      <c r="C6" s="255" t="s">
        <v>24</v>
      </c>
      <c r="D6" s="255" t="s">
        <v>1</v>
      </c>
      <c r="E6" s="251" t="s">
        <v>2</v>
      </c>
      <c r="F6" s="254" t="s">
        <v>25</v>
      </c>
      <c r="G6" s="251" t="s">
        <v>26</v>
      </c>
      <c r="H6" s="251" t="s">
        <v>27</v>
      </c>
      <c r="I6" s="250" t="s">
        <v>28</v>
      </c>
      <c r="J6" s="33" t="s">
        <v>29</v>
      </c>
      <c r="K6" s="34"/>
      <c r="L6" s="33" t="s">
        <v>30</v>
      </c>
      <c r="M6" s="34"/>
      <c r="N6" s="33" t="s">
        <v>128</v>
      </c>
      <c r="O6" s="34"/>
      <c r="P6" s="50" t="s">
        <v>31</v>
      </c>
      <c r="Q6" s="51"/>
    </row>
    <row r="7" spans="1:20" ht="72" customHeight="1">
      <c r="A7" s="32"/>
      <c r="B7" s="251"/>
      <c r="C7" s="256"/>
      <c r="D7" s="256"/>
      <c r="E7" s="251"/>
      <c r="F7" s="251"/>
      <c r="G7" s="251"/>
      <c r="H7" s="251"/>
      <c r="I7" s="250"/>
      <c r="J7" s="35" t="s">
        <v>32</v>
      </c>
      <c r="K7" s="36" t="s">
        <v>37</v>
      </c>
      <c r="L7" s="35" t="s">
        <v>32</v>
      </c>
      <c r="M7" s="36" t="s">
        <v>37</v>
      </c>
      <c r="N7" s="35" t="s">
        <v>32</v>
      </c>
      <c r="O7" s="36" t="s">
        <v>37</v>
      </c>
      <c r="P7" s="35" t="s">
        <v>32</v>
      </c>
      <c r="Q7" s="36" t="s">
        <v>37</v>
      </c>
    </row>
    <row r="8" spans="1:20" ht="30" customHeight="1">
      <c r="A8" s="32"/>
      <c r="B8" s="37">
        <v>1</v>
      </c>
      <c r="C8" s="42"/>
      <c r="D8" s="42"/>
      <c r="E8" s="42"/>
      <c r="F8" s="42"/>
      <c r="G8" s="43"/>
      <c r="H8" s="42"/>
      <c r="I8" s="44"/>
      <c r="J8" s="45"/>
      <c r="K8" s="46"/>
      <c r="L8" s="45"/>
      <c r="M8" s="46"/>
      <c r="N8" s="45"/>
      <c r="O8" s="46"/>
      <c r="P8" s="38">
        <f>J8+L8+N8</f>
        <v>0</v>
      </c>
      <c r="Q8" s="52">
        <f>K8+M8+O8</f>
        <v>0</v>
      </c>
    </row>
    <row r="9" spans="1:20" ht="30" customHeight="1">
      <c r="A9" s="32"/>
      <c r="B9" s="37">
        <v>2</v>
      </c>
      <c r="C9" s="42"/>
      <c r="D9" s="42"/>
      <c r="E9" s="42"/>
      <c r="F9" s="42"/>
      <c r="G9" s="43"/>
      <c r="H9" s="42"/>
      <c r="I9" s="44"/>
      <c r="J9" s="45"/>
      <c r="K9" s="46"/>
      <c r="L9" s="45"/>
      <c r="M9" s="46"/>
      <c r="N9" s="45"/>
      <c r="O9" s="46"/>
      <c r="P9" s="38">
        <f t="shared" ref="P9:Q22" si="0">J9+L9+N9</f>
        <v>0</v>
      </c>
      <c r="Q9" s="52">
        <f t="shared" si="0"/>
        <v>0</v>
      </c>
    </row>
    <row r="10" spans="1:20" ht="30" customHeight="1">
      <c r="A10" s="32"/>
      <c r="B10" s="37">
        <v>3</v>
      </c>
      <c r="C10" s="42"/>
      <c r="D10" s="42"/>
      <c r="E10" s="42"/>
      <c r="F10" s="42"/>
      <c r="G10" s="43"/>
      <c r="H10" s="42"/>
      <c r="I10" s="44"/>
      <c r="J10" s="45"/>
      <c r="K10" s="46"/>
      <c r="L10" s="45"/>
      <c r="M10" s="46"/>
      <c r="N10" s="45"/>
      <c r="O10" s="46"/>
      <c r="P10" s="38">
        <f t="shared" si="0"/>
        <v>0</v>
      </c>
      <c r="Q10" s="52">
        <f t="shared" si="0"/>
        <v>0</v>
      </c>
    </row>
    <row r="11" spans="1:20" ht="30" customHeight="1">
      <c r="A11" s="32"/>
      <c r="B11" s="37">
        <v>4</v>
      </c>
      <c r="C11" s="42"/>
      <c r="D11" s="42"/>
      <c r="E11" s="42"/>
      <c r="F11" s="42"/>
      <c r="G11" s="43"/>
      <c r="H11" s="42"/>
      <c r="I11" s="44"/>
      <c r="J11" s="45"/>
      <c r="K11" s="46"/>
      <c r="L11" s="45"/>
      <c r="M11" s="46"/>
      <c r="N11" s="45"/>
      <c r="O11" s="46"/>
      <c r="P11" s="38">
        <f t="shared" si="0"/>
        <v>0</v>
      </c>
      <c r="Q11" s="52">
        <f t="shared" si="0"/>
        <v>0</v>
      </c>
    </row>
    <row r="12" spans="1:20" ht="30" customHeight="1">
      <c r="A12" s="32"/>
      <c r="B12" s="37">
        <v>5</v>
      </c>
      <c r="C12" s="42"/>
      <c r="D12" s="42"/>
      <c r="E12" s="42"/>
      <c r="F12" s="42"/>
      <c r="G12" s="43"/>
      <c r="H12" s="42"/>
      <c r="I12" s="44"/>
      <c r="J12" s="45"/>
      <c r="K12" s="46"/>
      <c r="L12" s="45"/>
      <c r="M12" s="46"/>
      <c r="N12" s="45"/>
      <c r="O12" s="46"/>
      <c r="P12" s="38">
        <f t="shared" si="0"/>
        <v>0</v>
      </c>
      <c r="Q12" s="52">
        <f t="shared" si="0"/>
        <v>0</v>
      </c>
    </row>
    <row r="13" spans="1:20" ht="30" customHeight="1">
      <c r="A13" s="32"/>
      <c r="B13" s="37">
        <v>6</v>
      </c>
      <c r="C13" s="42"/>
      <c r="D13" s="42"/>
      <c r="E13" s="42"/>
      <c r="F13" s="42"/>
      <c r="G13" s="43"/>
      <c r="H13" s="42"/>
      <c r="I13" s="44"/>
      <c r="J13" s="45"/>
      <c r="K13" s="46"/>
      <c r="L13" s="45"/>
      <c r="M13" s="46"/>
      <c r="N13" s="45"/>
      <c r="O13" s="46"/>
      <c r="P13" s="38">
        <f t="shared" si="0"/>
        <v>0</v>
      </c>
      <c r="Q13" s="52">
        <f t="shared" si="0"/>
        <v>0</v>
      </c>
      <c r="T13"/>
    </row>
    <row r="14" spans="1:20" ht="30" customHeight="1">
      <c r="A14" s="32"/>
      <c r="B14" s="37">
        <v>7</v>
      </c>
      <c r="C14" s="42"/>
      <c r="D14" s="42"/>
      <c r="E14" s="42"/>
      <c r="F14" s="42"/>
      <c r="G14" s="43"/>
      <c r="H14" s="42"/>
      <c r="I14" s="44"/>
      <c r="J14" s="45"/>
      <c r="K14" s="46"/>
      <c r="L14" s="45"/>
      <c r="M14" s="46"/>
      <c r="N14" s="45"/>
      <c r="O14" s="46"/>
      <c r="P14" s="38">
        <f t="shared" si="0"/>
        <v>0</v>
      </c>
      <c r="Q14" s="52">
        <f t="shared" si="0"/>
        <v>0</v>
      </c>
      <c r="T14"/>
    </row>
    <row r="15" spans="1:20" ht="30" customHeight="1">
      <c r="A15" s="32"/>
      <c r="B15" s="37">
        <v>8</v>
      </c>
      <c r="C15" s="42"/>
      <c r="D15" s="42"/>
      <c r="E15" s="42"/>
      <c r="F15" s="42"/>
      <c r="G15" s="43"/>
      <c r="H15" s="42"/>
      <c r="I15" s="44"/>
      <c r="J15" s="45"/>
      <c r="K15" s="46"/>
      <c r="L15" s="45"/>
      <c r="M15" s="46"/>
      <c r="N15" s="45"/>
      <c r="O15" s="46"/>
      <c r="P15" s="38">
        <f t="shared" si="0"/>
        <v>0</v>
      </c>
      <c r="Q15" s="52">
        <f t="shared" si="0"/>
        <v>0</v>
      </c>
      <c r="T15"/>
    </row>
    <row r="16" spans="1:20" ht="30" customHeight="1">
      <c r="A16" s="32"/>
      <c r="B16" s="37">
        <v>9</v>
      </c>
      <c r="C16" s="42"/>
      <c r="D16" s="42"/>
      <c r="E16" s="42"/>
      <c r="F16" s="42"/>
      <c r="G16" s="43"/>
      <c r="H16" s="42"/>
      <c r="I16" s="44"/>
      <c r="J16" s="45"/>
      <c r="K16" s="46"/>
      <c r="L16" s="45"/>
      <c r="M16" s="46"/>
      <c r="N16" s="45"/>
      <c r="O16" s="46"/>
      <c r="P16" s="38">
        <f t="shared" si="0"/>
        <v>0</v>
      </c>
      <c r="Q16" s="52">
        <f t="shared" si="0"/>
        <v>0</v>
      </c>
      <c r="T16"/>
    </row>
    <row r="17" spans="1:20" ht="30" customHeight="1">
      <c r="A17" s="32"/>
      <c r="B17" s="37">
        <v>10</v>
      </c>
      <c r="C17" s="42"/>
      <c r="D17" s="42"/>
      <c r="E17" s="42"/>
      <c r="F17" s="42"/>
      <c r="G17" s="43"/>
      <c r="H17" s="42"/>
      <c r="I17" s="44"/>
      <c r="J17" s="45"/>
      <c r="K17" s="46"/>
      <c r="L17" s="45"/>
      <c r="M17" s="46"/>
      <c r="N17" s="45"/>
      <c r="O17" s="46"/>
      <c r="P17" s="38">
        <f t="shared" si="0"/>
        <v>0</v>
      </c>
      <c r="Q17" s="52">
        <f t="shared" si="0"/>
        <v>0</v>
      </c>
      <c r="T17"/>
    </row>
    <row r="18" spans="1:20" ht="30" customHeight="1">
      <c r="A18" s="32"/>
      <c r="B18" s="37">
        <v>11</v>
      </c>
      <c r="C18" s="42"/>
      <c r="D18" s="42"/>
      <c r="E18" s="42"/>
      <c r="F18" s="42"/>
      <c r="G18" s="43"/>
      <c r="H18" s="42"/>
      <c r="I18" s="44"/>
      <c r="J18" s="45"/>
      <c r="K18" s="46"/>
      <c r="L18" s="45"/>
      <c r="M18" s="46"/>
      <c r="N18" s="45"/>
      <c r="O18" s="46"/>
      <c r="P18" s="38">
        <f t="shared" si="0"/>
        <v>0</v>
      </c>
      <c r="Q18" s="52">
        <f t="shared" si="0"/>
        <v>0</v>
      </c>
      <c r="T18"/>
    </row>
    <row r="19" spans="1:20" ht="30" customHeight="1">
      <c r="A19" s="32"/>
      <c r="B19" s="37">
        <v>12</v>
      </c>
      <c r="C19" s="42"/>
      <c r="D19" s="42"/>
      <c r="E19" s="42"/>
      <c r="F19" s="42"/>
      <c r="G19" s="43"/>
      <c r="H19" s="42"/>
      <c r="I19" s="44"/>
      <c r="J19" s="45"/>
      <c r="K19" s="46"/>
      <c r="L19" s="45"/>
      <c r="M19" s="46"/>
      <c r="N19" s="45"/>
      <c r="O19" s="46"/>
      <c r="P19" s="38">
        <f t="shared" si="0"/>
        <v>0</v>
      </c>
      <c r="Q19" s="52">
        <f t="shared" si="0"/>
        <v>0</v>
      </c>
      <c r="T19"/>
    </row>
    <row r="20" spans="1:20" ht="30" customHeight="1">
      <c r="A20" s="32"/>
      <c r="B20" s="37">
        <v>13</v>
      </c>
      <c r="C20" s="42"/>
      <c r="D20" s="42"/>
      <c r="E20" s="42"/>
      <c r="F20" s="42"/>
      <c r="G20" s="43"/>
      <c r="H20" s="42"/>
      <c r="I20" s="44"/>
      <c r="J20" s="45"/>
      <c r="K20" s="46"/>
      <c r="L20" s="45"/>
      <c r="M20" s="46"/>
      <c r="N20" s="45"/>
      <c r="O20" s="46"/>
      <c r="P20" s="38">
        <f t="shared" si="0"/>
        <v>0</v>
      </c>
      <c r="Q20" s="52">
        <f t="shared" si="0"/>
        <v>0</v>
      </c>
      <c r="T20"/>
    </row>
    <row r="21" spans="1:20" ht="30" customHeight="1">
      <c r="A21" s="32"/>
      <c r="B21" s="37">
        <v>14</v>
      </c>
      <c r="C21" s="42"/>
      <c r="D21" s="42"/>
      <c r="E21" s="42"/>
      <c r="F21" s="42"/>
      <c r="G21" s="43"/>
      <c r="H21" s="42"/>
      <c r="I21" s="44"/>
      <c r="J21" s="45"/>
      <c r="K21" s="46"/>
      <c r="L21" s="45"/>
      <c r="M21" s="46"/>
      <c r="N21" s="45"/>
      <c r="O21" s="46"/>
      <c r="P21" s="38">
        <f t="shared" si="0"/>
        <v>0</v>
      </c>
      <c r="Q21" s="52">
        <f t="shared" si="0"/>
        <v>0</v>
      </c>
      <c r="T21"/>
    </row>
    <row r="22" spans="1:20" ht="30" customHeight="1">
      <c r="A22" s="32"/>
      <c r="B22" s="37">
        <v>15</v>
      </c>
      <c r="C22" s="42"/>
      <c r="D22" s="42"/>
      <c r="E22" s="42"/>
      <c r="F22" s="42"/>
      <c r="G22" s="43"/>
      <c r="H22" s="42"/>
      <c r="I22" s="44"/>
      <c r="J22" s="45"/>
      <c r="K22" s="46"/>
      <c r="L22" s="45"/>
      <c r="M22" s="46"/>
      <c r="N22" s="45"/>
      <c r="O22" s="46"/>
      <c r="P22" s="38">
        <f t="shared" si="0"/>
        <v>0</v>
      </c>
      <c r="Q22" s="52">
        <f t="shared" si="0"/>
        <v>0</v>
      </c>
      <c r="T22"/>
    </row>
    <row r="23" spans="1:20" ht="30" customHeight="1" thickBot="1">
      <c r="A23" s="32"/>
      <c r="B23" s="32"/>
      <c r="C23" s="32"/>
      <c r="D23" s="32"/>
      <c r="E23" s="32"/>
      <c r="F23" s="32"/>
      <c r="G23" s="32"/>
      <c r="H23" s="32"/>
      <c r="I23" s="39" t="s">
        <v>34</v>
      </c>
      <c r="J23" s="40">
        <f>SUM(J8:J22)</f>
        <v>0</v>
      </c>
      <c r="K23" s="41">
        <f t="shared" ref="K23:O23" si="1">SUM(K8:K22)</f>
        <v>0</v>
      </c>
      <c r="L23" s="40">
        <f t="shared" si="1"/>
        <v>0</v>
      </c>
      <c r="M23" s="41">
        <f t="shared" si="1"/>
        <v>0</v>
      </c>
      <c r="N23" s="40">
        <f t="shared" si="1"/>
        <v>0</v>
      </c>
      <c r="O23" s="41">
        <f t="shared" si="1"/>
        <v>0</v>
      </c>
      <c r="P23" s="38">
        <f>J23+L23+N23</f>
        <v>0</v>
      </c>
      <c r="Q23" s="52">
        <f>K23+M23+O23</f>
        <v>0</v>
      </c>
      <c r="T23"/>
    </row>
    <row r="24" spans="1:20" ht="20.100000000000001" customHeight="1"/>
  </sheetData>
  <mergeCells count="8">
    <mergeCell ref="H6:H7"/>
    <mergeCell ref="I6:I7"/>
    <mergeCell ref="B6:B7"/>
    <mergeCell ref="C6:C7"/>
    <mergeCell ref="D6:D7"/>
    <mergeCell ref="E6:E7"/>
    <mergeCell ref="F6:F7"/>
    <mergeCell ref="G6:G7"/>
  </mergeCells>
  <phoneticPr fontId="2"/>
  <pageMargins left="0.51181102362204722" right="0" top="0.74803149606299213" bottom="0.74803149606299213" header="0.31496062992125984" footer="0.31496062992125984"/>
  <pageSetup paperSize="9" scale="5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EE254-E7D2-4A1B-B43C-352FF9951EBE}">
  <sheetPr>
    <pageSetUpPr fitToPage="1"/>
  </sheetPr>
  <dimension ref="A1:T24"/>
  <sheetViews>
    <sheetView showGridLines="0" view="pageBreakPreview" zoomScale="80" zoomScaleNormal="90" zoomScaleSheetLayoutView="80" workbookViewId="0"/>
  </sheetViews>
  <sheetFormatPr defaultColWidth="9" defaultRowHeight="13.2"/>
  <cols>
    <col min="1" max="1" width="3.59765625" style="29" customWidth="1"/>
    <col min="2" max="2" width="5" style="29" customWidth="1"/>
    <col min="3" max="4" width="25.09765625" style="29" customWidth="1"/>
    <col min="5" max="6" width="15.59765625" style="29" customWidth="1"/>
    <col min="7" max="7" width="5.59765625" style="29" customWidth="1"/>
    <col min="8" max="9" width="15.59765625" style="29" customWidth="1"/>
    <col min="10" max="17" width="11.69921875" style="29" customWidth="1"/>
    <col min="18" max="16384" width="9" style="29"/>
  </cols>
  <sheetData>
    <row r="1" spans="1:20" ht="13.65" customHeight="1">
      <c r="A1" s="29" t="s">
        <v>135</v>
      </c>
    </row>
    <row r="3" spans="1:20" ht="26.4">
      <c r="A3" s="54" t="s">
        <v>23</v>
      </c>
      <c r="B3" s="30"/>
      <c r="C3" s="30"/>
      <c r="D3" s="30"/>
      <c r="E3" s="30"/>
      <c r="F3" s="30"/>
      <c r="G3" s="30"/>
      <c r="H3" s="30"/>
      <c r="I3" s="30"/>
      <c r="J3" s="30"/>
      <c r="K3" s="30"/>
      <c r="L3" s="30"/>
      <c r="M3" s="30"/>
      <c r="N3" s="30"/>
      <c r="O3" s="30"/>
    </row>
    <row r="4" spans="1:20">
      <c r="A4" s="31"/>
      <c r="B4" s="31" t="s">
        <v>129</v>
      </c>
      <c r="C4" s="31"/>
      <c r="D4" s="31"/>
      <c r="E4" s="32"/>
      <c r="F4" s="32"/>
      <c r="G4" s="32"/>
      <c r="H4" s="32"/>
      <c r="I4" s="32"/>
      <c r="J4" s="32"/>
      <c r="K4" s="32"/>
      <c r="L4" s="32"/>
      <c r="M4" s="32"/>
      <c r="N4" s="32"/>
      <c r="O4" s="32"/>
    </row>
    <row r="5" spans="1:20" ht="13.8" thickBot="1">
      <c r="A5" s="32"/>
      <c r="B5" s="32"/>
      <c r="C5" s="32"/>
      <c r="D5" s="32"/>
      <c r="E5" s="32"/>
      <c r="F5" s="32"/>
      <c r="G5" s="32"/>
      <c r="H5" s="32"/>
      <c r="I5" s="32"/>
      <c r="J5" s="32"/>
      <c r="K5" s="32"/>
      <c r="L5" s="32"/>
      <c r="M5" s="32"/>
      <c r="N5" s="32"/>
      <c r="O5" s="32"/>
      <c r="P5" s="48" t="s">
        <v>8</v>
      </c>
    </row>
    <row r="6" spans="1:20" ht="18" customHeight="1">
      <c r="A6" s="32"/>
      <c r="B6" s="251" t="s">
        <v>0</v>
      </c>
      <c r="C6" s="255" t="s">
        <v>24</v>
      </c>
      <c r="D6" s="255" t="s">
        <v>1</v>
      </c>
      <c r="E6" s="251" t="s">
        <v>2</v>
      </c>
      <c r="F6" s="254" t="s">
        <v>25</v>
      </c>
      <c r="G6" s="251" t="s">
        <v>26</v>
      </c>
      <c r="H6" s="251" t="s">
        <v>27</v>
      </c>
      <c r="I6" s="250" t="s">
        <v>28</v>
      </c>
      <c r="J6" s="33" t="s">
        <v>29</v>
      </c>
      <c r="K6" s="34"/>
      <c r="L6" s="33" t="s">
        <v>30</v>
      </c>
      <c r="M6" s="34"/>
      <c r="N6" s="33" t="s">
        <v>128</v>
      </c>
      <c r="O6" s="34"/>
      <c r="P6" s="50" t="s">
        <v>31</v>
      </c>
      <c r="Q6" s="51"/>
    </row>
    <row r="7" spans="1:20" ht="72" customHeight="1">
      <c r="A7" s="32"/>
      <c r="B7" s="251"/>
      <c r="C7" s="256"/>
      <c r="D7" s="256"/>
      <c r="E7" s="251"/>
      <c r="F7" s="251"/>
      <c r="G7" s="251"/>
      <c r="H7" s="251"/>
      <c r="I7" s="250"/>
      <c r="J7" s="35" t="s">
        <v>32</v>
      </c>
      <c r="K7" s="36" t="s">
        <v>37</v>
      </c>
      <c r="L7" s="35" t="s">
        <v>32</v>
      </c>
      <c r="M7" s="36" t="s">
        <v>37</v>
      </c>
      <c r="N7" s="35" t="s">
        <v>32</v>
      </c>
      <c r="O7" s="36" t="s">
        <v>37</v>
      </c>
      <c r="P7" s="35" t="s">
        <v>32</v>
      </c>
      <c r="Q7" s="36" t="s">
        <v>37</v>
      </c>
    </row>
    <row r="8" spans="1:20" ht="30" customHeight="1">
      <c r="A8" s="32"/>
      <c r="B8" s="37">
        <v>1</v>
      </c>
      <c r="C8" s="42"/>
      <c r="D8" s="42"/>
      <c r="E8" s="42"/>
      <c r="F8" s="42"/>
      <c r="G8" s="43"/>
      <c r="H8" s="42"/>
      <c r="I8" s="44"/>
      <c r="J8" s="45"/>
      <c r="K8" s="46"/>
      <c r="L8" s="45"/>
      <c r="M8" s="46"/>
      <c r="N8" s="45"/>
      <c r="O8" s="46"/>
      <c r="P8" s="38">
        <f>J8+L8+N8</f>
        <v>0</v>
      </c>
      <c r="Q8" s="52">
        <f>K8+M8+O8</f>
        <v>0</v>
      </c>
    </row>
    <row r="9" spans="1:20" ht="30" customHeight="1">
      <c r="A9" s="32"/>
      <c r="B9" s="37">
        <v>2</v>
      </c>
      <c r="C9" s="42"/>
      <c r="D9" s="42"/>
      <c r="E9" s="42"/>
      <c r="F9" s="42"/>
      <c r="G9" s="43"/>
      <c r="H9" s="42"/>
      <c r="I9" s="44"/>
      <c r="J9" s="45"/>
      <c r="K9" s="46"/>
      <c r="L9" s="45"/>
      <c r="M9" s="46"/>
      <c r="N9" s="45"/>
      <c r="O9" s="46"/>
      <c r="P9" s="38">
        <f t="shared" ref="P9:Q22" si="0">J9+L9+N9</f>
        <v>0</v>
      </c>
      <c r="Q9" s="52">
        <f t="shared" si="0"/>
        <v>0</v>
      </c>
    </row>
    <row r="10" spans="1:20" ht="30" customHeight="1">
      <c r="A10" s="32"/>
      <c r="B10" s="37">
        <v>3</v>
      </c>
      <c r="C10" s="42"/>
      <c r="D10" s="42"/>
      <c r="E10" s="42"/>
      <c r="F10" s="42"/>
      <c r="G10" s="43"/>
      <c r="H10" s="42"/>
      <c r="I10" s="44"/>
      <c r="J10" s="45"/>
      <c r="K10" s="46"/>
      <c r="L10" s="45"/>
      <c r="M10" s="46"/>
      <c r="N10" s="45"/>
      <c r="O10" s="46"/>
      <c r="P10" s="38">
        <f t="shared" si="0"/>
        <v>0</v>
      </c>
      <c r="Q10" s="52">
        <f t="shared" si="0"/>
        <v>0</v>
      </c>
    </row>
    <row r="11" spans="1:20" ht="30" customHeight="1">
      <c r="A11" s="32"/>
      <c r="B11" s="37">
        <v>4</v>
      </c>
      <c r="C11" s="42"/>
      <c r="D11" s="42"/>
      <c r="E11" s="42"/>
      <c r="F11" s="42"/>
      <c r="G11" s="43"/>
      <c r="H11" s="42"/>
      <c r="I11" s="44"/>
      <c r="J11" s="45"/>
      <c r="K11" s="46"/>
      <c r="L11" s="45"/>
      <c r="M11" s="46"/>
      <c r="N11" s="45"/>
      <c r="O11" s="46"/>
      <c r="P11" s="38">
        <f t="shared" si="0"/>
        <v>0</v>
      </c>
      <c r="Q11" s="52">
        <f t="shared" si="0"/>
        <v>0</v>
      </c>
    </row>
    <row r="12" spans="1:20" ht="30" customHeight="1">
      <c r="A12" s="32"/>
      <c r="B12" s="37">
        <v>5</v>
      </c>
      <c r="C12" s="42"/>
      <c r="D12" s="42"/>
      <c r="E12" s="42"/>
      <c r="F12" s="42"/>
      <c r="G12" s="43"/>
      <c r="H12" s="42"/>
      <c r="I12" s="44"/>
      <c r="J12" s="45"/>
      <c r="K12" s="46"/>
      <c r="L12" s="45"/>
      <c r="M12" s="46"/>
      <c r="N12" s="45"/>
      <c r="O12" s="46"/>
      <c r="P12" s="38">
        <f t="shared" si="0"/>
        <v>0</v>
      </c>
      <c r="Q12" s="52">
        <f t="shared" si="0"/>
        <v>0</v>
      </c>
    </row>
    <row r="13" spans="1:20" ht="30" customHeight="1">
      <c r="A13" s="32"/>
      <c r="B13" s="37">
        <v>6</v>
      </c>
      <c r="C13" s="42"/>
      <c r="D13" s="42"/>
      <c r="E13" s="42"/>
      <c r="F13" s="42"/>
      <c r="G13" s="43"/>
      <c r="H13" s="42"/>
      <c r="I13" s="44"/>
      <c r="J13" s="45"/>
      <c r="K13" s="46"/>
      <c r="L13" s="45"/>
      <c r="M13" s="46"/>
      <c r="N13" s="45"/>
      <c r="O13" s="46"/>
      <c r="P13" s="38">
        <f t="shared" si="0"/>
        <v>0</v>
      </c>
      <c r="Q13" s="52">
        <f t="shared" si="0"/>
        <v>0</v>
      </c>
      <c r="T13"/>
    </row>
    <row r="14" spans="1:20" ht="30" customHeight="1">
      <c r="A14" s="32"/>
      <c r="B14" s="37">
        <v>7</v>
      </c>
      <c r="C14" s="42"/>
      <c r="D14" s="42"/>
      <c r="E14" s="42"/>
      <c r="F14" s="42"/>
      <c r="G14" s="43"/>
      <c r="H14" s="42"/>
      <c r="I14" s="44"/>
      <c r="J14" s="45"/>
      <c r="K14" s="46"/>
      <c r="L14" s="45"/>
      <c r="M14" s="46"/>
      <c r="N14" s="45"/>
      <c r="O14" s="46"/>
      <c r="P14" s="38">
        <f t="shared" si="0"/>
        <v>0</v>
      </c>
      <c r="Q14" s="52">
        <f t="shared" si="0"/>
        <v>0</v>
      </c>
      <c r="T14"/>
    </row>
    <row r="15" spans="1:20" ht="30" customHeight="1">
      <c r="A15" s="32"/>
      <c r="B15" s="37">
        <v>8</v>
      </c>
      <c r="C15" s="42"/>
      <c r="D15" s="42"/>
      <c r="E15" s="42"/>
      <c r="F15" s="42"/>
      <c r="G15" s="43"/>
      <c r="H15" s="42"/>
      <c r="I15" s="44"/>
      <c r="J15" s="45"/>
      <c r="K15" s="46"/>
      <c r="L15" s="45"/>
      <c r="M15" s="46"/>
      <c r="N15" s="45"/>
      <c r="O15" s="46"/>
      <c r="P15" s="38">
        <f t="shared" si="0"/>
        <v>0</v>
      </c>
      <c r="Q15" s="52">
        <f t="shared" si="0"/>
        <v>0</v>
      </c>
      <c r="T15"/>
    </row>
    <row r="16" spans="1:20" ht="30" customHeight="1">
      <c r="A16" s="32"/>
      <c r="B16" s="37">
        <v>9</v>
      </c>
      <c r="C16" s="42"/>
      <c r="D16" s="42"/>
      <c r="E16" s="42"/>
      <c r="F16" s="42"/>
      <c r="G16" s="43"/>
      <c r="H16" s="42"/>
      <c r="I16" s="44"/>
      <c r="J16" s="45"/>
      <c r="K16" s="46"/>
      <c r="L16" s="45"/>
      <c r="M16" s="46"/>
      <c r="N16" s="45"/>
      <c r="O16" s="46"/>
      <c r="P16" s="38">
        <f t="shared" si="0"/>
        <v>0</v>
      </c>
      <c r="Q16" s="52">
        <f t="shared" si="0"/>
        <v>0</v>
      </c>
      <c r="T16"/>
    </row>
    <row r="17" spans="1:20" ht="30" customHeight="1">
      <c r="A17" s="32"/>
      <c r="B17" s="37">
        <v>10</v>
      </c>
      <c r="C17" s="42"/>
      <c r="D17" s="42"/>
      <c r="E17" s="42"/>
      <c r="F17" s="42"/>
      <c r="G17" s="43"/>
      <c r="H17" s="42"/>
      <c r="I17" s="44"/>
      <c r="J17" s="45"/>
      <c r="K17" s="46"/>
      <c r="L17" s="45"/>
      <c r="M17" s="46"/>
      <c r="N17" s="45"/>
      <c r="O17" s="46"/>
      <c r="P17" s="38">
        <f t="shared" si="0"/>
        <v>0</v>
      </c>
      <c r="Q17" s="52">
        <f t="shared" si="0"/>
        <v>0</v>
      </c>
      <c r="T17"/>
    </row>
    <row r="18" spans="1:20" ht="30" customHeight="1">
      <c r="A18" s="32"/>
      <c r="B18" s="37">
        <v>11</v>
      </c>
      <c r="C18" s="42"/>
      <c r="D18" s="42"/>
      <c r="E18" s="42"/>
      <c r="F18" s="42"/>
      <c r="G18" s="43"/>
      <c r="H18" s="42"/>
      <c r="I18" s="44"/>
      <c r="J18" s="45"/>
      <c r="K18" s="46"/>
      <c r="L18" s="45"/>
      <c r="M18" s="46"/>
      <c r="N18" s="45"/>
      <c r="O18" s="46"/>
      <c r="P18" s="38">
        <f t="shared" si="0"/>
        <v>0</v>
      </c>
      <c r="Q18" s="52">
        <f t="shared" si="0"/>
        <v>0</v>
      </c>
      <c r="T18"/>
    </row>
    <row r="19" spans="1:20" ht="30" customHeight="1">
      <c r="A19" s="32"/>
      <c r="B19" s="37">
        <v>12</v>
      </c>
      <c r="C19" s="42"/>
      <c r="D19" s="42"/>
      <c r="E19" s="42"/>
      <c r="F19" s="42"/>
      <c r="G19" s="43"/>
      <c r="H19" s="42"/>
      <c r="I19" s="44"/>
      <c r="J19" s="45"/>
      <c r="K19" s="46"/>
      <c r="L19" s="45"/>
      <c r="M19" s="46"/>
      <c r="N19" s="45"/>
      <c r="O19" s="46"/>
      <c r="P19" s="38">
        <f t="shared" si="0"/>
        <v>0</v>
      </c>
      <c r="Q19" s="52">
        <f t="shared" si="0"/>
        <v>0</v>
      </c>
      <c r="T19"/>
    </row>
    <row r="20" spans="1:20" ht="30" customHeight="1">
      <c r="A20" s="32"/>
      <c r="B20" s="37">
        <v>13</v>
      </c>
      <c r="C20" s="42"/>
      <c r="D20" s="42"/>
      <c r="E20" s="42"/>
      <c r="F20" s="42"/>
      <c r="G20" s="43"/>
      <c r="H20" s="42"/>
      <c r="I20" s="44"/>
      <c r="J20" s="45"/>
      <c r="K20" s="46"/>
      <c r="L20" s="45"/>
      <c r="M20" s="46"/>
      <c r="N20" s="45"/>
      <c r="O20" s="46"/>
      <c r="P20" s="38">
        <f t="shared" si="0"/>
        <v>0</v>
      </c>
      <c r="Q20" s="52">
        <f t="shared" si="0"/>
        <v>0</v>
      </c>
      <c r="T20"/>
    </row>
    <row r="21" spans="1:20" ht="30" customHeight="1">
      <c r="A21" s="32"/>
      <c r="B21" s="37">
        <v>14</v>
      </c>
      <c r="C21" s="42"/>
      <c r="D21" s="42"/>
      <c r="E21" s="42"/>
      <c r="F21" s="42"/>
      <c r="G21" s="43"/>
      <c r="H21" s="42"/>
      <c r="I21" s="44"/>
      <c r="J21" s="45"/>
      <c r="K21" s="46"/>
      <c r="L21" s="45"/>
      <c r="M21" s="46"/>
      <c r="N21" s="45"/>
      <c r="O21" s="46"/>
      <c r="P21" s="38">
        <f t="shared" si="0"/>
        <v>0</v>
      </c>
      <c r="Q21" s="52">
        <f t="shared" si="0"/>
        <v>0</v>
      </c>
      <c r="T21"/>
    </row>
    <row r="22" spans="1:20" ht="30" customHeight="1">
      <c r="A22" s="32"/>
      <c r="B22" s="37">
        <v>15</v>
      </c>
      <c r="C22" s="42"/>
      <c r="D22" s="42"/>
      <c r="E22" s="42"/>
      <c r="F22" s="42"/>
      <c r="G22" s="43"/>
      <c r="H22" s="42"/>
      <c r="I22" s="44"/>
      <c r="J22" s="45"/>
      <c r="K22" s="46"/>
      <c r="L22" s="45"/>
      <c r="M22" s="46"/>
      <c r="N22" s="45"/>
      <c r="O22" s="46"/>
      <c r="P22" s="38">
        <f t="shared" si="0"/>
        <v>0</v>
      </c>
      <c r="Q22" s="52">
        <f t="shared" si="0"/>
        <v>0</v>
      </c>
      <c r="T22"/>
    </row>
    <row r="23" spans="1:20" ht="30" customHeight="1" thickBot="1">
      <c r="A23" s="32"/>
      <c r="B23" s="32"/>
      <c r="C23" s="32"/>
      <c r="D23" s="32"/>
      <c r="E23" s="32"/>
      <c r="F23" s="32"/>
      <c r="G23" s="32"/>
      <c r="H23" s="32"/>
      <c r="I23" s="39" t="s">
        <v>34</v>
      </c>
      <c r="J23" s="40">
        <f>SUM(J8:J22)</f>
        <v>0</v>
      </c>
      <c r="K23" s="41">
        <f t="shared" ref="K23:O23" si="1">SUM(K8:K22)</f>
        <v>0</v>
      </c>
      <c r="L23" s="40">
        <f t="shared" si="1"/>
        <v>0</v>
      </c>
      <c r="M23" s="41">
        <f t="shared" si="1"/>
        <v>0</v>
      </c>
      <c r="N23" s="40">
        <f t="shared" si="1"/>
        <v>0</v>
      </c>
      <c r="O23" s="41">
        <f t="shared" si="1"/>
        <v>0</v>
      </c>
      <c r="P23" s="38">
        <f>J23+L23+N23</f>
        <v>0</v>
      </c>
      <c r="Q23" s="52">
        <f>K23+M23+O23</f>
        <v>0</v>
      </c>
      <c r="T23"/>
    </row>
    <row r="24" spans="1:20" ht="20.100000000000001" customHeight="1"/>
  </sheetData>
  <mergeCells count="8">
    <mergeCell ref="H6:H7"/>
    <mergeCell ref="I6:I7"/>
    <mergeCell ref="B6:B7"/>
    <mergeCell ref="C6:C7"/>
    <mergeCell ref="D6:D7"/>
    <mergeCell ref="E6:E7"/>
    <mergeCell ref="F6:F7"/>
    <mergeCell ref="G6:G7"/>
  </mergeCells>
  <phoneticPr fontId="2"/>
  <pageMargins left="0.51181102362204722" right="0" top="0.74803149606299213" bottom="0.74803149606299213" header="0.31496062992125984" footer="0.31496062992125984"/>
  <pageSetup paperSize="9" scale="5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2B4E8-1325-4C9B-8CE4-0E18928F83BB}">
  <sheetPr>
    <pageSetUpPr fitToPage="1"/>
  </sheetPr>
  <dimension ref="A1:T24"/>
  <sheetViews>
    <sheetView showGridLines="0" view="pageBreakPreview" zoomScale="80" zoomScaleNormal="90" zoomScaleSheetLayoutView="80" workbookViewId="0"/>
  </sheetViews>
  <sheetFormatPr defaultColWidth="9" defaultRowHeight="13.2"/>
  <cols>
    <col min="1" max="1" width="3.59765625" style="29" customWidth="1"/>
    <col min="2" max="2" width="5" style="29" customWidth="1"/>
    <col min="3" max="4" width="25.09765625" style="29" customWidth="1"/>
    <col min="5" max="6" width="15.59765625" style="29" customWidth="1"/>
    <col min="7" max="7" width="5.59765625" style="29" customWidth="1"/>
    <col min="8" max="9" width="15.59765625" style="29" customWidth="1"/>
    <col min="10" max="17" width="11.69921875" style="29" customWidth="1"/>
    <col min="18" max="16384" width="9" style="29"/>
  </cols>
  <sheetData>
    <row r="1" spans="1:20" ht="13.65" customHeight="1">
      <c r="A1" s="29" t="s">
        <v>127</v>
      </c>
    </row>
    <row r="3" spans="1:20" ht="26.4">
      <c r="A3" s="54" t="s">
        <v>23</v>
      </c>
      <c r="B3" s="30"/>
      <c r="C3" s="30"/>
      <c r="D3" s="30"/>
      <c r="E3" s="30"/>
      <c r="F3" s="30"/>
      <c r="G3" s="30"/>
      <c r="H3" s="30"/>
      <c r="I3" s="30"/>
      <c r="J3" s="30"/>
      <c r="K3" s="30"/>
      <c r="L3" s="30"/>
      <c r="M3" s="30"/>
      <c r="N3" s="30"/>
      <c r="O3" s="30"/>
    </row>
    <row r="4" spans="1:20">
      <c r="A4" s="31"/>
      <c r="B4" s="31" t="s">
        <v>19</v>
      </c>
      <c r="C4" s="31"/>
      <c r="D4" s="31"/>
      <c r="E4" s="32"/>
      <c r="F4" s="32"/>
      <c r="G4" s="32"/>
      <c r="H4" s="32"/>
      <c r="I4" s="32"/>
      <c r="J4" s="32"/>
      <c r="K4" s="32"/>
      <c r="L4" s="32"/>
      <c r="M4" s="32"/>
      <c r="N4" s="32"/>
      <c r="O4" s="32"/>
    </row>
    <row r="5" spans="1:20" ht="13.8" thickBot="1">
      <c r="A5" s="32"/>
      <c r="B5" s="32"/>
      <c r="C5" s="32"/>
      <c r="D5" s="32"/>
      <c r="E5" s="32"/>
      <c r="F5" s="32"/>
      <c r="G5" s="32"/>
      <c r="H5" s="32"/>
      <c r="I5" s="32"/>
      <c r="J5" s="32"/>
      <c r="K5" s="32"/>
      <c r="L5" s="32"/>
      <c r="M5" s="32"/>
      <c r="N5" s="32"/>
      <c r="O5" s="32"/>
      <c r="P5" s="48" t="s">
        <v>8</v>
      </c>
    </row>
    <row r="6" spans="1:20" ht="18" customHeight="1">
      <c r="A6" s="32"/>
      <c r="B6" s="251" t="s">
        <v>0</v>
      </c>
      <c r="C6" s="255" t="s">
        <v>24</v>
      </c>
      <c r="D6" s="255" t="s">
        <v>1</v>
      </c>
      <c r="E6" s="251" t="s">
        <v>2</v>
      </c>
      <c r="F6" s="251" t="s">
        <v>25</v>
      </c>
      <c r="G6" s="251" t="s">
        <v>26</v>
      </c>
      <c r="H6" s="251" t="s">
        <v>27</v>
      </c>
      <c r="I6" s="250" t="s">
        <v>28</v>
      </c>
      <c r="J6" s="33" t="s">
        <v>29</v>
      </c>
      <c r="K6" s="34"/>
      <c r="L6" s="33" t="s">
        <v>30</v>
      </c>
      <c r="M6" s="34"/>
      <c r="N6" s="33" t="s">
        <v>128</v>
      </c>
      <c r="O6" s="34"/>
      <c r="P6" s="50" t="s">
        <v>31</v>
      </c>
      <c r="Q6" s="51"/>
    </row>
    <row r="7" spans="1:20" ht="72" customHeight="1">
      <c r="A7" s="32"/>
      <c r="B7" s="251"/>
      <c r="C7" s="256"/>
      <c r="D7" s="256"/>
      <c r="E7" s="251"/>
      <c r="F7" s="251"/>
      <c r="G7" s="251"/>
      <c r="H7" s="251"/>
      <c r="I7" s="250"/>
      <c r="J7" s="35" t="s">
        <v>32</v>
      </c>
      <c r="K7" s="36" t="s">
        <v>37</v>
      </c>
      <c r="L7" s="35" t="s">
        <v>32</v>
      </c>
      <c r="M7" s="36" t="s">
        <v>37</v>
      </c>
      <c r="N7" s="35" t="s">
        <v>32</v>
      </c>
      <c r="O7" s="36" t="s">
        <v>37</v>
      </c>
      <c r="P7" s="35" t="s">
        <v>32</v>
      </c>
      <c r="Q7" s="36" t="s">
        <v>37</v>
      </c>
    </row>
    <row r="8" spans="1:20" ht="30" customHeight="1">
      <c r="A8" s="32"/>
      <c r="B8" s="37">
        <v>1</v>
      </c>
      <c r="C8" s="42"/>
      <c r="D8" s="42"/>
      <c r="E8" s="42"/>
      <c r="F8" s="42"/>
      <c r="G8" s="43"/>
      <c r="H8" s="42"/>
      <c r="I8" s="44"/>
      <c r="J8" s="45"/>
      <c r="K8" s="46"/>
      <c r="L8" s="45"/>
      <c r="M8" s="46"/>
      <c r="N8" s="45"/>
      <c r="O8" s="46"/>
      <c r="P8" s="38">
        <f>J8+L8+N8</f>
        <v>0</v>
      </c>
      <c r="Q8" s="52">
        <f>K8+M8+O8</f>
        <v>0</v>
      </c>
    </row>
    <row r="9" spans="1:20" ht="30" customHeight="1">
      <c r="A9" s="32"/>
      <c r="B9" s="37">
        <v>2</v>
      </c>
      <c r="C9" s="42"/>
      <c r="D9" s="42"/>
      <c r="E9" s="42"/>
      <c r="F9" s="42"/>
      <c r="G9" s="43"/>
      <c r="H9" s="42"/>
      <c r="I9" s="44"/>
      <c r="J9" s="45"/>
      <c r="K9" s="46"/>
      <c r="L9" s="45"/>
      <c r="M9" s="46"/>
      <c r="N9" s="45"/>
      <c r="O9" s="46"/>
      <c r="P9" s="38">
        <f t="shared" ref="P9:Q22" si="0">J9+L9+N9</f>
        <v>0</v>
      </c>
      <c r="Q9" s="52">
        <f t="shared" si="0"/>
        <v>0</v>
      </c>
    </row>
    <row r="10" spans="1:20" ht="30" customHeight="1">
      <c r="A10" s="32"/>
      <c r="B10" s="37">
        <v>3</v>
      </c>
      <c r="C10" s="42"/>
      <c r="D10" s="42"/>
      <c r="E10" s="42"/>
      <c r="F10" s="42"/>
      <c r="G10" s="43"/>
      <c r="H10" s="42"/>
      <c r="I10" s="44"/>
      <c r="J10" s="45"/>
      <c r="K10" s="46"/>
      <c r="L10" s="45"/>
      <c r="M10" s="46"/>
      <c r="N10" s="45"/>
      <c r="O10" s="46"/>
      <c r="P10" s="38">
        <f t="shared" si="0"/>
        <v>0</v>
      </c>
      <c r="Q10" s="52">
        <f t="shared" si="0"/>
        <v>0</v>
      </c>
    </row>
    <row r="11" spans="1:20" ht="30" customHeight="1">
      <c r="A11" s="32"/>
      <c r="B11" s="37">
        <v>4</v>
      </c>
      <c r="C11" s="42"/>
      <c r="D11" s="42"/>
      <c r="E11" s="42"/>
      <c r="F11" s="42"/>
      <c r="G11" s="43"/>
      <c r="H11" s="42"/>
      <c r="I11" s="44"/>
      <c r="J11" s="45"/>
      <c r="K11" s="46"/>
      <c r="L11" s="45"/>
      <c r="M11" s="46"/>
      <c r="N11" s="45"/>
      <c r="O11" s="46"/>
      <c r="P11" s="38">
        <f t="shared" si="0"/>
        <v>0</v>
      </c>
      <c r="Q11" s="52">
        <f t="shared" si="0"/>
        <v>0</v>
      </c>
    </row>
    <row r="12" spans="1:20" ht="30" customHeight="1">
      <c r="A12" s="32"/>
      <c r="B12" s="37">
        <v>5</v>
      </c>
      <c r="C12" s="42"/>
      <c r="D12" s="42"/>
      <c r="E12" s="42"/>
      <c r="F12" s="42"/>
      <c r="G12" s="43"/>
      <c r="H12" s="42"/>
      <c r="I12" s="44"/>
      <c r="J12" s="45"/>
      <c r="K12" s="46"/>
      <c r="L12" s="45"/>
      <c r="M12" s="46"/>
      <c r="N12" s="45"/>
      <c r="O12" s="46"/>
      <c r="P12" s="38">
        <f t="shared" si="0"/>
        <v>0</v>
      </c>
      <c r="Q12" s="52">
        <f t="shared" si="0"/>
        <v>0</v>
      </c>
    </row>
    <row r="13" spans="1:20" ht="30" customHeight="1">
      <c r="A13" s="32"/>
      <c r="B13" s="37">
        <v>6</v>
      </c>
      <c r="C13" s="42"/>
      <c r="D13" s="42"/>
      <c r="E13" s="42"/>
      <c r="F13" s="42"/>
      <c r="G13" s="43"/>
      <c r="H13" s="42"/>
      <c r="I13" s="44"/>
      <c r="J13" s="45"/>
      <c r="K13" s="46"/>
      <c r="L13" s="45"/>
      <c r="M13" s="46"/>
      <c r="N13" s="45"/>
      <c r="O13" s="46"/>
      <c r="P13" s="38">
        <f t="shared" si="0"/>
        <v>0</v>
      </c>
      <c r="Q13" s="52">
        <f t="shared" si="0"/>
        <v>0</v>
      </c>
      <c r="T13"/>
    </row>
    <row r="14" spans="1:20" ht="30" customHeight="1">
      <c r="A14" s="32"/>
      <c r="B14" s="37">
        <v>7</v>
      </c>
      <c r="C14" s="42"/>
      <c r="D14" s="42"/>
      <c r="E14" s="42"/>
      <c r="F14" s="42"/>
      <c r="G14" s="43"/>
      <c r="H14" s="42"/>
      <c r="I14" s="44"/>
      <c r="J14" s="45"/>
      <c r="K14" s="46"/>
      <c r="L14" s="45"/>
      <c r="M14" s="46"/>
      <c r="N14" s="45"/>
      <c r="O14" s="46"/>
      <c r="P14" s="38">
        <f t="shared" si="0"/>
        <v>0</v>
      </c>
      <c r="Q14" s="52">
        <f t="shared" si="0"/>
        <v>0</v>
      </c>
      <c r="T14"/>
    </row>
    <row r="15" spans="1:20" ht="30" customHeight="1">
      <c r="A15" s="32"/>
      <c r="B15" s="37">
        <v>8</v>
      </c>
      <c r="C15" s="42"/>
      <c r="D15" s="42"/>
      <c r="E15" s="42"/>
      <c r="F15" s="42"/>
      <c r="G15" s="43"/>
      <c r="H15" s="42"/>
      <c r="I15" s="44"/>
      <c r="J15" s="45"/>
      <c r="K15" s="46"/>
      <c r="L15" s="45"/>
      <c r="M15" s="46"/>
      <c r="N15" s="45"/>
      <c r="O15" s="46"/>
      <c r="P15" s="38">
        <f t="shared" si="0"/>
        <v>0</v>
      </c>
      <c r="Q15" s="52">
        <f t="shared" si="0"/>
        <v>0</v>
      </c>
      <c r="T15"/>
    </row>
    <row r="16" spans="1:20" ht="30" customHeight="1">
      <c r="A16" s="32"/>
      <c r="B16" s="37">
        <v>9</v>
      </c>
      <c r="C16" s="42"/>
      <c r="D16" s="42"/>
      <c r="E16" s="42"/>
      <c r="F16" s="42"/>
      <c r="G16" s="43"/>
      <c r="H16" s="42"/>
      <c r="I16" s="44"/>
      <c r="J16" s="45"/>
      <c r="K16" s="46"/>
      <c r="L16" s="45"/>
      <c r="M16" s="46"/>
      <c r="N16" s="45"/>
      <c r="O16" s="46"/>
      <c r="P16" s="38">
        <f t="shared" si="0"/>
        <v>0</v>
      </c>
      <c r="Q16" s="52">
        <f t="shared" si="0"/>
        <v>0</v>
      </c>
      <c r="T16"/>
    </row>
    <row r="17" spans="1:20" ht="30" customHeight="1">
      <c r="A17" s="32"/>
      <c r="B17" s="37">
        <v>10</v>
      </c>
      <c r="C17" s="42"/>
      <c r="D17" s="42"/>
      <c r="E17" s="42"/>
      <c r="F17" s="42"/>
      <c r="G17" s="43"/>
      <c r="H17" s="42"/>
      <c r="I17" s="44"/>
      <c r="J17" s="45"/>
      <c r="K17" s="46"/>
      <c r="L17" s="45"/>
      <c r="M17" s="46"/>
      <c r="N17" s="45"/>
      <c r="O17" s="46"/>
      <c r="P17" s="38">
        <f t="shared" si="0"/>
        <v>0</v>
      </c>
      <c r="Q17" s="52">
        <f t="shared" si="0"/>
        <v>0</v>
      </c>
      <c r="T17"/>
    </row>
    <row r="18" spans="1:20" ht="30" customHeight="1">
      <c r="A18" s="32"/>
      <c r="B18" s="37">
        <v>11</v>
      </c>
      <c r="C18" s="42"/>
      <c r="D18" s="42"/>
      <c r="E18" s="42"/>
      <c r="F18" s="42"/>
      <c r="G18" s="43"/>
      <c r="H18" s="42"/>
      <c r="I18" s="44"/>
      <c r="J18" s="45"/>
      <c r="K18" s="46"/>
      <c r="L18" s="45"/>
      <c r="M18" s="46"/>
      <c r="N18" s="45"/>
      <c r="O18" s="46"/>
      <c r="P18" s="38">
        <f t="shared" si="0"/>
        <v>0</v>
      </c>
      <c r="Q18" s="52">
        <f t="shared" si="0"/>
        <v>0</v>
      </c>
      <c r="T18"/>
    </row>
    <row r="19" spans="1:20" ht="30" customHeight="1">
      <c r="A19" s="32"/>
      <c r="B19" s="37">
        <v>12</v>
      </c>
      <c r="C19" s="42"/>
      <c r="D19" s="42"/>
      <c r="E19" s="42"/>
      <c r="F19" s="42"/>
      <c r="G19" s="43"/>
      <c r="H19" s="42"/>
      <c r="I19" s="44"/>
      <c r="J19" s="45"/>
      <c r="K19" s="46"/>
      <c r="L19" s="45"/>
      <c r="M19" s="46"/>
      <c r="N19" s="45"/>
      <c r="O19" s="46"/>
      <c r="P19" s="38">
        <f t="shared" si="0"/>
        <v>0</v>
      </c>
      <c r="Q19" s="52">
        <f t="shared" si="0"/>
        <v>0</v>
      </c>
      <c r="T19"/>
    </row>
    <row r="20" spans="1:20" ht="30" customHeight="1">
      <c r="A20" s="32"/>
      <c r="B20" s="37">
        <v>13</v>
      </c>
      <c r="C20" s="42"/>
      <c r="D20" s="42"/>
      <c r="E20" s="42"/>
      <c r="F20" s="42"/>
      <c r="G20" s="43"/>
      <c r="H20" s="42"/>
      <c r="I20" s="44"/>
      <c r="J20" s="45"/>
      <c r="K20" s="46"/>
      <c r="L20" s="45"/>
      <c r="M20" s="46"/>
      <c r="N20" s="45"/>
      <c r="O20" s="46"/>
      <c r="P20" s="38">
        <f t="shared" si="0"/>
        <v>0</v>
      </c>
      <c r="Q20" s="52">
        <f t="shared" si="0"/>
        <v>0</v>
      </c>
      <c r="T20"/>
    </row>
    <row r="21" spans="1:20" ht="30" customHeight="1">
      <c r="A21" s="32"/>
      <c r="B21" s="37">
        <v>14</v>
      </c>
      <c r="C21" s="42"/>
      <c r="D21" s="42"/>
      <c r="E21" s="42"/>
      <c r="F21" s="42"/>
      <c r="G21" s="43"/>
      <c r="H21" s="42"/>
      <c r="I21" s="44"/>
      <c r="J21" s="45"/>
      <c r="K21" s="46"/>
      <c r="L21" s="45"/>
      <c r="M21" s="46"/>
      <c r="N21" s="45"/>
      <c r="O21" s="46"/>
      <c r="P21" s="38">
        <f t="shared" si="0"/>
        <v>0</v>
      </c>
      <c r="Q21" s="52">
        <f t="shared" si="0"/>
        <v>0</v>
      </c>
      <c r="T21"/>
    </row>
    <row r="22" spans="1:20" ht="30" customHeight="1">
      <c r="A22" s="32"/>
      <c r="B22" s="37">
        <v>15</v>
      </c>
      <c r="C22" s="42"/>
      <c r="D22" s="42"/>
      <c r="E22" s="42"/>
      <c r="F22" s="42"/>
      <c r="G22" s="43"/>
      <c r="H22" s="42"/>
      <c r="I22" s="44"/>
      <c r="J22" s="45"/>
      <c r="K22" s="46"/>
      <c r="L22" s="45"/>
      <c r="M22" s="46"/>
      <c r="N22" s="45"/>
      <c r="O22" s="46"/>
      <c r="P22" s="38">
        <f t="shared" si="0"/>
        <v>0</v>
      </c>
      <c r="Q22" s="52">
        <f t="shared" si="0"/>
        <v>0</v>
      </c>
      <c r="T22"/>
    </row>
    <row r="23" spans="1:20" ht="30" customHeight="1" thickBot="1">
      <c r="A23" s="32"/>
      <c r="B23" s="32"/>
      <c r="C23" s="32"/>
      <c r="D23" s="32"/>
      <c r="E23" s="32"/>
      <c r="F23" s="32"/>
      <c r="G23" s="32"/>
      <c r="H23" s="32"/>
      <c r="I23" s="39" t="s">
        <v>34</v>
      </c>
      <c r="J23" s="40">
        <f>SUM(J8:J22)</f>
        <v>0</v>
      </c>
      <c r="K23" s="41">
        <f t="shared" ref="K23:O23" si="1">SUM(K8:K22)</f>
        <v>0</v>
      </c>
      <c r="L23" s="40">
        <f t="shared" si="1"/>
        <v>0</v>
      </c>
      <c r="M23" s="41">
        <f t="shared" si="1"/>
        <v>0</v>
      </c>
      <c r="N23" s="40">
        <f t="shared" si="1"/>
        <v>0</v>
      </c>
      <c r="O23" s="41">
        <f t="shared" si="1"/>
        <v>0</v>
      </c>
      <c r="P23" s="38">
        <f>J23+L23+N23</f>
        <v>0</v>
      </c>
      <c r="Q23" s="52">
        <f>K23+M23+O23</f>
        <v>0</v>
      </c>
      <c r="T23"/>
    </row>
    <row r="24" spans="1:20" ht="20.100000000000001" customHeight="1"/>
  </sheetData>
  <mergeCells count="8">
    <mergeCell ref="I6:I7"/>
    <mergeCell ref="B6:B7"/>
    <mergeCell ref="E6:E7"/>
    <mergeCell ref="F6:F7"/>
    <mergeCell ref="G6:G7"/>
    <mergeCell ref="H6:H7"/>
    <mergeCell ref="C6:C7"/>
    <mergeCell ref="D6:D7"/>
  </mergeCells>
  <phoneticPr fontId="2"/>
  <pageMargins left="0.51181102362204722" right="0" top="0.74803149606299213" bottom="0.74803149606299213" header="0.31496062992125984" footer="0.31496062992125984"/>
  <pageSetup paperSize="9" scale="5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9A5DF-05A2-48B8-9DBF-C2A4B8782A67}">
  <sheetPr>
    <pageSetUpPr fitToPage="1"/>
  </sheetPr>
  <dimension ref="A1:Q24"/>
  <sheetViews>
    <sheetView showGridLines="0" view="pageBreakPreview" zoomScale="80" zoomScaleNormal="90" zoomScaleSheetLayoutView="80" workbookViewId="0"/>
  </sheetViews>
  <sheetFormatPr defaultColWidth="9" defaultRowHeight="13.2"/>
  <cols>
    <col min="1" max="1" width="3.59765625" style="29" customWidth="1"/>
    <col min="2" max="2" width="5.59765625" style="29" bestFit="1" customWidth="1"/>
    <col min="3" max="4" width="20.19921875" style="29" customWidth="1"/>
    <col min="5" max="6" width="15.59765625" style="29" customWidth="1"/>
    <col min="7" max="7" width="5.59765625" style="29" customWidth="1"/>
    <col min="8" max="9" width="15.59765625" style="29" customWidth="1"/>
    <col min="10" max="13" width="16.5" style="29" customWidth="1"/>
    <col min="14" max="16384" width="9" style="29"/>
  </cols>
  <sheetData>
    <row r="1" spans="1:17" ht="13.65" customHeight="1">
      <c r="A1" s="29" t="s">
        <v>136</v>
      </c>
    </row>
    <row r="3" spans="1:17" ht="26.4">
      <c r="A3" s="54" t="s">
        <v>23</v>
      </c>
      <c r="B3" s="30"/>
      <c r="C3" s="30"/>
      <c r="D3" s="30"/>
      <c r="E3" s="30"/>
      <c r="F3" s="30"/>
      <c r="G3" s="30"/>
      <c r="H3" s="30"/>
      <c r="I3" s="30"/>
      <c r="J3" s="30"/>
      <c r="K3" s="30"/>
      <c r="L3" s="30"/>
    </row>
    <row r="4" spans="1:17">
      <c r="A4" s="31"/>
      <c r="B4" s="31" t="s">
        <v>39</v>
      </c>
      <c r="C4" s="31"/>
      <c r="D4" s="31"/>
      <c r="E4" s="32"/>
      <c r="F4" s="32"/>
      <c r="G4" s="32"/>
      <c r="H4" s="32"/>
      <c r="I4" s="32"/>
      <c r="J4" s="32"/>
      <c r="K4" s="32"/>
      <c r="L4" s="32"/>
    </row>
    <row r="5" spans="1:17" ht="13.8" thickBot="1">
      <c r="A5" s="32"/>
      <c r="B5" s="32"/>
      <c r="C5" s="32"/>
      <c r="D5" s="32"/>
      <c r="E5" s="32"/>
      <c r="F5" s="32"/>
      <c r="G5" s="32"/>
      <c r="H5" s="32"/>
      <c r="I5" s="32"/>
      <c r="J5" s="32"/>
      <c r="K5" s="32"/>
      <c r="L5" s="32"/>
      <c r="M5" s="48" t="s">
        <v>8</v>
      </c>
    </row>
    <row r="6" spans="1:17" ht="18" customHeight="1">
      <c r="A6" s="32"/>
      <c r="B6" s="251" t="s">
        <v>0</v>
      </c>
      <c r="C6" s="255" t="s">
        <v>24</v>
      </c>
      <c r="D6" s="255" t="s">
        <v>1</v>
      </c>
      <c r="E6" s="251" t="s">
        <v>2</v>
      </c>
      <c r="F6" s="251" t="s">
        <v>25</v>
      </c>
      <c r="G6" s="251" t="s">
        <v>26</v>
      </c>
      <c r="H6" s="251" t="s">
        <v>27</v>
      </c>
      <c r="I6" s="250" t="s">
        <v>28</v>
      </c>
      <c r="J6" s="33" t="s">
        <v>29</v>
      </c>
      <c r="K6" s="33" t="s">
        <v>30</v>
      </c>
      <c r="L6" s="33" t="s">
        <v>128</v>
      </c>
      <c r="M6" s="50" t="s">
        <v>31</v>
      </c>
    </row>
    <row r="7" spans="1:17" ht="48" customHeight="1">
      <c r="A7" s="32"/>
      <c r="B7" s="251"/>
      <c r="C7" s="256"/>
      <c r="D7" s="256"/>
      <c r="E7" s="251"/>
      <c r="F7" s="251"/>
      <c r="G7" s="251"/>
      <c r="H7" s="251"/>
      <c r="I7" s="250"/>
      <c r="J7" s="35" t="s">
        <v>40</v>
      </c>
      <c r="K7" s="35" t="s">
        <v>37</v>
      </c>
      <c r="L7" s="35" t="s">
        <v>40</v>
      </c>
      <c r="M7" s="35" t="s">
        <v>37</v>
      </c>
      <c r="O7" s="83" t="s">
        <v>37</v>
      </c>
      <c r="Q7" s="83" t="s">
        <v>37</v>
      </c>
    </row>
    <row r="8" spans="1:17" ht="30" customHeight="1">
      <c r="A8" s="32"/>
      <c r="B8" s="37">
        <v>1</v>
      </c>
      <c r="C8" s="37"/>
      <c r="D8" s="37"/>
      <c r="E8" s="42"/>
      <c r="F8" s="42"/>
      <c r="G8" s="43"/>
      <c r="H8" s="42"/>
      <c r="I8" s="44"/>
      <c r="J8" s="45"/>
      <c r="K8" s="45"/>
      <c r="L8" s="45"/>
      <c r="M8" s="38">
        <f>J8+K8+L8</f>
        <v>0</v>
      </c>
    </row>
    <row r="9" spans="1:17" ht="30" customHeight="1">
      <c r="A9" s="32"/>
      <c r="B9" s="37">
        <v>2</v>
      </c>
      <c r="C9" s="37"/>
      <c r="D9" s="37"/>
      <c r="E9" s="42"/>
      <c r="F9" s="42"/>
      <c r="G9" s="43"/>
      <c r="H9" s="42"/>
      <c r="I9" s="44"/>
      <c r="J9" s="45"/>
      <c r="K9" s="45"/>
      <c r="L9" s="45"/>
      <c r="M9" s="38">
        <f t="shared" ref="M9:M22" si="0">J9+K9+L9</f>
        <v>0</v>
      </c>
    </row>
    <row r="10" spans="1:17" ht="30" customHeight="1">
      <c r="A10" s="32"/>
      <c r="B10" s="37">
        <v>3</v>
      </c>
      <c r="C10" s="37"/>
      <c r="D10" s="37"/>
      <c r="E10" s="42"/>
      <c r="F10" s="42"/>
      <c r="G10" s="43"/>
      <c r="H10" s="42"/>
      <c r="I10" s="44"/>
      <c r="J10" s="45"/>
      <c r="K10" s="45"/>
      <c r="L10" s="45"/>
      <c r="M10" s="38">
        <f t="shared" si="0"/>
        <v>0</v>
      </c>
    </row>
    <row r="11" spans="1:17" ht="30" customHeight="1">
      <c r="A11" s="32"/>
      <c r="B11" s="37">
        <v>4</v>
      </c>
      <c r="C11" s="37"/>
      <c r="D11" s="37"/>
      <c r="E11" s="42"/>
      <c r="F11" s="42"/>
      <c r="G11" s="43"/>
      <c r="H11" s="42"/>
      <c r="I11" s="44"/>
      <c r="J11" s="45"/>
      <c r="K11" s="45"/>
      <c r="L11" s="45"/>
      <c r="M11" s="38">
        <f t="shared" si="0"/>
        <v>0</v>
      </c>
    </row>
    <row r="12" spans="1:17" ht="30" customHeight="1">
      <c r="A12" s="32"/>
      <c r="B12" s="37">
        <v>5</v>
      </c>
      <c r="C12" s="37"/>
      <c r="D12" s="37"/>
      <c r="E12" s="42"/>
      <c r="F12" s="42"/>
      <c r="G12" s="43"/>
      <c r="H12" s="42"/>
      <c r="I12" s="44"/>
      <c r="J12" s="45"/>
      <c r="K12" s="45"/>
      <c r="L12" s="45"/>
      <c r="M12" s="38">
        <f t="shared" si="0"/>
        <v>0</v>
      </c>
    </row>
    <row r="13" spans="1:17" ht="30" customHeight="1">
      <c r="A13" s="32"/>
      <c r="B13" s="37">
        <v>6</v>
      </c>
      <c r="C13" s="37"/>
      <c r="D13" s="37"/>
      <c r="E13" s="42"/>
      <c r="F13" s="42"/>
      <c r="G13" s="43"/>
      <c r="H13" s="42"/>
      <c r="I13" s="44"/>
      <c r="J13" s="45"/>
      <c r="K13" s="45"/>
      <c r="L13" s="45"/>
      <c r="M13" s="38">
        <f t="shared" si="0"/>
        <v>0</v>
      </c>
      <c r="P13"/>
    </row>
    <row r="14" spans="1:17" ht="30" customHeight="1">
      <c r="A14" s="32"/>
      <c r="B14" s="37">
        <v>7</v>
      </c>
      <c r="C14" s="37"/>
      <c r="D14" s="37"/>
      <c r="E14" s="42"/>
      <c r="F14" s="42"/>
      <c r="G14" s="43"/>
      <c r="H14" s="42"/>
      <c r="I14" s="44"/>
      <c r="J14" s="45"/>
      <c r="K14" s="45"/>
      <c r="L14" s="45"/>
      <c r="M14" s="38">
        <f t="shared" si="0"/>
        <v>0</v>
      </c>
      <c r="P14"/>
    </row>
    <row r="15" spans="1:17" ht="30" customHeight="1">
      <c r="A15" s="32"/>
      <c r="B15" s="37">
        <v>8</v>
      </c>
      <c r="C15" s="37"/>
      <c r="D15" s="37"/>
      <c r="E15" s="42"/>
      <c r="F15" s="42"/>
      <c r="G15" s="43"/>
      <c r="H15" s="42"/>
      <c r="I15" s="44"/>
      <c r="J15" s="45"/>
      <c r="K15" s="45"/>
      <c r="L15" s="45"/>
      <c r="M15" s="38">
        <f t="shared" si="0"/>
        <v>0</v>
      </c>
      <c r="P15"/>
    </row>
    <row r="16" spans="1:17" ht="30" customHeight="1">
      <c r="A16" s="32"/>
      <c r="B16" s="37">
        <v>9</v>
      </c>
      <c r="C16" s="37"/>
      <c r="D16" s="37"/>
      <c r="E16" s="42"/>
      <c r="F16" s="42"/>
      <c r="G16" s="43"/>
      <c r="H16" s="42"/>
      <c r="I16" s="44"/>
      <c r="J16" s="45"/>
      <c r="K16" s="45"/>
      <c r="L16" s="45"/>
      <c r="M16" s="38">
        <f t="shared" si="0"/>
        <v>0</v>
      </c>
      <c r="P16"/>
    </row>
    <row r="17" spans="1:16" ht="30" customHeight="1">
      <c r="A17" s="32"/>
      <c r="B17" s="37">
        <v>10</v>
      </c>
      <c r="C17" s="37"/>
      <c r="D17" s="37"/>
      <c r="E17" s="42"/>
      <c r="F17" s="42"/>
      <c r="G17" s="43"/>
      <c r="H17" s="42"/>
      <c r="I17" s="44"/>
      <c r="J17" s="45"/>
      <c r="K17" s="45"/>
      <c r="L17" s="45"/>
      <c r="M17" s="38">
        <f t="shared" si="0"/>
        <v>0</v>
      </c>
      <c r="P17"/>
    </row>
    <row r="18" spans="1:16" ht="30" customHeight="1">
      <c r="A18" s="32"/>
      <c r="B18" s="37">
        <v>11</v>
      </c>
      <c r="C18" s="37"/>
      <c r="D18" s="37"/>
      <c r="E18" s="42"/>
      <c r="F18" s="42"/>
      <c r="G18" s="43"/>
      <c r="H18" s="42"/>
      <c r="I18" s="44"/>
      <c r="J18" s="45"/>
      <c r="K18" s="45"/>
      <c r="L18" s="45"/>
      <c r="M18" s="38">
        <f t="shared" si="0"/>
        <v>0</v>
      </c>
      <c r="P18"/>
    </row>
    <row r="19" spans="1:16" ht="30" customHeight="1">
      <c r="A19" s="32"/>
      <c r="B19" s="37">
        <v>12</v>
      </c>
      <c r="C19" s="37"/>
      <c r="D19" s="37"/>
      <c r="E19" s="42"/>
      <c r="F19" s="42"/>
      <c r="G19" s="43"/>
      <c r="H19" s="42"/>
      <c r="I19" s="44"/>
      <c r="J19" s="45"/>
      <c r="K19" s="45"/>
      <c r="L19" s="45"/>
      <c r="M19" s="38">
        <f t="shared" si="0"/>
        <v>0</v>
      </c>
      <c r="P19"/>
    </row>
    <row r="20" spans="1:16" ht="30" customHeight="1">
      <c r="A20" s="32"/>
      <c r="B20" s="37">
        <v>13</v>
      </c>
      <c r="C20" s="37"/>
      <c r="D20" s="37"/>
      <c r="E20" s="42"/>
      <c r="F20" s="42"/>
      <c r="G20" s="43"/>
      <c r="H20" s="42"/>
      <c r="I20" s="44"/>
      <c r="J20" s="45"/>
      <c r="K20" s="45"/>
      <c r="L20" s="45"/>
      <c r="M20" s="38">
        <f t="shared" si="0"/>
        <v>0</v>
      </c>
      <c r="P20"/>
    </row>
    <row r="21" spans="1:16" ht="30" customHeight="1">
      <c r="A21" s="32"/>
      <c r="B21" s="37">
        <v>14</v>
      </c>
      <c r="C21" s="37"/>
      <c r="D21" s="37"/>
      <c r="E21" s="42"/>
      <c r="F21" s="42"/>
      <c r="G21" s="43"/>
      <c r="H21" s="42"/>
      <c r="I21" s="44"/>
      <c r="J21" s="45"/>
      <c r="K21" s="45"/>
      <c r="L21" s="45"/>
      <c r="M21" s="38">
        <f t="shared" si="0"/>
        <v>0</v>
      </c>
      <c r="P21"/>
    </row>
    <row r="22" spans="1:16" ht="30" customHeight="1">
      <c r="A22" s="32"/>
      <c r="B22" s="37">
        <v>15</v>
      </c>
      <c r="C22" s="37"/>
      <c r="D22" s="37"/>
      <c r="E22" s="42"/>
      <c r="F22" s="42"/>
      <c r="G22" s="43"/>
      <c r="H22" s="42"/>
      <c r="I22" s="44"/>
      <c r="J22" s="45"/>
      <c r="K22" s="45"/>
      <c r="L22" s="45"/>
      <c r="M22" s="38">
        <f t="shared" si="0"/>
        <v>0</v>
      </c>
      <c r="P22"/>
    </row>
    <row r="23" spans="1:16" ht="30" customHeight="1" thickBot="1">
      <c r="A23" s="32"/>
      <c r="B23" s="32"/>
      <c r="C23" s="32"/>
      <c r="D23" s="32"/>
      <c r="E23" s="32"/>
      <c r="F23" s="32"/>
      <c r="G23" s="32"/>
      <c r="H23" s="32"/>
      <c r="I23" s="39" t="s">
        <v>34</v>
      </c>
      <c r="J23" s="40">
        <f>SUM(J8:J22)</f>
        <v>0</v>
      </c>
      <c r="K23" s="40">
        <f t="shared" ref="K23:L23" si="1">SUM(K8:K22)</f>
        <v>0</v>
      </c>
      <c r="L23" s="40">
        <f t="shared" si="1"/>
        <v>0</v>
      </c>
      <c r="M23" s="38">
        <f>J23+K23+L23</f>
        <v>0</v>
      </c>
      <c r="P23"/>
    </row>
    <row r="24" spans="1:16" ht="20.100000000000001" customHeight="1"/>
  </sheetData>
  <mergeCells count="8">
    <mergeCell ref="I6:I7"/>
    <mergeCell ref="B6:B7"/>
    <mergeCell ref="E6:E7"/>
    <mergeCell ref="F6:F7"/>
    <mergeCell ref="G6:G7"/>
    <mergeCell ref="H6:H7"/>
    <mergeCell ref="D6:D7"/>
    <mergeCell ref="C6:C7"/>
  </mergeCells>
  <phoneticPr fontId="2"/>
  <dataValidations count="1">
    <dataValidation allowBlank="1" showInputMessage="1" errorTitle="入力が正しくありません" error="整数で入力してください" sqref="J8:L22" xr:uid="{EC2248E2-FFE4-470D-A5C3-759C4043262E}"/>
  </dataValidations>
  <pageMargins left="0.7" right="0.7" top="0.75" bottom="0.75" header="0.3" footer="0.3"/>
  <pageSetup paperSize="9" scale="6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7042D-B761-40DE-BC21-C5F91310AA8A}">
  <sheetPr>
    <pageSetUpPr fitToPage="1"/>
  </sheetPr>
  <dimension ref="B2:O32"/>
  <sheetViews>
    <sheetView view="pageBreakPreview" zoomScaleNormal="100" zoomScaleSheetLayoutView="100" workbookViewId="0">
      <selection activeCell="E16" sqref="E16"/>
    </sheetView>
  </sheetViews>
  <sheetFormatPr defaultColWidth="8.69921875" defaultRowHeight="15"/>
  <cols>
    <col min="1" max="1" width="0.69921875" style="55" customWidth="1"/>
    <col min="2" max="2" width="8.69921875" style="55" customWidth="1"/>
    <col min="3" max="3" width="12.69921875" style="55" customWidth="1"/>
    <col min="4" max="4" width="23.69921875" style="55" customWidth="1"/>
    <col min="5" max="5" width="10.69921875" style="55" customWidth="1"/>
    <col min="6" max="6" width="7.69921875" style="55" customWidth="1"/>
    <col min="7" max="7" width="12.69921875" style="55" customWidth="1"/>
    <col min="8" max="8" width="15.69921875" style="55" customWidth="1"/>
    <col min="9" max="9" width="35.69921875" style="55" customWidth="1"/>
    <col min="10" max="10" width="30.69921875" style="55" customWidth="1"/>
    <col min="11" max="11" width="4.59765625" style="55" customWidth="1"/>
    <col min="12" max="12" width="8.69921875" style="55"/>
    <col min="13" max="14" width="13.3984375" style="55" customWidth="1"/>
    <col min="15" max="15" width="23.09765625" style="55" customWidth="1"/>
    <col min="16" max="16384" width="8.69921875" style="55"/>
  </cols>
  <sheetData>
    <row r="2" spans="2:15" ht="14.4" customHeight="1" thickBot="1">
      <c r="B2" s="55" t="s">
        <v>137</v>
      </c>
    </row>
    <row r="3" spans="2:15" ht="18" customHeight="1" thickBot="1">
      <c r="B3" s="260" t="s">
        <v>41</v>
      </c>
      <c r="C3" s="261"/>
      <c r="D3" s="262"/>
      <c r="E3" s="262"/>
      <c r="F3" s="262"/>
      <c r="G3" s="262"/>
      <c r="H3" s="262"/>
      <c r="I3" s="262"/>
      <c r="J3" s="263"/>
    </row>
    <row r="4" spans="2:15" ht="18" customHeight="1" thickBot="1"/>
    <row r="5" spans="2:15" ht="18" customHeight="1">
      <c r="B5" s="78" t="s">
        <v>42</v>
      </c>
      <c r="C5" s="77" t="s">
        <v>43</v>
      </c>
      <c r="D5" s="77" t="s">
        <v>44</v>
      </c>
      <c r="E5" s="77" t="s">
        <v>45</v>
      </c>
      <c r="F5" s="77" t="s">
        <v>46</v>
      </c>
      <c r="G5" s="77" t="s">
        <v>47</v>
      </c>
      <c r="H5" s="77" t="s">
        <v>48</v>
      </c>
      <c r="I5" s="77" t="s">
        <v>49</v>
      </c>
      <c r="J5" s="76" t="s">
        <v>50</v>
      </c>
      <c r="L5" s="55" t="s">
        <v>51</v>
      </c>
      <c r="M5" s="55" t="s">
        <v>52</v>
      </c>
      <c r="O5" s="55" t="s">
        <v>53</v>
      </c>
    </row>
    <row r="6" spans="2:15" ht="18" customHeight="1">
      <c r="B6" s="75"/>
      <c r="C6" s="74"/>
      <c r="D6" s="74"/>
      <c r="E6" s="74"/>
      <c r="F6" s="74"/>
      <c r="G6" s="74"/>
      <c r="H6" s="74">
        <f t="shared" ref="H6:H25" si="0">E6*G6</f>
        <v>0</v>
      </c>
      <c r="I6" s="74"/>
      <c r="J6" s="73"/>
      <c r="L6" s="55" t="s">
        <v>54</v>
      </c>
      <c r="M6" s="55" t="s">
        <v>55</v>
      </c>
      <c r="N6" s="259" t="s">
        <v>56</v>
      </c>
      <c r="O6" s="55" t="s">
        <v>57</v>
      </c>
    </row>
    <row r="7" spans="2:15" ht="18" customHeight="1">
      <c r="B7" s="75"/>
      <c r="C7" s="74"/>
      <c r="D7" s="74"/>
      <c r="E7" s="74"/>
      <c r="F7" s="74"/>
      <c r="G7" s="74"/>
      <c r="H7" s="74">
        <f t="shared" si="0"/>
        <v>0</v>
      </c>
      <c r="I7" s="74"/>
      <c r="J7" s="73"/>
      <c r="L7" s="55" t="s">
        <v>58</v>
      </c>
      <c r="M7" s="55" t="s">
        <v>59</v>
      </c>
      <c r="N7" s="259"/>
      <c r="O7" s="55" t="s">
        <v>60</v>
      </c>
    </row>
    <row r="8" spans="2:15" ht="18" customHeight="1">
      <c r="B8" s="75"/>
      <c r="C8" s="74"/>
      <c r="D8" s="74"/>
      <c r="E8" s="74"/>
      <c r="F8" s="74"/>
      <c r="G8" s="74"/>
      <c r="H8" s="74">
        <f t="shared" si="0"/>
        <v>0</v>
      </c>
      <c r="I8" s="74"/>
      <c r="J8" s="73"/>
      <c r="L8" s="55" t="s">
        <v>61</v>
      </c>
      <c r="M8" s="55" t="s">
        <v>62</v>
      </c>
      <c r="N8" s="259"/>
      <c r="O8" s="55" t="s">
        <v>63</v>
      </c>
    </row>
    <row r="9" spans="2:15" ht="18" customHeight="1">
      <c r="B9" s="75"/>
      <c r="C9" s="74"/>
      <c r="D9" s="74"/>
      <c r="E9" s="74"/>
      <c r="F9" s="74"/>
      <c r="G9" s="74"/>
      <c r="H9" s="74">
        <f t="shared" si="0"/>
        <v>0</v>
      </c>
      <c r="I9" s="74"/>
      <c r="J9" s="73"/>
      <c r="L9" s="55" t="s">
        <v>64</v>
      </c>
      <c r="M9" s="55" t="s">
        <v>65</v>
      </c>
      <c r="N9" s="259" t="s">
        <v>66</v>
      </c>
      <c r="O9" s="55" t="s">
        <v>67</v>
      </c>
    </row>
    <row r="10" spans="2:15" ht="18" customHeight="1">
      <c r="B10" s="75"/>
      <c r="C10" s="74"/>
      <c r="D10" s="74"/>
      <c r="E10" s="74"/>
      <c r="F10" s="74"/>
      <c r="G10" s="74"/>
      <c r="H10" s="74">
        <f t="shared" si="0"/>
        <v>0</v>
      </c>
      <c r="I10" s="74"/>
      <c r="J10" s="73"/>
      <c r="M10" s="55" t="s">
        <v>58</v>
      </c>
      <c r="N10" s="259"/>
      <c r="O10" s="55" t="s">
        <v>68</v>
      </c>
    </row>
    <row r="11" spans="2:15" ht="18" customHeight="1">
      <c r="B11" s="75"/>
      <c r="C11" s="74"/>
      <c r="D11" s="74"/>
      <c r="E11" s="74"/>
      <c r="F11" s="74"/>
      <c r="G11" s="74"/>
      <c r="H11" s="74">
        <f t="shared" si="0"/>
        <v>0</v>
      </c>
      <c r="I11" s="74"/>
      <c r="J11" s="73"/>
      <c r="M11" s="55" t="s">
        <v>61</v>
      </c>
      <c r="N11" s="259"/>
      <c r="O11" s="55" t="s">
        <v>69</v>
      </c>
    </row>
    <row r="12" spans="2:15" ht="18" customHeight="1">
      <c r="B12" s="75"/>
      <c r="C12" s="74"/>
      <c r="D12" s="74"/>
      <c r="E12" s="74"/>
      <c r="F12" s="74"/>
      <c r="G12" s="74"/>
      <c r="H12" s="74">
        <f t="shared" si="0"/>
        <v>0</v>
      </c>
      <c r="I12" s="74"/>
      <c r="J12" s="73"/>
      <c r="M12" s="55" t="s">
        <v>70</v>
      </c>
      <c r="N12" s="259"/>
      <c r="O12" s="55" t="s">
        <v>71</v>
      </c>
    </row>
    <row r="13" spans="2:15" ht="18" customHeight="1">
      <c r="B13" s="75"/>
      <c r="C13" s="74"/>
      <c r="D13" s="74"/>
      <c r="E13" s="74"/>
      <c r="F13" s="74"/>
      <c r="G13" s="74"/>
      <c r="H13" s="74">
        <f t="shared" si="0"/>
        <v>0</v>
      </c>
      <c r="I13" s="74"/>
      <c r="J13" s="73"/>
      <c r="N13" s="259"/>
      <c r="O13" s="55" t="s">
        <v>72</v>
      </c>
    </row>
    <row r="14" spans="2:15" ht="18" customHeight="1">
      <c r="B14" s="75"/>
      <c r="C14" s="74"/>
      <c r="D14" s="74"/>
      <c r="E14" s="74"/>
      <c r="F14" s="74"/>
      <c r="G14" s="74"/>
      <c r="H14" s="74">
        <f t="shared" si="0"/>
        <v>0</v>
      </c>
      <c r="I14" s="74"/>
      <c r="J14" s="73"/>
      <c r="N14" s="259"/>
      <c r="O14" s="55" t="s">
        <v>73</v>
      </c>
    </row>
    <row r="15" spans="2:15" ht="18" customHeight="1">
      <c r="B15" s="75"/>
      <c r="C15" s="74"/>
      <c r="D15" s="74"/>
      <c r="E15" s="74"/>
      <c r="F15" s="74"/>
      <c r="G15" s="74"/>
      <c r="H15" s="74">
        <f t="shared" si="0"/>
        <v>0</v>
      </c>
      <c r="I15" s="74"/>
      <c r="J15" s="73"/>
      <c r="N15" s="259"/>
      <c r="O15" s="55" t="s">
        <v>74</v>
      </c>
    </row>
    <row r="16" spans="2:15" ht="18" customHeight="1">
      <c r="B16" s="75"/>
      <c r="C16" s="74"/>
      <c r="D16" s="74"/>
      <c r="E16" s="74"/>
      <c r="F16" s="74"/>
      <c r="G16" s="74"/>
      <c r="H16" s="74">
        <f t="shared" si="0"/>
        <v>0</v>
      </c>
      <c r="I16" s="74"/>
      <c r="J16" s="73"/>
      <c r="N16" s="259"/>
      <c r="O16" s="55" t="s">
        <v>75</v>
      </c>
    </row>
    <row r="17" spans="2:15" ht="18" customHeight="1">
      <c r="B17" s="75"/>
      <c r="C17" s="74"/>
      <c r="D17" s="74"/>
      <c r="E17" s="74"/>
      <c r="F17" s="74"/>
      <c r="G17" s="74"/>
      <c r="H17" s="74">
        <f t="shared" si="0"/>
        <v>0</v>
      </c>
      <c r="I17" s="74"/>
      <c r="J17" s="73"/>
      <c r="N17" s="259"/>
      <c r="O17" s="55" t="s">
        <v>76</v>
      </c>
    </row>
    <row r="18" spans="2:15" ht="18" customHeight="1">
      <c r="B18" s="75"/>
      <c r="C18" s="74"/>
      <c r="D18" s="74"/>
      <c r="E18" s="74"/>
      <c r="F18" s="74"/>
      <c r="G18" s="74"/>
      <c r="H18" s="74">
        <f t="shared" si="0"/>
        <v>0</v>
      </c>
      <c r="I18" s="74"/>
      <c r="J18" s="73"/>
      <c r="N18" s="259"/>
      <c r="O18" s="55" t="s">
        <v>77</v>
      </c>
    </row>
    <row r="19" spans="2:15" ht="18" customHeight="1">
      <c r="B19" s="75"/>
      <c r="C19" s="74"/>
      <c r="D19" s="74"/>
      <c r="E19" s="74"/>
      <c r="F19" s="74"/>
      <c r="G19" s="74"/>
      <c r="H19" s="74">
        <f t="shared" si="0"/>
        <v>0</v>
      </c>
      <c r="I19" s="74"/>
      <c r="J19" s="73"/>
      <c r="N19" s="259"/>
      <c r="O19" s="55" t="s">
        <v>78</v>
      </c>
    </row>
    <row r="20" spans="2:15" ht="18" customHeight="1">
      <c r="B20" s="75"/>
      <c r="C20" s="74"/>
      <c r="D20" s="74"/>
      <c r="E20" s="74"/>
      <c r="F20" s="74"/>
      <c r="G20" s="74"/>
      <c r="H20" s="74">
        <f t="shared" si="0"/>
        <v>0</v>
      </c>
      <c r="I20" s="74"/>
      <c r="J20" s="73"/>
      <c r="N20" s="259"/>
      <c r="O20" s="55" t="s">
        <v>79</v>
      </c>
    </row>
    <row r="21" spans="2:15" ht="18" customHeight="1">
      <c r="B21" s="75"/>
      <c r="C21" s="74"/>
      <c r="D21" s="74"/>
      <c r="E21" s="74"/>
      <c r="F21" s="74"/>
      <c r="G21" s="74"/>
      <c r="H21" s="74">
        <f t="shared" si="0"/>
        <v>0</v>
      </c>
      <c r="I21" s="74"/>
      <c r="J21" s="73"/>
    </row>
    <row r="22" spans="2:15" ht="18" customHeight="1">
      <c r="B22" s="75"/>
      <c r="C22" s="74"/>
      <c r="D22" s="74"/>
      <c r="E22" s="74"/>
      <c r="F22" s="74"/>
      <c r="G22" s="74"/>
      <c r="H22" s="74">
        <f t="shared" si="0"/>
        <v>0</v>
      </c>
      <c r="I22" s="74"/>
      <c r="J22" s="73"/>
    </row>
    <row r="23" spans="2:15" ht="18" customHeight="1">
      <c r="B23" s="75"/>
      <c r="C23" s="74"/>
      <c r="D23" s="74"/>
      <c r="E23" s="74"/>
      <c r="F23" s="74"/>
      <c r="G23" s="74"/>
      <c r="H23" s="74">
        <f t="shared" si="0"/>
        <v>0</v>
      </c>
      <c r="I23" s="74"/>
      <c r="J23" s="73"/>
    </row>
    <row r="24" spans="2:15" ht="18" customHeight="1">
      <c r="B24" s="75"/>
      <c r="C24" s="74"/>
      <c r="D24" s="74"/>
      <c r="E24" s="74"/>
      <c r="F24" s="74"/>
      <c r="G24" s="74"/>
      <c r="H24" s="74">
        <f t="shared" si="0"/>
        <v>0</v>
      </c>
      <c r="I24" s="74"/>
      <c r="J24" s="73"/>
    </row>
    <row r="25" spans="2:15" ht="18" customHeight="1" thickBot="1">
      <c r="B25" s="72"/>
      <c r="C25" s="71"/>
      <c r="D25" s="71"/>
      <c r="E25" s="71"/>
      <c r="F25" s="71"/>
      <c r="G25" s="71"/>
      <c r="H25" s="71">
        <f t="shared" si="0"/>
        <v>0</v>
      </c>
      <c r="I25" s="71"/>
      <c r="J25" s="70"/>
    </row>
    <row r="26" spans="2:15" ht="18" customHeight="1" thickBot="1"/>
    <row r="27" spans="2:15" ht="31.95" customHeight="1" thickBot="1">
      <c r="C27" s="258" t="s">
        <v>80</v>
      </c>
      <c r="D27" s="258"/>
      <c r="E27" s="258"/>
      <c r="I27" s="69" t="s">
        <v>81</v>
      </c>
      <c r="J27" s="68">
        <f>SUM(H6:H25)</f>
        <v>0</v>
      </c>
      <c r="K27" s="55" t="s">
        <v>82</v>
      </c>
    </row>
    <row r="28" spans="2:15" ht="31.95" customHeight="1">
      <c r="C28" s="67" t="s">
        <v>83</v>
      </c>
      <c r="D28" s="66" t="s">
        <v>84</v>
      </c>
      <c r="E28" s="65" t="s">
        <v>85</v>
      </c>
      <c r="I28" s="60" t="s">
        <v>86</v>
      </c>
      <c r="J28" s="64"/>
      <c r="K28" s="55" t="s">
        <v>82</v>
      </c>
    </row>
    <row r="29" spans="2:15" ht="31.95" customHeight="1">
      <c r="C29" s="63">
        <v>1</v>
      </c>
      <c r="D29" s="62" t="s">
        <v>87</v>
      </c>
      <c r="E29" s="61">
        <v>6.5000000000000002E-2</v>
      </c>
      <c r="I29" s="60" t="s">
        <v>88</v>
      </c>
      <c r="J29" s="59"/>
      <c r="K29" s="55" t="s">
        <v>82</v>
      </c>
    </row>
    <row r="30" spans="2:15" ht="31.95" customHeight="1">
      <c r="C30" s="63">
        <v>2</v>
      </c>
      <c r="D30" s="62" t="s">
        <v>89</v>
      </c>
      <c r="E30" s="61">
        <v>5.5E-2</v>
      </c>
      <c r="I30" s="60" t="s">
        <v>90</v>
      </c>
      <c r="J30" s="59"/>
      <c r="K30" s="55" t="s">
        <v>82</v>
      </c>
    </row>
    <row r="31" spans="2:15" ht="31.95" customHeight="1" thickBot="1">
      <c r="C31" s="58">
        <v>3</v>
      </c>
      <c r="D31" s="57" t="s">
        <v>91</v>
      </c>
      <c r="E31" s="56">
        <v>4.4999999999999998E-2</v>
      </c>
      <c r="I31" s="257" t="s">
        <v>92</v>
      </c>
      <c r="J31" s="257"/>
    </row>
    <row r="32" spans="2:15" ht="6.6" customHeight="1"/>
  </sheetData>
  <mergeCells count="6">
    <mergeCell ref="I31:J31"/>
    <mergeCell ref="C27:E27"/>
    <mergeCell ref="N6:N8"/>
    <mergeCell ref="N9:N20"/>
    <mergeCell ref="B3:C3"/>
    <mergeCell ref="D3:J3"/>
  </mergeCells>
  <phoneticPr fontId="2"/>
  <dataValidations count="3">
    <dataValidation type="list" allowBlank="1" showInputMessage="1" showErrorMessage="1" sqref="B6:B25" xr:uid="{24FF40CA-42B8-4244-9033-BE55639E7E8E}">
      <formula1>$L$6:$L$9</formula1>
    </dataValidation>
    <dataValidation type="list" allowBlank="1" showInputMessage="1" showErrorMessage="1" sqref="C6:C25" xr:uid="{14B79DD4-348C-4A05-A88B-B503A40705B1}">
      <formula1>$M$6:$M$12</formula1>
    </dataValidation>
    <dataValidation type="list" allowBlank="1" showInputMessage="1" showErrorMessage="1" sqref="D6:D25" xr:uid="{7A5AA898-D246-4B10-8BC9-1E9F34FC7FC5}">
      <formula1>$O$6:$O$20</formula1>
    </dataValidation>
  </dataValidations>
  <pageMargins left="0.7" right="0.7" top="0.75" bottom="0.75" header="0.3" footer="0.3"/>
  <pageSetup paperSize="9" scale="7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75C39-9C39-48B7-90F3-D806E8972253}">
  <sheetPr>
    <pageSetUpPr fitToPage="1"/>
  </sheetPr>
  <dimension ref="B1:I28"/>
  <sheetViews>
    <sheetView topLeftCell="A4" zoomScaleNormal="100" workbookViewId="0">
      <selection activeCell="L18" sqref="L18"/>
    </sheetView>
  </sheetViews>
  <sheetFormatPr defaultColWidth="8.69921875" defaultRowHeight="15"/>
  <cols>
    <col min="1" max="1" width="0.69921875" style="55" customWidth="1"/>
    <col min="2" max="2" width="8.69921875" style="55"/>
    <col min="3" max="3" width="12" style="55" customWidth="1"/>
    <col min="4" max="4" width="14.19921875" style="55" customWidth="1"/>
    <col min="5" max="5" width="58.09765625" style="55" customWidth="1"/>
    <col min="6" max="6" width="2.8984375" style="55" customWidth="1"/>
    <col min="7" max="7" width="8" style="55" customWidth="1"/>
    <col min="8" max="8" width="20.19921875" style="55" customWidth="1"/>
    <col min="9" max="9" width="8" style="55" customWidth="1"/>
    <col min="10" max="10" width="5.69921875" style="55" customWidth="1"/>
    <col min="11" max="16384" width="8.69921875" style="55"/>
  </cols>
  <sheetData>
    <row r="1" spans="2:9" ht="3" customHeight="1"/>
    <row r="2" spans="2:9">
      <c r="B2" s="55" t="s">
        <v>93</v>
      </c>
    </row>
    <row r="3" spans="2:9">
      <c r="B3" s="80" t="s">
        <v>51</v>
      </c>
      <c r="C3" s="80" t="s">
        <v>52</v>
      </c>
      <c r="D3" s="80" t="s">
        <v>53</v>
      </c>
      <c r="E3" s="80" t="s">
        <v>94</v>
      </c>
    </row>
    <row r="4" spans="2:9">
      <c r="B4" s="74" t="s">
        <v>54</v>
      </c>
      <c r="C4" s="74" t="s">
        <v>55</v>
      </c>
      <c r="D4" s="74" t="s">
        <v>56</v>
      </c>
      <c r="E4" s="74"/>
    </row>
    <row r="5" spans="2:9" ht="78" customHeight="1">
      <c r="B5" s="74"/>
      <c r="C5" s="74"/>
      <c r="D5" s="74" t="s">
        <v>57</v>
      </c>
      <c r="E5" s="79" t="s">
        <v>95</v>
      </c>
    </row>
    <row r="6" spans="2:9" ht="64.95" customHeight="1">
      <c r="B6" s="74"/>
      <c r="C6" s="74"/>
      <c r="D6" s="74" t="s">
        <v>60</v>
      </c>
      <c r="E6" s="79" t="s">
        <v>96</v>
      </c>
    </row>
    <row r="7" spans="2:9" ht="111.6" customHeight="1">
      <c r="B7" s="74"/>
      <c r="C7" s="74"/>
      <c r="D7" s="74" t="s">
        <v>63</v>
      </c>
      <c r="E7" s="79" t="s">
        <v>97</v>
      </c>
    </row>
    <row r="8" spans="2:9" ht="35.4" customHeight="1">
      <c r="B8" s="74"/>
      <c r="C8" s="74"/>
      <c r="D8" s="74" t="s">
        <v>66</v>
      </c>
      <c r="E8" s="79" t="s">
        <v>98</v>
      </c>
    </row>
    <row r="9" spans="2:9" ht="79.95" customHeight="1">
      <c r="B9" s="74"/>
      <c r="C9" s="74"/>
      <c r="D9" s="74" t="s">
        <v>67</v>
      </c>
      <c r="E9" s="79" t="s">
        <v>99</v>
      </c>
    </row>
    <row r="10" spans="2:9" ht="47.4" customHeight="1">
      <c r="B10" s="74"/>
      <c r="C10" s="74"/>
      <c r="D10" s="74" t="s">
        <v>68</v>
      </c>
      <c r="E10" s="79" t="s">
        <v>100</v>
      </c>
    </row>
    <row r="11" spans="2:9" ht="33" customHeight="1">
      <c r="B11" s="74"/>
      <c r="C11" s="74"/>
      <c r="D11" s="74" t="s">
        <v>69</v>
      </c>
      <c r="E11" s="79" t="s">
        <v>101</v>
      </c>
    </row>
    <row r="12" spans="2:9" ht="33" customHeight="1">
      <c r="B12" s="74"/>
      <c r="C12" s="74" t="s">
        <v>59</v>
      </c>
      <c r="D12" s="74"/>
      <c r="E12" s="79" t="s">
        <v>102</v>
      </c>
    </row>
    <row r="13" spans="2:9" ht="33" customHeight="1">
      <c r="B13" s="74"/>
      <c r="C13" s="74" t="s">
        <v>62</v>
      </c>
      <c r="D13" s="74"/>
      <c r="E13" s="79" t="s">
        <v>103</v>
      </c>
    </row>
    <row r="14" spans="2:9" ht="93" customHeight="1">
      <c r="B14" s="74"/>
      <c r="C14" s="74" t="s">
        <v>65</v>
      </c>
      <c r="D14" s="74"/>
      <c r="E14" s="79" t="s">
        <v>104</v>
      </c>
      <c r="G14" s="264"/>
      <c r="H14" s="264"/>
      <c r="I14" s="264"/>
    </row>
    <row r="15" spans="2:9" ht="123.6" customHeight="1" thickBot="1">
      <c r="B15" s="74" t="s">
        <v>105</v>
      </c>
      <c r="C15" s="74" t="s">
        <v>105</v>
      </c>
      <c r="D15" s="74"/>
      <c r="E15" s="79" t="s">
        <v>106</v>
      </c>
      <c r="G15" s="265" t="s">
        <v>80</v>
      </c>
      <c r="H15" s="265"/>
      <c r="I15" s="265"/>
    </row>
    <row r="16" spans="2:9" ht="33" customHeight="1">
      <c r="B16" s="81" t="s">
        <v>58</v>
      </c>
      <c r="C16" s="81" t="s">
        <v>58</v>
      </c>
      <c r="E16" s="82" t="s">
        <v>107</v>
      </c>
      <c r="G16" s="67" t="s">
        <v>83</v>
      </c>
      <c r="H16" s="66" t="s">
        <v>108</v>
      </c>
      <c r="I16" s="65" t="s">
        <v>85</v>
      </c>
    </row>
    <row r="17" spans="2:9" ht="91.95" customHeight="1">
      <c r="B17" s="74" t="s">
        <v>61</v>
      </c>
      <c r="C17" s="74" t="s">
        <v>61</v>
      </c>
      <c r="D17" s="74"/>
      <c r="E17" s="79" t="s">
        <v>109</v>
      </c>
      <c r="G17" s="63">
        <v>1</v>
      </c>
      <c r="H17" s="62" t="s">
        <v>110</v>
      </c>
      <c r="I17" s="61">
        <v>6.5000000000000002E-2</v>
      </c>
    </row>
    <row r="18" spans="2:9" ht="61.2" customHeight="1">
      <c r="B18" s="74"/>
      <c r="C18" s="74" t="s">
        <v>70</v>
      </c>
      <c r="E18" s="79" t="s">
        <v>111</v>
      </c>
      <c r="G18" s="63">
        <v>2</v>
      </c>
      <c r="H18" s="62" t="s">
        <v>89</v>
      </c>
      <c r="I18" s="61">
        <v>5.5E-2</v>
      </c>
    </row>
    <row r="19" spans="2:9" ht="33" customHeight="1" thickBot="1">
      <c r="B19" s="74"/>
      <c r="C19" s="74"/>
      <c r="D19" s="74"/>
      <c r="E19" s="79" t="s">
        <v>112</v>
      </c>
      <c r="G19" s="58">
        <v>3</v>
      </c>
      <c r="H19" s="57" t="s">
        <v>91</v>
      </c>
      <c r="I19" s="56">
        <v>4.4999999999999998E-2</v>
      </c>
    </row>
    <row r="20" spans="2:9" ht="48.6" customHeight="1">
      <c r="B20" s="74"/>
      <c r="C20" s="74"/>
      <c r="D20" s="74" t="s">
        <v>71</v>
      </c>
      <c r="E20" s="79" t="s">
        <v>113</v>
      </c>
    </row>
    <row r="21" spans="2:9" ht="33" customHeight="1">
      <c r="B21" s="74"/>
      <c r="C21" s="74"/>
      <c r="D21" s="79" t="s">
        <v>72</v>
      </c>
      <c r="E21" s="79" t="s">
        <v>114</v>
      </c>
    </row>
    <row r="22" spans="2:9" ht="33.6" customHeight="1">
      <c r="B22" s="74"/>
      <c r="C22" s="74"/>
      <c r="D22" s="74" t="s">
        <v>73</v>
      </c>
      <c r="E22" s="79" t="s">
        <v>115</v>
      </c>
    </row>
    <row r="23" spans="2:9" ht="31.95" customHeight="1">
      <c r="B23" s="74"/>
      <c r="C23" s="74"/>
      <c r="D23" s="74" t="s">
        <v>74</v>
      </c>
      <c r="E23" s="79" t="s">
        <v>116</v>
      </c>
    </row>
    <row r="24" spans="2:9" ht="34.200000000000003" customHeight="1">
      <c r="B24" s="74"/>
      <c r="C24" s="74"/>
      <c r="D24" s="79" t="s">
        <v>75</v>
      </c>
      <c r="E24" s="79" t="s">
        <v>117</v>
      </c>
    </row>
    <row r="25" spans="2:9" ht="33" customHeight="1">
      <c r="B25" s="74"/>
      <c r="C25" s="74"/>
      <c r="D25" s="79" t="s">
        <v>76</v>
      </c>
      <c r="E25" s="79" t="s">
        <v>118</v>
      </c>
    </row>
    <row r="26" spans="2:9" ht="33" customHeight="1">
      <c r="B26" s="74"/>
      <c r="C26" s="74"/>
      <c r="D26" s="74" t="s">
        <v>77</v>
      </c>
      <c r="E26" s="79" t="s">
        <v>119</v>
      </c>
    </row>
    <row r="27" spans="2:9" ht="33" customHeight="1">
      <c r="B27" s="74"/>
      <c r="C27" s="74"/>
      <c r="D27" s="79" t="s">
        <v>78</v>
      </c>
      <c r="E27" s="79" t="s">
        <v>120</v>
      </c>
    </row>
    <row r="28" spans="2:9" ht="47.4" customHeight="1">
      <c r="B28" s="74"/>
      <c r="C28" s="74"/>
      <c r="D28" s="79" t="s">
        <v>79</v>
      </c>
      <c r="E28" s="79" t="s">
        <v>121</v>
      </c>
    </row>
  </sheetData>
  <mergeCells count="2">
    <mergeCell ref="G14:I14"/>
    <mergeCell ref="G15:I15"/>
  </mergeCells>
  <phoneticPr fontId="2"/>
  <printOptions horizontalCentered="1"/>
  <pageMargins left="0.70866141732283472" right="0.51181102362204722" top="0.35433070866141736" bottom="0" header="0.31496062992125984" footer="0.31496062992125984"/>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b9522af-bf18-45db-b254-71caab16b7a4" xsi:nil="true"/>
    <lcf76f155ced4ddcb4097134ff3c332f xmlns="3f2e70ca-00f2-45d1-b420-e6c1fa2518c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5C8131878566A4EBF65E34EFC94BFCF" ma:contentTypeVersion="12" ma:contentTypeDescription="新しいドキュメントを作成します。" ma:contentTypeScope="" ma:versionID="3d22d38bec826db2858bd13f33c71bad">
  <xsd:schema xmlns:xsd="http://www.w3.org/2001/XMLSchema" xmlns:xs="http://www.w3.org/2001/XMLSchema" xmlns:p="http://schemas.microsoft.com/office/2006/metadata/properties" xmlns:ns2="3f2e70ca-00f2-45d1-b420-e6c1fa2518c7" xmlns:ns3="2b9522af-bf18-45db-b254-71caab16b7a4" targetNamespace="http://schemas.microsoft.com/office/2006/metadata/properties" ma:root="true" ma:fieldsID="6bf19ce6473c3b1c3644810816e0d0b6" ns2:_="" ns3:_="">
    <xsd:import namespace="3f2e70ca-00f2-45d1-b420-e6c1fa2518c7"/>
    <xsd:import namespace="2b9522af-bf18-45db-b254-71caab16b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e70ca-00f2-45d1-b420-e6c1fa2518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9522af-bf18-45db-b254-71caab16b7a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c3a3078-369c-4093-9a94-9358087467ec}" ma:internalName="TaxCatchAll" ma:showField="CatchAllData" ma:web="2b9522af-bf18-45db-b254-71caab16b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DD57C7-4D82-422F-8E8D-33D20C2F0D55}">
  <ds:schemaRefs>
    <ds:schemaRef ds:uri="http://schemas.microsoft.com/sharepoint/v3/contenttype/forms"/>
  </ds:schemaRefs>
</ds:datastoreItem>
</file>

<file path=customXml/itemProps2.xml><?xml version="1.0" encoding="utf-8"?>
<ds:datastoreItem xmlns:ds="http://schemas.openxmlformats.org/officeDocument/2006/customXml" ds:itemID="{973EA24B-06AA-4B3E-8E62-FC9D188087BA}">
  <ds:schemaRefs>
    <ds:schemaRef ds:uri="a2abbde8-7c96-4869-bcb4-8a81eb61e5a7"/>
    <ds:schemaRef ds:uri="http://www.w3.org/XML/1998/namespace"/>
    <ds:schemaRef ds:uri="8a6e9de4-7664-4f91-bcc9-e9d8419fe2d5"/>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purl.org/dc/terms/"/>
    <ds:schemaRef ds:uri="2b9522af-bf18-45db-b254-71caab16b7a4"/>
    <ds:schemaRef ds:uri="3f2e70ca-00f2-45d1-b420-e6c1fa2518c7"/>
  </ds:schemaRefs>
</ds:datastoreItem>
</file>

<file path=customXml/itemProps3.xml><?xml version="1.0" encoding="utf-8"?>
<ds:datastoreItem xmlns:ds="http://schemas.openxmlformats.org/officeDocument/2006/customXml" ds:itemID="{95BAA1FB-62D3-4F4C-BF44-15A512339A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2e70ca-00f2-45d1-b420-e6c1fa2518c7"/>
    <ds:schemaRef ds:uri="2b9522af-bf18-45db-b254-71caab16b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別添１経費</vt:lpstr>
      <vt:lpstr>別添1-1建物費</vt:lpstr>
      <vt:lpstr>別添1-2設備費</vt:lpstr>
      <vt:lpstr>別添1-3工事費</vt:lpstr>
      <vt:lpstr>別添1-4業務費</vt:lpstr>
      <vt:lpstr>別添1-5システム購入費</vt:lpstr>
      <vt:lpstr>別添1-6その他費用</vt:lpstr>
      <vt:lpstr>別添1-7積算調書（建物費・設備費・その他費用の明細）</vt:lpstr>
      <vt:lpstr>解説（交付規程_別表第２・第３) </vt:lpstr>
      <vt:lpstr>別添２収支計画</vt:lpstr>
      <vt:lpstr>別添２収支計画(2)</vt:lpstr>
      <vt:lpstr>'別添1-1建物費'!Print_Area</vt:lpstr>
      <vt:lpstr>'別添1-2設備費'!Print_Area</vt:lpstr>
      <vt:lpstr>'別添1-3工事費'!Print_Area</vt:lpstr>
      <vt:lpstr>'別添1-4業務費'!Print_Area</vt:lpstr>
      <vt:lpstr>'別添1-5システム購入費'!Print_Area</vt:lpstr>
      <vt:lpstr>'別添1-6その他費用'!Print_Area</vt:lpstr>
      <vt:lpstr>'別添1-7積算調書（建物費・設備費・その他費用の明細）'!Print_Area</vt:lpstr>
      <vt:lpstr>'別添２収支計画(2)'!Print_Area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2024-08-02T06:29:03Z</dcterms:created>
  <dcterms:modified xsi:type="dcterms:W3CDTF">2025-05-31T12:58:57Z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2024-06-27T15:59:45Z</vt:lpwstr>
  </property>
  <property fmtid="{D5CDD505-2E9C-101B-9397-08002B2CF9AE}" pid="7" name="ContentTypeId">
    <vt:lpwstr>0x010100A5C8131878566A4EBF65E34EFC94BFCF</vt:lpwstr>
  </property>
  <property fmtid="{D5CDD505-2E9C-101B-9397-08002B2CF9AE}" pid="8" name="MSIP_Label_ea60d57e-af5b-4752-ac57-3e4f28ca11dc_ActionId">
    <vt:lpwstr>01f23a3d-991c-40df-a476-9dac3d831568</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y fmtid="{D5CDD505-2E9C-101B-9397-08002B2CF9AE}" pid="11" name="Order">
    <vt:r8>88694200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