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共有ドライブ\パブリックアカウント部\９．案件フォルダ\2025年度\省庁\【農林水産省_新事業・食品産業】フードテック\★当初予算\4 公募書類\FIX\web素材\追加\"/>
    </mc:Choice>
  </mc:AlternateContent>
  <xr:revisionPtr revIDLastSave="0" documentId="13_ncr:1_{5BBBF1B6-BD57-4397-B633-6947BDD60572}" xr6:coauthVersionLast="47" xr6:coauthVersionMax="47" xr10:uidLastSave="{00000000-0000-0000-0000-000000000000}"/>
  <bookViews>
    <workbookView xWindow="-98" yWindow="-98" windowWidth="21795" windowHeight="13875" firstSheet="3" activeTab="6" xr2:uid="{FF72D7DE-2F6B-4B10-9F01-E38FC1AB7194}"/>
  </bookViews>
  <sheets>
    <sheet name="別紙様式1-4経費内訳書" sheetId="5" r:id="rId1"/>
    <sheet name="添付１委託理由" sheetId="2" r:id="rId2"/>
    <sheet name="【例(参考)】添付１委託理由" sheetId="7" r:id="rId3"/>
    <sheet name="添付２実証設備等導入費内訳" sheetId="3" r:id="rId4"/>
    <sheet name="添付３ 人件費内訳書" sheetId="6" r:id="rId5"/>
    <sheet name="（参考）専門用語の説明" sheetId="4" r:id="rId6"/>
    <sheet name="(参考)汎用品" sheetId="8" r:id="rId7"/>
  </sheets>
  <definedNames>
    <definedName name="_xlnm.Print_Area" localSheetId="3">添付２実証設備等導入費内訳!$A$1:$E$21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5" l="1"/>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6" i="5"/>
  <c r="K5" i="5"/>
  <c r="O7" i="5"/>
  <c r="O8" i="5"/>
  <c r="O9" i="5"/>
  <c r="Q9" i="5" s="1"/>
  <c r="O10" i="5"/>
  <c r="O11" i="5"/>
  <c r="O12" i="5"/>
  <c r="O13" i="5"/>
  <c r="O14" i="5"/>
  <c r="O15" i="5"/>
  <c r="O16" i="5"/>
  <c r="O17" i="5"/>
  <c r="O18" i="5"/>
  <c r="O19" i="5"/>
  <c r="O20" i="5"/>
  <c r="O21" i="5"/>
  <c r="O22" i="5"/>
  <c r="O23" i="5"/>
  <c r="O24" i="5"/>
  <c r="O25" i="5"/>
  <c r="O26" i="5"/>
  <c r="O27" i="5"/>
  <c r="O28" i="5"/>
  <c r="O29" i="5"/>
  <c r="O30" i="5"/>
  <c r="O31" i="5"/>
  <c r="Q31" i="5" s="1"/>
  <c r="O32" i="5"/>
  <c r="O33" i="5"/>
  <c r="O34" i="5"/>
  <c r="O35" i="5"/>
  <c r="O36" i="5"/>
  <c r="O6" i="5"/>
  <c r="P6" i="5"/>
  <c r="P7" i="5"/>
  <c r="P8" i="5"/>
  <c r="P9" i="5"/>
  <c r="P10" i="5"/>
  <c r="P11" i="5"/>
  <c r="Q11" i="5" s="1"/>
  <c r="P12" i="5"/>
  <c r="P13" i="5"/>
  <c r="Q13" i="5" s="1"/>
  <c r="P14" i="5"/>
  <c r="P15" i="5"/>
  <c r="P16" i="5"/>
  <c r="P17" i="5"/>
  <c r="P18" i="5"/>
  <c r="P19" i="5"/>
  <c r="P20" i="5"/>
  <c r="P21" i="5"/>
  <c r="P22" i="5"/>
  <c r="P23" i="5"/>
  <c r="Q23" i="5" s="1"/>
  <c r="P24" i="5"/>
  <c r="P25" i="5"/>
  <c r="P26" i="5"/>
  <c r="P27" i="5"/>
  <c r="P28" i="5"/>
  <c r="P29" i="5"/>
  <c r="P30" i="5"/>
  <c r="P31" i="5"/>
  <c r="P32" i="5"/>
  <c r="P33" i="5"/>
  <c r="P34" i="5"/>
  <c r="P35" i="5"/>
  <c r="P36" i="5"/>
  <c r="P5" i="5"/>
  <c r="O5" i="5"/>
  <c r="F5" i="6"/>
  <c r="F6" i="6"/>
  <c r="F7" i="6"/>
  <c r="F8" i="6"/>
  <c r="F9" i="6"/>
  <c r="F10" i="6"/>
  <c r="F11" i="6"/>
  <c r="F12" i="6"/>
  <c r="F13" i="6"/>
  <c r="F14" i="6"/>
  <c r="F15" i="6"/>
  <c r="F16" i="6"/>
  <c r="F17" i="6"/>
  <c r="F18" i="6"/>
  <c r="F19" i="6"/>
  <c r="F20" i="6"/>
  <c r="F21" i="6"/>
  <c r="F22" i="6"/>
  <c r="F23" i="6"/>
  <c r="F24" i="6"/>
  <c r="F4" i="6"/>
  <c r="A6" i="6"/>
  <c r="A7" i="6" s="1"/>
  <c r="A8" i="6" s="1"/>
  <c r="A9" i="6" s="1"/>
  <c r="A10" i="6" s="1"/>
  <c r="A11" i="6" s="1"/>
  <c r="A12" i="6" s="1"/>
  <c r="A13" i="6" s="1"/>
  <c r="A14" i="6" s="1"/>
  <c r="A15" i="6" s="1"/>
  <c r="A16" i="6" s="1"/>
  <c r="A17" i="6" s="1"/>
  <c r="A18" i="6" s="1"/>
  <c r="A19" i="6" s="1"/>
  <c r="A20" i="6" s="1"/>
  <c r="A21" i="6" s="1"/>
  <c r="A22" i="6" s="1"/>
  <c r="A23" i="6" s="1"/>
  <c r="A24" i="6" s="1"/>
  <c r="Q15" i="5" l="1"/>
  <c r="Q33" i="5"/>
  <c r="Q21" i="5"/>
  <c r="Q36" i="5"/>
  <c r="Q12" i="5"/>
  <c r="Q35" i="5"/>
  <c r="L25" i="5"/>
  <c r="L14" i="5"/>
  <c r="L13" i="5"/>
  <c r="L28" i="5"/>
  <c r="L16" i="5"/>
  <c r="Q27" i="5"/>
  <c r="Q24" i="5"/>
  <c r="Q34" i="5"/>
  <c r="Q22" i="5"/>
  <c r="Q10" i="5"/>
  <c r="Q32" i="5"/>
  <c r="Q20" i="5"/>
  <c r="Q25" i="5"/>
  <c r="Q19" i="5"/>
  <c r="Q30" i="5"/>
  <c r="Q29" i="5"/>
  <c r="Q17" i="5"/>
  <c r="Q28" i="5"/>
  <c r="Q16" i="5"/>
  <c r="Q26" i="5"/>
  <c r="Q5" i="5"/>
  <c r="Q14" i="5"/>
  <c r="Q18" i="5"/>
  <c r="Q6" i="5"/>
  <c r="Q7" i="5"/>
  <c r="Q8" i="5"/>
  <c r="H6" i="5"/>
  <c r="M6" i="5" s="1"/>
  <c r="L6" i="5" s="1"/>
  <c r="H7" i="5"/>
  <c r="M7" i="5" s="1"/>
  <c r="L7" i="5" s="1"/>
  <c r="H8" i="5"/>
  <c r="M8" i="5" s="1"/>
  <c r="L8" i="5" s="1"/>
  <c r="H9" i="5"/>
  <c r="M9" i="5" s="1"/>
  <c r="L9" i="5" s="1"/>
  <c r="H10" i="5"/>
  <c r="M10" i="5" s="1"/>
  <c r="L10" i="5" s="1"/>
  <c r="H11" i="5"/>
  <c r="M11" i="5" s="1"/>
  <c r="L11" i="5" s="1"/>
  <c r="H12" i="5"/>
  <c r="M12" i="5" s="1"/>
  <c r="L12" i="5" s="1"/>
  <c r="H13" i="5"/>
  <c r="M13" i="5" s="1"/>
  <c r="H14" i="5"/>
  <c r="M14" i="5" s="1"/>
  <c r="H15" i="5"/>
  <c r="M15" i="5" s="1"/>
  <c r="L15" i="5" s="1"/>
  <c r="H16" i="5"/>
  <c r="M16" i="5" s="1"/>
  <c r="H17" i="5"/>
  <c r="M17" i="5" s="1"/>
  <c r="L17" i="5" s="1"/>
  <c r="H18" i="5"/>
  <c r="M18" i="5" s="1"/>
  <c r="L18" i="5" s="1"/>
  <c r="H19" i="5"/>
  <c r="M19" i="5" s="1"/>
  <c r="L19" i="5" s="1"/>
  <c r="H20" i="5"/>
  <c r="M20" i="5" s="1"/>
  <c r="L20" i="5" s="1"/>
  <c r="H21" i="5"/>
  <c r="M21" i="5" s="1"/>
  <c r="L21" i="5" s="1"/>
  <c r="H22" i="5"/>
  <c r="M22" i="5" s="1"/>
  <c r="L22" i="5" s="1"/>
  <c r="H23" i="5"/>
  <c r="M23" i="5" s="1"/>
  <c r="L23" i="5" s="1"/>
  <c r="H24" i="5"/>
  <c r="M24" i="5" s="1"/>
  <c r="L24" i="5" s="1"/>
  <c r="H25" i="5"/>
  <c r="M25" i="5" s="1"/>
  <c r="H26" i="5"/>
  <c r="M26" i="5" s="1"/>
  <c r="L26" i="5" s="1"/>
  <c r="H27" i="5"/>
  <c r="M27" i="5" s="1"/>
  <c r="L27" i="5" s="1"/>
  <c r="H28" i="5"/>
  <c r="M28" i="5" s="1"/>
  <c r="H29" i="5"/>
  <c r="M29" i="5" s="1"/>
  <c r="L29" i="5" s="1"/>
  <c r="H30" i="5"/>
  <c r="M30" i="5" s="1"/>
  <c r="L30" i="5" s="1"/>
  <c r="H31" i="5"/>
  <c r="M31" i="5" s="1"/>
  <c r="L31" i="5" s="1"/>
  <c r="H32" i="5"/>
  <c r="M32" i="5" s="1"/>
  <c r="L32" i="5" s="1"/>
  <c r="H33" i="5"/>
  <c r="M33" i="5" s="1"/>
  <c r="L33" i="5" s="1"/>
  <c r="H34" i="5"/>
  <c r="M34" i="5" s="1"/>
  <c r="L34" i="5" s="1"/>
  <c r="H35" i="5"/>
  <c r="M35" i="5" s="1"/>
  <c r="L35" i="5" s="1"/>
  <c r="H36" i="5"/>
  <c r="M36" i="5" s="1"/>
  <c r="L36" i="5"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H5" i="5"/>
  <c r="J5" i="5" s="1"/>
  <c r="M5" i="5" s="1"/>
  <c r="L5" i="5" s="1"/>
  <c r="E12" i="3"/>
  <c r="E5" i="3"/>
  <c r="Q37" i="5" l="1"/>
  <c r="N3" i="5" s="1"/>
</calcChain>
</file>

<file path=xl/sharedStrings.xml><?xml version="1.0" encoding="utf-8"?>
<sst xmlns="http://schemas.openxmlformats.org/spreadsheetml/2006/main" count="137" uniqueCount="128">
  <si>
    <t>別紙様式１－４【効果・波及性 ②実証に要するコスト・期間と成果の適切性】</t>
    <phoneticPr fontId="3"/>
  </si>
  <si>
    <t>計</t>
  </si>
  <si>
    <t>添付１</t>
    <phoneticPr fontId="3"/>
  </si>
  <si>
    <t>事業の一部を委託する理由</t>
    <phoneticPr fontId="3"/>
  </si>
  <si>
    <t>添付２</t>
    <rPh sb="0" eb="2">
      <t>テンプ</t>
    </rPh>
    <phoneticPr fontId="3"/>
  </si>
  <si>
    <t>実証設備等導入費内訳</t>
    <rPh sb="0" eb="5">
      <t>ジッショウセツビナド</t>
    </rPh>
    <rPh sb="5" eb="8">
      <t>ドウニュウヒ</t>
    </rPh>
    <rPh sb="8" eb="10">
      <t>ウチワケ</t>
    </rPh>
    <phoneticPr fontId="3"/>
  </si>
  <si>
    <t>実証設備・機材・資材の名称
（型番・規格・仕様等）</t>
    <rPh sb="15" eb="17">
      <t>カタバン</t>
    </rPh>
    <rPh sb="21" eb="23">
      <t>シヨウ</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</si>
  <si>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</si>
  <si>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</si>
  <si>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</si>
  <si>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</si>
  <si>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</si>
  <si>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</si>
  <si>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</si>
  <si>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</si>
  <si>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</si>
  <si>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</si>
  <si>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</si>
  <si>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</si>
  <si>
    <t>（単位：円）</t>
    <phoneticPr fontId="3"/>
  </si>
  <si>
    <t>区分</t>
    <rPh sb="0" eb="2">
      <t>クブン</t>
    </rPh>
    <phoneticPr fontId="3"/>
  </si>
  <si>
    <t>費目</t>
    <rPh sb="0" eb="2">
      <t>ヒモク</t>
    </rPh>
    <phoneticPr fontId="3"/>
  </si>
  <si>
    <t>内容</t>
    <rPh sb="0" eb="2">
      <t>ナイヨウ</t>
    </rPh>
    <phoneticPr fontId="3"/>
  </si>
  <si>
    <t>数量</t>
    <rPh sb="0" eb="2">
      <t>スウリョウ</t>
    </rPh>
    <phoneticPr fontId="3"/>
  </si>
  <si>
    <t>単位</t>
    <rPh sb="0" eb="2">
      <t>タンイ</t>
    </rPh>
    <phoneticPr fontId="3"/>
  </si>
  <si>
    <t>単価（税抜）</t>
    <rPh sb="0" eb="2">
      <t>タンカ</t>
    </rPh>
    <rPh sb="3" eb="5">
      <t>ゼイヌ</t>
    </rPh>
    <phoneticPr fontId="3"/>
  </si>
  <si>
    <t>合計（税抜）</t>
    <rPh sb="0" eb="2">
      <t>ゴウケイ</t>
    </rPh>
    <rPh sb="3" eb="5">
      <t>ゼイヌ</t>
    </rPh>
    <phoneticPr fontId="3"/>
  </si>
  <si>
    <t>合計（消費税）</t>
    <rPh sb="0" eb="2">
      <t>ゴウケイ</t>
    </rPh>
    <rPh sb="3" eb="6">
      <t>ショウヒゼイ</t>
    </rPh>
    <phoneticPr fontId="3"/>
  </si>
  <si>
    <t>NO</t>
    <phoneticPr fontId="3"/>
  </si>
  <si>
    <t>例</t>
    <rPh sb="0" eb="1">
      <t>レイ</t>
    </rPh>
    <phoneticPr fontId="3"/>
  </si>
  <si>
    <t>その他ビジネスモデル実証に要する経費</t>
  </si>
  <si>
    <t>検査・分析費</t>
  </si>
  <si>
    <t>栄養成分検査</t>
    <rPh sb="0" eb="4">
      <t>エイヨウセイブン</t>
    </rPh>
    <rPh sb="4" eb="6">
      <t>ケンサ</t>
    </rPh>
    <phoneticPr fontId="3"/>
  </si>
  <si>
    <t>式</t>
    <rPh sb="0" eb="1">
      <t>シキ</t>
    </rPh>
    <phoneticPr fontId="3"/>
  </si>
  <si>
    <t>税率</t>
    <rPh sb="0" eb="2">
      <t>ゼイリツ</t>
    </rPh>
    <phoneticPr fontId="3"/>
  </si>
  <si>
    <t>税額</t>
    <rPh sb="0" eb="2">
      <t>ゼイガク</t>
    </rPh>
    <phoneticPr fontId="3"/>
  </si>
  <si>
    <t>人件費</t>
  </si>
  <si>
    <t>人件費内訳シートに詳細記載</t>
    <rPh sb="0" eb="3">
      <t>ジンケンヒ</t>
    </rPh>
    <rPh sb="3" eb="5">
      <t>ウチワケ</t>
    </rPh>
    <rPh sb="9" eb="11">
      <t>ショウサイ</t>
    </rPh>
    <rPh sb="11" eb="13">
      <t>キサイ</t>
    </rPh>
    <phoneticPr fontId="3"/>
  </si>
  <si>
    <t>不課税</t>
  </si>
  <si>
    <t>所属（部署名等）</t>
    <rPh sb="0" eb="2">
      <t>ショゾク</t>
    </rPh>
    <rPh sb="3" eb="6">
      <t>ブショメイ</t>
    </rPh>
    <rPh sb="6" eb="7">
      <t>ナド</t>
    </rPh>
    <phoneticPr fontId="3"/>
  </si>
  <si>
    <t>氏名</t>
    <rPh sb="0" eb="2">
      <t>シメイ</t>
    </rPh>
    <phoneticPr fontId="3"/>
  </si>
  <si>
    <t>稼働時間</t>
    <rPh sb="0" eb="4">
      <t>カドウジカン</t>
    </rPh>
    <phoneticPr fontId="3"/>
  </si>
  <si>
    <t>合計</t>
    <rPh sb="0" eb="2">
      <t>ゴウケイ</t>
    </rPh>
    <phoneticPr fontId="3"/>
  </si>
  <si>
    <t>役割</t>
    <rPh sb="0" eb="2">
      <t>ヤクワリ</t>
    </rPh>
    <phoneticPr fontId="3"/>
  </si>
  <si>
    <t>フードテック推進事業部</t>
    <rPh sb="6" eb="8">
      <t>スイシン</t>
    </rPh>
    <rPh sb="8" eb="11">
      <t>ジギョウブ</t>
    </rPh>
    <phoneticPr fontId="3"/>
  </si>
  <si>
    <t>ぐる　なび子</t>
    <rPh sb="5" eb="6">
      <t>コ</t>
    </rPh>
    <phoneticPr fontId="3"/>
  </si>
  <si>
    <t>単価（円）</t>
    <rPh sb="0" eb="2">
      <t>タンカ</t>
    </rPh>
    <rPh sb="3" eb="4">
      <t>エン</t>
    </rPh>
    <phoneticPr fontId="3"/>
  </si>
  <si>
    <t>担当窓口</t>
    <rPh sb="0" eb="2">
      <t>タントウ</t>
    </rPh>
    <rPh sb="2" eb="4">
      <t>マドグチ</t>
    </rPh>
    <phoneticPr fontId="3"/>
  </si>
  <si>
    <t>実施する事業項目を費目ごとに書き出してください。また、項目ごとに実施される事業内容をご記入ください。</t>
    <rPh sb="0" eb="2">
      <t>ジッシ</t>
    </rPh>
    <rPh sb="4" eb="6">
      <t>ジギョウ</t>
    </rPh>
    <rPh sb="6" eb="8">
      <t>コウモク</t>
    </rPh>
    <rPh sb="9" eb="11">
      <t>ヒモク</t>
    </rPh>
    <rPh sb="14" eb="15">
      <t>カ</t>
    </rPh>
    <rPh sb="16" eb="17">
      <t>ダ</t>
    </rPh>
    <rPh sb="27" eb="29">
      <t>コウモク</t>
    </rPh>
    <rPh sb="32" eb="34">
      <t>ジッシ</t>
    </rPh>
    <rPh sb="37" eb="39">
      <t>ジギョウ</t>
    </rPh>
    <rPh sb="39" eb="41">
      <t>ナイヨウ</t>
    </rPh>
    <rPh sb="43" eb="45">
      <t>キニュウ</t>
    </rPh>
    <phoneticPr fontId="3"/>
  </si>
  <si>
    <t>（注）</t>
  </si>
  <si>
    <t>・人件費は、「補助事業等の実施に要する人件費の算定等の適正化について（平成 22 年９月</t>
  </si>
  <si>
    <t>・実証設備等導入費については、詳細を添付２に記載してください。</t>
  </si>
  <si>
    <t>・それぞれの経費について、見積書と整合する形で計上する費目の内訳を明確にしてください（実証設備等導入費については、見積書の根拠となる仕様が明記された資料を提出してください）。</t>
  </si>
  <si>
    <t>・売買、請負その他の契約をする場合は、基本的には競争入札によるべきとし、一般の競争に付することが困難又は不適当である場合は、指名競争に付し、又は随意契約をすることができます。</t>
  </si>
  <si>
    <t>・補助金の交付決定前に発生する経費は、自己負担となります。</t>
  </si>
  <si>
    <t>・事業の一部を他の民間団体に委託する場合は、該当部分の経費が分かるように記載してください。また、委託先が決定している場合は委託先名、委託する事業の内容及びそれに要する経費を記載してください。</t>
  </si>
  <si>
    <t>・謝金及び賃金については、その単価等が分かる資料を添付してください。</t>
  </si>
  <si>
    <t>・仕入れに係る消費税相当額について、これを減額した場合には、「除税額○○○円うち国費○○○円」を、同税額がない場合には「該当なし」と、同税額が明らかでない場合には</t>
  </si>
  <si>
    <t>「含税額」と備考欄に記載してください。</t>
  </si>
  <si>
    <t>・実証に係る自社事業所間の移動で発生する交通費・宿泊費、実証事業で発生した飲食費、日当などは原則補助対象経費として認められません。</t>
    <phoneticPr fontId="3"/>
  </si>
  <si>
    <t>なお、実証提携先への交通費（ガソリン代を除く）・宿泊費は認めますが、実証成果の確認等の現地確認が必要なものに限ります。打ち合わせ等オンラインを活用できる場合は極力合理的な方法を選択ください。</t>
    <phoneticPr fontId="3"/>
  </si>
  <si>
    <t>補助事業に要する人件費の内訳を記入してください。</t>
    <rPh sb="12" eb="14">
      <t>ウチワケ</t>
    </rPh>
    <rPh sb="15" eb="17">
      <t>キニュウ</t>
    </rPh>
    <phoneticPr fontId="3"/>
  </si>
  <si>
    <t>備考</t>
    <rPh sb="0" eb="2">
      <t>ビコウ</t>
    </rPh>
    <phoneticPr fontId="3"/>
  </si>
  <si>
    <t>委託先など追記事項がある場合、ご記入ください。
※委託理由は、「添付１」シートに記載</t>
    <phoneticPr fontId="3"/>
  </si>
  <si>
    <t>27 日付け 22 経第 960 号大臣官房経理課長通知）」に基づいた算出とし、算出根拠を添付３に記入の上、積算根拠を任意様式（人件費単価表 等）で提出してください。</t>
    <rPh sb="45" eb="47">
      <t>テンプ</t>
    </rPh>
    <rPh sb="49" eb="51">
      <t>キニュウ</t>
    </rPh>
    <rPh sb="52" eb="53">
      <t>ウエ</t>
    </rPh>
    <rPh sb="54" eb="56">
      <t>セキサン</t>
    </rPh>
    <rPh sb="56" eb="58">
      <t>コンキョ</t>
    </rPh>
    <rPh sb="71" eb="72">
      <t>トウ</t>
    </rPh>
    <phoneticPr fontId="3"/>
  </si>
  <si>
    <t>・本事業における契約（発注）先（海外企業からの調達を行う場合も含む）の選定にあたって、経済性の観点から、</t>
    <phoneticPr fontId="3"/>
  </si>
  <si>
    <t>可能な範囲において相見積もりを取り、相見積もりの中で最低価格を提示した者を選定（一般の競争等）してください。</t>
    <phoneticPr fontId="3"/>
  </si>
  <si>
    <t>契約（発注）先１件あたりの見積額の合計が50万円（税抜）以上になる場合は、原則として同一条件による相見積もりを取ることが必要です。</t>
    <phoneticPr fontId="3"/>
  </si>
  <si>
    <t>相見積もりを取っていない場合又は最低価格を提示した者を選定していない場合には、その選定理由を明らかにした理由書と価格の妥当性を示す書類を整備してください。</t>
    <phoneticPr fontId="3"/>
  </si>
  <si>
    <t xml:space="preserve">市場価格とかい離している場合は補助対象経費として認められません。また、一般的な市場単価が把握しづらいものや業者によって価格差が大きいものは同様に複数者からの見積を行ってください </t>
    <phoneticPr fontId="3"/>
  </si>
  <si>
    <t>人件費判定</t>
    <rPh sb="0" eb="3">
      <t>ジンケンヒ</t>
    </rPh>
    <rPh sb="3" eb="5">
      <t>ハンテイ</t>
    </rPh>
    <phoneticPr fontId="3"/>
  </si>
  <si>
    <t>消費税判定</t>
    <rPh sb="0" eb="3">
      <t>ショウヒゼイ</t>
    </rPh>
    <rPh sb="3" eb="5">
      <t>ハンテイ</t>
    </rPh>
    <phoneticPr fontId="3"/>
  </si>
  <si>
    <t>判定</t>
    <rPh sb="0" eb="2">
      <t>ハンテイ</t>
    </rPh>
    <phoneticPr fontId="3"/>
  </si>
  <si>
    <t>人件費課税アラート:</t>
    <rPh sb="0" eb="3">
      <t>ジンケンヒ</t>
    </rPh>
    <rPh sb="3" eb="5">
      <t>カゼイ</t>
    </rPh>
    <phoneticPr fontId="3"/>
  </si>
  <si>
    <t>国庫補助金</t>
    <rPh sb="0" eb="2">
      <t>コッコ</t>
    </rPh>
    <rPh sb="2" eb="5">
      <t>ホジョキン</t>
    </rPh>
    <phoneticPr fontId="3"/>
  </si>
  <si>
    <t>自己負担額</t>
    <rPh sb="0" eb="2">
      <t>ジコ</t>
    </rPh>
    <rPh sb="2" eb="4">
      <t>フタン</t>
    </rPh>
    <rPh sb="4" eb="5">
      <t>ガク</t>
    </rPh>
    <phoneticPr fontId="3"/>
  </si>
  <si>
    <r>
      <t>記載にあたり、（注）事項をご確認ください。</t>
    </r>
    <r>
      <rPr>
        <b/>
        <u/>
        <sz val="11"/>
        <color rgb="FFFF0000"/>
        <rFont val="游ゴシック"/>
        <family val="3"/>
        <charset val="128"/>
        <scheme val="minor"/>
      </rPr>
      <t>また、提出前に備考欄右上の人件費課税アラートが「問題なし」であることを確認願います。</t>
    </r>
    <rPh sb="0" eb="2">
      <t>キサイ</t>
    </rPh>
    <rPh sb="8" eb="9">
      <t>チュウ</t>
    </rPh>
    <rPh sb="10" eb="12">
      <t>ジコウ</t>
    </rPh>
    <rPh sb="14" eb="16">
      <t>カクニン</t>
    </rPh>
    <rPh sb="24" eb="26">
      <t>テイシュツ</t>
    </rPh>
    <rPh sb="26" eb="27">
      <t>マエ</t>
    </rPh>
    <rPh sb="28" eb="30">
      <t>ビコウ</t>
    </rPh>
    <rPh sb="30" eb="31">
      <t>ラン</t>
    </rPh>
    <rPh sb="31" eb="33">
      <t>ミギウエ</t>
    </rPh>
    <rPh sb="34" eb="37">
      <t>ジンケンヒ</t>
    </rPh>
    <rPh sb="37" eb="39">
      <t>カゼイ</t>
    </rPh>
    <rPh sb="45" eb="47">
      <t>モンダイ</t>
    </rPh>
    <rPh sb="56" eb="58">
      <t>カクニン</t>
    </rPh>
    <rPh sb="58" eb="59">
      <t>ネガ</t>
    </rPh>
    <phoneticPr fontId="3"/>
  </si>
  <si>
    <t>添付１(例)</t>
    <rPh sb="4" eb="5">
      <t>レイ</t>
    </rPh>
    <phoneticPr fontId="3"/>
  </si>
  <si>
    <t>←人件費申請の際は本シートF25セルを別紙様式1-4経費内訳書から参照すること</t>
    <rPh sb="1" eb="4">
      <t>ジンケンヒ</t>
    </rPh>
    <rPh sb="4" eb="6">
      <t>シンセイ</t>
    </rPh>
    <rPh sb="7" eb="8">
      <t>サイ</t>
    </rPh>
    <rPh sb="9" eb="10">
      <t>ホン</t>
    </rPh>
    <rPh sb="19" eb="21">
      <t>ベッシ</t>
    </rPh>
    <rPh sb="21" eb="23">
      <t>ヨウシキ</t>
    </rPh>
    <rPh sb="26" eb="28">
      <t>ケイヒ</t>
    </rPh>
    <rPh sb="28" eb="30">
      <t>ウチワケ</t>
    </rPh>
    <rPh sb="30" eb="31">
      <t>ショ</t>
    </rPh>
    <rPh sb="33" eb="35">
      <t>サンショウ</t>
    </rPh>
    <phoneticPr fontId="3"/>
  </si>
  <si>
    <t>(以下記載例)
 (委託先企業名)は、本プロジェクトにおける ○○○の初期開発フェーズから技術的中核を担い、当社と共同で △△△アルゴリズム・□□□ルール体系・◇◇◇制約設定 等の開発を推進してきた実績を有しています。従って、×××および※※※に精通しており、♦♦♦の観点から事業の一部を委託する必要があります。特に、下記の専門要件については当社単独での対応が困難であるため、専門知識と実績を持つ同社の参画が不可欠です。
1.～～～～～～～～～～～～～～～～～
2.～～～～～～～～～～～～～～～～～
3.～～～～～～～～～～～～～～～～～
4.～～～～～～～～～～～～～～～～～
以上を統合的に実現するには、●●●を熟知し、▲▲▲技術と■■■運用の双方に精通する当該企業への委託が 最適かつ不可欠 であると判断しています。
　　　　　　　　　　　　　　　　　　　　　　　　　　　　　　　　　　　　　　　　　　　以上</t>
    <rPh sb="1" eb="3">
      <t>イカ</t>
    </rPh>
    <rPh sb="3" eb="5">
      <t>キサイ</t>
    </rPh>
    <rPh sb="5" eb="6">
      <t>レイ</t>
    </rPh>
    <rPh sb="110" eb="111">
      <t>シタガ</t>
    </rPh>
    <rPh sb="135" eb="137">
      <t>カンテン</t>
    </rPh>
    <rPh sb="139" eb="141">
      <t>ジギョウ</t>
    </rPh>
    <rPh sb="142" eb="144">
      <t>イチブ</t>
    </rPh>
    <rPh sb="145" eb="147">
      <t>イタク</t>
    </rPh>
    <rPh sb="149" eb="151">
      <t>ヒツヨウ</t>
    </rPh>
    <rPh sb="304" eb="306">
      <t>ジツゲン</t>
    </rPh>
    <rPh sb="413" eb="415">
      <t>イジョウ</t>
    </rPh>
    <phoneticPr fontId="3"/>
  </si>
  <si>
    <t>・補助総額上限1,000万円/件</t>
    <rPh sb="1" eb="3">
      <t>ホジョ</t>
    </rPh>
    <rPh sb="3" eb="5">
      <t>ソウガク</t>
    </rPh>
    <rPh sb="5" eb="7">
      <t>ジョウゲン</t>
    </rPh>
    <rPh sb="12" eb="14">
      <t>マンエン</t>
    </rPh>
    <rPh sb="15" eb="16">
      <t>ケン</t>
    </rPh>
    <phoneticPr fontId="3"/>
  </si>
  <si>
    <t>・補助率1/2</t>
    <rPh sb="1" eb="4">
      <t>ホジョリツ</t>
    </rPh>
    <phoneticPr fontId="3"/>
  </si>
  <si>
    <t>No.</t>
    <phoneticPr fontId="3"/>
  </si>
  <si>
    <t>汎用品の例</t>
  </si>
  <si>
    <t>机（デスク）</t>
  </si>
  <si>
    <t>椅子（オフィスチェア）</t>
  </si>
  <si>
    <t>書庫・キャビネット</t>
  </si>
  <si>
    <t>作業台（ワークベンチ）</t>
  </si>
  <si>
    <t>デスクライト</t>
  </si>
  <si>
    <t>延長コード／電源タップ</t>
  </si>
  <si>
    <t>ノートパソコン</t>
  </si>
  <si>
    <t>デスクトップパソコン</t>
  </si>
  <si>
    <t>タブレット端末</t>
  </si>
  <si>
    <t>スマートフォン</t>
  </si>
  <si>
    <t>デジタルカメラ</t>
  </si>
  <si>
    <t>プリンタ／複合機</t>
  </si>
  <si>
    <t>スキャナ</t>
  </si>
  <si>
    <t>外付け HDD・NAS</t>
  </si>
  <si>
    <t>USB メモリ</t>
  </si>
  <si>
    <t>PC モニター</t>
  </si>
  <si>
    <t>キーボード・マウスなど周辺機器</t>
  </si>
  <si>
    <t>無線 LAN ルーター（家庭／SOHO 用）</t>
  </si>
  <si>
    <t>小型冷蔵庫（休憩室用）</t>
  </si>
  <si>
    <t>家庭用電子レンジ</t>
  </si>
  <si>
    <t>包丁（シェフナイフ・ペティナイフ等）</t>
  </si>
  <si>
    <t>まな板</t>
  </si>
  <si>
    <t>ステンレス/ボウル</t>
  </si>
  <si>
    <t>ざる／ストレーナー</t>
  </si>
  <si>
    <t>フライパン</t>
  </si>
  <si>
    <t>ソースパン（片手鍋）</t>
  </si>
  <si>
    <t>両手鍋／寸胴鍋</t>
  </si>
  <si>
    <t>お玉（レードル）</t>
  </si>
  <si>
    <t>ターナー（炒めヘラ）</t>
  </si>
  <si>
    <t>トング</t>
  </si>
  <si>
    <t>泡立て器（ホイッパー）</t>
  </si>
  <si>
    <t>計量カップ</t>
  </si>
  <si>
    <t>計量スプーン</t>
  </si>
  <si>
    <t>ピーラー</t>
  </si>
  <si>
    <t>キッチンばさみ</t>
  </si>
  <si>
    <t>シリコンスパチュラ</t>
  </si>
  <si>
    <t>すり鉢・すりこぎ</t>
  </si>
  <si>
    <t>クッキー型・抜き型</t>
  </si>
  <si>
    <t>キッチンタイマー</t>
  </si>
  <si>
    <t>卓上家庭用炊飯器</t>
  </si>
  <si>
    <t>電子天秤</t>
    <rPh sb="0" eb="2">
      <t>デンシ</t>
    </rPh>
    <rPh sb="2" eb="4">
      <t>テンビン</t>
    </rPh>
    <phoneticPr fontId="3"/>
  </si>
  <si>
    <t>・机、椅子、書庫等の什器、パソコン(スマホ、タブレット端末等)、卓上レンジ、汎用な調理器具など、他案件への流用が容易と判断される物品は「汎用品」に該当し、原則補助対象経費として認められません。</t>
    <rPh sb="32" eb="34">
      <t>タクジョウ</t>
    </rPh>
    <rPh sb="38" eb="40">
      <t>ハンヨウ</t>
    </rPh>
    <rPh sb="41" eb="43">
      <t>チョウリ</t>
    </rPh>
    <rPh sb="43" eb="45">
      <t>キグ</t>
    </rPh>
    <rPh sb="48" eb="49">
      <t>ホカ</t>
    </rPh>
    <rPh sb="49" eb="51">
      <t>アンケン</t>
    </rPh>
    <rPh sb="53" eb="55">
      <t>リュウヨウ</t>
    </rPh>
    <rPh sb="56" eb="58">
      <t>ヨウイ</t>
    </rPh>
    <rPh sb="59" eb="61">
      <t>ハンダン</t>
    </rPh>
    <rPh sb="68" eb="70">
      <t>ハンヨウ</t>
    </rPh>
    <rPh sb="70" eb="71">
      <t>ヒン</t>
    </rPh>
    <rPh sb="73" eb="75">
      <t>ガイトウ</t>
    </rPh>
    <phoneticPr fontId="3"/>
  </si>
  <si>
    <t>・委託先がある場合、添付1に委託理由及び委託先を記載願います。体裁は「【例(参考)】添付1委託理由」タブ記載内容を参考ください。</t>
    <rPh sb="1" eb="4">
      <t>イタクサキ</t>
    </rPh>
    <rPh sb="7" eb="9">
      <t>バアイ</t>
    </rPh>
    <rPh sb="10" eb="12">
      <t>テンプ</t>
    </rPh>
    <rPh sb="14" eb="16">
      <t>イタク</t>
    </rPh>
    <rPh sb="16" eb="18">
      <t>リユウ</t>
    </rPh>
    <rPh sb="18" eb="19">
      <t>オヨ</t>
    </rPh>
    <rPh sb="20" eb="23">
      <t>イタクサキ</t>
    </rPh>
    <rPh sb="24" eb="26">
      <t>キサイ</t>
    </rPh>
    <rPh sb="26" eb="27">
      <t>ネガ</t>
    </rPh>
    <rPh sb="31" eb="33">
      <t>テイサイ</t>
    </rPh>
    <rPh sb="57" eb="59">
      <t>サンコウ</t>
    </rPh>
    <phoneticPr fontId="3"/>
  </si>
  <si>
    <t>※記載は一例であり、案件への流用が容易と判断される物品は「汎用品」に該当し、原則補助対象経費として認められません。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</si>
</sst>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rgb="FF000000"/>
      <name val="游ゴシック"/>
      <family val="2"/>
      <scheme val="minor"/>
    </font>
    <font>
      <b/>
      <sz val="11"/>
      <color rgb="FFFF0000"/>
      <name val="游ゴシック"/>
      <family val="3"/>
      <charset val="128"/>
      <scheme val="minor"/>
    </font>
    <font>
      <sz val="8"/>
      <color theme="1"/>
      <name val="游ゴシック"/>
      <family val="2"/>
      <charset val="128"/>
      <scheme val="minor"/>
    </font>
    <font>
      <sz val="11"/>
      <name val="游ゴシック"/>
      <family val="3"/>
      <charset val="128"/>
      <scheme val="minor"/>
    </font>
    <font>
      <sz val="6"/>
      <color theme="1"/>
      <name val="Meiryo UI"/>
      <family val="3"/>
      <charset val="128"/>
    </font>
    <font>
      <sz val="6"/>
      <name val="Meiryo UI"/>
      <family val="3"/>
      <charset val="128"/>
    </font>
    <font>
      <sz val="10"/>
      <color theme="1"/>
      <name val="Meiryo UI"/>
      <family val="3"/>
      <charset val="128"/>
    </font>
    <font>
      <sz val="6"/>
      <color theme="0"/>
      <name val="Meiryo UI"/>
      <family val="3"/>
      <charset val="128"/>
    </font>
    <font>
      <sz val="11"/>
      <name val="游ゴシック"/>
      <family val="2"/>
      <charset val="128"/>
      <scheme val="minor"/>
    </font>
    <font>
      <b/>
      <sz val="11"/>
      <color theme="1"/>
      <name val="Meiryo UI"/>
      <family val="3"/>
      <charset val="128"/>
    </font>
    <font>
      <sz val="8"/>
      <color theme="1"/>
      <name val="Meiryo UI"/>
      <family val="3"/>
      <charset val="128"/>
    </font>
    <font>
      <b/>
      <u/>
      <sz val="11"/>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1">
    <border>
      <left/>
      <right/>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thin">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8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3" xfId="0" applyFont="1" applyBorder="1">
      <alignment vertical="center"/>
    </xf>
    <xf numFmtId="0" fontId="0" fillId="0" borderId="2" xfId="0" applyBorder="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wrapText="1" shrinkToFit="1"/>
    </xf>
    <xf numFmtId="38" fontId="4" fillId="2" borderId="4" xfId="1" applyFont="1" applyFill="1" applyBorder="1" applyAlignment="1">
      <alignment vertical="center" wrapText="1"/>
    </xf>
    <xf numFmtId="38" fontId="4" fillId="2" borderId="4" xfId="1" applyFont="1" applyFill="1" applyBorder="1">
      <alignment vertical="center"/>
    </xf>
    <xf numFmtId="0" fontId="4" fillId="0" borderId="4" xfId="0" applyFont="1" applyBorder="1" applyAlignment="1">
      <alignment horizontal="center" vertical="center" wrapText="1" shrinkToFit="1"/>
    </xf>
    <xf numFmtId="38" fontId="4" fillId="0" borderId="4" xfId="1" applyFont="1" applyBorder="1" applyAlignment="1">
      <alignment vertical="center" wrapText="1"/>
    </xf>
    <xf numFmtId="38" fontId="4" fillId="0" borderId="4" xfId="1" applyFont="1" applyBorder="1">
      <alignment vertical="center"/>
    </xf>
    <xf numFmtId="38" fontId="4" fillId="2" borderId="4" xfId="1" applyFont="1" applyFill="1" applyBorder="1" applyAlignment="1">
      <alignment horizontal="center" vertical="center"/>
    </xf>
    <xf numFmtId="38" fontId="4" fillId="0" borderId="4" xfId="1" applyFont="1" applyFill="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shrinkToFit="1"/>
    </xf>
    <xf numFmtId="176" fontId="4" fillId="0" borderId="9" xfId="0" applyNumberFormat="1" applyFont="1" applyBorder="1">
      <alignment vertical="center"/>
    </xf>
    <xf numFmtId="0" fontId="4" fillId="0" borderId="10" xfId="0" applyFont="1" applyBorder="1" applyAlignment="1">
      <alignment horizontal="center" vertical="center" shrinkToFit="1"/>
    </xf>
    <xf numFmtId="176" fontId="4" fillId="0" borderId="11" xfId="0" applyNumberFormat="1" applyFont="1" applyBorder="1">
      <alignment vertical="center"/>
    </xf>
    <xf numFmtId="0" fontId="4" fillId="0" borderId="12" xfId="0" applyFont="1" applyBorder="1" applyAlignment="1">
      <alignment horizontal="center" vertical="center" shrinkToFit="1"/>
    </xf>
    <xf numFmtId="176" fontId="4" fillId="0" borderId="13" xfId="0" applyNumberFormat="1" applyFont="1" applyBorder="1">
      <alignment vertical="center"/>
    </xf>
    <xf numFmtId="176" fontId="0" fillId="0" borderId="0" xfId="0" applyNumberFormat="1">
      <alignment vertical="center"/>
    </xf>
    <xf numFmtId="0" fontId="0" fillId="0" borderId="14" xfId="0" applyBorder="1">
      <alignment vertical="center"/>
    </xf>
    <xf numFmtId="176" fontId="0" fillId="0" borderId="14" xfId="0" applyNumberForma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lignment vertical="center"/>
    </xf>
    <xf numFmtId="176" fontId="0" fillId="0" borderId="17" xfId="0" applyNumberFormat="1" applyBorder="1">
      <alignment vertical="center"/>
    </xf>
    <xf numFmtId="0" fontId="0" fillId="0" borderId="18" xfId="0" applyBorder="1">
      <alignment vertical="center"/>
    </xf>
    <xf numFmtId="0" fontId="0" fillId="0" borderId="20" xfId="0" applyBorder="1" applyAlignment="1">
      <alignment horizontal="center" vertical="center"/>
    </xf>
    <xf numFmtId="0" fontId="0" fillId="0" borderId="21" xfId="0" applyBorder="1">
      <alignment vertical="center"/>
    </xf>
    <xf numFmtId="176" fontId="0" fillId="0" borderId="21" xfId="0" applyNumberFormat="1" applyBorder="1">
      <alignment vertical="center"/>
    </xf>
    <xf numFmtId="176" fontId="0" fillId="0" borderId="22" xfId="0" applyNumberFormat="1" applyBorder="1">
      <alignment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38" fontId="4" fillId="0" borderId="4" xfId="1" applyFont="1" applyBorder="1" applyAlignment="1">
      <alignment horizontal="center" vertical="center"/>
    </xf>
    <xf numFmtId="0" fontId="0" fillId="0" borderId="4" xfId="0" applyBorder="1">
      <alignment vertical="center"/>
    </xf>
    <xf numFmtId="38" fontId="0" fillId="0" borderId="4" xfId="1" applyFont="1" applyBorder="1">
      <alignment vertical="center"/>
    </xf>
    <xf numFmtId="0" fontId="4" fillId="0" borderId="26" xfId="0" applyFont="1" applyBorder="1" applyAlignment="1">
      <alignment horizontal="center" vertical="center"/>
    </xf>
    <xf numFmtId="38" fontId="4" fillId="0" borderId="26" xfId="1" applyFont="1" applyBorder="1" applyAlignment="1">
      <alignment horizontal="center" vertical="center"/>
    </xf>
    <xf numFmtId="0" fontId="4" fillId="0" borderId="26" xfId="0" applyFont="1" applyBorder="1" applyAlignment="1">
      <alignment horizontal="right" vertical="center"/>
    </xf>
    <xf numFmtId="0" fontId="6" fillId="3" borderId="19" xfId="0" applyFont="1" applyFill="1" applyBorder="1" applyAlignment="1">
      <alignment horizontal="center" vertical="center"/>
    </xf>
    <xf numFmtId="0" fontId="8" fillId="0" borderId="0" xfId="0" applyFont="1">
      <alignment vertical="center"/>
    </xf>
    <xf numFmtId="9" fontId="0" fillId="0" borderId="21" xfId="0" applyNumberFormat="1"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0" fontId="0" fillId="0" borderId="0" xfId="0" applyAlignment="1">
      <alignment vertical="center" wrapText="1"/>
    </xf>
    <xf numFmtId="0" fontId="6" fillId="3" borderId="25" xfId="0" applyFont="1" applyFill="1" applyBorder="1" applyAlignment="1">
      <alignment horizontal="center" vertical="center" wrapText="1"/>
    </xf>
    <xf numFmtId="176" fontId="9" fillId="0" borderId="22" xfId="0" applyNumberFormat="1"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xf>
    <xf numFmtId="0" fontId="14" fillId="0" borderId="0" xfId="0" applyFont="1">
      <alignment vertical="center"/>
    </xf>
    <xf numFmtId="9" fontId="14" fillId="0" borderId="0" xfId="0" quotePrefix="1" applyNumberFormat="1" applyFont="1" applyAlignment="1">
      <alignment vertical="center" wrapText="1"/>
    </xf>
    <xf numFmtId="0" fontId="15" fillId="0" borderId="0" xfId="0" applyFont="1">
      <alignment vertical="center"/>
    </xf>
    <xf numFmtId="0" fontId="6" fillId="3" borderId="27" xfId="0" applyFont="1" applyFill="1" applyBorder="1" applyAlignment="1">
      <alignment horizontal="center" vertical="center"/>
    </xf>
    <xf numFmtId="176" fontId="0" fillId="0" borderId="28" xfId="0" applyNumberFormat="1" applyBorder="1">
      <alignment vertical="center"/>
    </xf>
    <xf numFmtId="0" fontId="16" fillId="0" borderId="0" xfId="0" applyFont="1" applyAlignment="1">
      <alignment vertical="center" wrapText="1"/>
    </xf>
    <xf numFmtId="176" fontId="0" fillId="0" borderId="29" xfId="0" applyNumberFormat="1" applyBorder="1">
      <alignment vertical="center"/>
    </xf>
    <xf numFmtId="176" fontId="0" fillId="0" borderId="18" xfId="0" applyNumberFormat="1" applyBorder="1">
      <alignment vertical="center"/>
    </xf>
    <xf numFmtId="0" fontId="17" fillId="0" borderId="0" xfId="0" applyFont="1">
      <alignment vertical="center"/>
    </xf>
    <xf numFmtId="0" fontId="0" fillId="0" borderId="2" xfId="0" applyBorder="1" applyAlignment="1">
      <alignment horizontal="left" vertical="top" wrapText="1"/>
    </xf>
    <xf numFmtId="0" fontId="0" fillId="0" borderId="19" xfId="0" applyBorder="1">
      <alignment vertical="center"/>
    </xf>
    <xf numFmtId="38" fontId="0" fillId="0" borderId="19" xfId="1" applyFont="1" applyBorder="1">
      <alignment vertical="center"/>
    </xf>
    <xf numFmtId="38" fontId="4" fillId="0" borderId="19" xfId="1" applyFont="1" applyBorder="1" applyAlignment="1">
      <alignment horizontal="center" vertical="center"/>
    </xf>
    <xf numFmtId="0" fontId="0" fillId="0" borderId="26" xfId="0" applyBorder="1">
      <alignment vertical="center"/>
    </xf>
    <xf numFmtId="0" fontId="6" fillId="0" borderId="0" xfId="0" applyFont="1" applyAlignment="1">
      <alignment horizontal="center" vertical="center" wrapText="1"/>
    </xf>
    <xf numFmtId="176" fontId="10" fillId="0" borderId="0" xfId="0" applyNumberFormat="1" applyFont="1">
      <alignment vertical="center"/>
    </xf>
    <xf numFmtId="0" fontId="20" fillId="0" borderId="30" xfId="0" applyFont="1" applyBorder="1" applyAlignment="1">
      <alignment horizontal="left" vertical="top" wrapText="1"/>
    </xf>
    <xf numFmtId="0" fontId="19" fillId="0" borderId="0" xfId="0" applyFont="1" applyAlignment="1">
      <alignment horizontal="left" vertical="top" wrapText="1"/>
    </xf>
    <xf numFmtId="0" fontId="4" fillId="0" borderId="0" xfId="0" applyFont="1" applyAlignment="1">
      <alignment horizontal="left" vertical="center" wrapText="1"/>
    </xf>
    <xf numFmtId="0" fontId="0" fillId="0" borderId="0" xfId="0" applyAlignment="1">
      <alignment vertical="center"/>
    </xf>
  </cellXfs>
  <cellStyles count="3">
    <cellStyle name="桁区切り" xfId="1" builtinId="6"/>
    <cellStyle name="標準" xfId="0" builtinId="0"/>
    <cellStyle name="標準 2" xfId="2" xr:uid="{B57D4442-F7BE-438A-9AD8-252013AA3FE9}"/>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12</xdr:row>
      <xdr:rowOff>76200</xdr:rowOff>
    </xdr:from>
    <xdr:to>
      <xdr:col>5</xdr:col>
      <xdr:colOff>10634</xdr:colOff>
      <xdr:row>21</xdr:row>
      <xdr:rowOff>38100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6350" y="6467475"/>
          <a:ext cx="9234009" cy="201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「導入目的・用途」は、課題に対して設備を導入してどのような実証を行うのか具体的に記載してください。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endParaRPr kumimoji="1" lang="en-US" altLang="ja-JP" sz="1100">
            <a:solidFill>
              <a:schemeClr val="dk1"/>
            </a:solidFill>
            <a:effectLst/>
            <a:latin typeface="+mn-lt"/>
            <a:ea typeface="+mn-ea"/>
            <a:cs typeface="+mn-cs"/>
          </a:endParaRPr>
        </a:p>
        <a:p>
          <a:pPr marL="171450" indent="-171450">
            <a:buFont typeface="Arial" panose="020B0604020202020204" pitchFamily="34" charset="0"/>
            <a:buChar char="•"/>
          </a:pPr>
          <a:r>
            <a:rPr kumimoji="1" lang="ja-JP" altLang="en-US" sz="1100">
              <a:solidFill>
                <a:srgbClr val="FF0000"/>
              </a:solidFill>
            </a:rPr>
            <a:t>作業台、ラック、電子レンジ、食洗器等、他目的への転用が容易と判断された物品は、対象外となります。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B4BF-6F91-49DE-9961-9515A28B0068}">
  <sheetPr>
    <tabColor theme="7"/>
  </sheetPr>
  <dimension ref="A1:R102"/>
  <sheetViews>
    <sheetView showGridLines="0" topLeftCell="A34" zoomScaleNormal="100" workbookViewId="0">
      <selection activeCell="A49" sqref="A49"/>
    </sheetView>
  </sheetViews>
  <sheetFormatPr defaultRowHeight="17.649999999999999"/>
  <cols>
    <col min="1" max="1" width="5" customWidth="1"/>
    <col min="2" max="2" width="37.5625" bestFit="1" customWidth="1"/>
    <col min="3" max="3" width="18.0625" customWidth="1"/>
    <col min="4" max="4" width="30.5" customWidth="1"/>
    <col min="5" max="5" width="12.9375" bestFit="1" customWidth="1"/>
    <col min="7" max="7" width="6.8125" customWidth="1"/>
    <col min="8" max="8" width="13.1875" bestFit="1" customWidth="1"/>
    <col min="11" max="12" width="11.25" bestFit="1" customWidth="1"/>
    <col min="13" max="13" width="15.3125" bestFit="1" customWidth="1"/>
    <col min="14" max="14" width="38.6875" style="54" customWidth="1"/>
    <col min="15" max="17" width="0.8125" style="58" customWidth="1"/>
  </cols>
  <sheetData>
    <row r="1" spans="1:18" ht="19.899999999999999">
      <c r="A1" s="1" t="s">
        <v>0</v>
      </c>
      <c r="B1" s="1"/>
      <c r="O1" s="59"/>
      <c r="P1" s="59"/>
      <c r="Q1" s="59"/>
      <c r="R1" s="64"/>
    </row>
    <row r="2" spans="1:18" ht="19.899999999999999">
      <c r="A2" s="50" t="s">
        <v>48</v>
      </c>
      <c r="B2" s="1"/>
      <c r="K2" s="70" t="s">
        <v>81</v>
      </c>
      <c r="O2" s="59"/>
      <c r="P2" s="59"/>
      <c r="Q2" s="59"/>
      <c r="R2" s="64"/>
    </row>
    <row r="3" spans="1:18">
      <c r="A3" s="50" t="s">
        <v>76</v>
      </c>
      <c r="K3" s="70" t="s">
        <v>80</v>
      </c>
      <c r="M3" s="60" t="s">
        <v>73</v>
      </c>
      <c r="N3" s="67" t="str">
        <f>IF(Q37&gt;0,"課税されています","問題なし")</f>
        <v>問題なし</v>
      </c>
      <c r="O3" s="59"/>
      <c r="P3" s="59"/>
      <c r="Q3" s="59"/>
      <c r="R3" s="64"/>
    </row>
    <row r="4" spans="1:18" ht="18" thickBot="1">
      <c r="A4" s="40" t="s">
        <v>28</v>
      </c>
      <c r="B4" s="41" t="s">
        <v>20</v>
      </c>
      <c r="C4" s="41" t="s">
        <v>21</v>
      </c>
      <c r="D4" s="41" t="s">
        <v>22</v>
      </c>
      <c r="E4" s="41" t="s">
        <v>25</v>
      </c>
      <c r="F4" s="41" t="s">
        <v>23</v>
      </c>
      <c r="G4" s="41" t="s">
        <v>24</v>
      </c>
      <c r="H4" s="41" t="s">
        <v>26</v>
      </c>
      <c r="I4" s="41" t="s">
        <v>34</v>
      </c>
      <c r="J4" s="41" t="s">
        <v>35</v>
      </c>
      <c r="K4" s="65" t="s">
        <v>74</v>
      </c>
      <c r="L4" s="65" t="s">
        <v>75</v>
      </c>
      <c r="M4" s="42" t="s">
        <v>27</v>
      </c>
      <c r="N4" s="55" t="s">
        <v>62</v>
      </c>
      <c r="O4" s="61" t="s">
        <v>70</v>
      </c>
      <c r="P4" s="61" t="s">
        <v>71</v>
      </c>
      <c r="Q4" s="62" t="s">
        <v>72</v>
      </c>
      <c r="R4" s="64"/>
    </row>
    <row r="5" spans="1:18" ht="26.25" customHeight="1" thickTop="1">
      <c r="A5" s="36" t="s">
        <v>29</v>
      </c>
      <c r="B5" s="37" t="s">
        <v>30</v>
      </c>
      <c r="C5" s="37" t="s">
        <v>31</v>
      </c>
      <c r="D5" s="37" t="s">
        <v>32</v>
      </c>
      <c r="E5" s="38">
        <v>100000</v>
      </c>
      <c r="F5" s="37">
        <v>1</v>
      </c>
      <c r="G5" s="37" t="s">
        <v>33</v>
      </c>
      <c r="H5" s="38">
        <f>E5*F5</f>
        <v>100000</v>
      </c>
      <c r="I5" s="51">
        <v>0.1</v>
      </c>
      <c r="J5" s="38">
        <f>H5*I5</f>
        <v>10000</v>
      </c>
      <c r="K5" s="66">
        <f>E5/2</f>
        <v>50000</v>
      </c>
      <c r="L5" s="66">
        <f>M5-K5</f>
        <v>60000</v>
      </c>
      <c r="M5" s="39">
        <f>H5+J5</f>
        <v>110000</v>
      </c>
      <c r="N5" s="56" t="s">
        <v>63</v>
      </c>
      <c r="O5" s="63" t="b">
        <f>OR(COUNTIF(B5,"人件費")=1,COUNTIF(B5,"人件費")=1)</f>
        <v>0</v>
      </c>
      <c r="P5" s="63" t="b">
        <f>OR(COUNTIF(I5,"10%")=1,COUNTIF(I5,"8%")=1)</f>
        <v>1</v>
      </c>
      <c r="Q5" s="62" t="b">
        <f>AND(O5=TRUE(),P5=TRUE())</f>
        <v>0</v>
      </c>
      <c r="R5" s="64"/>
    </row>
    <row r="6" spans="1:18" ht="26.25" customHeight="1">
      <c r="A6" s="36" t="s">
        <v>29</v>
      </c>
      <c r="B6" s="37" t="s">
        <v>36</v>
      </c>
      <c r="C6" s="37" t="s">
        <v>36</v>
      </c>
      <c r="D6" s="37" t="s">
        <v>37</v>
      </c>
      <c r="E6" s="38">
        <v>2000000</v>
      </c>
      <c r="F6" s="37">
        <v>1</v>
      </c>
      <c r="G6" s="37" t="s">
        <v>33</v>
      </c>
      <c r="H6" s="38">
        <f t="shared" ref="H6:H36" si="0">E6*F6</f>
        <v>2000000</v>
      </c>
      <c r="I6" s="51" t="s">
        <v>38</v>
      </c>
      <c r="J6" s="37">
        <v>0</v>
      </c>
      <c r="K6" s="66">
        <f>E6/2</f>
        <v>1000000</v>
      </c>
      <c r="L6" s="66">
        <f>M6-K6</f>
        <v>1000000</v>
      </c>
      <c r="M6" s="39">
        <f>H6+J6</f>
        <v>2000000</v>
      </c>
      <c r="N6" s="39"/>
      <c r="O6" s="63" t="b">
        <f>OR(COUNTIF(B6,"人件費")=1,COUNTIF(C6,"人件費")=1)</f>
        <v>1</v>
      </c>
      <c r="P6" s="63" t="b">
        <f t="shared" ref="P6:P36" si="1">OR(COUNTIF(I6,"10%")=1,COUNTIF(I6,"8%")=1)</f>
        <v>0</v>
      </c>
      <c r="Q6" s="62" t="b">
        <f t="shared" ref="Q6:Q36" si="2">AND(O6=TRUE(),P6=TRUE())</f>
        <v>0</v>
      </c>
      <c r="R6" s="64"/>
    </row>
    <row r="7" spans="1:18" ht="26.25" customHeight="1">
      <c r="A7" s="31">
        <v>1</v>
      </c>
      <c r="B7" s="29"/>
      <c r="C7" s="37"/>
      <c r="D7" s="29"/>
      <c r="E7" s="30"/>
      <c r="F7" s="29"/>
      <c r="G7" s="29"/>
      <c r="H7" s="38">
        <f t="shared" si="0"/>
        <v>0</v>
      </c>
      <c r="I7" s="51"/>
      <c r="J7" s="29"/>
      <c r="K7" s="66">
        <f t="shared" ref="K7:K36" si="3">E7/2</f>
        <v>0</v>
      </c>
      <c r="L7" s="66">
        <f t="shared" ref="L7:L36" si="4">M7-K7</f>
        <v>0</v>
      </c>
      <c r="M7" s="39">
        <f t="shared" ref="M7:M36" si="5">H7+J7</f>
        <v>0</v>
      </c>
      <c r="N7" s="39"/>
      <c r="O7" s="63" t="b">
        <f t="shared" ref="O7:O36" si="6">OR(COUNTIF(B7,"人件費")=1,COUNTIF(C7,"人件費")=1)</f>
        <v>0</v>
      </c>
      <c r="P7" s="63" t="b">
        <f t="shared" si="1"/>
        <v>0</v>
      </c>
      <c r="Q7" s="62" t="b">
        <f t="shared" si="2"/>
        <v>0</v>
      </c>
      <c r="R7" s="64"/>
    </row>
    <row r="8" spans="1:18" ht="26.25" customHeight="1">
      <c r="A8" s="31">
        <f>A7+1</f>
        <v>2</v>
      </c>
      <c r="B8" s="29"/>
      <c r="C8" s="37"/>
      <c r="D8" s="29"/>
      <c r="E8" s="30"/>
      <c r="F8" s="29"/>
      <c r="G8" s="29"/>
      <c r="H8" s="38">
        <f t="shared" si="0"/>
        <v>0</v>
      </c>
      <c r="I8" s="51"/>
      <c r="J8" s="29"/>
      <c r="K8" s="66">
        <f t="shared" si="3"/>
        <v>0</v>
      </c>
      <c r="L8" s="66">
        <f t="shared" si="4"/>
        <v>0</v>
      </c>
      <c r="M8" s="39">
        <f t="shared" si="5"/>
        <v>0</v>
      </c>
      <c r="N8" s="39"/>
      <c r="O8" s="63" t="b">
        <f t="shared" si="6"/>
        <v>0</v>
      </c>
      <c r="P8" s="63" t="b">
        <f t="shared" si="1"/>
        <v>0</v>
      </c>
      <c r="Q8" s="62" t="b">
        <f t="shared" si="2"/>
        <v>0</v>
      </c>
      <c r="R8" s="64"/>
    </row>
    <row r="9" spans="1:18" ht="26.25" customHeight="1">
      <c r="A9" s="31">
        <f t="shared" ref="A9:A36" si="7">A8+1</f>
        <v>3</v>
      </c>
      <c r="B9" s="29"/>
      <c r="C9" s="37"/>
      <c r="D9" s="29"/>
      <c r="E9" s="30"/>
      <c r="F9" s="29"/>
      <c r="G9" s="29"/>
      <c r="H9" s="38">
        <f t="shared" si="0"/>
        <v>0</v>
      </c>
      <c r="I9" s="52"/>
      <c r="J9" s="29"/>
      <c r="K9" s="66">
        <f t="shared" si="3"/>
        <v>0</v>
      </c>
      <c r="L9" s="66">
        <f t="shared" si="4"/>
        <v>0</v>
      </c>
      <c r="M9" s="39">
        <f t="shared" si="5"/>
        <v>0</v>
      </c>
      <c r="N9" s="39"/>
      <c r="O9" s="63" t="b">
        <f t="shared" si="6"/>
        <v>0</v>
      </c>
      <c r="P9" s="63" t="b">
        <f t="shared" si="1"/>
        <v>0</v>
      </c>
      <c r="Q9" s="62" t="b">
        <f t="shared" si="2"/>
        <v>0</v>
      </c>
      <c r="R9" s="64"/>
    </row>
    <row r="10" spans="1:18" ht="26.25" customHeight="1">
      <c r="A10" s="31">
        <f t="shared" si="7"/>
        <v>4</v>
      </c>
      <c r="B10" s="29"/>
      <c r="C10" s="37"/>
      <c r="D10" s="29"/>
      <c r="E10" s="30"/>
      <c r="F10" s="29"/>
      <c r="G10" s="29"/>
      <c r="H10" s="38">
        <f t="shared" si="0"/>
        <v>0</v>
      </c>
      <c r="I10" s="52"/>
      <c r="J10" s="29"/>
      <c r="K10" s="66">
        <f t="shared" si="3"/>
        <v>0</v>
      </c>
      <c r="L10" s="66">
        <f t="shared" si="4"/>
        <v>0</v>
      </c>
      <c r="M10" s="39">
        <f t="shared" si="5"/>
        <v>0</v>
      </c>
      <c r="N10" s="39"/>
      <c r="O10" s="63" t="b">
        <f t="shared" si="6"/>
        <v>0</v>
      </c>
      <c r="P10" s="63" t="b">
        <f t="shared" si="1"/>
        <v>0</v>
      </c>
      <c r="Q10" s="62" t="b">
        <f t="shared" si="2"/>
        <v>0</v>
      </c>
      <c r="R10" s="64"/>
    </row>
    <row r="11" spans="1:18" ht="26.25" customHeight="1">
      <c r="A11" s="31">
        <f t="shared" si="7"/>
        <v>5</v>
      </c>
      <c r="B11" s="29"/>
      <c r="C11" s="37"/>
      <c r="D11" s="29"/>
      <c r="E11" s="30"/>
      <c r="F11" s="29"/>
      <c r="G11" s="29"/>
      <c r="H11" s="38">
        <f t="shared" si="0"/>
        <v>0</v>
      </c>
      <c r="I11" s="52"/>
      <c r="J11" s="29"/>
      <c r="K11" s="66">
        <f t="shared" si="3"/>
        <v>0</v>
      </c>
      <c r="L11" s="66">
        <f t="shared" si="4"/>
        <v>0</v>
      </c>
      <c r="M11" s="39">
        <f t="shared" si="5"/>
        <v>0</v>
      </c>
      <c r="N11" s="39"/>
      <c r="O11" s="63" t="b">
        <f t="shared" si="6"/>
        <v>0</v>
      </c>
      <c r="P11" s="63" t="b">
        <f t="shared" si="1"/>
        <v>0</v>
      </c>
      <c r="Q11" s="62" t="b">
        <f t="shared" si="2"/>
        <v>0</v>
      </c>
      <c r="R11" s="64"/>
    </row>
    <row r="12" spans="1:18" ht="26.25" customHeight="1">
      <c r="A12" s="31">
        <f t="shared" si="7"/>
        <v>6</v>
      </c>
      <c r="B12" s="29"/>
      <c r="C12" s="37"/>
      <c r="D12" s="29"/>
      <c r="E12" s="30"/>
      <c r="F12" s="29"/>
      <c r="G12" s="29"/>
      <c r="H12" s="38">
        <f t="shared" si="0"/>
        <v>0</v>
      </c>
      <c r="I12" s="52"/>
      <c r="J12" s="29"/>
      <c r="K12" s="66">
        <f t="shared" si="3"/>
        <v>0</v>
      </c>
      <c r="L12" s="66">
        <f t="shared" si="4"/>
        <v>0</v>
      </c>
      <c r="M12" s="39">
        <f t="shared" si="5"/>
        <v>0</v>
      </c>
      <c r="N12" s="39"/>
      <c r="O12" s="63" t="b">
        <f t="shared" si="6"/>
        <v>0</v>
      </c>
      <c r="P12" s="63" t="b">
        <f t="shared" si="1"/>
        <v>0</v>
      </c>
      <c r="Q12" s="62" t="b">
        <f t="shared" si="2"/>
        <v>0</v>
      </c>
      <c r="R12" s="64"/>
    </row>
    <row r="13" spans="1:18" ht="26.25" customHeight="1">
      <c r="A13" s="31">
        <f t="shared" si="7"/>
        <v>7</v>
      </c>
      <c r="B13" s="29"/>
      <c r="C13" s="37"/>
      <c r="D13" s="29"/>
      <c r="E13" s="30"/>
      <c r="F13" s="29"/>
      <c r="G13" s="29"/>
      <c r="H13" s="38">
        <f t="shared" si="0"/>
        <v>0</v>
      </c>
      <c r="I13" s="52"/>
      <c r="J13" s="29"/>
      <c r="K13" s="66">
        <f t="shared" si="3"/>
        <v>0</v>
      </c>
      <c r="L13" s="66">
        <f t="shared" si="4"/>
        <v>0</v>
      </c>
      <c r="M13" s="39">
        <f t="shared" si="5"/>
        <v>0</v>
      </c>
      <c r="N13" s="39"/>
      <c r="O13" s="63" t="b">
        <f t="shared" si="6"/>
        <v>0</v>
      </c>
      <c r="P13" s="63" t="b">
        <f t="shared" si="1"/>
        <v>0</v>
      </c>
      <c r="Q13" s="62" t="b">
        <f t="shared" si="2"/>
        <v>0</v>
      </c>
      <c r="R13" s="64"/>
    </row>
    <row r="14" spans="1:18" ht="26.25" customHeight="1">
      <c r="A14" s="31">
        <f t="shared" si="7"/>
        <v>8</v>
      </c>
      <c r="B14" s="29"/>
      <c r="C14" s="37"/>
      <c r="D14" s="29"/>
      <c r="E14" s="30"/>
      <c r="F14" s="29"/>
      <c r="G14" s="29"/>
      <c r="H14" s="38">
        <f t="shared" si="0"/>
        <v>0</v>
      </c>
      <c r="I14" s="52"/>
      <c r="J14" s="29"/>
      <c r="K14" s="66">
        <f t="shared" si="3"/>
        <v>0</v>
      </c>
      <c r="L14" s="66">
        <f t="shared" si="4"/>
        <v>0</v>
      </c>
      <c r="M14" s="39">
        <f t="shared" si="5"/>
        <v>0</v>
      </c>
      <c r="N14" s="39"/>
      <c r="O14" s="63" t="b">
        <f t="shared" si="6"/>
        <v>0</v>
      </c>
      <c r="P14" s="63" t="b">
        <f t="shared" si="1"/>
        <v>0</v>
      </c>
      <c r="Q14" s="62" t="b">
        <f t="shared" si="2"/>
        <v>0</v>
      </c>
      <c r="R14" s="64"/>
    </row>
    <row r="15" spans="1:18" ht="26.25" customHeight="1">
      <c r="A15" s="31">
        <f t="shared" si="7"/>
        <v>9</v>
      </c>
      <c r="B15" s="29"/>
      <c r="C15" s="37"/>
      <c r="D15" s="29"/>
      <c r="E15" s="30"/>
      <c r="F15" s="29"/>
      <c r="G15" s="29"/>
      <c r="H15" s="38">
        <f t="shared" si="0"/>
        <v>0</v>
      </c>
      <c r="I15" s="52"/>
      <c r="J15" s="29"/>
      <c r="K15" s="66">
        <f t="shared" si="3"/>
        <v>0</v>
      </c>
      <c r="L15" s="66">
        <f t="shared" si="4"/>
        <v>0</v>
      </c>
      <c r="M15" s="39">
        <f t="shared" si="5"/>
        <v>0</v>
      </c>
      <c r="N15" s="39"/>
      <c r="O15" s="63" t="b">
        <f t="shared" si="6"/>
        <v>0</v>
      </c>
      <c r="P15" s="63" t="b">
        <f t="shared" si="1"/>
        <v>0</v>
      </c>
      <c r="Q15" s="62" t="b">
        <f t="shared" si="2"/>
        <v>0</v>
      </c>
      <c r="R15" s="64"/>
    </row>
    <row r="16" spans="1:18" ht="26.25" customHeight="1">
      <c r="A16" s="31">
        <f t="shared" si="7"/>
        <v>10</v>
      </c>
      <c r="B16" s="29"/>
      <c r="C16" s="37"/>
      <c r="D16" s="29"/>
      <c r="E16" s="30"/>
      <c r="F16" s="29"/>
      <c r="G16" s="29"/>
      <c r="H16" s="38">
        <f t="shared" si="0"/>
        <v>0</v>
      </c>
      <c r="I16" s="52"/>
      <c r="J16" s="29"/>
      <c r="K16" s="66">
        <f t="shared" si="3"/>
        <v>0</v>
      </c>
      <c r="L16" s="66">
        <f t="shared" si="4"/>
        <v>0</v>
      </c>
      <c r="M16" s="39">
        <f t="shared" si="5"/>
        <v>0</v>
      </c>
      <c r="N16" s="39"/>
      <c r="O16" s="63" t="b">
        <f t="shared" si="6"/>
        <v>0</v>
      </c>
      <c r="P16" s="63" t="b">
        <f t="shared" si="1"/>
        <v>0</v>
      </c>
      <c r="Q16" s="62" t="b">
        <f t="shared" si="2"/>
        <v>0</v>
      </c>
      <c r="R16" s="64"/>
    </row>
    <row r="17" spans="1:18" ht="26.25" customHeight="1">
      <c r="A17" s="31">
        <f t="shared" si="7"/>
        <v>11</v>
      </c>
      <c r="B17" s="29"/>
      <c r="C17" s="37"/>
      <c r="D17" s="29"/>
      <c r="E17" s="30"/>
      <c r="F17" s="29"/>
      <c r="G17" s="29"/>
      <c r="H17" s="38">
        <f t="shared" si="0"/>
        <v>0</v>
      </c>
      <c r="I17" s="52"/>
      <c r="J17" s="29"/>
      <c r="K17" s="66">
        <f t="shared" si="3"/>
        <v>0</v>
      </c>
      <c r="L17" s="66">
        <f t="shared" si="4"/>
        <v>0</v>
      </c>
      <c r="M17" s="39">
        <f t="shared" si="5"/>
        <v>0</v>
      </c>
      <c r="N17" s="39"/>
      <c r="O17" s="63" t="b">
        <f t="shared" si="6"/>
        <v>0</v>
      </c>
      <c r="P17" s="63" t="b">
        <f t="shared" si="1"/>
        <v>0</v>
      </c>
      <c r="Q17" s="62" t="b">
        <f t="shared" si="2"/>
        <v>0</v>
      </c>
      <c r="R17" s="64"/>
    </row>
    <row r="18" spans="1:18" ht="26.25" customHeight="1">
      <c r="A18" s="31">
        <f t="shared" si="7"/>
        <v>12</v>
      </c>
      <c r="B18" s="29"/>
      <c r="C18" s="37"/>
      <c r="D18" s="29"/>
      <c r="E18" s="30"/>
      <c r="F18" s="29"/>
      <c r="G18" s="29"/>
      <c r="H18" s="38">
        <f t="shared" si="0"/>
        <v>0</v>
      </c>
      <c r="I18" s="52"/>
      <c r="J18" s="29"/>
      <c r="K18" s="66">
        <f t="shared" si="3"/>
        <v>0</v>
      </c>
      <c r="L18" s="66">
        <f t="shared" si="4"/>
        <v>0</v>
      </c>
      <c r="M18" s="39">
        <f t="shared" si="5"/>
        <v>0</v>
      </c>
      <c r="N18" s="39"/>
      <c r="O18" s="63" t="b">
        <f t="shared" si="6"/>
        <v>0</v>
      </c>
      <c r="P18" s="63" t="b">
        <f t="shared" si="1"/>
        <v>0</v>
      </c>
      <c r="Q18" s="62" t="b">
        <f t="shared" si="2"/>
        <v>0</v>
      </c>
      <c r="R18" s="64"/>
    </row>
    <row r="19" spans="1:18" ht="26.25" customHeight="1">
      <c r="A19" s="31">
        <f t="shared" si="7"/>
        <v>13</v>
      </c>
      <c r="B19" s="29"/>
      <c r="C19" s="37"/>
      <c r="D19" s="29"/>
      <c r="E19" s="30"/>
      <c r="F19" s="29"/>
      <c r="G19" s="29"/>
      <c r="H19" s="38">
        <f t="shared" si="0"/>
        <v>0</v>
      </c>
      <c r="I19" s="52"/>
      <c r="J19" s="29"/>
      <c r="K19" s="66">
        <f t="shared" si="3"/>
        <v>0</v>
      </c>
      <c r="L19" s="66">
        <f t="shared" si="4"/>
        <v>0</v>
      </c>
      <c r="M19" s="39">
        <f t="shared" si="5"/>
        <v>0</v>
      </c>
      <c r="N19" s="39"/>
      <c r="O19" s="63" t="b">
        <f t="shared" si="6"/>
        <v>0</v>
      </c>
      <c r="P19" s="63" t="b">
        <f t="shared" si="1"/>
        <v>0</v>
      </c>
      <c r="Q19" s="62" t="b">
        <f t="shared" si="2"/>
        <v>0</v>
      </c>
      <c r="R19" s="64"/>
    </row>
    <row r="20" spans="1:18" ht="26.25" customHeight="1">
      <c r="A20" s="31">
        <f t="shared" si="7"/>
        <v>14</v>
      </c>
      <c r="B20" s="29"/>
      <c r="C20" s="37"/>
      <c r="D20" s="29"/>
      <c r="E20" s="30"/>
      <c r="F20" s="29"/>
      <c r="G20" s="29"/>
      <c r="H20" s="38">
        <f t="shared" si="0"/>
        <v>0</v>
      </c>
      <c r="I20" s="52"/>
      <c r="J20" s="29"/>
      <c r="K20" s="66">
        <f t="shared" si="3"/>
        <v>0</v>
      </c>
      <c r="L20" s="66">
        <f t="shared" si="4"/>
        <v>0</v>
      </c>
      <c r="M20" s="39">
        <f t="shared" si="5"/>
        <v>0</v>
      </c>
      <c r="N20" s="39"/>
      <c r="O20" s="63" t="b">
        <f t="shared" si="6"/>
        <v>0</v>
      </c>
      <c r="P20" s="63" t="b">
        <f t="shared" si="1"/>
        <v>0</v>
      </c>
      <c r="Q20" s="62" t="b">
        <f t="shared" si="2"/>
        <v>0</v>
      </c>
      <c r="R20" s="64"/>
    </row>
    <row r="21" spans="1:18" ht="26.25" customHeight="1">
      <c r="A21" s="31">
        <f t="shared" si="7"/>
        <v>15</v>
      </c>
      <c r="B21" s="29"/>
      <c r="C21" s="37"/>
      <c r="D21" s="29"/>
      <c r="E21" s="30"/>
      <c r="F21" s="29"/>
      <c r="G21" s="29"/>
      <c r="H21" s="38">
        <f t="shared" si="0"/>
        <v>0</v>
      </c>
      <c r="I21" s="52"/>
      <c r="J21" s="29"/>
      <c r="K21" s="66">
        <f t="shared" si="3"/>
        <v>0</v>
      </c>
      <c r="L21" s="66">
        <f t="shared" si="4"/>
        <v>0</v>
      </c>
      <c r="M21" s="39">
        <f t="shared" si="5"/>
        <v>0</v>
      </c>
      <c r="N21" s="39"/>
      <c r="O21" s="63" t="b">
        <f t="shared" si="6"/>
        <v>0</v>
      </c>
      <c r="P21" s="63" t="b">
        <f t="shared" si="1"/>
        <v>0</v>
      </c>
      <c r="Q21" s="62" t="b">
        <f t="shared" si="2"/>
        <v>0</v>
      </c>
      <c r="R21" s="64"/>
    </row>
    <row r="22" spans="1:18" ht="26.25" customHeight="1">
      <c r="A22" s="31">
        <f t="shared" si="7"/>
        <v>16</v>
      </c>
      <c r="B22" s="29"/>
      <c r="C22" s="37"/>
      <c r="D22" s="29"/>
      <c r="E22" s="30"/>
      <c r="F22" s="29"/>
      <c r="G22" s="29"/>
      <c r="H22" s="38">
        <f t="shared" si="0"/>
        <v>0</v>
      </c>
      <c r="I22" s="52"/>
      <c r="J22" s="29"/>
      <c r="K22" s="66">
        <f t="shared" si="3"/>
        <v>0</v>
      </c>
      <c r="L22" s="66">
        <f t="shared" si="4"/>
        <v>0</v>
      </c>
      <c r="M22" s="39">
        <f t="shared" si="5"/>
        <v>0</v>
      </c>
      <c r="N22" s="39"/>
      <c r="O22" s="63" t="b">
        <f t="shared" si="6"/>
        <v>0</v>
      </c>
      <c r="P22" s="63" t="b">
        <f t="shared" si="1"/>
        <v>0</v>
      </c>
      <c r="Q22" s="62" t="b">
        <f t="shared" si="2"/>
        <v>0</v>
      </c>
      <c r="R22" s="64"/>
    </row>
    <row r="23" spans="1:18" ht="26.25" customHeight="1">
      <c r="A23" s="31">
        <f t="shared" si="7"/>
        <v>17</v>
      </c>
      <c r="B23" s="29"/>
      <c r="C23" s="37"/>
      <c r="D23" s="29"/>
      <c r="E23" s="30"/>
      <c r="F23" s="29"/>
      <c r="G23" s="29"/>
      <c r="H23" s="38">
        <f t="shared" si="0"/>
        <v>0</v>
      </c>
      <c r="I23" s="52"/>
      <c r="J23" s="29"/>
      <c r="K23" s="66">
        <f t="shared" si="3"/>
        <v>0</v>
      </c>
      <c r="L23" s="66">
        <f t="shared" si="4"/>
        <v>0</v>
      </c>
      <c r="M23" s="39">
        <f t="shared" si="5"/>
        <v>0</v>
      </c>
      <c r="N23" s="39"/>
      <c r="O23" s="63" t="b">
        <f t="shared" si="6"/>
        <v>0</v>
      </c>
      <c r="P23" s="63" t="b">
        <f t="shared" si="1"/>
        <v>0</v>
      </c>
      <c r="Q23" s="62" t="b">
        <f t="shared" si="2"/>
        <v>0</v>
      </c>
      <c r="R23" s="64"/>
    </row>
    <row r="24" spans="1:18" ht="26.25" customHeight="1">
      <c r="A24" s="31">
        <f t="shared" si="7"/>
        <v>18</v>
      </c>
      <c r="B24" s="29"/>
      <c r="C24" s="37"/>
      <c r="D24" s="29"/>
      <c r="E24" s="30"/>
      <c r="F24" s="29"/>
      <c r="G24" s="29"/>
      <c r="H24" s="38">
        <f t="shared" si="0"/>
        <v>0</v>
      </c>
      <c r="I24" s="52"/>
      <c r="J24" s="29"/>
      <c r="K24" s="66">
        <f t="shared" si="3"/>
        <v>0</v>
      </c>
      <c r="L24" s="66">
        <f t="shared" si="4"/>
        <v>0</v>
      </c>
      <c r="M24" s="39">
        <f t="shared" si="5"/>
        <v>0</v>
      </c>
      <c r="N24" s="39"/>
      <c r="O24" s="63" t="b">
        <f t="shared" si="6"/>
        <v>0</v>
      </c>
      <c r="P24" s="63" t="b">
        <f t="shared" si="1"/>
        <v>0</v>
      </c>
      <c r="Q24" s="62" t="b">
        <f t="shared" si="2"/>
        <v>0</v>
      </c>
      <c r="R24" s="64"/>
    </row>
    <row r="25" spans="1:18" ht="26.25" customHeight="1">
      <c r="A25" s="31">
        <f t="shared" si="7"/>
        <v>19</v>
      </c>
      <c r="B25" s="29"/>
      <c r="C25" s="37"/>
      <c r="D25" s="29"/>
      <c r="E25" s="30"/>
      <c r="F25" s="29"/>
      <c r="G25" s="29"/>
      <c r="H25" s="38">
        <f t="shared" si="0"/>
        <v>0</v>
      </c>
      <c r="I25" s="52"/>
      <c r="J25" s="29"/>
      <c r="K25" s="66">
        <f t="shared" si="3"/>
        <v>0</v>
      </c>
      <c r="L25" s="66">
        <f t="shared" si="4"/>
        <v>0</v>
      </c>
      <c r="M25" s="39">
        <f t="shared" si="5"/>
        <v>0</v>
      </c>
      <c r="N25" s="39"/>
      <c r="O25" s="63" t="b">
        <f t="shared" si="6"/>
        <v>0</v>
      </c>
      <c r="P25" s="63" t="b">
        <f t="shared" si="1"/>
        <v>0</v>
      </c>
      <c r="Q25" s="62" t="b">
        <f t="shared" si="2"/>
        <v>0</v>
      </c>
      <c r="R25" s="64"/>
    </row>
    <row r="26" spans="1:18" ht="26.25" customHeight="1">
      <c r="A26" s="31">
        <f t="shared" si="7"/>
        <v>20</v>
      </c>
      <c r="B26" s="29"/>
      <c r="C26" s="37"/>
      <c r="D26" s="29"/>
      <c r="E26" s="30"/>
      <c r="F26" s="29"/>
      <c r="G26" s="29"/>
      <c r="H26" s="38">
        <f t="shared" si="0"/>
        <v>0</v>
      </c>
      <c r="I26" s="52"/>
      <c r="J26" s="29"/>
      <c r="K26" s="66">
        <f t="shared" si="3"/>
        <v>0</v>
      </c>
      <c r="L26" s="66">
        <f t="shared" si="4"/>
        <v>0</v>
      </c>
      <c r="M26" s="39">
        <f t="shared" si="5"/>
        <v>0</v>
      </c>
      <c r="N26" s="39"/>
      <c r="O26" s="63" t="b">
        <f t="shared" si="6"/>
        <v>0</v>
      </c>
      <c r="P26" s="63" t="b">
        <f t="shared" si="1"/>
        <v>0</v>
      </c>
      <c r="Q26" s="62" t="b">
        <f t="shared" si="2"/>
        <v>0</v>
      </c>
      <c r="R26" s="64"/>
    </row>
    <row r="27" spans="1:18" ht="26.25" customHeight="1">
      <c r="A27" s="31">
        <f t="shared" si="7"/>
        <v>21</v>
      </c>
      <c r="B27" s="29"/>
      <c r="C27" s="37"/>
      <c r="D27" s="29"/>
      <c r="E27" s="30"/>
      <c r="F27" s="29"/>
      <c r="G27" s="29"/>
      <c r="H27" s="38">
        <f t="shared" si="0"/>
        <v>0</v>
      </c>
      <c r="I27" s="52"/>
      <c r="J27" s="29"/>
      <c r="K27" s="66">
        <f t="shared" si="3"/>
        <v>0</v>
      </c>
      <c r="L27" s="66">
        <f t="shared" si="4"/>
        <v>0</v>
      </c>
      <c r="M27" s="39">
        <f t="shared" si="5"/>
        <v>0</v>
      </c>
      <c r="N27" s="39"/>
      <c r="O27" s="63" t="b">
        <f t="shared" si="6"/>
        <v>0</v>
      </c>
      <c r="P27" s="63" t="b">
        <f t="shared" si="1"/>
        <v>0</v>
      </c>
      <c r="Q27" s="62" t="b">
        <f t="shared" si="2"/>
        <v>0</v>
      </c>
      <c r="R27" s="64"/>
    </row>
    <row r="28" spans="1:18" ht="26.25" customHeight="1">
      <c r="A28" s="31">
        <f t="shared" si="7"/>
        <v>22</v>
      </c>
      <c r="B28" s="29"/>
      <c r="C28" s="37"/>
      <c r="D28" s="29"/>
      <c r="E28" s="30"/>
      <c r="F28" s="29"/>
      <c r="G28" s="29"/>
      <c r="H28" s="38">
        <f t="shared" si="0"/>
        <v>0</v>
      </c>
      <c r="I28" s="52"/>
      <c r="J28" s="29"/>
      <c r="K28" s="66">
        <f t="shared" si="3"/>
        <v>0</v>
      </c>
      <c r="L28" s="66">
        <f t="shared" si="4"/>
        <v>0</v>
      </c>
      <c r="M28" s="39">
        <f t="shared" si="5"/>
        <v>0</v>
      </c>
      <c r="N28" s="39"/>
      <c r="O28" s="63" t="b">
        <f t="shared" si="6"/>
        <v>0</v>
      </c>
      <c r="P28" s="63" t="b">
        <f t="shared" si="1"/>
        <v>0</v>
      </c>
      <c r="Q28" s="62" t="b">
        <f t="shared" si="2"/>
        <v>0</v>
      </c>
      <c r="R28" s="64"/>
    </row>
    <row r="29" spans="1:18" ht="26.25" customHeight="1">
      <c r="A29" s="31">
        <f t="shared" si="7"/>
        <v>23</v>
      </c>
      <c r="B29" s="29"/>
      <c r="C29" s="37"/>
      <c r="D29" s="29"/>
      <c r="E29" s="30"/>
      <c r="F29" s="29"/>
      <c r="G29" s="29"/>
      <c r="H29" s="38">
        <f t="shared" si="0"/>
        <v>0</v>
      </c>
      <c r="I29" s="52"/>
      <c r="J29" s="29"/>
      <c r="K29" s="66">
        <f t="shared" si="3"/>
        <v>0</v>
      </c>
      <c r="L29" s="66">
        <f t="shared" si="4"/>
        <v>0</v>
      </c>
      <c r="M29" s="39">
        <f t="shared" si="5"/>
        <v>0</v>
      </c>
      <c r="N29" s="39"/>
      <c r="O29" s="63" t="b">
        <f t="shared" si="6"/>
        <v>0</v>
      </c>
      <c r="P29" s="63" t="b">
        <f t="shared" si="1"/>
        <v>0</v>
      </c>
      <c r="Q29" s="62" t="b">
        <f t="shared" si="2"/>
        <v>0</v>
      </c>
      <c r="R29" s="64"/>
    </row>
    <row r="30" spans="1:18" ht="26.25" customHeight="1">
      <c r="A30" s="31">
        <f t="shared" si="7"/>
        <v>24</v>
      </c>
      <c r="B30" s="29"/>
      <c r="C30" s="37"/>
      <c r="D30" s="29"/>
      <c r="E30" s="30"/>
      <c r="F30" s="29"/>
      <c r="G30" s="29"/>
      <c r="H30" s="38">
        <f t="shared" si="0"/>
        <v>0</v>
      </c>
      <c r="I30" s="52"/>
      <c r="J30" s="29"/>
      <c r="K30" s="66">
        <f t="shared" si="3"/>
        <v>0</v>
      </c>
      <c r="L30" s="66">
        <f t="shared" si="4"/>
        <v>0</v>
      </c>
      <c r="M30" s="39">
        <f t="shared" si="5"/>
        <v>0</v>
      </c>
      <c r="N30" s="39"/>
      <c r="O30" s="63" t="b">
        <f t="shared" si="6"/>
        <v>0</v>
      </c>
      <c r="P30" s="63" t="b">
        <f t="shared" si="1"/>
        <v>0</v>
      </c>
      <c r="Q30" s="62" t="b">
        <f t="shared" si="2"/>
        <v>0</v>
      </c>
      <c r="R30" s="64"/>
    </row>
    <row r="31" spans="1:18" ht="26.25" customHeight="1">
      <c r="A31" s="31">
        <f t="shared" si="7"/>
        <v>25</v>
      </c>
      <c r="B31" s="29"/>
      <c r="C31" s="37"/>
      <c r="D31" s="29"/>
      <c r="E31" s="30"/>
      <c r="F31" s="29"/>
      <c r="G31" s="29"/>
      <c r="H31" s="38">
        <f t="shared" si="0"/>
        <v>0</v>
      </c>
      <c r="I31" s="52"/>
      <c r="J31" s="29"/>
      <c r="K31" s="66">
        <f t="shared" si="3"/>
        <v>0</v>
      </c>
      <c r="L31" s="66">
        <f t="shared" si="4"/>
        <v>0</v>
      </c>
      <c r="M31" s="39">
        <f t="shared" si="5"/>
        <v>0</v>
      </c>
      <c r="N31" s="39"/>
      <c r="O31" s="63" t="b">
        <f t="shared" si="6"/>
        <v>0</v>
      </c>
      <c r="P31" s="63" t="b">
        <f t="shared" si="1"/>
        <v>0</v>
      </c>
      <c r="Q31" s="62" t="b">
        <f t="shared" si="2"/>
        <v>0</v>
      </c>
      <c r="R31" s="64"/>
    </row>
    <row r="32" spans="1:18" ht="26.25" customHeight="1">
      <c r="A32" s="31">
        <f t="shared" si="7"/>
        <v>26</v>
      </c>
      <c r="B32" s="29"/>
      <c r="C32" s="37"/>
      <c r="D32" s="29"/>
      <c r="E32" s="30"/>
      <c r="F32" s="29"/>
      <c r="G32" s="29"/>
      <c r="H32" s="38">
        <f t="shared" si="0"/>
        <v>0</v>
      </c>
      <c r="I32" s="52"/>
      <c r="J32" s="29"/>
      <c r="K32" s="66">
        <f t="shared" si="3"/>
        <v>0</v>
      </c>
      <c r="L32" s="66">
        <f t="shared" si="4"/>
        <v>0</v>
      </c>
      <c r="M32" s="39">
        <f t="shared" si="5"/>
        <v>0</v>
      </c>
      <c r="N32" s="39"/>
      <c r="O32" s="63" t="b">
        <f t="shared" si="6"/>
        <v>0</v>
      </c>
      <c r="P32" s="63" t="b">
        <f t="shared" si="1"/>
        <v>0</v>
      </c>
      <c r="Q32" s="62" t="b">
        <f t="shared" si="2"/>
        <v>0</v>
      </c>
      <c r="R32" s="64"/>
    </row>
    <row r="33" spans="1:18" ht="26.25" customHeight="1">
      <c r="A33" s="31">
        <f t="shared" si="7"/>
        <v>27</v>
      </c>
      <c r="B33" s="29"/>
      <c r="C33" s="37"/>
      <c r="D33" s="29"/>
      <c r="E33" s="30"/>
      <c r="F33" s="29"/>
      <c r="G33" s="29"/>
      <c r="H33" s="38">
        <f t="shared" si="0"/>
        <v>0</v>
      </c>
      <c r="I33" s="52"/>
      <c r="J33" s="29"/>
      <c r="K33" s="66">
        <f t="shared" si="3"/>
        <v>0</v>
      </c>
      <c r="L33" s="66">
        <f t="shared" si="4"/>
        <v>0</v>
      </c>
      <c r="M33" s="39">
        <f t="shared" si="5"/>
        <v>0</v>
      </c>
      <c r="N33" s="39"/>
      <c r="O33" s="63" t="b">
        <f t="shared" si="6"/>
        <v>0</v>
      </c>
      <c r="P33" s="63" t="b">
        <f t="shared" si="1"/>
        <v>0</v>
      </c>
      <c r="Q33" s="62" t="b">
        <f t="shared" si="2"/>
        <v>0</v>
      </c>
      <c r="R33" s="64"/>
    </row>
    <row r="34" spans="1:18" ht="26.25" customHeight="1">
      <c r="A34" s="31">
        <f t="shared" si="7"/>
        <v>28</v>
      </c>
      <c r="B34" s="29"/>
      <c r="C34" s="37"/>
      <c r="D34" s="29"/>
      <c r="E34" s="30"/>
      <c r="F34" s="29"/>
      <c r="G34" s="29"/>
      <c r="H34" s="38">
        <f t="shared" si="0"/>
        <v>0</v>
      </c>
      <c r="I34" s="52"/>
      <c r="J34" s="29"/>
      <c r="K34" s="66">
        <f t="shared" si="3"/>
        <v>0</v>
      </c>
      <c r="L34" s="66">
        <f t="shared" si="4"/>
        <v>0</v>
      </c>
      <c r="M34" s="39">
        <f t="shared" si="5"/>
        <v>0</v>
      </c>
      <c r="N34" s="39"/>
      <c r="O34" s="63" t="b">
        <f t="shared" si="6"/>
        <v>0</v>
      </c>
      <c r="P34" s="63" t="b">
        <f t="shared" si="1"/>
        <v>0</v>
      </c>
      <c r="Q34" s="62" t="b">
        <f t="shared" si="2"/>
        <v>0</v>
      </c>
      <c r="R34" s="64"/>
    </row>
    <row r="35" spans="1:18" ht="26.25" customHeight="1">
      <c r="A35" s="31">
        <f t="shared" si="7"/>
        <v>29</v>
      </c>
      <c r="B35" s="29"/>
      <c r="C35" s="37"/>
      <c r="D35" s="29"/>
      <c r="E35" s="30"/>
      <c r="F35" s="29"/>
      <c r="G35" s="29"/>
      <c r="H35" s="38">
        <f t="shared" si="0"/>
        <v>0</v>
      </c>
      <c r="I35" s="52"/>
      <c r="J35" s="29"/>
      <c r="K35" s="66">
        <f t="shared" si="3"/>
        <v>0</v>
      </c>
      <c r="L35" s="66">
        <f t="shared" si="4"/>
        <v>0</v>
      </c>
      <c r="M35" s="39">
        <f t="shared" si="5"/>
        <v>0</v>
      </c>
      <c r="N35" s="39"/>
      <c r="O35" s="63" t="b">
        <f t="shared" si="6"/>
        <v>0</v>
      </c>
      <c r="P35" s="63" t="b">
        <f t="shared" si="1"/>
        <v>0</v>
      </c>
      <c r="Q35" s="62" t="b">
        <f t="shared" si="2"/>
        <v>0</v>
      </c>
      <c r="R35" s="64"/>
    </row>
    <row r="36" spans="1:18" ht="26.25" customHeight="1">
      <c r="A36" s="32">
        <f t="shared" si="7"/>
        <v>30</v>
      </c>
      <c r="B36" s="33"/>
      <c r="C36" s="33"/>
      <c r="D36" s="33"/>
      <c r="E36" s="34"/>
      <c r="F36" s="33"/>
      <c r="G36" s="33"/>
      <c r="H36" s="34">
        <f t="shared" si="0"/>
        <v>0</v>
      </c>
      <c r="I36" s="53"/>
      <c r="J36" s="33"/>
      <c r="K36" s="68">
        <f t="shared" si="3"/>
        <v>0</v>
      </c>
      <c r="L36" s="68">
        <f t="shared" si="4"/>
        <v>0</v>
      </c>
      <c r="M36" s="69">
        <f t="shared" si="5"/>
        <v>0</v>
      </c>
      <c r="N36" s="35"/>
      <c r="O36" s="63" t="b">
        <f t="shared" si="6"/>
        <v>0</v>
      </c>
      <c r="P36" s="63" t="b">
        <f t="shared" si="1"/>
        <v>0</v>
      </c>
      <c r="Q36" s="62" t="b">
        <f t="shared" si="2"/>
        <v>0</v>
      </c>
      <c r="R36" s="64"/>
    </row>
    <row r="37" spans="1:18">
      <c r="E37" s="28"/>
      <c r="O37" s="62"/>
      <c r="P37" s="62"/>
      <c r="Q37" s="62">
        <f>COUNTIF(Q5:Q36,TRUE)</f>
        <v>0</v>
      </c>
    </row>
    <row r="38" spans="1:18">
      <c r="A38" t="s">
        <v>49</v>
      </c>
      <c r="E38" s="28"/>
    </row>
    <row r="39" spans="1:18">
      <c r="A39" t="s">
        <v>50</v>
      </c>
      <c r="E39" s="28"/>
    </row>
    <row r="40" spans="1:18">
      <c r="A40" s="57" t="s">
        <v>64</v>
      </c>
      <c r="E40" s="28"/>
    </row>
    <row r="41" spans="1:18">
      <c r="A41" t="s">
        <v>51</v>
      </c>
      <c r="E41" s="28"/>
    </row>
    <row r="42" spans="1:18">
      <c r="A42" t="s">
        <v>65</v>
      </c>
      <c r="E42" s="28"/>
    </row>
    <row r="43" spans="1:18">
      <c r="A43" t="s">
        <v>66</v>
      </c>
      <c r="E43" s="28"/>
    </row>
    <row r="44" spans="1:18">
      <c r="A44" t="s">
        <v>67</v>
      </c>
      <c r="E44" s="28"/>
    </row>
    <row r="45" spans="1:18">
      <c r="A45" t="s">
        <v>68</v>
      </c>
      <c r="E45" s="28"/>
    </row>
    <row r="46" spans="1:18">
      <c r="A46" t="s">
        <v>69</v>
      </c>
      <c r="E46" s="28"/>
    </row>
    <row r="47" spans="1:18">
      <c r="A47" t="s">
        <v>52</v>
      </c>
      <c r="E47" s="28"/>
    </row>
    <row r="48" spans="1:18">
      <c r="A48" t="s">
        <v>53</v>
      </c>
      <c r="E48" s="28"/>
    </row>
    <row r="49" spans="1:13">
      <c r="A49" s="57" t="s">
        <v>125</v>
      </c>
      <c r="B49" s="57"/>
      <c r="C49" s="57"/>
      <c r="D49" s="57"/>
      <c r="E49" s="77"/>
      <c r="F49" s="57"/>
      <c r="G49" s="57"/>
      <c r="H49" s="57"/>
      <c r="I49" s="57"/>
      <c r="J49" s="57"/>
      <c r="K49" s="57"/>
      <c r="L49" s="57"/>
      <c r="M49" s="57"/>
    </row>
    <row r="50" spans="1:13">
      <c r="A50" s="57" t="s">
        <v>126</v>
      </c>
      <c r="B50" s="57"/>
      <c r="C50" s="57"/>
      <c r="D50" s="57"/>
      <c r="E50" s="57"/>
      <c r="F50" s="57"/>
      <c r="G50" s="57"/>
      <c r="H50" s="57"/>
      <c r="I50" s="57"/>
      <c r="J50" s="57"/>
      <c r="K50" s="57"/>
      <c r="L50" s="57"/>
      <c r="M50" s="57"/>
    </row>
    <row r="51" spans="1:13">
      <c r="A51" s="57" t="s">
        <v>59</v>
      </c>
      <c r="B51" s="57"/>
      <c r="C51" s="57"/>
      <c r="D51" s="57"/>
      <c r="E51" s="77"/>
      <c r="F51" s="57"/>
      <c r="G51" s="57"/>
      <c r="H51" s="57"/>
      <c r="I51" s="57"/>
      <c r="J51" s="57"/>
      <c r="K51" s="57"/>
      <c r="L51" s="57"/>
      <c r="M51" s="57"/>
    </row>
    <row r="52" spans="1:13">
      <c r="A52" t="s">
        <v>60</v>
      </c>
      <c r="E52" s="28"/>
    </row>
    <row r="53" spans="1:13">
      <c r="A53" t="s">
        <v>54</v>
      </c>
      <c r="E53" s="28"/>
    </row>
    <row r="54" spans="1:13">
      <c r="A54" t="s">
        <v>55</v>
      </c>
      <c r="E54" s="28"/>
    </row>
    <row r="55" spans="1:13">
      <c r="A55" t="s">
        <v>56</v>
      </c>
      <c r="E55" s="28"/>
    </row>
    <row r="56" spans="1:13">
      <c r="A56" t="s">
        <v>57</v>
      </c>
      <c r="E56" s="28"/>
    </row>
    <row r="57" spans="1:13">
      <c r="A57" t="s">
        <v>58</v>
      </c>
      <c r="E57" s="28"/>
    </row>
    <row r="58" spans="1:13">
      <c r="E58" s="28"/>
    </row>
    <row r="59" spans="1:13">
      <c r="E59" s="28"/>
    </row>
    <row r="60" spans="1:13">
      <c r="E60" s="28"/>
    </row>
    <row r="61" spans="1:13">
      <c r="E61" s="28"/>
    </row>
    <row r="62" spans="1:13">
      <c r="E62" s="28"/>
    </row>
    <row r="63" spans="1:13">
      <c r="E63" s="28"/>
    </row>
    <row r="64" spans="1:13">
      <c r="E64" s="28"/>
    </row>
    <row r="65" spans="5:5">
      <c r="E65" s="28"/>
    </row>
    <row r="66" spans="5:5">
      <c r="E66" s="28"/>
    </row>
    <row r="67" spans="5:5">
      <c r="E67" s="28"/>
    </row>
    <row r="68" spans="5:5">
      <c r="E68" s="28"/>
    </row>
    <row r="69" spans="5:5">
      <c r="E69" s="28"/>
    </row>
    <row r="70" spans="5:5">
      <c r="E70" s="28"/>
    </row>
    <row r="71" spans="5:5">
      <c r="E71" s="28"/>
    </row>
    <row r="72" spans="5:5">
      <c r="E72" s="28"/>
    </row>
    <row r="73" spans="5:5">
      <c r="E73" s="28"/>
    </row>
    <row r="74" spans="5:5">
      <c r="E74" s="28"/>
    </row>
    <row r="75" spans="5:5">
      <c r="E75" s="28"/>
    </row>
    <row r="76" spans="5:5">
      <c r="E76" s="28"/>
    </row>
    <row r="77" spans="5:5">
      <c r="E77" s="28"/>
    </row>
    <row r="78" spans="5:5">
      <c r="E78" s="28"/>
    </row>
    <row r="79" spans="5:5">
      <c r="E79" s="28"/>
    </row>
    <row r="80" spans="5:5">
      <c r="E80" s="28"/>
    </row>
    <row r="81" spans="5:5">
      <c r="E81" s="28"/>
    </row>
    <row r="82" spans="5:5">
      <c r="E82" s="28"/>
    </row>
    <row r="83" spans="5:5">
      <c r="E83" s="28"/>
    </row>
    <row r="84" spans="5:5">
      <c r="E84" s="28"/>
    </row>
    <row r="85" spans="5:5">
      <c r="E85" s="28"/>
    </row>
    <row r="86" spans="5:5">
      <c r="E86" s="28"/>
    </row>
    <row r="87" spans="5:5">
      <c r="E87" s="28"/>
    </row>
    <row r="88" spans="5:5">
      <c r="E88" s="28"/>
    </row>
    <row r="89" spans="5:5">
      <c r="E89" s="28"/>
    </row>
    <row r="90" spans="5:5">
      <c r="E90" s="28"/>
    </row>
    <row r="91" spans="5:5">
      <c r="E91" s="28"/>
    </row>
    <row r="92" spans="5:5">
      <c r="E92" s="28"/>
    </row>
    <row r="93" spans="5:5">
      <c r="E93" s="28"/>
    </row>
    <row r="94" spans="5:5">
      <c r="E94" s="28"/>
    </row>
    <row r="95" spans="5:5">
      <c r="E95" s="28"/>
    </row>
    <row r="96" spans="5:5">
      <c r="E96" s="28"/>
    </row>
    <row r="97" spans="5:5">
      <c r="E97" s="28"/>
    </row>
    <row r="98" spans="5:5">
      <c r="E98" s="28"/>
    </row>
    <row r="99" spans="5:5">
      <c r="E99" s="28"/>
    </row>
    <row r="100" spans="5:5">
      <c r="E100" s="28"/>
    </row>
    <row r="101" spans="5:5">
      <c r="E101" s="28"/>
    </row>
    <row r="102" spans="5:5">
      <c r="E102" s="28"/>
    </row>
  </sheetData>
  <phoneticPr fontId="3"/>
  <conditionalFormatting sqref="N3">
    <cfRule type="expression" dxfId="0" priority="1">
      <formula>$Q$37&gt;0</formula>
    </cfRule>
  </conditionalFormatting>
  <dataValidations count="4">
    <dataValidation type="list" allowBlank="1" showInputMessage="1" showErrorMessage="1" sqref="C5:C36" xr:uid="{A7A33D89-9861-4899-A5FB-3BF4A44D1324}">
      <formula1>"人件費,実証設備・機材・資材費,原材料費,調査員手当,謝金,検査・分析費,消費者評価会実施費,販売促進展開費,通信費,消耗品費,その他経費"</formula1>
    </dataValidation>
    <dataValidation type="list" allowBlank="1" showInputMessage="1" showErrorMessage="1" sqref="I5 I8" xr:uid="{A5F3B227-9964-483E-B208-3760E1E24D5E}">
      <formula1>"10%,8%"</formula1>
    </dataValidation>
    <dataValidation type="list" allowBlank="1" showInputMessage="1" showErrorMessage="1" sqref="I6:I7" xr:uid="{0FAEE0E9-AC70-4106-B648-C4CD5E33000B}">
      <formula1>"10%,8%,不課税"</formula1>
    </dataValidation>
    <dataValidation type="list" allowBlank="1" showInputMessage="1" showErrorMessage="1" sqref="B5:B49 B51:B111" xr:uid="{19EC1922-5381-43D3-BF5F-471B6F80CDE0}">
      <formula1>"人件費,実証設備等導入費,その他ビジネスモデル実証に要する経費"</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election activeCell="A3" sqref="A3"/>
    </sheetView>
  </sheetViews>
  <sheetFormatPr defaultRowHeight="17.649999999999999"/>
  <cols>
    <col min="1" max="1" width="85.3125" customWidth="1"/>
  </cols>
  <sheetData>
    <row r="1" spans="1:1" ht="20.25" thickBot="1">
      <c r="A1" s="1" t="s">
        <v>2</v>
      </c>
    </row>
    <row r="2" spans="1:1" ht="18" thickBot="1">
      <c r="A2" s="6" t="s">
        <v>3</v>
      </c>
    </row>
    <row r="3" spans="1:1" ht="409.5" customHeight="1" thickBot="1">
      <c r="A3" s="7"/>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61BC-D265-4B4A-9E9A-B1DCF6D7B816}">
  <dimension ref="A1:A3"/>
  <sheetViews>
    <sheetView showGridLines="0" workbookViewId="0">
      <selection activeCell="F3" sqref="F3"/>
    </sheetView>
  </sheetViews>
  <sheetFormatPr defaultRowHeight="17.649999999999999"/>
  <cols>
    <col min="1" max="1" width="85.3125" customWidth="1"/>
  </cols>
  <sheetData>
    <row r="1" spans="1:1" ht="20.25" thickBot="1">
      <c r="A1" s="1" t="s">
        <v>77</v>
      </c>
    </row>
    <row r="2" spans="1:1" ht="18" thickBot="1">
      <c r="A2" s="6" t="s">
        <v>3</v>
      </c>
    </row>
    <row r="3" spans="1:1" ht="409.5" customHeight="1" thickBot="1">
      <c r="A3" s="71" t="s">
        <v>79</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zoomScaleNormal="100" zoomScaleSheetLayoutView="100" workbookViewId="0">
      <selection activeCell="D22" sqref="D22"/>
    </sheetView>
  </sheetViews>
  <sheetFormatPr defaultColWidth="8.5625" defaultRowHeight="17.649999999999999"/>
  <cols>
    <col min="1" max="1" width="39.0625" style="2" customWidth="1"/>
    <col min="2" max="2" width="48.5625" style="2" customWidth="1"/>
    <col min="3" max="5" width="11.1875" style="2" customWidth="1"/>
    <col min="6" max="6" width="8.5625" style="2"/>
    <col min="8" max="16" width="8.5625" style="2"/>
    <col min="17" max="17" width="8.5625" style="2" customWidth="1"/>
    <col min="18" max="16384" width="8.5625" style="2"/>
  </cols>
  <sheetData>
    <row r="1" spans="1:7" ht="17.649999999999999" customHeight="1">
      <c r="A1" s="1" t="s">
        <v>4</v>
      </c>
      <c r="B1" s="1"/>
      <c r="C1" s="1"/>
    </row>
    <row r="2" spans="1:7" ht="19.899999999999999">
      <c r="A2" s="3" t="s">
        <v>5</v>
      </c>
      <c r="B2" s="3"/>
      <c r="C2" s="3"/>
      <c r="D2" s="4"/>
      <c r="E2" s="4"/>
    </row>
    <row r="3" spans="1:7">
      <c r="E3" s="5" t="s">
        <v>19</v>
      </c>
    </row>
    <row r="4" spans="1:7" ht="35.25">
      <c r="A4" s="8" t="s">
        <v>6</v>
      </c>
      <c r="B4" s="9" t="s">
        <v>7</v>
      </c>
      <c r="C4" s="9" t="s">
        <v>8</v>
      </c>
      <c r="D4" s="8" t="s">
        <v>9</v>
      </c>
      <c r="E4" s="9" t="s">
        <v>10</v>
      </c>
    </row>
    <row r="5" spans="1:7" ht="56.25" customHeight="1">
      <c r="A5" s="10"/>
      <c r="B5" s="11" t="s">
        <v>11</v>
      </c>
      <c r="C5" s="12">
        <v>1000000</v>
      </c>
      <c r="D5" s="12">
        <v>1</v>
      </c>
      <c r="E5" s="12">
        <f>C5*D5</f>
        <v>1000000</v>
      </c>
    </row>
    <row r="6" spans="1:7" ht="56.25" customHeight="1">
      <c r="A6" s="13"/>
      <c r="B6" s="14"/>
      <c r="C6" s="15"/>
      <c r="D6" s="15"/>
      <c r="E6" s="15"/>
    </row>
    <row r="7" spans="1:7" ht="56.25" customHeight="1">
      <c r="A7" s="13"/>
      <c r="B7" s="14"/>
      <c r="C7" s="15"/>
      <c r="D7" s="15"/>
      <c r="E7" s="15"/>
    </row>
    <row r="8" spans="1:7" ht="56.25" customHeight="1">
      <c r="A8" s="13"/>
      <c r="B8" s="14"/>
      <c r="C8" s="15"/>
      <c r="D8" s="15"/>
      <c r="E8" s="15"/>
    </row>
    <row r="9" spans="1:7" ht="56.25" customHeight="1">
      <c r="A9" s="13"/>
      <c r="B9" s="14"/>
      <c r="C9" s="15"/>
      <c r="D9" s="15"/>
      <c r="E9" s="15"/>
    </row>
    <row r="10" spans="1:7" ht="56.25" customHeight="1">
      <c r="A10" s="13"/>
      <c r="B10" s="14"/>
      <c r="C10" s="15"/>
      <c r="D10" s="15"/>
      <c r="E10" s="15"/>
    </row>
    <row r="11" spans="1:7" ht="56.25" customHeight="1">
      <c r="A11" s="13"/>
      <c r="B11" s="14"/>
      <c r="C11" s="15"/>
      <c r="D11" s="15"/>
      <c r="E11" s="15"/>
    </row>
    <row r="12" spans="1:7">
      <c r="A12" s="9" t="s">
        <v>1</v>
      </c>
      <c r="B12" s="16" t="s">
        <v>12</v>
      </c>
      <c r="C12" s="16" t="s">
        <v>12</v>
      </c>
      <c r="D12" s="16" t="s">
        <v>12</v>
      </c>
      <c r="E12" s="17">
        <f>SUM(E6:E11)</f>
        <v>0</v>
      </c>
      <c r="G12" s="2"/>
    </row>
  </sheetData>
  <phoneticPr fontId="3"/>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B799-2BB9-468B-B21B-80FEB82C6698}">
  <sheetPr>
    <tabColor rgb="FFFFC000"/>
  </sheetPr>
  <dimension ref="A1:G28"/>
  <sheetViews>
    <sheetView showGridLines="0" workbookViewId="0">
      <selection activeCell="F25" sqref="F25"/>
    </sheetView>
  </sheetViews>
  <sheetFormatPr defaultRowHeight="17.649999999999999"/>
  <cols>
    <col min="1" max="1" width="4.8125" customWidth="1"/>
    <col min="2" max="2" width="22.8125" customWidth="1"/>
    <col min="3" max="3" width="17.5" customWidth="1"/>
    <col min="4" max="4" width="11.1875" bestFit="1" customWidth="1"/>
    <col min="5" max="5" width="9.1875" bestFit="1" customWidth="1"/>
    <col min="7" max="7" width="19.9375" customWidth="1"/>
  </cols>
  <sheetData>
    <row r="1" spans="1:7">
      <c r="A1" s="50" t="s">
        <v>61</v>
      </c>
    </row>
    <row r="2" spans="1:7">
      <c r="A2" s="50"/>
    </row>
    <row r="3" spans="1:7" ht="18" thickBot="1">
      <c r="A3" s="49" t="s">
        <v>28</v>
      </c>
      <c r="B3" s="49" t="s">
        <v>39</v>
      </c>
      <c r="C3" s="49" t="s">
        <v>40</v>
      </c>
      <c r="D3" s="49" t="s">
        <v>46</v>
      </c>
      <c r="E3" s="49" t="s">
        <v>41</v>
      </c>
      <c r="F3" s="49" t="s">
        <v>42</v>
      </c>
      <c r="G3" s="49" t="s">
        <v>43</v>
      </c>
    </row>
    <row r="4" spans="1:7" ht="26.25" customHeight="1" thickTop="1">
      <c r="A4" s="46" t="s">
        <v>29</v>
      </c>
      <c r="B4" s="46" t="s">
        <v>44</v>
      </c>
      <c r="C4" s="46" t="s">
        <v>45</v>
      </c>
      <c r="D4" s="47">
        <v>3500</v>
      </c>
      <c r="E4" s="48">
        <v>50</v>
      </c>
      <c r="F4" s="47">
        <f>D4*E4</f>
        <v>175000</v>
      </c>
      <c r="G4" s="46" t="s">
        <v>47</v>
      </c>
    </row>
    <row r="5" spans="1:7" ht="26.25" customHeight="1">
      <c r="A5" s="44">
        <v>1</v>
      </c>
      <c r="B5" s="44"/>
      <c r="C5" s="44"/>
      <c r="D5" s="45"/>
      <c r="E5" s="44"/>
      <c r="F5" s="43">
        <f t="shared" ref="F5:F24" si="0">D5*E5</f>
        <v>0</v>
      </c>
      <c r="G5" s="44"/>
    </row>
    <row r="6" spans="1:7" ht="26.25" customHeight="1">
      <c r="A6" s="44">
        <f>A5+1</f>
        <v>2</v>
      </c>
      <c r="B6" s="44"/>
      <c r="C6" s="44"/>
      <c r="D6" s="45"/>
      <c r="E6" s="44"/>
      <c r="F6" s="43">
        <f t="shared" si="0"/>
        <v>0</v>
      </c>
      <c r="G6" s="44"/>
    </row>
    <row r="7" spans="1:7" ht="26.25" customHeight="1">
      <c r="A7" s="44">
        <f t="shared" ref="A7:A24" si="1">A6+1</f>
        <v>3</v>
      </c>
      <c r="B7" s="44"/>
      <c r="C7" s="44"/>
      <c r="D7" s="45"/>
      <c r="E7" s="44"/>
      <c r="F7" s="43">
        <f t="shared" si="0"/>
        <v>0</v>
      </c>
      <c r="G7" s="44"/>
    </row>
    <row r="8" spans="1:7" ht="26.25" customHeight="1">
      <c r="A8" s="44">
        <f t="shared" si="1"/>
        <v>4</v>
      </c>
      <c r="B8" s="44"/>
      <c r="C8" s="44"/>
      <c r="D8" s="45"/>
      <c r="E8" s="44"/>
      <c r="F8" s="43">
        <f t="shared" si="0"/>
        <v>0</v>
      </c>
      <c r="G8" s="44"/>
    </row>
    <row r="9" spans="1:7" ht="26.25" customHeight="1">
      <c r="A9" s="44">
        <f t="shared" si="1"/>
        <v>5</v>
      </c>
      <c r="B9" s="44"/>
      <c r="C9" s="44"/>
      <c r="D9" s="45"/>
      <c r="E9" s="44"/>
      <c r="F9" s="43">
        <f t="shared" si="0"/>
        <v>0</v>
      </c>
      <c r="G9" s="44"/>
    </row>
    <row r="10" spans="1:7" ht="26.25" customHeight="1">
      <c r="A10" s="44">
        <f t="shared" si="1"/>
        <v>6</v>
      </c>
      <c r="B10" s="44"/>
      <c r="C10" s="44"/>
      <c r="D10" s="45"/>
      <c r="E10" s="44"/>
      <c r="F10" s="43">
        <f t="shared" si="0"/>
        <v>0</v>
      </c>
      <c r="G10" s="44"/>
    </row>
    <row r="11" spans="1:7" ht="26.25" customHeight="1">
      <c r="A11" s="44">
        <f t="shared" si="1"/>
        <v>7</v>
      </c>
      <c r="B11" s="44"/>
      <c r="C11" s="44"/>
      <c r="D11" s="45"/>
      <c r="E11" s="44"/>
      <c r="F11" s="43">
        <f t="shared" si="0"/>
        <v>0</v>
      </c>
      <c r="G11" s="44"/>
    </row>
    <row r="12" spans="1:7" ht="26.25" customHeight="1">
      <c r="A12" s="44">
        <f t="shared" si="1"/>
        <v>8</v>
      </c>
      <c r="B12" s="44"/>
      <c r="C12" s="44"/>
      <c r="D12" s="45"/>
      <c r="E12" s="44"/>
      <c r="F12" s="43">
        <f t="shared" si="0"/>
        <v>0</v>
      </c>
      <c r="G12" s="44"/>
    </row>
    <row r="13" spans="1:7" ht="26.25" customHeight="1">
      <c r="A13" s="44">
        <f t="shared" si="1"/>
        <v>9</v>
      </c>
      <c r="B13" s="44"/>
      <c r="C13" s="44"/>
      <c r="D13" s="45"/>
      <c r="E13" s="44"/>
      <c r="F13" s="43">
        <f t="shared" si="0"/>
        <v>0</v>
      </c>
      <c r="G13" s="44"/>
    </row>
    <row r="14" spans="1:7" ht="26.25" customHeight="1">
      <c r="A14" s="44">
        <f t="shared" si="1"/>
        <v>10</v>
      </c>
      <c r="B14" s="44"/>
      <c r="C14" s="44"/>
      <c r="D14" s="45"/>
      <c r="E14" s="44"/>
      <c r="F14" s="43">
        <f t="shared" si="0"/>
        <v>0</v>
      </c>
      <c r="G14" s="44"/>
    </row>
    <row r="15" spans="1:7" ht="26.25" customHeight="1">
      <c r="A15" s="44">
        <f t="shared" si="1"/>
        <v>11</v>
      </c>
      <c r="B15" s="44"/>
      <c r="C15" s="44"/>
      <c r="D15" s="45"/>
      <c r="E15" s="44"/>
      <c r="F15" s="43">
        <f t="shared" si="0"/>
        <v>0</v>
      </c>
      <c r="G15" s="44"/>
    </row>
    <row r="16" spans="1:7" ht="26.25" customHeight="1">
      <c r="A16" s="44">
        <f t="shared" si="1"/>
        <v>12</v>
      </c>
      <c r="B16" s="44"/>
      <c r="C16" s="44"/>
      <c r="D16" s="45"/>
      <c r="E16" s="44"/>
      <c r="F16" s="43">
        <f t="shared" si="0"/>
        <v>0</v>
      </c>
      <c r="G16" s="44"/>
    </row>
    <row r="17" spans="1:7" ht="26.25" customHeight="1">
      <c r="A17" s="44">
        <f t="shared" si="1"/>
        <v>13</v>
      </c>
      <c r="B17" s="44"/>
      <c r="C17" s="44"/>
      <c r="D17" s="45"/>
      <c r="E17" s="44"/>
      <c r="F17" s="43">
        <f t="shared" si="0"/>
        <v>0</v>
      </c>
      <c r="G17" s="44"/>
    </row>
    <row r="18" spans="1:7" ht="26.25" customHeight="1">
      <c r="A18" s="44">
        <f t="shared" si="1"/>
        <v>14</v>
      </c>
      <c r="B18" s="44"/>
      <c r="C18" s="44"/>
      <c r="D18" s="45"/>
      <c r="E18" s="44"/>
      <c r="F18" s="43">
        <f t="shared" si="0"/>
        <v>0</v>
      </c>
      <c r="G18" s="44"/>
    </row>
    <row r="19" spans="1:7" ht="26.25" customHeight="1">
      <c r="A19" s="44">
        <f t="shared" si="1"/>
        <v>15</v>
      </c>
      <c r="B19" s="44"/>
      <c r="C19" s="44"/>
      <c r="D19" s="45"/>
      <c r="E19" s="44"/>
      <c r="F19" s="43">
        <f t="shared" si="0"/>
        <v>0</v>
      </c>
      <c r="G19" s="44"/>
    </row>
    <row r="20" spans="1:7" ht="26.25" customHeight="1">
      <c r="A20" s="44">
        <f>A19+1</f>
        <v>16</v>
      </c>
      <c r="B20" s="44"/>
      <c r="C20" s="44"/>
      <c r="D20" s="45"/>
      <c r="E20" s="44"/>
      <c r="F20" s="43">
        <f t="shared" si="0"/>
        <v>0</v>
      </c>
      <c r="G20" s="44"/>
    </row>
    <row r="21" spans="1:7" ht="26.25" customHeight="1">
      <c r="A21" s="44">
        <f t="shared" si="1"/>
        <v>17</v>
      </c>
      <c r="B21" s="44"/>
      <c r="C21" s="44"/>
      <c r="D21" s="45"/>
      <c r="E21" s="44"/>
      <c r="F21" s="43">
        <f t="shared" si="0"/>
        <v>0</v>
      </c>
      <c r="G21" s="44"/>
    </row>
    <row r="22" spans="1:7" ht="26.25" customHeight="1">
      <c r="A22" s="44">
        <f t="shared" si="1"/>
        <v>18</v>
      </c>
      <c r="B22" s="44"/>
      <c r="C22" s="44"/>
      <c r="D22" s="45"/>
      <c r="E22" s="44"/>
      <c r="F22" s="43">
        <f t="shared" si="0"/>
        <v>0</v>
      </c>
      <c r="G22" s="44"/>
    </row>
    <row r="23" spans="1:7" ht="26.25" customHeight="1">
      <c r="A23" s="44">
        <f>A22+1</f>
        <v>19</v>
      </c>
      <c r="B23" s="44"/>
      <c r="C23" s="44"/>
      <c r="D23" s="45"/>
      <c r="E23" s="44"/>
      <c r="F23" s="43">
        <f t="shared" si="0"/>
        <v>0</v>
      </c>
      <c r="G23" s="44"/>
    </row>
    <row r="24" spans="1:7" ht="26.25" customHeight="1" thickBot="1">
      <c r="A24" s="72">
        <f t="shared" si="1"/>
        <v>20</v>
      </c>
      <c r="B24" s="72"/>
      <c r="C24" s="72"/>
      <c r="D24" s="73"/>
      <c r="E24" s="72"/>
      <c r="F24" s="74">
        <f t="shared" si="0"/>
        <v>0</v>
      </c>
      <c r="G24" s="72"/>
    </row>
    <row r="25" spans="1:7" ht="18.5" customHeight="1" thickTop="1">
      <c r="E25" t="s">
        <v>42</v>
      </c>
      <c r="F25" s="75"/>
      <c r="G25" s="78" t="s">
        <v>78</v>
      </c>
    </row>
    <row r="26" spans="1:7">
      <c r="G26" s="79"/>
    </row>
    <row r="27" spans="1:7">
      <c r="G27" s="79"/>
    </row>
    <row r="28" spans="1:7">
      <c r="G28" s="79"/>
    </row>
  </sheetData>
  <mergeCells count="1">
    <mergeCell ref="G25:G28"/>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workbookViewId="0"/>
  </sheetViews>
  <sheetFormatPr defaultColWidth="8.5625" defaultRowHeight="17.649999999999999"/>
  <cols>
    <col min="1" max="1" width="17" style="2" customWidth="1"/>
    <col min="2" max="2" width="49.0625" style="2" customWidth="1"/>
    <col min="3" max="16384" width="8.5625" style="2"/>
  </cols>
  <sheetData>
    <row r="1" spans="1:2" ht="17.649999999999999" customHeight="1">
      <c r="A1" s="1" t="s">
        <v>13</v>
      </c>
      <c r="B1" s="1"/>
    </row>
    <row r="2" spans="1:2" ht="19.899999999999999">
      <c r="A2" s="3" t="s">
        <v>14</v>
      </c>
      <c r="B2" s="3"/>
    </row>
    <row r="3" spans="1:2" ht="18" thickBot="1"/>
    <row r="4" spans="1:2" ht="18" thickBot="1">
      <c r="A4" s="18" t="s">
        <v>15</v>
      </c>
      <c r="B4" s="19"/>
    </row>
    <row r="5" spans="1:2" ht="18" thickBot="1">
      <c r="A5" s="20" t="s">
        <v>16</v>
      </c>
      <c r="B5" s="21" t="s">
        <v>17</v>
      </c>
    </row>
    <row r="6" spans="1:2">
      <c r="A6" s="22"/>
      <c r="B6" s="23"/>
    </row>
    <row r="7" spans="1:2">
      <c r="A7" s="24"/>
      <c r="B7" s="25"/>
    </row>
    <row r="8" spans="1:2">
      <c r="A8" s="24"/>
      <c r="B8" s="25"/>
    </row>
    <row r="9" spans="1:2">
      <c r="A9" s="24"/>
      <c r="B9" s="25"/>
    </row>
    <row r="10" spans="1:2">
      <c r="A10" s="24"/>
      <c r="B10" s="25"/>
    </row>
    <row r="11" spans="1:2">
      <c r="A11" s="24"/>
      <c r="B11" s="25"/>
    </row>
    <row r="12" spans="1:2">
      <c r="A12" s="24"/>
      <c r="B12" s="25"/>
    </row>
    <row r="13" spans="1:2">
      <c r="A13" s="24"/>
      <c r="B13" s="25"/>
    </row>
    <row r="14" spans="1:2">
      <c r="A14" s="24"/>
      <c r="B14" s="25"/>
    </row>
    <row r="15" spans="1:2">
      <c r="A15" s="24"/>
      <c r="B15" s="25"/>
    </row>
    <row r="16" spans="1:2">
      <c r="A16" s="24"/>
      <c r="B16" s="25"/>
    </row>
    <row r="17" spans="1:2">
      <c r="A17" s="24"/>
      <c r="B17" s="25"/>
    </row>
    <row r="18" spans="1:2">
      <c r="A18" s="24"/>
      <c r="B18" s="25"/>
    </row>
    <row r="19" spans="1:2">
      <c r="A19" s="24"/>
      <c r="B19" s="25"/>
    </row>
    <row r="20" spans="1:2" ht="18" thickBot="1">
      <c r="A20" s="26"/>
      <c r="B20" s="27"/>
    </row>
    <row r="22" spans="1:2" ht="20.25" customHeight="1">
      <c r="A22" s="80" t="s">
        <v>18</v>
      </c>
      <c r="B22" s="80"/>
    </row>
    <row r="23" spans="1:2">
      <c r="A23" s="80"/>
      <c r="B23" s="80"/>
    </row>
  </sheetData>
  <mergeCells count="1">
    <mergeCell ref="A22:B23"/>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5D2A-CB00-4CC9-B3FC-D98CA2510F7E}">
  <dimension ref="A1:B44"/>
  <sheetViews>
    <sheetView tabSelected="1" topLeftCell="A25" workbookViewId="0">
      <selection activeCell="B45" sqref="B45"/>
    </sheetView>
  </sheetViews>
  <sheetFormatPr defaultRowHeight="17.649999999999999"/>
  <cols>
    <col min="1" max="1" width="7.75" customWidth="1"/>
    <col min="2" max="2" width="52.4375" customWidth="1"/>
  </cols>
  <sheetData>
    <row r="1" spans="1:2">
      <c r="A1" s="76" t="s">
        <v>82</v>
      </c>
      <c r="B1" s="76" t="s">
        <v>83</v>
      </c>
    </row>
    <row r="2" spans="1:2">
      <c r="A2" s="54">
        <v>1</v>
      </c>
      <c r="B2" s="54" t="s">
        <v>84</v>
      </c>
    </row>
    <row r="3" spans="1:2">
      <c r="A3" s="54">
        <v>2</v>
      </c>
      <c r="B3" s="54" t="s">
        <v>85</v>
      </c>
    </row>
    <row r="4" spans="1:2">
      <c r="A4" s="54">
        <v>3</v>
      </c>
      <c r="B4" s="54" t="s">
        <v>86</v>
      </c>
    </row>
    <row r="5" spans="1:2">
      <c r="A5" s="54">
        <v>4</v>
      </c>
      <c r="B5" s="54" t="s">
        <v>87</v>
      </c>
    </row>
    <row r="6" spans="1:2">
      <c r="A6" s="54">
        <v>5</v>
      </c>
      <c r="B6" s="54" t="s">
        <v>88</v>
      </c>
    </row>
    <row r="7" spans="1:2">
      <c r="A7" s="54">
        <v>6</v>
      </c>
      <c r="B7" s="54" t="s">
        <v>89</v>
      </c>
    </row>
    <row r="8" spans="1:2">
      <c r="A8" s="54">
        <v>7</v>
      </c>
      <c r="B8" s="54" t="s">
        <v>90</v>
      </c>
    </row>
    <row r="9" spans="1:2">
      <c r="A9" s="54">
        <v>8</v>
      </c>
      <c r="B9" s="54" t="s">
        <v>91</v>
      </c>
    </row>
    <row r="10" spans="1:2">
      <c r="A10" s="54">
        <v>9</v>
      </c>
      <c r="B10" s="54" t="s">
        <v>92</v>
      </c>
    </row>
    <row r="11" spans="1:2">
      <c r="A11" s="54">
        <v>10</v>
      </c>
      <c r="B11" s="54" t="s">
        <v>93</v>
      </c>
    </row>
    <row r="12" spans="1:2">
      <c r="A12" s="54">
        <v>11</v>
      </c>
      <c r="B12" s="54" t="s">
        <v>94</v>
      </c>
    </row>
    <row r="13" spans="1:2">
      <c r="A13" s="54">
        <v>12</v>
      </c>
      <c r="B13" s="54" t="s">
        <v>95</v>
      </c>
    </row>
    <row r="14" spans="1:2">
      <c r="A14" s="54">
        <v>13</v>
      </c>
      <c r="B14" s="54" t="s">
        <v>96</v>
      </c>
    </row>
    <row r="15" spans="1:2">
      <c r="A15" s="54">
        <v>14</v>
      </c>
      <c r="B15" s="54" t="s">
        <v>97</v>
      </c>
    </row>
    <row r="16" spans="1:2">
      <c r="A16" s="54">
        <v>15</v>
      </c>
      <c r="B16" s="54" t="s">
        <v>98</v>
      </c>
    </row>
    <row r="17" spans="1:2">
      <c r="A17" s="54">
        <v>16</v>
      </c>
      <c r="B17" s="54" t="s">
        <v>99</v>
      </c>
    </row>
    <row r="18" spans="1:2">
      <c r="A18" s="54">
        <v>17</v>
      </c>
      <c r="B18" s="54" t="s">
        <v>100</v>
      </c>
    </row>
    <row r="19" spans="1:2">
      <c r="A19" s="54">
        <v>18</v>
      </c>
      <c r="B19" s="54" t="s">
        <v>101</v>
      </c>
    </row>
    <row r="20" spans="1:2">
      <c r="A20" s="54">
        <v>19</v>
      </c>
      <c r="B20" s="54" t="s">
        <v>102</v>
      </c>
    </row>
    <row r="21" spans="1:2">
      <c r="A21" s="54">
        <v>20</v>
      </c>
      <c r="B21" s="54" t="s">
        <v>103</v>
      </c>
    </row>
    <row r="22" spans="1:2">
      <c r="A22" s="54">
        <v>21</v>
      </c>
      <c r="B22" s="54" t="s">
        <v>104</v>
      </c>
    </row>
    <row r="23" spans="1:2">
      <c r="A23" s="54">
        <v>22</v>
      </c>
      <c r="B23" s="54" t="s">
        <v>105</v>
      </c>
    </row>
    <row r="24" spans="1:2">
      <c r="A24" s="54">
        <v>23</v>
      </c>
      <c r="B24" s="54" t="s">
        <v>106</v>
      </c>
    </row>
    <row r="25" spans="1:2">
      <c r="A25" s="54">
        <v>24</v>
      </c>
      <c r="B25" s="54" t="s">
        <v>107</v>
      </c>
    </row>
    <row r="26" spans="1:2">
      <c r="A26" s="54">
        <v>25</v>
      </c>
      <c r="B26" s="54" t="s">
        <v>108</v>
      </c>
    </row>
    <row r="27" spans="1:2">
      <c r="A27" s="54">
        <v>26</v>
      </c>
      <c r="B27" s="54" t="s">
        <v>109</v>
      </c>
    </row>
    <row r="28" spans="1:2">
      <c r="A28" s="54">
        <v>27</v>
      </c>
      <c r="B28" s="54" t="s">
        <v>110</v>
      </c>
    </row>
    <row r="29" spans="1:2">
      <c r="A29" s="54">
        <v>28</v>
      </c>
      <c r="B29" s="54" t="s">
        <v>111</v>
      </c>
    </row>
    <row r="30" spans="1:2">
      <c r="A30" s="54">
        <v>29</v>
      </c>
      <c r="B30" s="54" t="s">
        <v>112</v>
      </c>
    </row>
    <row r="31" spans="1:2">
      <c r="A31" s="54">
        <v>30</v>
      </c>
      <c r="B31" s="54" t="s">
        <v>113</v>
      </c>
    </row>
    <row r="32" spans="1:2">
      <c r="A32" s="54">
        <v>31</v>
      </c>
      <c r="B32" s="54" t="s">
        <v>114</v>
      </c>
    </row>
    <row r="33" spans="1:2">
      <c r="A33" s="54">
        <v>32</v>
      </c>
      <c r="B33" s="54" t="s">
        <v>115</v>
      </c>
    </row>
    <row r="34" spans="1:2">
      <c r="A34" s="54">
        <v>33</v>
      </c>
      <c r="B34" s="54" t="s">
        <v>116</v>
      </c>
    </row>
    <row r="35" spans="1:2">
      <c r="A35" s="54">
        <v>34</v>
      </c>
      <c r="B35" s="54" t="s">
        <v>117</v>
      </c>
    </row>
    <row r="36" spans="1:2">
      <c r="A36" s="54">
        <v>35</v>
      </c>
      <c r="B36" s="54" t="s">
        <v>118</v>
      </c>
    </row>
    <row r="37" spans="1:2">
      <c r="A37" s="54">
        <v>36</v>
      </c>
      <c r="B37" s="54" t="s">
        <v>119</v>
      </c>
    </row>
    <row r="38" spans="1:2">
      <c r="A38" s="54">
        <v>37</v>
      </c>
      <c r="B38" s="54" t="s">
        <v>120</v>
      </c>
    </row>
    <row r="39" spans="1:2">
      <c r="A39" s="54">
        <v>38</v>
      </c>
      <c r="B39" s="54" t="s">
        <v>121</v>
      </c>
    </row>
    <row r="40" spans="1:2">
      <c r="A40" s="54">
        <v>39</v>
      </c>
      <c r="B40" s="54" t="s">
        <v>122</v>
      </c>
    </row>
    <row r="41" spans="1:2">
      <c r="A41" s="54">
        <v>40</v>
      </c>
      <c r="B41" s="54" t="s">
        <v>123</v>
      </c>
    </row>
    <row r="42" spans="1:2">
      <c r="A42" s="54">
        <v>41</v>
      </c>
      <c r="B42" s="54" t="s">
        <v>124</v>
      </c>
    </row>
    <row r="44" spans="1:2">
      <c r="A44" s="81" t="s">
        <v>127</v>
      </c>
      <c r="B44" s="8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別紙様式1-4経費内訳書</vt:lpstr>
      <vt:lpstr>添付１委託理由</vt:lpstr>
      <vt:lpstr>【例(参考)】添付１委託理由</vt:lpstr>
      <vt:lpstr>添付２実証設備等導入費内訳</vt:lpstr>
      <vt:lpstr>添付３ 人件費内訳書</vt:lpstr>
      <vt:lpstr>（参考）専門用語の説明</vt:lpstr>
      <vt:lpstr>(参考)汎用品</vt:lpstr>
      <vt:lpstr>添付２実証設備等導入費内訳!Print_Area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 美奈</cp:lastModifiedBy>
  <cp:lastPrinted>2023-03-28T03:01:37Z</cp:lastPrinted>
  <dcterms:created xsi:type="dcterms:W3CDTF">2023-03-28T02:54:27Z</dcterms:created>
  <dcterms:modified xsi:type="dcterms:W3CDTF">2025-05-28T06:13:49Z</dcterms:modified>
</cp:coreProperties>
</file>