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codeName="ThisWorkbook"/>
  <xr:revisionPtr revIDLastSave="0" documentId="8_{684CE4FC-A440-4CB5-A634-F38E420AC92A}" xr6:coauthVersionLast="47" xr6:coauthVersionMax="47" xr10:uidLastSave="{00000000-0000-0000-0000-000000000000}"/>
  <bookViews>
    <workbookView xWindow="-110" yWindow="-110" windowWidth="19420" windowHeight="10300" xr2:uid="{00000000-000D-0000-FFFF-FFFF00000000}"/>
  </bookViews>
  <sheets>
    <sheet name="別紙１_役員株主名簿" sheetId="28" r:id="rId1"/>
    <sheet name="別紙２_助成事業計画" sheetId="56" r:id="rId2"/>
    <sheet name="別紙３_販路開拓費" sheetId="53" r:id="rId3"/>
    <sheet name="別紙３_販路開拓費 (2)" sheetId="59" state="hidden" r:id="rId4"/>
    <sheet name="別紙４_販売促進費" sheetId="54" r:id="rId5"/>
    <sheet name="別紙５_資金計画" sheetId="50" r:id="rId6"/>
    <sheet name="様式外_jグランツ入力参考" sheetId="57" r:id="rId7"/>
  </sheets>
  <definedNames>
    <definedName name="_xlnm.Print_Area" localSheetId="0">別紙１_役員株主名簿!$A$1:$L$42</definedName>
    <definedName name="_xlnm.Print_Area" localSheetId="1">別紙２_助成事業計画!$A$1:$J$29</definedName>
    <definedName name="_xlnm.Print_Area" localSheetId="2">別紙３_販路開拓費!$A$1:$M$48</definedName>
    <definedName name="_xlnm.Print_Area" localSheetId="3">'別紙３_販路開拓費 (2)'!$A$1:$M$48</definedName>
    <definedName name="_xlnm.Print_Area" localSheetId="4">別紙４_販売促進費!$A$1:$J$39</definedName>
    <definedName name="_xlnm.Print_Area" localSheetId="5">別紙５_資金計画!$A$1:$R$26</definedName>
    <definedName name="_xlnm.Print_Area" localSheetId="6">様式外_jグランツ入力参考!$A$1:$R$28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56" l="1"/>
  <c r="M28" i="53"/>
  <c r="L28" i="53"/>
  <c r="M23" i="53"/>
  <c r="L23" i="53"/>
  <c r="M18" i="53"/>
  <c r="L18" i="53"/>
  <c r="M13" i="53"/>
  <c r="L13" i="53"/>
  <c r="M8" i="53"/>
  <c r="L8" i="53"/>
  <c r="G24" i="56"/>
  <c r="G23" i="56"/>
  <c r="J24" i="56"/>
  <c r="J23" i="56"/>
  <c r="J22" i="56"/>
  <c r="M46" i="59"/>
  <c r="L46" i="59"/>
  <c r="M32" i="59"/>
  <c r="L32" i="59"/>
  <c r="L33" i="59" s="1"/>
  <c r="L48" i="59" s="1"/>
  <c r="M31" i="59"/>
  <c r="M33" i="59" s="1"/>
  <c r="M48" i="59" s="1"/>
  <c r="L31" i="59"/>
  <c r="M30" i="59"/>
  <c r="L30" i="59"/>
  <c r="M28" i="59"/>
  <c r="L28" i="59"/>
  <c r="M23" i="59"/>
  <c r="L23" i="59"/>
  <c r="M18" i="59"/>
  <c r="L18" i="59"/>
  <c r="M13" i="59"/>
  <c r="L13" i="59"/>
  <c r="M8" i="59"/>
  <c r="L8" i="59"/>
  <c r="Q8" i="57" l="1"/>
  <c r="L6" i="28"/>
  <c r="D8" i="57"/>
  <c r="L19" i="57" l="1"/>
  <c r="A20" i="57"/>
  <c r="G26" i="50" l="1"/>
  <c r="I9" i="50"/>
  <c r="L9" i="50" s="1"/>
  <c r="G9" i="50"/>
  <c r="J37" i="54"/>
  <c r="I14" i="50" s="1"/>
  <c r="I37" i="54"/>
  <c r="G14" i="50" s="1"/>
  <c r="J24" i="54"/>
  <c r="I13" i="50" s="1"/>
  <c r="I24" i="54"/>
  <c r="J15" i="54"/>
  <c r="I15" i="54"/>
  <c r="L46" i="53"/>
  <c r="G10" i="50" s="1"/>
  <c r="M46" i="53"/>
  <c r="I10" i="50" s="1"/>
  <c r="M31" i="53"/>
  <c r="M32" i="53"/>
  <c r="I8" i="50" s="1"/>
  <c r="L8" i="50" s="1"/>
  <c r="M30" i="53"/>
  <c r="L31" i="53"/>
  <c r="L32" i="53"/>
  <c r="G8" i="50" s="1"/>
  <c r="L30" i="53"/>
  <c r="G6" i="50" s="1"/>
  <c r="I39" i="54" l="1"/>
  <c r="G12" i="50"/>
  <c r="J39" i="54"/>
  <c r="G13" i="50"/>
  <c r="I12" i="50"/>
  <c r="I7" i="50"/>
  <c r="L7" i="50" s="1"/>
  <c r="M33" i="53"/>
  <c r="M48" i="53" s="1"/>
  <c r="L33" i="53"/>
  <c r="L48" i="53" s="1"/>
  <c r="G7" i="50"/>
  <c r="I6" i="50"/>
  <c r="L6" i="50" s="1"/>
  <c r="O16" i="50" l="1"/>
  <c r="L14" i="50"/>
  <c r="L13" i="50"/>
  <c r="L12" i="50"/>
  <c r="K15" i="50" l="1"/>
  <c r="L10" i="50"/>
  <c r="K11" i="50" s="1"/>
  <c r="D17" i="50" l="1"/>
  <c r="G15" i="50" l="1"/>
  <c r="I15" i="50" l="1"/>
  <c r="K23" i="28" l="1"/>
  <c r="L12" i="28" l="1"/>
  <c r="L23" i="28"/>
  <c r="L20" i="28"/>
  <c r="L15" i="28"/>
  <c r="L14" i="28"/>
  <c r="L19" i="28"/>
  <c r="L18" i="28"/>
  <c r="L17" i="28"/>
  <c r="L16" i="28"/>
  <c r="L22" i="28"/>
  <c r="L21" i="28"/>
  <c r="L13" i="28"/>
  <c r="G11" i="50" l="1"/>
  <c r="G16" i="50" s="1"/>
  <c r="L17" i="57" s="1"/>
  <c r="I11" i="50" l="1"/>
  <c r="I16" i="50" s="1"/>
  <c r="L18" i="57" s="1"/>
  <c r="K16" i="50"/>
</calcChain>
</file>

<file path=xl/sharedStrings.xml><?xml version="1.0" encoding="utf-8"?>
<sst xmlns="http://schemas.openxmlformats.org/spreadsheetml/2006/main" count="464" uniqueCount="180">
  <si>
    <t>展示会名</t>
    <rPh sb="0" eb="3">
      <t>テンジカイ</t>
    </rPh>
    <rPh sb="3" eb="4">
      <t>メイ</t>
    </rPh>
    <phoneticPr fontId="2"/>
  </si>
  <si>
    <t>～</t>
    <phoneticPr fontId="2"/>
  </si>
  <si>
    <t>≧</t>
    <phoneticPr fontId="2"/>
  </si>
  <si>
    <t>新規・リニューアル</t>
    <rPh sb="0" eb="2">
      <t>シンキ</t>
    </rPh>
    <phoneticPr fontId="2"/>
  </si>
  <si>
    <t>運営者(契約先)</t>
    <rPh sb="0" eb="3">
      <t>ウンエイシャ</t>
    </rPh>
    <phoneticPr fontId="2"/>
  </si>
  <si>
    <t>選択してください</t>
  </si>
  <si>
    <t>ECサイト名</t>
    <rPh sb="5" eb="6">
      <t>メイ</t>
    </rPh>
    <phoneticPr fontId="2"/>
  </si>
  <si>
    <t>円</t>
    <rPh sb="0" eb="1">
      <t>エン</t>
    </rPh>
    <phoneticPr fontId="2"/>
  </si>
  <si>
    <t>申請
年度</t>
    <rPh sb="0" eb="2">
      <t>シンセイ</t>
    </rPh>
    <rPh sb="3" eb="5">
      <t>ネンド</t>
    </rPh>
    <phoneticPr fontId="2"/>
  </si>
  <si>
    <t>申請テーマ</t>
    <rPh sb="0" eb="2">
      <t>シンセイ</t>
    </rPh>
    <phoneticPr fontId="2"/>
  </si>
  <si>
    <t>その他の株主</t>
    <rPh sb="2" eb="3">
      <t>タ</t>
    </rPh>
    <rPh sb="4" eb="6">
      <t>カブヌシ</t>
    </rPh>
    <phoneticPr fontId="1"/>
  </si>
  <si>
    <t>合　　　計</t>
    <rPh sb="0" eb="1">
      <t>ア</t>
    </rPh>
    <rPh sb="4" eb="5">
      <t>ケイ</t>
    </rPh>
    <phoneticPr fontId="1"/>
  </si>
  <si>
    <t>役　員</t>
  </si>
  <si>
    <t>株　主</t>
  </si>
  <si>
    <t>-</t>
  </si>
  <si>
    <t>支払予定先</t>
    <rPh sb="0" eb="5">
      <t>シハライヨテイサキ</t>
    </rPh>
    <phoneticPr fontId="2"/>
  </si>
  <si>
    <t>出展小間料</t>
    <rPh sb="0" eb="5">
      <t>シュッテンコマリョウ</t>
    </rPh>
    <phoneticPr fontId="4"/>
  </si>
  <si>
    <t>単位（円）</t>
    <rPh sb="0" eb="2">
      <t>タンイ</t>
    </rPh>
    <rPh sb="3" eb="4">
      <t>エン</t>
    </rPh>
    <phoneticPr fontId="4"/>
  </si>
  <si>
    <t>輸送費</t>
    <rPh sb="0" eb="3">
      <t>ユソウヒ</t>
    </rPh>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</si>
  <si>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</si>
  <si>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</si>
  <si>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</si>
  <si>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進捗状況等</t>
  </si>
  <si>
    <t>自己資金</t>
  </si>
  <si>
    <t>銀行借入金</t>
  </si>
  <si>
    <t>役員借入金</t>
  </si>
  <si>
    <t>その他</t>
  </si>
  <si>
    <t>合　　　計</t>
  </si>
  <si>
    <t>区　分</t>
    <phoneticPr fontId="2"/>
  </si>
  <si>
    <t>（２）資金調達内訳</t>
    <phoneticPr fontId="1"/>
  </si>
  <si>
    <t>輸 送 費</t>
    <phoneticPr fontId="4"/>
  </si>
  <si>
    <t>資 材 費</t>
    <phoneticPr fontId="1"/>
  </si>
  <si>
    <t>（１）経費区分別内訳</t>
    <phoneticPr fontId="1"/>
  </si>
  <si>
    <t>展示会等参加費</t>
    <rPh sb="3" eb="4">
      <t>トウ</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</si>
  <si>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</si>
  <si>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</si>
  <si>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</si>
  <si>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</si>
  <si>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</si>
  <si>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</si>
  <si>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№４</t>
    <phoneticPr fontId="2"/>
  </si>
  <si>
    <t>№５</t>
    <phoneticPr fontId="2"/>
  </si>
  <si>
    <t>印刷物制作費　計</t>
    <rPh sb="0" eb="3">
      <t>インサツブツ</t>
    </rPh>
    <rPh sb="3" eb="5">
      <t>セイサク</t>
    </rPh>
    <rPh sb="5" eb="6">
      <t>ヒ</t>
    </rPh>
    <rPh sb="7" eb="8">
      <t>ケイ</t>
    </rPh>
    <phoneticPr fontId="2"/>
  </si>
  <si>
    <t>氏　名(企業名)</t>
    <rPh sb="4" eb="7">
      <t>キギョウメイ</t>
    </rPh>
    <phoneticPr fontId="2"/>
  </si>
  <si>
    <t>　</t>
  </si>
  <si>
    <t>自社サイトのURL</t>
    <rPh sb="0" eb="2">
      <t>ジシャ</t>
    </rPh>
    <phoneticPr fontId="2"/>
  </si>
  <si>
    <t>EC運営者のURL</t>
    <rPh sb="2" eb="5">
      <t>ウンエイシャ</t>
    </rPh>
    <phoneticPr fontId="2"/>
  </si>
  <si>
    <t>様式第１号（別紙１）</t>
    <rPh sb="6" eb="8">
      <t>ベッシ</t>
    </rPh>
    <phoneticPr fontId="2"/>
  </si>
  <si>
    <t>大企業</t>
    <rPh sb="0" eb="3">
      <t>ダイキギョウ</t>
    </rPh>
    <phoneticPr fontId="2"/>
  </si>
  <si>
    <t>「登記上の全役員」及び「持株比率が70％を超えるまでの株主」を持ち株比率が高い順に記載してください。</t>
    <rPh sb="1" eb="4">
      <t>トウキジョウ</t>
    </rPh>
    <rPh sb="6" eb="8">
      <t>ヤクイン</t>
    </rPh>
    <rPh sb="9" eb="10">
      <t>オヨ</t>
    </rPh>
    <rPh sb="12" eb="13">
      <t>モ</t>
    </rPh>
    <rPh sb="13" eb="14">
      <t>カブ</t>
    </rPh>
    <rPh sb="14" eb="16">
      <t>ヒリツ</t>
    </rPh>
    <rPh sb="21" eb="22">
      <t>コ</t>
    </rPh>
    <rPh sb="27" eb="29">
      <t>カブヌシ</t>
    </rPh>
    <rPh sb="31" eb="32">
      <t>モ</t>
    </rPh>
    <rPh sb="33" eb="34">
      <t>カブ</t>
    </rPh>
    <rPh sb="34" eb="36">
      <t>ヒリツ</t>
    </rPh>
    <rPh sb="37" eb="38">
      <t>タカ</t>
    </rPh>
    <rPh sb="39" eb="40">
      <t>ジュン</t>
    </rPh>
    <phoneticPr fontId="2"/>
  </si>
  <si>
    <t>本助成事業と内容
(展示会・経費等)の重複</t>
    <phoneticPr fontId="2"/>
  </si>
  <si>
    <t>申請先</t>
    <phoneticPr fontId="2"/>
  </si>
  <si>
    <t>助成事業名</t>
    <rPh sb="0" eb="2">
      <t>ジョセイ</t>
    </rPh>
    <rPh sb="2" eb="4">
      <t>ジギョウ</t>
    </rPh>
    <rPh sb="4" eb="5">
      <t>メイ</t>
    </rPh>
    <phoneticPr fontId="2"/>
  </si>
  <si>
    <t>（１）交付を受けたことのある補助金・助成金（過去５年間）</t>
    <phoneticPr fontId="2"/>
  </si>
  <si>
    <t>（２）実施中及び申請中又は申請予定の補助金・助成金</t>
    <phoneticPr fontId="2"/>
  </si>
  <si>
    <t>№４</t>
  </si>
  <si>
    <t>№５</t>
  </si>
  <si>
    <t>助成金額
（円）</t>
    <rPh sb="0" eb="2">
      <t>ジョセイ</t>
    </rPh>
    <rPh sb="2" eb="4">
      <t>キンガク</t>
    </rPh>
    <rPh sb="6" eb="7">
      <t>エン</t>
    </rPh>
    <phoneticPr fontId="2"/>
  </si>
  <si>
    <t>時点</t>
    <rPh sb="0" eb="2">
      <t>ジテン</t>
    </rPh>
    <phoneticPr fontId="2"/>
  </si>
  <si>
    <t>申請者名称：</t>
    <rPh sb="0" eb="3">
      <t>シンセイシャ</t>
    </rPh>
    <rPh sb="3" eb="5">
      <t>メイショウ</t>
    </rPh>
    <phoneticPr fontId="2"/>
  </si>
  <si>
    <t>１　助成対象商品名(20字以内)　※字数厳守</t>
    <rPh sb="2" eb="9">
      <t>ジョセイタイショウショウヒンメイ</t>
    </rPh>
    <rPh sb="12" eb="13">
      <t>ジ</t>
    </rPh>
    <rPh sb="13" eb="15">
      <t>イナイ</t>
    </rPh>
    <rPh sb="18" eb="22">
      <t>ジスウゲンシュ</t>
    </rPh>
    <phoneticPr fontId="2"/>
  </si>
  <si>
    <t>２　役員・株主名簿</t>
    <rPh sb="2" eb="4">
      <t>ヤクイン</t>
    </rPh>
    <rPh sb="5" eb="7">
      <t>カブヌシ</t>
    </rPh>
    <rPh sb="7" eb="9">
      <t>メイボ</t>
    </rPh>
    <phoneticPr fontId="2"/>
  </si>
  <si>
    <t>３　助成金等の利用状況</t>
    <phoneticPr fontId="2"/>
  </si>
  <si>
    <t>選択</t>
  </si>
  <si>
    <t>実施中、申請中、申請予定の国・地方公共団体等（公社含む）の補助金・助成金（製品・サービス開発、創業、設備投資、販路開拓等）を直近から順に記載してください。</t>
    <phoneticPr fontId="2"/>
  </si>
  <si>
    <t>過去５年間に、国・地方公共団体等（公社含む）から、製品・サービス開発、創業、設備投資、販路開拓等の補助金・助成金の交付を受けた事業を直近から順に記載してください。</t>
    <phoneticPr fontId="2"/>
  </si>
  <si>
    <t>←「助成事業に要する経費」（合計）と合致していません</t>
    <rPh sb="14" eb="16">
      <t>ゴウケイ</t>
    </rPh>
    <rPh sb="18" eb="20">
      <t>ガッチ</t>
    </rPh>
    <phoneticPr fontId="1"/>
  </si>
  <si>
    <t>資金の調達先 (名称等)</t>
    <phoneticPr fontId="1"/>
  </si>
  <si>
    <r>
      <t xml:space="preserve">資金調達計画 </t>
    </r>
    <r>
      <rPr>
        <sz val="8"/>
        <color theme="1"/>
        <rFont val="BIZ UDPゴシック"/>
        <family val="3"/>
        <charset val="128"/>
      </rPr>
      <t>(円)</t>
    </r>
    <rPh sb="8" eb="9">
      <t>エン</t>
    </rPh>
    <phoneticPr fontId="1"/>
  </si>
  <si>
    <t>「資金調達計画」の合計が、上表「助成事業に要する経費」合計と一致するように記入してください。</t>
    <rPh sb="1" eb="7">
      <t>シキンチョウタツケイカク</t>
    </rPh>
    <rPh sb="9" eb="11">
      <t>ゴウケイ</t>
    </rPh>
    <rPh sb="13" eb="15">
      <t>ジョウヒョウ</t>
    </rPh>
    <rPh sb="30" eb="32">
      <t>イッチ</t>
    </rPh>
    <rPh sb="37" eb="39">
      <t>キニュウ</t>
    </rPh>
    <phoneticPr fontId="1"/>
  </si>
  <si>
    <t>↑この金額と合致するように「資金調達計画」を記入ください</t>
    <rPh sb="3" eb="5">
      <t>キンガク</t>
    </rPh>
    <rPh sb="6" eb="8">
      <t>ガッチ</t>
    </rPh>
    <rPh sb="14" eb="16">
      <t>シキン</t>
    </rPh>
    <rPh sb="16" eb="18">
      <t>チョウタツ</t>
    </rPh>
    <rPh sb="18" eb="20">
      <t>ケイカク</t>
    </rPh>
    <rPh sb="22" eb="24">
      <t>キニュウ</t>
    </rPh>
    <phoneticPr fontId="1"/>
  </si>
  <si>
    <r>
      <t xml:space="preserve">合　　計    </t>
    </r>
    <r>
      <rPr>
        <b/>
        <sz val="8"/>
        <rFont val="BIZ UDPゴシック"/>
        <family val="3"/>
        <charset val="128"/>
      </rPr>
      <t>(①＋②）</t>
    </r>
    <rPh sb="0" eb="1">
      <t>ゴウ</t>
    </rPh>
    <rPh sb="3" eb="4">
      <t>ケイ</t>
    </rPh>
    <phoneticPr fontId="4"/>
  </si>
  <si>
    <t>小　計   ②</t>
    <rPh sb="0" eb="1">
      <t>ショウ</t>
    </rPh>
    <rPh sb="2" eb="3">
      <t>ケイ</t>
    </rPh>
    <phoneticPr fontId="2"/>
  </si>
  <si>
    <t>㋑’</t>
    <phoneticPr fontId="1"/>
  </si>
  <si>
    <t>㋑</t>
    <phoneticPr fontId="1"/>
  </si>
  <si>
    <t>印刷物制作費</t>
    <phoneticPr fontId="1"/>
  </si>
  <si>
    <t>小　計   ①</t>
    <rPh sb="0" eb="1">
      <t>ショウ</t>
    </rPh>
    <phoneticPr fontId="1"/>
  </si>
  <si>
    <t>㋐’</t>
    <phoneticPr fontId="1"/>
  </si>
  <si>
    <t>費用名</t>
    <phoneticPr fontId="1"/>
  </si>
  <si>
    <t>助成金交付申請額</t>
    <rPh sb="0" eb="3">
      <t>ジョセイキン</t>
    </rPh>
    <rPh sb="3" eb="5">
      <t>コウフ</t>
    </rPh>
    <rPh sb="5" eb="8">
      <t>シンセイガク</t>
    </rPh>
    <phoneticPr fontId="2"/>
  </si>
  <si>
    <r>
      <rPr>
        <b/>
        <sz val="8"/>
        <color theme="1"/>
        <rFont val="BIZ UDPゴシック"/>
        <family val="3"/>
        <charset val="128"/>
      </rPr>
      <t>助成対象経費の2/3
又は経費別限度額</t>
    </r>
    <r>
      <rPr>
        <sz val="8"/>
        <color theme="1"/>
        <rFont val="BIZ UDPゴシック"/>
        <family val="3"/>
        <charset val="128"/>
      </rPr>
      <t xml:space="preserve">
(千円未満は切り捨て)</t>
    </r>
    <rPh sb="11" eb="12">
      <t>マタ</t>
    </rPh>
    <phoneticPr fontId="2"/>
  </si>
  <si>
    <r>
      <rPr>
        <b/>
        <sz val="10"/>
        <color theme="1"/>
        <rFont val="BIZ UDPゴシック"/>
        <family val="3"/>
        <charset val="128"/>
      </rPr>
      <t>助成対象経費</t>
    </r>
    <r>
      <rPr>
        <sz val="10"/>
        <color theme="1"/>
        <rFont val="BIZ UDPゴシック"/>
        <family val="3"/>
        <charset val="128"/>
      </rPr>
      <t xml:space="preserve">
(税抜)</t>
    </r>
    <rPh sb="0" eb="2">
      <t>ジョセイ</t>
    </rPh>
    <rPh sb="2" eb="4">
      <t>タイショウ</t>
    </rPh>
    <rPh sb="4" eb="6">
      <t>ケイヒ</t>
    </rPh>
    <rPh sb="8" eb="10">
      <t>ゼイヌ</t>
    </rPh>
    <phoneticPr fontId="2"/>
  </si>
  <si>
    <r>
      <rPr>
        <b/>
        <sz val="10"/>
        <color theme="1"/>
        <rFont val="BIZ UDPゴシック"/>
        <family val="3"/>
        <charset val="128"/>
      </rPr>
      <t>助成事業に
要する経費</t>
    </r>
    <r>
      <rPr>
        <sz val="10"/>
        <color theme="1"/>
        <rFont val="BIZ UDPゴシック"/>
        <family val="3"/>
        <charset val="128"/>
      </rPr>
      <t xml:space="preserve"> (税込)</t>
    </r>
    <rPh sb="0" eb="4">
      <t>ジョセイジギョウ</t>
    </rPh>
    <rPh sb="6" eb="7">
      <t>ヨウ</t>
    </rPh>
    <rPh sb="9" eb="11">
      <t>ケイヒ</t>
    </rPh>
    <rPh sb="13" eb="15">
      <t>ゼイコミ</t>
    </rPh>
    <phoneticPr fontId="2"/>
  </si>
  <si>
    <t>経 費 区 分</t>
    <phoneticPr fontId="1"/>
  </si>
  <si>
    <t>以内</t>
    <rPh sb="0" eb="2">
      <t>イナイ</t>
    </rPh>
    <phoneticPr fontId="1"/>
  </si>
  <si>
    <t>助成率：</t>
    <rPh sb="0" eb="3">
      <t>ジョセイリツ</t>
    </rPh>
    <phoneticPr fontId="1"/>
  </si>
  <si>
    <t>小間料</t>
    <rPh sb="0" eb="2">
      <t>コマ</t>
    </rPh>
    <rPh sb="2" eb="3">
      <t>リョウ</t>
    </rPh>
    <phoneticPr fontId="2"/>
  </si>
  <si>
    <t>出展形態</t>
    <phoneticPr fontId="2"/>
  </si>
  <si>
    <t>小間数</t>
    <rPh sb="0" eb="2">
      <t>コマ</t>
    </rPh>
    <rPh sb="2" eb="3">
      <t>スウ</t>
    </rPh>
    <phoneticPr fontId="2"/>
  </si>
  <si>
    <t>合計</t>
    <rPh sb="0" eb="2">
      <t>ゴウケイ</t>
    </rPh>
    <phoneticPr fontId="2"/>
  </si>
  <si>
    <t>No.</t>
    <phoneticPr fontId="2"/>
  </si>
  <si>
    <t>ウ　上記予測の根拠</t>
    <rPh sb="2" eb="4">
      <t>ジョウキ</t>
    </rPh>
    <rPh sb="4" eb="6">
      <t>ヨソク</t>
    </rPh>
    <rPh sb="7" eb="9">
      <t>コンキョ</t>
    </rPh>
    <phoneticPr fontId="2"/>
  </si>
  <si>
    <t>単位</t>
    <rPh sb="0" eb="2">
      <t>タンイ</t>
    </rPh>
    <phoneticPr fontId="2"/>
  </si>
  <si>
    <t>年　度</t>
    <phoneticPr fontId="2"/>
  </si>
  <si>
    <t>ア　助成事業終了後の営業方針、有望見込み先に対するアプローチ・フォロー方法</t>
    <rPh sb="2" eb="4">
      <t>ジョセイ</t>
    </rPh>
    <rPh sb="4" eb="6">
      <t>ジギョウ</t>
    </rPh>
    <rPh sb="6" eb="8">
      <t>シュウリョウ</t>
    </rPh>
    <rPh sb="8" eb="9">
      <t>ゴ</t>
    </rPh>
    <rPh sb="10" eb="12">
      <t>エイギョウ</t>
    </rPh>
    <rPh sb="12" eb="14">
      <t>ホウシン</t>
    </rPh>
    <rPh sb="15" eb="17">
      <t>ユウボウ</t>
    </rPh>
    <rPh sb="17" eb="19">
      <t>ミコ</t>
    </rPh>
    <rPh sb="20" eb="21">
      <t>サキ</t>
    </rPh>
    <rPh sb="22" eb="23">
      <t>タイ</t>
    </rPh>
    <rPh sb="35" eb="37">
      <t>ホウホウ</t>
    </rPh>
    <phoneticPr fontId="2"/>
  </si>
  <si>
    <t>イ　展示会等出展・販売促進活動の目標</t>
    <rPh sb="2" eb="5">
      <t>テンジカイ</t>
    </rPh>
    <rPh sb="5" eb="6">
      <t>トウ</t>
    </rPh>
    <rPh sb="6" eb="8">
      <t>シュッテン</t>
    </rPh>
    <rPh sb="9" eb="11">
      <t>ハンバイ</t>
    </rPh>
    <rPh sb="11" eb="13">
      <t>ソクシン</t>
    </rPh>
    <rPh sb="13" eb="15">
      <t>カツドウ</t>
    </rPh>
    <rPh sb="16" eb="18">
      <t>モクヒョウ</t>
    </rPh>
    <phoneticPr fontId="2"/>
  </si>
  <si>
    <t>ア　展示会等出展・販売促進活動の目的やコンセプト</t>
    <rPh sb="2" eb="5">
      <t>テンジカイ</t>
    </rPh>
    <rPh sb="5" eb="6">
      <t>トウ</t>
    </rPh>
    <rPh sb="6" eb="8">
      <t>シュッテン</t>
    </rPh>
    <rPh sb="9" eb="11">
      <t>ハンバイ</t>
    </rPh>
    <rPh sb="11" eb="13">
      <t>ソクシン</t>
    </rPh>
    <rPh sb="13" eb="15">
      <t>カツドウ</t>
    </rPh>
    <rPh sb="16" eb="18">
      <t>モクテキ</t>
    </rPh>
    <phoneticPr fontId="2"/>
  </si>
  <si>
    <t>役職等
（肩書等）</t>
    <rPh sb="5" eb="7">
      <t>カタガキ</t>
    </rPh>
    <rPh sb="7" eb="8">
      <t>ナド</t>
    </rPh>
    <phoneticPr fontId="2"/>
  </si>
  <si>
    <t>（1）企画内容（助成事業の必要性）</t>
    <rPh sb="3" eb="5">
      <t>キカク</t>
    </rPh>
    <rPh sb="8" eb="10">
      <t>ジョセイ</t>
    </rPh>
    <rPh sb="10" eb="12">
      <t>ジギョウ</t>
    </rPh>
    <phoneticPr fontId="2"/>
  </si>
  <si>
    <t>（２）効果予測</t>
    <phoneticPr fontId="2"/>
  </si>
  <si>
    <t>展示会１</t>
    <phoneticPr fontId="2"/>
  </si>
  <si>
    <t>展示会種別</t>
    <phoneticPr fontId="2"/>
  </si>
  <si>
    <t>展示会会期</t>
    <rPh sb="0" eb="5">
      <t>テンジカイカイキ</t>
    </rPh>
    <phoneticPr fontId="2"/>
  </si>
  <si>
    <t>出展契約予定日</t>
    <phoneticPr fontId="2"/>
  </si>
  <si>
    <t>資材費</t>
    <rPh sb="0" eb="2">
      <t>シザイ</t>
    </rPh>
    <rPh sb="2" eb="3">
      <t>ヒ</t>
    </rPh>
    <phoneticPr fontId="2"/>
  </si>
  <si>
    <t>展示会URL</t>
    <rPh sb="0" eb="3">
      <t>テンジカイ</t>
    </rPh>
    <phoneticPr fontId="2"/>
  </si>
  <si>
    <t>支払完了予定日</t>
    <phoneticPr fontId="2"/>
  </si>
  <si>
    <t>会場名（国名）</t>
    <rPh sb="2" eb="3">
      <t>メイ</t>
    </rPh>
    <phoneticPr fontId="2"/>
  </si>
  <si>
    <t>展示会２</t>
    <phoneticPr fontId="2"/>
  </si>
  <si>
    <t>展示会３</t>
    <phoneticPr fontId="2"/>
  </si>
  <si>
    <t>展示会４</t>
  </si>
  <si>
    <t>展示会５</t>
  </si>
  <si>
    <t>経費区分：販売促進費</t>
    <rPh sb="0" eb="2">
      <t>ケイヒ</t>
    </rPh>
    <rPh sb="2" eb="4">
      <t>クブン</t>
    </rPh>
    <rPh sb="5" eb="10">
      <t>ハンバイソクシンヒ</t>
    </rPh>
    <phoneticPr fontId="2"/>
  </si>
  <si>
    <t>助成事業に要する経費
(税込)</t>
  </si>
  <si>
    <t>助成対象経費
(税抜)</t>
  </si>
  <si>
    <t>契約(登録)予定日</t>
    <rPh sb="0" eb="2">
      <t>ケイヤク</t>
    </rPh>
    <rPh sb="3" eb="5">
      <t>トウロク</t>
    </rPh>
    <phoneticPr fontId="2"/>
  </si>
  <si>
    <t>〇　印刷物制作費</t>
    <rPh sb="5" eb="6">
      <t>セイ</t>
    </rPh>
    <phoneticPr fontId="2"/>
  </si>
  <si>
    <t>助成事業に要する
経費(税込)</t>
    <phoneticPr fontId="2"/>
  </si>
  <si>
    <t>助成対象経費
(税抜)</t>
    <phoneticPr fontId="2"/>
  </si>
  <si>
    <t>主催（契約先）</t>
    <rPh sb="0" eb="2">
      <t>シュサイ</t>
    </rPh>
    <phoneticPr fontId="2"/>
  </si>
  <si>
    <t>〇展示会等参加費</t>
    <phoneticPr fontId="2"/>
  </si>
  <si>
    <t>展示会等参加費 計</t>
    <phoneticPr fontId="2"/>
  </si>
  <si>
    <t>助成対象経費
(税抜)</t>
    <phoneticPr fontId="2"/>
  </si>
  <si>
    <t>助成事業に要する
経費(税込)</t>
    <phoneticPr fontId="2"/>
  </si>
  <si>
    <t>自社利益影響額</t>
    <rPh sb="0" eb="2">
      <t>ジシャ</t>
    </rPh>
    <rPh sb="2" eb="4">
      <t>リエキ</t>
    </rPh>
    <rPh sb="4" eb="7">
      <t>エイキョウガク</t>
    </rPh>
    <phoneticPr fontId="2"/>
  </si>
  <si>
    <t>ゼロエミッション
貢献金額</t>
    <rPh sb="9" eb="11">
      <t>コウケン</t>
    </rPh>
    <rPh sb="11" eb="12">
      <t>キン</t>
    </rPh>
    <rPh sb="12" eb="13">
      <t>ガク</t>
    </rPh>
    <phoneticPr fontId="2"/>
  </si>
  <si>
    <t>イ　助成事業終了後の販路拡大・ゼロエミッション貢献予測</t>
    <phoneticPr fontId="2"/>
  </si>
  <si>
    <t>㋐</t>
    <phoneticPr fontId="2"/>
  </si>
  <si>
    <t>助成対象商品の
販売量（売上数量）</t>
    <rPh sb="0" eb="6">
      <t>ジョセイタイショウショウヒン</t>
    </rPh>
    <rPh sb="12" eb="14">
      <t>ウリアゲ</t>
    </rPh>
    <rPh sb="14" eb="16">
      <t>スウリョウ</t>
    </rPh>
    <phoneticPr fontId="2"/>
  </si>
  <si>
    <t>４　助成事業計画</t>
    <rPh sb="2" eb="4">
      <t>ジョセイ</t>
    </rPh>
    <rPh sb="4" eb="6">
      <t>ジギョウ</t>
    </rPh>
    <rPh sb="6" eb="8">
      <t>ケイカク</t>
    </rPh>
    <phoneticPr fontId="2"/>
  </si>
  <si>
    <t>様式第１号（別紙３）</t>
    <rPh sb="6" eb="8">
      <t>ベッシ</t>
    </rPh>
    <phoneticPr fontId="2"/>
  </si>
  <si>
    <t>様式第１号（別紙４）</t>
    <phoneticPr fontId="2"/>
  </si>
  <si>
    <t>様式第１号（別紙５）</t>
    <rPh sb="6" eb="8">
      <t>ベッシ</t>
    </rPh>
    <phoneticPr fontId="2"/>
  </si>
  <si>
    <t>様式第１号（別紙２）</t>
    <rPh sb="0" eb="2">
      <t>ヨウシキ</t>
    </rPh>
    <rPh sb="2" eb="3">
      <t>ダイ</t>
    </rPh>
    <rPh sb="4" eb="5">
      <t>ゴウ</t>
    </rPh>
    <rPh sb="6" eb="8">
      <t>ベッシ</t>
    </rPh>
    <phoneticPr fontId="2"/>
  </si>
  <si>
    <t>７　資金計画</t>
    <rPh sb="2" eb="4">
      <t>シキン</t>
    </rPh>
    <rPh sb="4" eb="6">
      <t>ケイカク</t>
    </rPh>
    <phoneticPr fontId="2"/>
  </si>
  <si>
    <t>EC出店
初期登録料</t>
    <phoneticPr fontId="1"/>
  </si>
  <si>
    <t>サイト制作
・改修費</t>
    <phoneticPr fontId="1"/>
  </si>
  <si>
    <t>動画制作費</t>
    <phoneticPr fontId="1"/>
  </si>
  <si>
    <t>広告掲載費</t>
    <rPh sb="0" eb="2">
      <t>コウコク</t>
    </rPh>
    <rPh sb="2" eb="4">
      <t>ケイサイ</t>
    </rPh>
    <phoneticPr fontId="1"/>
  </si>
  <si>
    <t>販売促進費</t>
    <phoneticPr fontId="1"/>
  </si>
  <si>
    <t>販路開拓費</t>
    <rPh sb="0" eb="2">
      <t>ハンロ</t>
    </rPh>
    <rPh sb="2" eb="4">
      <t>カイタク</t>
    </rPh>
    <rPh sb="4" eb="5">
      <t>ヒ</t>
    </rPh>
    <phoneticPr fontId="1"/>
  </si>
  <si>
    <r>
      <t xml:space="preserve">単価
</t>
    </r>
    <r>
      <rPr>
        <sz val="8"/>
        <rFont val="BIZ UDPゴシック"/>
        <family val="3"/>
        <charset val="128"/>
      </rPr>
      <t>(千円)</t>
    </r>
    <rPh sb="0" eb="2">
      <t>タンカ</t>
    </rPh>
    <phoneticPr fontId="2"/>
  </si>
  <si>
    <r>
      <t>助成対象商品の売上高</t>
    </r>
    <r>
      <rPr>
        <sz val="8"/>
        <rFont val="BIZ UDPゴシック"/>
        <family val="3"/>
        <charset val="128"/>
      </rPr>
      <t>(千円)</t>
    </r>
    <rPh sb="0" eb="6">
      <t>ジョセイタイショウショウヒン</t>
    </rPh>
    <phoneticPr fontId="2"/>
  </si>
  <si>
    <r>
      <t>助成対象商品の
営業利益</t>
    </r>
    <r>
      <rPr>
        <sz val="8"/>
        <rFont val="BIZ UDPゴシック"/>
        <family val="3"/>
        <charset val="128"/>
      </rPr>
      <t>(千円)</t>
    </r>
    <rPh sb="0" eb="6">
      <t>ジョセイタイショウショウヒン</t>
    </rPh>
    <rPh sb="8" eb="12">
      <t>エイギョウリエキ</t>
    </rPh>
    <phoneticPr fontId="2"/>
  </si>
  <si>
    <r>
      <t>単位当たり
の貢献額</t>
    </r>
    <r>
      <rPr>
        <sz val="8"/>
        <rFont val="BIZ UDPゴシック"/>
        <family val="3"/>
        <charset val="128"/>
      </rPr>
      <t>(千円)</t>
    </r>
    <rPh sb="0" eb="3">
      <t>タンイア</t>
    </rPh>
    <rPh sb="7" eb="10">
      <t>コウケンガク</t>
    </rPh>
    <phoneticPr fontId="2"/>
  </si>
  <si>
    <r>
      <t xml:space="preserve">全体貢献額
</t>
    </r>
    <r>
      <rPr>
        <sz val="8"/>
        <rFont val="BIZ UDPゴシック"/>
        <family val="3"/>
        <charset val="128"/>
      </rPr>
      <t>(千円)</t>
    </r>
    <rPh sb="0" eb="2">
      <t>ゼンタイ</t>
    </rPh>
    <rPh sb="2" eb="4">
      <t>コウケン</t>
    </rPh>
    <rPh sb="4" eb="5">
      <t>ガク</t>
    </rPh>
    <phoneticPr fontId="2"/>
  </si>
  <si>
    <t>５　実施予定の販路開拓活動の詳細（経費区分「販路開拓費」交付申請額）</t>
    <rPh sb="2" eb="4">
      <t>ジッシ</t>
    </rPh>
    <rPh sb="4" eb="6">
      <t>ヨテイ</t>
    </rPh>
    <rPh sb="7" eb="13">
      <t>ハンロカイタクカツドウ</t>
    </rPh>
    <rPh sb="14" eb="16">
      <t>ショウサイ</t>
    </rPh>
    <rPh sb="22" eb="24">
      <t>ハンロ</t>
    </rPh>
    <rPh sb="24" eb="26">
      <t>カイタク</t>
    </rPh>
    <rPh sb="26" eb="27">
      <t>ヒ</t>
    </rPh>
    <phoneticPr fontId="2"/>
  </si>
  <si>
    <t>経費区分：販路開拓費</t>
    <rPh sb="0" eb="4">
      <t>ケイヒクブン</t>
    </rPh>
    <rPh sb="5" eb="10">
      <t>ハンロカイタクヒ</t>
    </rPh>
    <phoneticPr fontId="2"/>
  </si>
  <si>
    <t>６　実施予定の販売促進活動の詳細（経費区分「販売促進費」交付申請額）</t>
    <phoneticPr fontId="2"/>
  </si>
  <si>
    <t>〇　動画制作費</t>
    <phoneticPr fontId="2"/>
  </si>
  <si>
    <t>動画制作費　計</t>
    <rPh sb="0" eb="2">
      <t>ドウガ</t>
    </rPh>
    <rPh sb="2" eb="4">
      <t>セイサク</t>
    </rPh>
    <rPh sb="4" eb="5">
      <t>ヒ</t>
    </rPh>
    <rPh sb="6" eb="7">
      <t>ケイ</t>
    </rPh>
    <phoneticPr fontId="2"/>
  </si>
  <si>
    <t>〇　広告掲載費</t>
    <rPh sb="4" eb="6">
      <t>ケイサイ</t>
    </rPh>
    <rPh sb="6" eb="7">
      <t>ヒ</t>
    </rPh>
    <phoneticPr fontId="2"/>
  </si>
  <si>
    <t>広告掲載費　計</t>
    <rPh sb="0" eb="2">
      <t>コウコク</t>
    </rPh>
    <rPh sb="2" eb="4">
      <t>ケイサイ</t>
    </rPh>
    <rPh sb="4" eb="5">
      <t>ヒ</t>
    </rPh>
    <rPh sb="6" eb="7">
      <t>ケイ</t>
    </rPh>
    <phoneticPr fontId="2"/>
  </si>
  <si>
    <t>販売促進費　計</t>
    <rPh sb="0" eb="5">
      <t>ハンバイソクシンヒ</t>
    </rPh>
    <rPh sb="6" eb="7">
      <t>ケイ</t>
    </rPh>
    <phoneticPr fontId="2"/>
  </si>
  <si>
    <t>〇　EC出店初期登録料</t>
    <phoneticPr fontId="2"/>
  </si>
  <si>
    <t>〇　サイト制作・改修費</t>
    <phoneticPr fontId="2"/>
  </si>
  <si>
    <t>サイト制作・改修費　計</t>
    <phoneticPr fontId="2"/>
  </si>
  <si>
    <t>販路開拓費　計</t>
    <rPh sb="0" eb="5">
      <t>ハンロカイタクヒ</t>
    </rPh>
    <rPh sb="6" eb="7">
      <t>ケイ</t>
    </rPh>
    <phoneticPr fontId="2"/>
  </si>
  <si>
    <t>＜事業基本情報＞</t>
    <rPh sb="1" eb="7">
      <t>ジギョウキホンジョウホウ</t>
    </rPh>
    <phoneticPr fontId="2"/>
  </si>
  <si>
    <t>１　助成対象商品名・助成対象期間・助成金交付申請額</t>
    <phoneticPr fontId="2"/>
  </si>
  <si>
    <t>〇　事業の名称</t>
    <phoneticPr fontId="2"/>
  </si>
  <si>
    <t>〇　事業開始日の決定方法</t>
    <rPh sb="4" eb="7">
      <t>カイシビ</t>
    </rPh>
    <rPh sb="8" eb="10">
      <t>ケッテイ</t>
    </rPh>
    <rPh sb="10" eb="12">
      <t>ホウホウ</t>
    </rPh>
    <phoneticPr fontId="2"/>
  </si>
  <si>
    <t>指定日から開始</t>
    <rPh sb="0" eb="3">
      <t>シテイビ</t>
    </rPh>
    <rPh sb="5" eb="7">
      <t>カイシ</t>
    </rPh>
    <phoneticPr fontId="2"/>
  </si>
  <si>
    <t>〇　事業開始日</t>
    <rPh sb="4" eb="7">
      <t>カイシビ</t>
    </rPh>
    <phoneticPr fontId="2"/>
  </si>
  <si>
    <t>〇　事業終了日</t>
    <rPh sb="4" eb="7">
      <t>シュウリョウビ</t>
    </rPh>
    <phoneticPr fontId="2"/>
  </si>
  <si>
    <t>から</t>
    <phoneticPr fontId="2"/>
  </si>
  <si>
    <t>まで</t>
    <phoneticPr fontId="2"/>
  </si>
  <si>
    <t>〇　助成金交付申請額</t>
    <rPh sb="2" eb="10">
      <t>ジョセイキンコウフシンセイガク</t>
    </rPh>
    <phoneticPr fontId="2"/>
  </si>
  <si>
    <t>助成事業に要する経費(合計)</t>
    <rPh sb="0" eb="2">
      <t>ジョセイ</t>
    </rPh>
    <rPh sb="2" eb="4">
      <t>ジギョウ</t>
    </rPh>
    <rPh sb="5" eb="6">
      <t>ヨウ</t>
    </rPh>
    <rPh sb="8" eb="10">
      <t>ケイヒ</t>
    </rPh>
    <rPh sb="11" eb="13">
      <t>ゴウケイ</t>
    </rPh>
    <phoneticPr fontId="2"/>
  </si>
  <si>
    <t>助成対象経費(合計)</t>
    <rPh sb="0" eb="2">
      <t>ジョセイ</t>
    </rPh>
    <rPh sb="2" eb="4">
      <t>タイショウ</t>
    </rPh>
    <rPh sb="4" eb="6">
      <t>ケイヒ</t>
    </rPh>
    <rPh sb="7" eb="9">
      <t>ゴウケイ</t>
    </rPh>
    <phoneticPr fontId="2"/>
  </si>
  <si>
    <t>助成金交付申請額(合計)</t>
    <rPh sb="0" eb="2">
      <t>ジョセイ</t>
    </rPh>
    <rPh sb="2" eb="3">
      <t>キン</t>
    </rPh>
    <rPh sb="3" eb="5">
      <t>コウフ</t>
    </rPh>
    <rPh sb="5" eb="8">
      <t>シンセイガク</t>
    </rPh>
    <rPh sb="9" eb="11">
      <t>ゴウケイ</t>
    </rPh>
    <phoneticPr fontId="2"/>
  </si>
  <si>
    <t>令和　　年　　月　　日</t>
    <rPh sb="0" eb="2">
      <t>レイワ</t>
    </rPh>
    <rPh sb="3" eb="4">
      <t>ネン</t>
    </rPh>
    <rPh sb="5" eb="6">
      <t>ツキ</t>
    </rPh>
    <phoneticPr fontId="2"/>
  </si>
  <si>
    <r>
      <rPr>
        <sz val="8"/>
        <color rgb="FFFF0000"/>
        <rFont val="BIZ UDPゴシック"/>
        <family val="3"/>
        <charset val="128"/>
      </rPr>
      <t>＊</t>
    </r>
    <r>
      <rPr>
        <sz val="8"/>
        <rFont val="BIZ UDPゴシック"/>
        <family val="3"/>
        <charset val="128"/>
      </rPr>
      <t>（　）内は合同会社の場合</t>
    </r>
    <rPh sb="3" eb="4">
      <t>ナイ</t>
    </rPh>
    <rPh sb="5" eb="9">
      <t>ゴウドウカイシャ</t>
    </rPh>
    <rPh sb="10" eb="12">
      <t>バアイ</t>
    </rPh>
    <phoneticPr fontId="2"/>
  </si>
  <si>
    <r>
      <t xml:space="preserve">持ち株数
</t>
    </r>
    <r>
      <rPr>
        <sz val="9"/>
        <color rgb="FFFF0000"/>
        <rFont val="BIZ UDPゴシック"/>
        <family val="3"/>
        <charset val="128"/>
      </rPr>
      <t>＊</t>
    </r>
    <r>
      <rPr>
        <sz val="9"/>
        <rFont val="BIZ UDPゴシック"/>
        <family val="3"/>
        <charset val="128"/>
      </rPr>
      <t>（出資額）</t>
    </r>
    <rPh sb="7" eb="9">
      <t>シュッシ</t>
    </rPh>
    <rPh sb="9" eb="10">
      <t>ガク</t>
    </rPh>
    <phoneticPr fontId="2"/>
  </si>
  <si>
    <r>
      <t xml:space="preserve">持ち株比率
</t>
    </r>
    <r>
      <rPr>
        <sz val="9"/>
        <color rgb="FFFF0000"/>
        <rFont val="BIZ UDPゴシック"/>
        <family val="3"/>
        <charset val="128"/>
      </rPr>
      <t>＊</t>
    </r>
    <r>
      <rPr>
        <sz val="9"/>
        <rFont val="BIZ UDPゴシック"/>
        <family val="3"/>
        <charset val="128"/>
      </rPr>
      <t>（出資比率）</t>
    </r>
    <rPh sb="8" eb="10">
      <t>シュッシ</t>
    </rPh>
    <rPh sb="10" eb="12">
      <t>ヒリツ</t>
    </rPh>
    <phoneticPr fontId="2"/>
  </si>
  <si>
    <r>
      <t>直近実績</t>
    </r>
    <r>
      <rPr>
        <sz val="9"/>
        <color theme="1"/>
        <rFont val="BIZ UDPゴシック"/>
        <family val="3"/>
        <charset val="128"/>
      </rPr>
      <t xml:space="preserve">
(R6.4.1～R7.3.31)</t>
    </r>
    <rPh sb="0" eb="2">
      <t>チョッキン</t>
    </rPh>
    <rPh sb="2" eb="4">
      <t>ジッセキ</t>
    </rPh>
    <phoneticPr fontId="2"/>
  </si>
  <si>
    <r>
      <t>１年後</t>
    </r>
    <r>
      <rPr>
        <sz val="9"/>
        <color theme="1"/>
        <rFont val="BIZ UDPゴシック"/>
        <family val="3"/>
        <charset val="128"/>
      </rPr>
      <t>※令和８年度
(R8.4.1～R9.3.31)</t>
    </r>
    <rPh sb="1" eb="3">
      <t>ネンゴ</t>
    </rPh>
    <phoneticPr fontId="2"/>
  </si>
  <si>
    <r>
      <t>２年後</t>
    </r>
    <r>
      <rPr>
        <sz val="9"/>
        <color theme="1"/>
        <rFont val="BIZ UDPゴシック"/>
        <family val="3"/>
        <charset val="128"/>
      </rPr>
      <t>※令和９年度
(R9.4.1～R10.3.31)</t>
    </r>
    <rPh sb="1" eb="3">
      <t>ネンゴ</t>
    </rPh>
    <rPh sb="4" eb="6">
      <t>レイワ</t>
    </rPh>
    <rPh sb="7" eb="9">
      <t>ネンド</t>
    </rPh>
    <phoneticPr fontId="2"/>
  </si>
  <si>
    <t>令和７年度ゼロエミッション推進に向けた事業転換支援事業 　jグランツ入力用参考資料</t>
    <phoneticPr fontId="2"/>
  </si>
  <si>
    <t>令和７年度ゼロエミッション推進に向けた事業転換支援事業 ≪事業計画詳細≫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</si>
</sst>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Red]\(0\)"/>
    <numFmt numFmtId="177" formatCode="[$-F800]dddd\,\ mmmm\ dd\,\ yyyy"/>
    <numFmt numFmtId="178" formatCode="#,##0_ "/>
    <numFmt numFmtId="179" formatCode="[$-411]ge\.m\.d;@"/>
    <numFmt numFmtId="180" formatCode="#,##0_);[Red]\(#,##0\)"/>
    <numFmt numFmtId="181" formatCode="#,###"/>
    <numFmt numFmtId="182" formatCode="#,##0_ ;[Red]\-#,##0\ "/>
    <numFmt numFmtId="183" formatCode="0.0_);[Red]\(0.0\)"/>
    <numFmt numFmtId="184" formatCode="yyyy/m/d;@"/>
  </numFmts>
  <fonts count="7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1"/>
      <color theme="1"/>
      <name val="游明朝"/>
      <family val="1"/>
      <charset val="128"/>
    </font>
    <font>
      <sz val="11"/>
      <color theme="1"/>
      <name val="游ゴシック"/>
      <family val="2"/>
      <scheme val="minor"/>
    </font>
    <font>
      <u/>
      <sz val="11"/>
      <color theme="10"/>
      <name val="游ゴシック"/>
      <family val="2"/>
      <charset val="128"/>
      <scheme val="minor"/>
    </font>
    <font>
      <b/>
      <sz val="12"/>
      <name val="BIZ UDPゴシック"/>
      <family val="3"/>
      <charset val="128"/>
    </font>
    <font>
      <b/>
      <sz val="12"/>
      <color rgb="FFFF0000"/>
      <name val="BIZ UDPゴシック"/>
      <family val="3"/>
      <charset val="128"/>
    </font>
    <font>
      <sz val="10.5"/>
      <name val="BIZ UDPゴシック"/>
      <family val="3"/>
      <charset val="128"/>
    </font>
    <font>
      <sz val="11"/>
      <name val="BIZ UDPゴシック"/>
      <family val="3"/>
      <charset val="128"/>
    </font>
    <font>
      <sz val="11"/>
      <color theme="1"/>
      <name val="BIZ UDPゴシック"/>
      <family val="3"/>
      <charset val="128"/>
    </font>
    <font>
      <b/>
      <sz val="13"/>
      <name val="BIZ UDPゴシック"/>
      <family val="3"/>
      <charset val="128"/>
    </font>
    <font>
      <b/>
      <sz val="11"/>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b/>
      <sz val="11"/>
      <color rgb="FF0000FF"/>
      <name val="BIZ UDPゴシック"/>
      <family val="3"/>
      <charset val="128"/>
    </font>
    <font>
      <sz val="10"/>
      <color theme="8"/>
      <name val="BIZ UDPゴシック"/>
      <family val="3"/>
      <charset val="128"/>
    </font>
    <font>
      <sz val="13"/>
      <color theme="1"/>
      <name val="BIZ UDPゴシック"/>
      <family val="3"/>
      <charset val="128"/>
    </font>
    <font>
      <b/>
      <sz val="11"/>
      <color theme="1"/>
      <name val="BIZ UDPゴシック"/>
      <family val="3"/>
      <charset val="128"/>
    </font>
    <font>
      <b/>
      <sz val="10"/>
      <color theme="1"/>
      <name val="BIZ UDPゴシック"/>
      <family val="3"/>
      <charset val="128"/>
    </font>
    <font>
      <sz val="9"/>
      <color theme="1"/>
      <name val="BIZ UDPゴシック"/>
      <family val="3"/>
      <charset val="128"/>
    </font>
    <font>
      <sz val="10.5"/>
      <color rgb="FF262626"/>
      <name val="BIZ UDPゴシック"/>
      <family val="3"/>
      <charset val="128"/>
    </font>
    <font>
      <b/>
      <sz val="10.5"/>
      <color rgb="FFFF0000"/>
      <name val="BIZ UDPゴシック"/>
      <family val="3"/>
      <charset val="128"/>
    </font>
    <font>
      <b/>
      <sz val="9"/>
      <color theme="1"/>
      <name val="BIZ UDPゴシック"/>
      <family val="3"/>
      <charset val="128"/>
    </font>
    <font>
      <b/>
      <sz val="8"/>
      <name val="BIZ UDPゴシック"/>
      <family val="3"/>
      <charset val="128"/>
    </font>
    <font>
      <sz val="8"/>
      <name val="BIZ UDPゴシック"/>
      <family val="3"/>
      <charset val="128"/>
    </font>
    <font>
      <sz val="10"/>
      <color theme="1"/>
      <name val="BIZ UDPゴシック"/>
      <family val="3"/>
      <charset val="128"/>
    </font>
    <font>
      <b/>
      <sz val="8"/>
      <color theme="1"/>
      <name val="BIZ UDPゴシック"/>
      <family val="3"/>
      <charset val="128"/>
    </font>
    <font>
      <sz val="8"/>
      <color theme="1"/>
      <name val="BIZ UDPゴシック"/>
      <family val="3"/>
      <charset val="128"/>
    </font>
    <font>
      <b/>
      <sz val="10"/>
      <name val="BIZ UDPゴシック"/>
      <family val="3"/>
      <charset val="128"/>
    </font>
    <font>
      <sz val="9"/>
      <color rgb="FFFF0000"/>
      <name val="BIZ UDPゴシック"/>
      <family val="3"/>
      <charset val="128"/>
    </font>
    <font>
      <sz val="8"/>
      <color theme="0" tint="-4.9989318521683403E-2"/>
      <name val="BIZ UDPゴシック"/>
      <family val="3"/>
      <charset val="128"/>
    </font>
    <font>
      <b/>
      <sz val="11"/>
      <color rgb="FFFF0000"/>
      <name val="BIZ UDPゴシック"/>
      <family val="3"/>
      <charset val="128"/>
    </font>
    <font>
      <sz val="8"/>
      <color theme="0"/>
      <name val="BIZ UDPゴシック"/>
      <family val="3"/>
      <charset val="128"/>
    </font>
    <font>
      <b/>
      <sz val="12"/>
      <color theme="1"/>
      <name val="BIZ UDPゴシック"/>
      <family val="3"/>
      <charset val="128"/>
    </font>
    <font>
      <sz val="12"/>
      <color theme="1"/>
      <name val="BIZ UDPゴシック"/>
      <family val="3"/>
      <charset val="128"/>
    </font>
    <font>
      <b/>
      <sz val="16"/>
      <color theme="9" tint="-0.249977111117893"/>
      <name val="BIZ UDPゴシック"/>
      <family val="3"/>
      <charset val="128"/>
    </font>
    <font>
      <b/>
      <sz val="12"/>
      <color theme="9" tint="-0.249977111117893"/>
      <name val="BIZ UDPゴシック"/>
      <family val="3"/>
      <charset val="128"/>
    </font>
    <font>
      <sz val="12"/>
      <color rgb="FFFF0000"/>
      <name val="BIZ UDPゴシック"/>
      <family val="3"/>
      <charset val="128"/>
    </font>
    <font>
      <b/>
      <sz val="16"/>
      <color rgb="FF0070C0"/>
      <name val="BIZ UDPゴシック"/>
      <family val="3"/>
      <charset val="128"/>
    </font>
    <font>
      <b/>
      <sz val="11"/>
      <color rgb="FF0070C0"/>
      <name val="BIZ UDPゴシック"/>
      <family val="3"/>
      <charset val="128"/>
    </font>
    <font>
      <sz val="20"/>
      <color theme="1"/>
      <name val="BIZ UDPゴシック"/>
      <family val="3"/>
      <charset val="128"/>
    </font>
    <font>
      <b/>
      <sz val="9"/>
      <name val="BIZ UDPゴシック"/>
      <family val="3"/>
      <charset val="128"/>
    </font>
    <font>
      <b/>
      <sz val="9"/>
      <color rgb="FF0070C0"/>
      <name val="BIZ UDPゴシック"/>
      <family val="3"/>
      <charset val="128"/>
    </font>
    <font>
      <b/>
      <sz val="10.5"/>
      <name val="BIZ UDPゴシック"/>
      <family val="3"/>
      <charset val="128"/>
    </font>
    <font>
      <sz val="18"/>
      <name val="BIZ UDPゴシック"/>
      <family val="3"/>
      <charset val="128"/>
    </font>
    <font>
      <sz val="9"/>
      <color theme="1"/>
      <name val="游ゴシック"/>
      <family val="2"/>
      <charset val="128"/>
      <scheme val="minor"/>
    </font>
    <font>
      <b/>
      <sz val="7"/>
      <color theme="1"/>
      <name val="BIZ UDPゴシック"/>
      <family val="3"/>
      <charset val="128"/>
    </font>
    <font>
      <sz val="11"/>
      <color rgb="FF262626"/>
      <name val="BIZ UDPゴシック"/>
      <family val="3"/>
      <charset val="128"/>
    </font>
    <font>
      <u/>
      <sz val="8"/>
      <color theme="10"/>
      <name val="游ゴシック"/>
      <family val="2"/>
      <charset val="128"/>
      <scheme val="minor"/>
    </font>
    <font>
      <sz val="9"/>
      <color rgb="FF0070C0"/>
      <name val="BIZ UDPゴシック"/>
      <family val="3"/>
      <charset val="128"/>
    </font>
    <font>
      <sz val="11"/>
      <color theme="9" tint="-0.249977111117893"/>
      <name val="BIZ UDPゴシック"/>
      <family val="3"/>
      <charset val="128"/>
    </font>
    <font>
      <sz val="11"/>
      <color rgb="FFFF0000"/>
      <name val="BIZ UDPゴシック"/>
      <family val="3"/>
      <charset val="128"/>
    </font>
    <font>
      <sz val="10"/>
      <color rgb="FFFF0000"/>
      <name val="BIZ UDPゴシック"/>
      <family val="3"/>
      <charset val="128"/>
    </font>
    <font>
      <sz val="10.5"/>
      <color theme="1"/>
      <name val="游明朝"/>
      <family val="1"/>
      <charset val="128"/>
    </font>
    <font>
      <b/>
      <sz val="10"/>
      <color theme="1"/>
      <name val="游ゴシック"/>
      <family val="3"/>
      <charset val="128"/>
    </font>
    <font>
      <b/>
      <sz val="12"/>
      <color theme="1"/>
      <name val="游ゴシック"/>
      <family val="3"/>
      <charset val="128"/>
    </font>
    <font>
      <b/>
      <sz val="11"/>
      <name val="游ゴシック"/>
      <family val="3"/>
      <charset val="128"/>
    </font>
    <font>
      <sz val="11"/>
      <name val="游ゴシック"/>
      <family val="3"/>
      <charset val="128"/>
    </font>
    <font>
      <sz val="10.5"/>
      <name val="游明朝"/>
      <family val="1"/>
      <charset val="128"/>
    </font>
    <font>
      <b/>
      <sz val="10.5"/>
      <color rgb="FF0070C0"/>
      <name val="游明朝"/>
      <family val="1"/>
      <charset val="128"/>
    </font>
    <font>
      <b/>
      <sz val="10.5"/>
      <color rgb="FFFF0000"/>
      <name val="游明朝"/>
      <family val="1"/>
      <charset val="128"/>
    </font>
    <font>
      <b/>
      <sz val="11"/>
      <color theme="1"/>
      <name val="游ゴシック"/>
      <family val="3"/>
      <charset val="128"/>
    </font>
    <font>
      <sz val="10.5"/>
      <color rgb="FF0070C0"/>
      <name val="游明朝"/>
      <family val="1"/>
      <charset val="128"/>
    </font>
    <font>
      <b/>
      <sz val="11"/>
      <color theme="1"/>
      <name val="游明朝"/>
      <family val="1"/>
      <charset val="128"/>
    </font>
    <font>
      <b/>
      <sz val="6"/>
      <color theme="0"/>
      <name val="游ゴシック"/>
      <family val="3"/>
      <charset val="128"/>
      <scheme val="minor"/>
    </font>
    <font>
      <sz val="8"/>
      <color rgb="FFFF0000"/>
      <name val="BIZ UDPゴシック"/>
      <family val="3"/>
      <charset val="128"/>
    </font>
    <font>
      <sz val="10"/>
      <color rgb="FF0070C0"/>
      <name val="BIZ UDP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79998168889431442"/>
        <bgColor indexed="64"/>
      </patternFill>
    </fill>
  </fills>
  <borders count="48">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ck">
        <color theme="9" tint="-0.249977111117893"/>
      </top>
      <bottom style="thin">
        <color indexed="64"/>
      </bottom>
      <diagonal/>
    </border>
    <border>
      <left style="thin">
        <color theme="1"/>
      </left>
      <right/>
      <top style="thick">
        <color theme="9" tint="-0.249977111117893"/>
      </top>
      <bottom style="thin">
        <color indexed="64"/>
      </bottom>
      <diagonal/>
    </border>
    <border>
      <left/>
      <right style="thick">
        <color theme="9" tint="-0.249977111117893"/>
      </right>
      <top style="thick">
        <color theme="9" tint="-0.249977111117893"/>
      </top>
      <bottom style="thick">
        <color theme="9" tint="-0.249977111117893"/>
      </bottom>
      <diagonal/>
    </border>
    <border>
      <left style="thick">
        <color theme="9" tint="-0.249977111117893"/>
      </left>
      <right/>
      <top style="thick">
        <color theme="9" tint="-0.249977111117893"/>
      </top>
      <bottom style="thick">
        <color theme="9" tint="-0.249977111117893"/>
      </bottom>
      <diagonal/>
    </border>
    <border>
      <left style="thick">
        <color theme="9" tint="-0.249977111117893"/>
      </left>
      <right style="thick">
        <color theme="9" tint="-0.249977111117893"/>
      </right>
      <top style="hair">
        <color indexed="64"/>
      </top>
      <bottom/>
      <diagonal/>
    </border>
    <border>
      <left/>
      <right style="thin">
        <color indexed="64"/>
      </right>
      <top/>
      <bottom style="thick">
        <color theme="9" tint="-0.249977111117893"/>
      </bottom>
      <diagonal/>
    </border>
    <border>
      <left/>
      <right/>
      <top/>
      <bottom style="thick">
        <color theme="9" tint="-0.249977111117893"/>
      </bottom>
      <diagonal/>
    </border>
    <border>
      <left style="thick">
        <color rgb="FF0070C0"/>
      </left>
      <right/>
      <top/>
      <bottom/>
      <diagonal/>
    </border>
    <border>
      <left/>
      <right style="medium">
        <color theme="8"/>
      </right>
      <top style="thick">
        <color rgb="FF0070C0"/>
      </top>
      <bottom style="thick">
        <color rgb="FF0070C0"/>
      </bottom>
      <diagonal/>
    </border>
    <border>
      <left style="thick">
        <color rgb="FF0070C0"/>
      </left>
      <right/>
      <top style="thick">
        <color rgb="FF0070C0"/>
      </top>
      <bottom style="thick">
        <color rgb="FF0070C0"/>
      </bottom>
      <diagonal/>
    </border>
    <border>
      <left style="thick">
        <color rgb="FF0070C0"/>
      </left>
      <right style="thick">
        <color rgb="FF0070C0"/>
      </right>
      <top style="hair">
        <color indexed="64"/>
      </top>
      <bottom style="thin">
        <color indexed="64"/>
      </bottom>
      <diagonal/>
    </border>
    <border>
      <left/>
      <right/>
      <top style="thick">
        <color rgb="FF0070C0"/>
      </top>
      <bottom style="thick">
        <color rgb="FF0070C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right style="thick">
        <color rgb="FF0070C0"/>
      </right>
      <top style="thick">
        <color rgb="FF0070C0"/>
      </top>
      <bottom style="thick">
        <color rgb="FF0070C0"/>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77111117893"/>
      </right>
      <top style="thick">
        <color theme="9" tint="-0.24994659260841701"/>
      </top>
      <bottom style="thick">
        <color theme="9" tint="-0.24994659260841701"/>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7" fillId="0" borderId="0"/>
    <xf numFmtId="9" fontId="1" fillId="0" borderId="0" applyFont="0" applyFill="0" applyBorder="0" applyAlignment="0" applyProtection="0">
      <alignment vertical="center"/>
    </xf>
    <xf numFmtId="0" fontId="5" fillId="0" borderId="0">
      <alignment vertical="center"/>
    </xf>
    <xf numFmtId="0" fontId="8" fillId="0" borderId="0" applyNumberFormat="0" applyFill="0" applyBorder="0" applyAlignment="0" applyProtection="0">
      <alignment vertical="center"/>
    </xf>
  </cellStyleXfs>
  <cellXfs count="378">
    <xf numFmtId="0" fontId="0" fillId="0" borderId="0" xfId="0">
      <alignment vertical="center"/>
    </xf>
    <xf numFmtId="0" fontId="6" fillId="0" borderId="0" xfId="0" applyFont="1">
      <alignment vertical="center"/>
    </xf>
    <xf numFmtId="0" fontId="11" fillId="0" borderId="0" xfId="0" applyFont="1" applyAlignment="1" applyProtection="1">
      <alignment vertical="center"/>
    </xf>
    <xf numFmtId="0" fontId="12" fillId="0" borderId="0" xfId="0" applyFont="1" applyProtection="1">
      <alignment vertical="center"/>
    </xf>
    <xf numFmtId="0" fontId="12" fillId="0" borderId="0" xfId="0" applyFont="1" applyBorder="1" applyAlignment="1" applyProtection="1">
      <alignment horizontal="right" vertical="center"/>
    </xf>
    <xf numFmtId="0" fontId="13" fillId="0" borderId="0" xfId="0" applyFont="1" applyProtection="1">
      <alignment vertical="center"/>
    </xf>
    <xf numFmtId="0" fontId="15" fillId="0" borderId="0" xfId="0" applyFont="1" applyBorder="1" applyAlignment="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176" fontId="12" fillId="0" borderId="0" xfId="0" applyNumberFormat="1" applyFont="1" applyBorder="1" applyProtection="1">
      <alignment vertical="center"/>
    </xf>
    <xf numFmtId="0" fontId="16" fillId="0" borderId="0" xfId="0" applyFont="1" applyBorder="1" applyAlignment="1" applyProtection="1">
      <alignment vertical="center" wrapText="1"/>
    </xf>
    <xf numFmtId="0" fontId="12" fillId="5" borderId="0"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protection locked="0"/>
    </xf>
    <xf numFmtId="0" fontId="19" fillId="0" borderId="0" xfId="0" applyFont="1" applyProtection="1">
      <alignment vertical="center"/>
    </xf>
    <xf numFmtId="0" fontId="10" fillId="0" borderId="0" xfId="0" applyFont="1" applyProtection="1">
      <alignment vertical="center"/>
    </xf>
    <xf numFmtId="0" fontId="15" fillId="0" borderId="0" xfId="0" applyFont="1" applyAlignment="1" applyProtection="1">
      <alignment vertical="center"/>
    </xf>
    <xf numFmtId="0" fontId="9" fillId="0" borderId="0" xfId="0" applyFont="1" applyProtection="1">
      <alignment vertical="center"/>
    </xf>
    <xf numFmtId="176" fontId="12" fillId="0" borderId="0" xfId="0" applyNumberFormat="1" applyFont="1" applyProtection="1">
      <alignment vertical="center"/>
    </xf>
    <xf numFmtId="0" fontId="21" fillId="0" borderId="0" xfId="0" applyFont="1" applyProtection="1">
      <alignment vertical="center"/>
    </xf>
    <xf numFmtId="0" fontId="12" fillId="5" borderId="0" xfId="0" applyFont="1" applyFill="1" applyBorder="1" applyAlignment="1" applyProtection="1">
      <alignment horizontal="center" vertical="center"/>
    </xf>
    <xf numFmtId="0" fontId="12" fillId="5" borderId="0" xfId="0" applyFont="1" applyFill="1" applyBorder="1" applyAlignment="1" applyProtection="1">
      <alignment horizontal="right" vertical="center"/>
    </xf>
    <xf numFmtId="9" fontId="12" fillId="5" borderId="0" xfId="4" applyFont="1" applyFill="1" applyBorder="1" applyAlignment="1" applyProtection="1">
      <alignment horizontal="right" vertical="center"/>
    </xf>
    <xf numFmtId="0" fontId="22" fillId="0" borderId="0" xfId="0" applyFont="1" applyProtection="1">
      <alignment vertical="center"/>
    </xf>
    <xf numFmtId="0" fontId="23" fillId="0" borderId="0" xfId="0" applyFont="1" applyProtection="1">
      <alignment vertical="center"/>
    </xf>
    <xf numFmtId="0" fontId="12" fillId="0" borderId="16" xfId="0" applyFont="1" applyFill="1" applyBorder="1" applyAlignment="1" applyProtection="1">
      <alignment vertical="center" shrinkToFit="1"/>
    </xf>
    <xf numFmtId="49" fontId="25" fillId="0" borderId="0" xfId="3" applyNumberFormat="1" applyFont="1" applyAlignment="1" applyProtection="1"/>
    <xf numFmtId="0" fontId="13" fillId="0" borderId="0" xfId="0" applyFont="1" applyAlignment="1" applyProtection="1">
      <alignment horizontal="center" vertical="center"/>
    </xf>
    <xf numFmtId="0" fontId="26" fillId="0" borderId="0" xfId="0" applyFont="1" applyAlignment="1" applyProtection="1">
      <alignment horizontal="right" vertical="center"/>
    </xf>
    <xf numFmtId="0" fontId="22" fillId="0" borderId="0" xfId="0" applyFont="1" applyFill="1" applyBorder="1" applyAlignment="1" applyProtection="1">
      <alignment vertical="center"/>
    </xf>
    <xf numFmtId="0" fontId="13" fillId="0" borderId="0" xfId="0" applyFont="1" applyBorder="1" applyProtection="1">
      <alignment vertical="center"/>
    </xf>
    <xf numFmtId="0" fontId="13" fillId="0" borderId="0" xfId="0" applyFont="1" applyAlignment="1" applyProtection="1">
      <alignment vertical="center"/>
    </xf>
    <xf numFmtId="0" fontId="9" fillId="0" borderId="0" xfId="0" applyFont="1" applyAlignment="1" applyProtection="1">
      <alignment vertical="center"/>
      <protection hidden="1"/>
    </xf>
    <xf numFmtId="0" fontId="13" fillId="0" borderId="0" xfId="0" applyFont="1" applyProtection="1">
      <alignment vertical="center"/>
      <protection hidden="1"/>
    </xf>
    <xf numFmtId="0" fontId="13"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13" fillId="0" borderId="0" xfId="0" applyFont="1" applyFill="1" applyAlignment="1" applyProtection="1">
      <alignment horizontal="center" vertical="center"/>
      <protection hidden="1"/>
    </xf>
    <xf numFmtId="0" fontId="13" fillId="0" borderId="0" xfId="0" applyFont="1">
      <alignment vertical="center"/>
    </xf>
    <xf numFmtId="0" fontId="30" fillId="0" borderId="0" xfId="0" applyFont="1" applyAlignment="1" applyProtection="1">
      <alignment horizontal="right" vertical="center"/>
      <protection hidden="1"/>
    </xf>
    <xf numFmtId="0" fontId="30" fillId="0" borderId="0" xfId="0" applyFont="1" applyProtection="1">
      <alignment vertical="center"/>
      <protection hidden="1"/>
    </xf>
    <xf numFmtId="0" fontId="22" fillId="0" borderId="0" xfId="0" applyFont="1" applyProtection="1">
      <alignment vertical="center"/>
      <protection hidden="1"/>
    </xf>
    <xf numFmtId="0" fontId="23" fillId="0" borderId="0" xfId="0" applyFont="1" applyAlignment="1" applyProtection="1">
      <alignment horizontal="right" vertical="center"/>
      <protection hidden="1"/>
    </xf>
    <xf numFmtId="0" fontId="36" fillId="0" borderId="0" xfId="0" applyFont="1" applyBorder="1" applyAlignment="1" applyProtection="1">
      <alignment horizontal="center" vertical="center"/>
      <protection hidden="1"/>
    </xf>
    <xf numFmtId="0" fontId="37" fillId="0" borderId="0" xfId="0" applyFont="1" applyBorder="1" applyAlignment="1" applyProtection="1">
      <alignment horizontal="left" vertical="center"/>
      <protection hidden="1"/>
    </xf>
    <xf numFmtId="0" fontId="13" fillId="2" borderId="8" xfId="0" applyFont="1" applyFill="1" applyBorder="1" applyProtection="1">
      <alignment vertical="center"/>
      <protection hidden="1"/>
    </xf>
    <xf numFmtId="0" fontId="40" fillId="6" borderId="29" xfId="0" applyFont="1" applyFill="1" applyBorder="1" applyAlignment="1" applyProtection="1">
      <alignment horizontal="center" vertical="center"/>
      <protection hidden="1"/>
    </xf>
    <xf numFmtId="0" fontId="41" fillId="6" borderId="30" xfId="0" applyFont="1" applyFill="1" applyBorder="1" applyAlignment="1" applyProtection="1">
      <protection hidden="1"/>
    </xf>
    <xf numFmtId="0" fontId="41" fillId="6" borderId="31" xfId="0" applyFont="1" applyFill="1" applyBorder="1" applyAlignment="1" applyProtection="1">
      <protection hidden="1"/>
    </xf>
    <xf numFmtId="0" fontId="42" fillId="6" borderId="0" xfId="0" applyFont="1" applyFill="1" applyBorder="1" applyAlignment="1" applyProtection="1">
      <protection hidden="1"/>
    </xf>
    <xf numFmtId="0" fontId="42" fillId="6" borderId="19" xfId="0" applyFont="1" applyFill="1" applyBorder="1" applyAlignment="1" applyProtection="1">
      <protection hidden="1"/>
    </xf>
    <xf numFmtId="0" fontId="13" fillId="0" borderId="32" xfId="0" applyFont="1" applyBorder="1" applyProtection="1">
      <alignment vertical="center"/>
      <protection hidden="1"/>
    </xf>
    <xf numFmtId="0" fontId="43" fillId="6" borderId="35" xfId="0" applyFont="1" applyFill="1" applyBorder="1" applyAlignment="1" applyProtection="1">
      <alignment horizontal="center" vertical="center"/>
      <protection hidden="1"/>
    </xf>
    <xf numFmtId="0" fontId="10" fillId="0" borderId="0" xfId="0" applyFont="1" applyProtection="1">
      <alignment vertical="center"/>
      <protection hidden="1"/>
    </xf>
    <xf numFmtId="0" fontId="15" fillId="0" borderId="0" xfId="2" applyFont="1" applyBorder="1" applyAlignment="1" applyProtection="1">
      <alignment vertical="center"/>
      <protection hidden="1"/>
    </xf>
    <xf numFmtId="0" fontId="11" fillId="0" borderId="0" xfId="0" applyFont="1" applyAlignment="1" applyProtection="1">
      <alignment vertical="center"/>
      <protection hidden="1"/>
    </xf>
    <xf numFmtId="0" fontId="11" fillId="0" borderId="0" xfId="0" applyFont="1" applyAlignment="1" applyProtection="1">
      <alignment vertical="top"/>
      <protection hidden="1"/>
    </xf>
    <xf numFmtId="0" fontId="22" fillId="10" borderId="10" xfId="0" applyFont="1" applyFill="1" applyBorder="1" applyAlignment="1" applyProtection="1">
      <alignment vertical="center"/>
    </xf>
    <xf numFmtId="0" fontId="0" fillId="0" borderId="0" xfId="0" applyAlignment="1">
      <alignment horizontal="center" vertical="center"/>
    </xf>
    <xf numFmtId="0" fontId="0" fillId="0" borderId="0" xfId="0" applyFill="1" applyAlignment="1">
      <alignment horizontal="center" vertical="center"/>
    </xf>
    <xf numFmtId="49" fontId="25" fillId="0" borderId="0" xfId="3" applyNumberFormat="1" applyFont="1" applyAlignment="1" applyProtection="1">
      <alignment vertical="center"/>
      <protection hidden="1"/>
    </xf>
    <xf numFmtId="0" fontId="12" fillId="0" borderId="0" xfId="0" applyFont="1" applyProtection="1">
      <alignment vertical="center"/>
      <protection hidden="1"/>
    </xf>
    <xf numFmtId="49" fontId="52" fillId="0" borderId="0" xfId="3" applyNumberFormat="1" applyFont="1" applyAlignment="1" applyProtection="1">
      <alignment vertical="center"/>
      <protection hidden="1"/>
    </xf>
    <xf numFmtId="0" fontId="0" fillId="0" borderId="0" xfId="0" applyAlignment="1">
      <alignment horizontal="left" vertical="center"/>
    </xf>
    <xf numFmtId="0" fontId="0" fillId="0" borderId="0" xfId="0" applyAlignment="1">
      <alignment vertical="center"/>
    </xf>
    <xf numFmtId="0" fontId="0" fillId="0" borderId="0" xfId="0" applyProtection="1">
      <alignment vertical="center"/>
      <protection locked="0"/>
    </xf>
    <xf numFmtId="0" fontId="13" fillId="0" borderId="0" xfId="0" applyFont="1" applyFill="1" applyBorder="1" applyAlignment="1" applyProtection="1">
      <alignment vertical="center"/>
    </xf>
    <xf numFmtId="0" fontId="13" fillId="0" borderId="0" xfId="0" applyFont="1" applyProtection="1">
      <alignment vertical="center"/>
      <protection locked="0"/>
    </xf>
    <xf numFmtId="0" fontId="13" fillId="12" borderId="0" xfId="0" applyFont="1" applyFill="1" applyBorder="1" applyAlignment="1" applyProtection="1">
      <alignment vertical="center"/>
    </xf>
    <xf numFmtId="0" fontId="23" fillId="12" borderId="20" xfId="0" applyFont="1" applyFill="1" applyBorder="1" applyAlignment="1" applyProtection="1">
      <alignment vertical="center"/>
      <protection hidden="1"/>
    </xf>
    <xf numFmtId="0" fontId="23" fillId="12" borderId="0" xfId="0" applyFont="1" applyFill="1" applyBorder="1" applyAlignment="1" applyProtection="1">
      <alignment vertical="center"/>
      <protection hidden="1"/>
    </xf>
    <xf numFmtId="0" fontId="46" fillId="12" borderId="20" xfId="0" applyFont="1" applyFill="1" applyBorder="1" applyAlignment="1" applyProtection="1">
      <alignment vertical="center" wrapText="1"/>
      <protection hidden="1"/>
    </xf>
    <xf numFmtId="0" fontId="46" fillId="12" borderId="0" xfId="0" applyFont="1" applyFill="1" applyBorder="1" applyAlignment="1" applyProtection="1">
      <alignment vertical="center" wrapText="1"/>
      <protection hidden="1"/>
    </xf>
    <xf numFmtId="0" fontId="23" fillId="12" borderId="0" xfId="0" applyFont="1" applyFill="1" applyBorder="1" applyAlignment="1" applyProtection="1">
      <alignment vertical="center"/>
    </xf>
    <xf numFmtId="0" fontId="22" fillId="6" borderId="20" xfId="0" applyFont="1" applyFill="1" applyBorder="1" applyAlignment="1" applyProtection="1">
      <alignment horizontal="center" vertical="center" textRotation="255" shrinkToFit="1"/>
    </xf>
    <xf numFmtId="0" fontId="22" fillId="6" borderId="17" xfId="0" applyFont="1" applyFill="1" applyBorder="1" applyAlignment="1" applyProtection="1">
      <alignment horizontal="center" vertical="center" textRotation="255" shrinkToFit="1"/>
    </xf>
    <xf numFmtId="0" fontId="13" fillId="10" borderId="21" xfId="0" applyFont="1" applyFill="1" applyBorder="1" applyProtection="1">
      <alignment vertical="center"/>
    </xf>
    <xf numFmtId="0" fontId="17" fillId="0" borderId="0" xfId="0" applyFont="1" applyAlignment="1" applyProtection="1">
      <alignment vertical="center"/>
    </xf>
    <xf numFmtId="0" fontId="22" fillId="10" borderId="7" xfId="0" applyFont="1" applyFill="1" applyBorder="1" applyAlignment="1" applyProtection="1">
      <alignment vertical="center"/>
    </xf>
    <xf numFmtId="0" fontId="15" fillId="0" borderId="0" xfId="0" applyFont="1" applyProtection="1">
      <alignment vertical="center"/>
    </xf>
    <xf numFmtId="49" fontId="11" fillId="0" borderId="0" xfId="3" applyNumberFormat="1" applyFont="1" applyAlignment="1" applyProtection="1"/>
    <xf numFmtId="0" fontId="48" fillId="0" borderId="0" xfId="0" applyFont="1" applyAlignment="1" applyProtection="1">
      <alignment horizontal="right" vertical="center"/>
    </xf>
    <xf numFmtId="0" fontId="39" fillId="5" borderId="0" xfId="0" applyFont="1" applyFill="1" applyBorder="1" applyAlignment="1" applyProtection="1">
      <alignment horizontal="left" vertical="center" wrapText="1"/>
    </xf>
    <xf numFmtId="0" fontId="16" fillId="0" borderId="0" xfId="0" applyFont="1" applyFill="1" applyBorder="1" applyAlignment="1" applyProtection="1">
      <alignment vertical="center"/>
      <protection locked="0"/>
    </xf>
    <xf numFmtId="58" fontId="16" fillId="0" borderId="0" xfId="0" quotePrefix="1" applyNumberFormat="1" applyFont="1" applyFill="1" applyBorder="1" applyAlignment="1" applyProtection="1">
      <alignment horizontal="right" vertical="center"/>
      <protection locked="0"/>
    </xf>
    <xf numFmtId="0" fontId="16" fillId="2" borderId="37" xfId="0" applyFont="1" applyFill="1" applyBorder="1" applyAlignment="1" applyProtection="1">
      <alignment horizontal="right" vertical="center"/>
    </xf>
    <xf numFmtId="0" fontId="16" fillId="2" borderId="37" xfId="0" applyFont="1" applyFill="1" applyBorder="1" applyAlignment="1" applyProtection="1">
      <alignment horizontal="center" vertical="center"/>
    </xf>
    <xf numFmtId="0" fontId="16" fillId="4" borderId="37" xfId="0" applyFont="1" applyFill="1" applyBorder="1" applyAlignment="1" applyProtection="1">
      <alignment horizontal="center" vertical="center"/>
      <protection locked="0"/>
    </xf>
    <xf numFmtId="178" fontId="16" fillId="4" borderId="37" xfId="0" applyNumberFormat="1" applyFont="1" applyFill="1" applyBorder="1" applyAlignment="1" applyProtection="1">
      <alignment horizontal="right" vertical="center" shrinkToFit="1"/>
      <protection locked="0"/>
    </xf>
    <xf numFmtId="0" fontId="16" fillId="0" borderId="37" xfId="0" applyFont="1" applyFill="1" applyBorder="1" applyAlignment="1" applyProtection="1">
      <alignment vertical="center"/>
    </xf>
    <xf numFmtId="178" fontId="20" fillId="5" borderId="37" xfId="0" applyNumberFormat="1" applyFont="1" applyFill="1" applyBorder="1" applyAlignment="1" applyProtection="1">
      <alignment horizontal="right" vertical="center" shrinkToFit="1"/>
    </xf>
    <xf numFmtId="58" fontId="29" fillId="0" borderId="0" xfId="0" quotePrefix="1" applyNumberFormat="1" applyFont="1" applyFill="1" applyBorder="1" applyAlignment="1" applyProtection="1">
      <alignment horizontal="left"/>
      <protection locked="0"/>
    </xf>
    <xf numFmtId="0" fontId="29" fillId="7" borderId="37" xfId="0" applyFont="1" applyFill="1" applyBorder="1" applyAlignment="1" applyProtection="1">
      <alignment horizontal="center" vertical="center" wrapText="1"/>
    </xf>
    <xf numFmtId="0" fontId="16" fillId="7" borderId="37" xfId="0" applyFont="1" applyFill="1" applyBorder="1" applyAlignment="1" applyProtection="1">
      <alignment horizontal="center" vertical="center"/>
    </xf>
    <xf numFmtId="0" fontId="16" fillId="4" borderId="37" xfId="0" applyFont="1" applyFill="1" applyBorder="1" applyAlignment="1" applyProtection="1">
      <alignment vertical="center" shrinkToFit="1"/>
      <protection locked="0"/>
    </xf>
    <xf numFmtId="0" fontId="32" fillId="4" borderId="37" xfId="0" applyFont="1" applyFill="1" applyBorder="1" applyAlignment="1" applyProtection="1">
      <alignment vertical="center" shrinkToFit="1"/>
      <protection locked="0" hidden="1"/>
    </xf>
    <xf numFmtId="182" fontId="16" fillId="4" borderId="37" xfId="1" applyNumberFormat="1" applyFont="1" applyFill="1" applyBorder="1" applyAlignment="1" applyProtection="1">
      <alignment horizontal="right" vertical="center"/>
      <protection locked="0" hidden="1"/>
    </xf>
    <xf numFmtId="179" fontId="29" fillId="4" borderId="37" xfId="0" applyNumberFormat="1" applyFont="1" applyFill="1" applyBorder="1" applyAlignment="1" applyProtection="1">
      <alignment horizontal="center" vertical="center" shrinkToFit="1"/>
      <protection locked="0" hidden="1"/>
    </xf>
    <xf numFmtId="0" fontId="29" fillId="0" borderId="37" xfId="0" applyFont="1" applyFill="1" applyBorder="1" applyAlignment="1" applyProtection="1">
      <alignment horizontal="center" vertical="center" shrinkToFit="1"/>
      <protection hidden="1"/>
    </xf>
    <xf numFmtId="0" fontId="29" fillId="4" borderId="37" xfId="0" applyFont="1" applyFill="1" applyBorder="1" applyAlignment="1" applyProtection="1">
      <alignment vertical="center" shrinkToFit="1"/>
      <protection locked="0" hidden="1"/>
    </xf>
    <xf numFmtId="0" fontId="29" fillId="12" borderId="37" xfId="0" applyFont="1" applyFill="1" applyBorder="1" applyAlignment="1" applyProtection="1">
      <alignment horizontal="center" vertical="center" shrinkToFit="1"/>
      <protection hidden="1"/>
    </xf>
    <xf numFmtId="183" fontId="29" fillId="4" borderId="37" xfId="0" applyNumberFormat="1" applyFont="1" applyFill="1" applyBorder="1" applyAlignment="1" applyProtection="1">
      <alignment horizontal="center" vertical="center" shrinkToFit="1"/>
      <protection locked="0" hidden="1"/>
    </xf>
    <xf numFmtId="182" fontId="54" fillId="0" borderId="37" xfId="1" applyNumberFormat="1" applyFont="1" applyFill="1" applyBorder="1" applyAlignment="1" applyProtection="1">
      <alignment horizontal="right" vertical="center"/>
      <protection hidden="1"/>
    </xf>
    <xf numFmtId="182" fontId="54" fillId="5" borderId="37" xfId="1" applyNumberFormat="1" applyFont="1" applyFill="1" applyBorder="1" applyAlignment="1" applyProtection="1">
      <alignment horizontal="right" vertical="center" shrinkToFit="1"/>
      <protection hidden="1"/>
    </xf>
    <xf numFmtId="177" fontId="16" fillId="6" borderId="37" xfId="0" applyNumberFormat="1" applyFont="1" applyFill="1" applyBorder="1" applyAlignment="1" applyProtection="1">
      <alignment horizontal="center" vertical="center" shrinkToFit="1"/>
      <protection locked="0"/>
    </xf>
    <xf numFmtId="0" fontId="49" fillId="2" borderId="37" xfId="0" applyFont="1" applyFill="1" applyBorder="1" applyAlignment="1" applyProtection="1">
      <alignment horizontal="center" vertical="center" shrinkToFit="1"/>
    </xf>
    <xf numFmtId="177" fontId="29" fillId="6" borderId="37" xfId="0" applyNumberFormat="1" applyFont="1" applyFill="1" applyBorder="1" applyAlignment="1" applyProtection="1">
      <alignment horizontal="center" vertical="center" shrinkToFit="1"/>
    </xf>
    <xf numFmtId="0" fontId="13" fillId="12" borderId="20" xfId="0" applyFont="1" applyFill="1" applyBorder="1" applyAlignment="1" applyProtection="1">
      <alignment vertical="center"/>
    </xf>
    <xf numFmtId="0" fontId="23" fillId="12" borderId="20" xfId="0" applyFont="1" applyFill="1" applyBorder="1" applyAlignment="1" applyProtection="1">
      <alignment vertical="center"/>
    </xf>
    <xf numFmtId="0" fontId="29" fillId="2" borderId="37" xfId="0" applyFont="1" applyFill="1" applyBorder="1" applyAlignment="1" applyProtection="1">
      <alignment horizontal="center" vertical="center" shrinkToFit="1"/>
    </xf>
    <xf numFmtId="179" fontId="29" fillId="4" borderId="37" xfId="0" applyNumberFormat="1" applyFont="1" applyFill="1" applyBorder="1" applyAlignment="1" applyProtection="1">
      <alignment horizontal="right" vertical="center" shrinkToFit="1"/>
      <protection locked="0"/>
    </xf>
    <xf numFmtId="0" fontId="29" fillId="2" borderId="37" xfId="0" applyFont="1" applyFill="1" applyBorder="1" applyAlignment="1" applyProtection="1">
      <alignment horizontal="center" vertical="center" wrapText="1" shrinkToFit="1"/>
    </xf>
    <xf numFmtId="0" fontId="22" fillId="2" borderId="37" xfId="0" applyFont="1" applyFill="1" applyBorder="1" applyProtection="1">
      <alignment vertical="center"/>
      <protection hidden="1"/>
    </xf>
    <xf numFmtId="0" fontId="45" fillId="2" borderId="0" xfId="0" applyFont="1" applyFill="1" applyBorder="1" applyAlignment="1" applyProtection="1">
      <alignment horizontal="center" vertical="center"/>
      <protection hidden="1"/>
    </xf>
    <xf numFmtId="0" fontId="45" fillId="2" borderId="12" xfId="0" applyFont="1" applyFill="1" applyBorder="1" applyAlignment="1" applyProtection="1">
      <alignment horizontal="center" vertical="center"/>
      <protection hidden="1"/>
    </xf>
    <xf numFmtId="0" fontId="42" fillId="6" borderId="10" xfId="0" applyFont="1" applyFill="1" applyBorder="1" applyAlignment="1" applyProtection="1">
      <protection hidden="1"/>
    </xf>
    <xf numFmtId="0" fontId="13" fillId="6" borderId="39" xfId="0" applyFont="1" applyFill="1" applyBorder="1" applyAlignment="1" applyProtection="1">
      <alignment horizontal="right" vertical="center"/>
      <protection hidden="1"/>
    </xf>
    <xf numFmtId="181" fontId="44" fillId="0" borderId="7" xfId="0" applyNumberFormat="1" applyFont="1" applyFill="1" applyBorder="1" applyAlignment="1" applyProtection="1">
      <protection hidden="1"/>
    </xf>
    <xf numFmtId="181" fontId="55" fillId="0" borderId="7" xfId="0" applyNumberFormat="1" applyFont="1" applyFill="1" applyBorder="1" applyAlignment="1" applyProtection="1">
      <alignment horizontal="right"/>
      <protection hidden="1"/>
    </xf>
    <xf numFmtId="0" fontId="29" fillId="7" borderId="0" xfId="0" applyFont="1" applyFill="1" applyBorder="1" applyAlignment="1" applyProtection="1">
      <alignment horizontal="center" vertical="center" wrapText="1"/>
    </xf>
    <xf numFmtId="0" fontId="32" fillId="2" borderId="6" xfId="0" applyFont="1" applyFill="1" applyBorder="1" applyAlignment="1" applyProtection="1">
      <alignment horizontal="center" vertical="center" shrinkToFit="1"/>
    </xf>
    <xf numFmtId="0" fontId="22" fillId="10" borderId="37" xfId="0" applyFont="1" applyFill="1" applyBorder="1" applyAlignment="1" applyProtection="1">
      <alignment vertical="center"/>
    </xf>
    <xf numFmtId="0" fontId="12" fillId="5" borderId="10" xfId="0" applyFont="1" applyFill="1" applyBorder="1" applyAlignment="1" applyProtection="1">
      <alignment horizontal="center" vertical="center"/>
    </xf>
    <xf numFmtId="0" fontId="13" fillId="12" borderId="19" xfId="0" applyFont="1" applyFill="1" applyBorder="1" applyAlignment="1" applyProtection="1">
      <alignment vertical="center"/>
    </xf>
    <xf numFmtId="182" fontId="0" fillId="0" borderId="37" xfId="0" applyNumberFormat="1" applyFill="1" applyBorder="1" applyAlignment="1">
      <alignment horizontal="right" vertical="center"/>
    </xf>
    <xf numFmtId="0" fontId="13" fillId="0" borderId="19" xfId="0" applyFont="1" applyBorder="1" applyProtection="1">
      <alignment vertical="center"/>
      <protection hidden="1"/>
    </xf>
    <xf numFmtId="0" fontId="56" fillId="0" borderId="0" xfId="0" applyFont="1" applyProtection="1">
      <alignment vertical="center"/>
    </xf>
    <xf numFmtId="0" fontId="56" fillId="0" borderId="0" xfId="0" applyFont="1" applyBorder="1" applyProtection="1">
      <alignment vertical="center"/>
    </xf>
    <xf numFmtId="0" fontId="56" fillId="0" borderId="19" xfId="0" applyFont="1" applyBorder="1" applyProtection="1">
      <alignment vertical="center"/>
    </xf>
    <xf numFmtId="0" fontId="57" fillId="0" borderId="20" xfId="0" applyFont="1" applyBorder="1" applyProtection="1">
      <alignment vertical="center"/>
    </xf>
    <xf numFmtId="176" fontId="57" fillId="0" borderId="9" xfId="0" applyNumberFormat="1" applyFont="1" applyBorder="1" applyAlignment="1" applyProtection="1">
      <alignment horizontal="center" vertical="center" wrapText="1"/>
    </xf>
    <xf numFmtId="178" fontId="57" fillId="0" borderId="0" xfId="0" applyNumberFormat="1" applyFont="1" applyBorder="1" applyAlignment="1" applyProtection="1">
      <alignment horizontal="right" vertical="center" wrapText="1"/>
    </xf>
    <xf numFmtId="178" fontId="57" fillId="0" borderId="0" xfId="0" applyNumberFormat="1" applyFont="1" applyBorder="1" applyAlignment="1" applyProtection="1">
      <alignment vertical="center" wrapText="1"/>
    </xf>
    <xf numFmtId="0" fontId="57" fillId="0" borderId="0" xfId="0" applyFont="1" applyBorder="1" applyProtection="1">
      <alignment vertical="center"/>
    </xf>
    <xf numFmtId="0" fontId="18" fillId="0" borderId="20"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2" fillId="0" borderId="19" xfId="0" applyFont="1" applyBorder="1" applyProtection="1">
      <alignment vertical="center"/>
    </xf>
    <xf numFmtId="0" fontId="18" fillId="0" borderId="20" xfId="0" applyFont="1" applyBorder="1" applyProtection="1">
      <alignment vertical="center"/>
    </xf>
    <xf numFmtId="0" fontId="12" fillId="2" borderId="37" xfId="0" applyFont="1" applyFill="1" applyBorder="1" applyAlignment="1" applyProtection="1">
      <alignment horizontal="center" vertical="center" wrapText="1"/>
    </xf>
    <xf numFmtId="0" fontId="18" fillId="2" borderId="37" xfId="0" applyFont="1" applyFill="1" applyBorder="1" applyAlignment="1" applyProtection="1">
      <alignment horizontal="center" vertical="center" wrapText="1"/>
    </xf>
    <xf numFmtId="176" fontId="18" fillId="2" borderId="37" xfId="0" applyNumberFormat="1" applyFont="1" applyFill="1" applyBorder="1" applyAlignment="1" applyProtection="1">
      <alignment horizontal="center" vertical="center" wrapText="1"/>
    </xf>
    <xf numFmtId="49" fontId="15" fillId="0" borderId="0" xfId="3" applyNumberFormat="1" applyFont="1" applyAlignment="1" applyProtection="1">
      <alignment vertical="center"/>
      <protection hidden="1"/>
    </xf>
    <xf numFmtId="49" fontId="9" fillId="0" borderId="0" xfId="3" applyNumberFormat="1" applyFont="1" applyAlignment="1" applyProtection="1">
      <alignment vertical="center"/>
      <protection hidden="1"/>
    </xf>
    <xf numFmtId="49" fontId="11" fillId="0" borderId="0" xfId="3" applyNumberFormat="1" applyFont="1" applyAlignment="1" applyProtection="1">
      <alignment vertical="center"/>
      <protection hidden="1"/>
    </xf>
    <xf numFmtId="0" fontId="16" fillId="0" borderId="0" xfId="0" applyFont="1" applyBorder="1" applyAlignment="1" applyProtection="1">
      <protection hidden="1"/>
    </xf>
    <xf numFmtId="0" fontId="12" fillId="0" borderId="0" xfId="0" applyFont="1" applyFill="1" applyAlignment="1" applyProtection="1">
      <alignment horizontal="center" vertical="center"/>
      <protection hidden="1"/>
    </xf>
    <xf numFmtId="0" fontId="12" fillId="0" borderId="0" xfId="0" applyFont="1" applyAlignment="1" applyProtection="1">
      <alignment horizontal="center" vertical="center"/>
      <protection hidden="1"/>
    </xf>
    <xf numFmtId="0" fontId="15" fillId="0" borderId="0" xfId="0" applyFont="1" applyFill="1" applyBorder="1" applyAlignment="1" applyProtection="1">
      <alignment vertical="center"/>
    </xf>
    <xf numFmtId="0" fontId="15" fillId="10" borderId="7" xfId="0" applyFont="1" applyFill="1" applyBorder="1" applyAlignment="1" applyProtection="1">
      <alignment vertical="center"/>
    </xf>
    <xf numFmtId="0" fontId="12" fillId="10" borderId="21" xfId="0" applyFont="1" applyFill="1" applyBorder="1" applyProtection="1">
      <alignment vertical="center"/>
    </xf>
    <xf numFmtId="0" fontId="58" fillId="0" borderId="0" xfId="0" applyFont="1" applyAlignment="1">
      <alignment horizontal="left" vertical="center"/>
    </xf>
    <xf numFmtId="0" fontId="58" fillId="0" borderId="0" xfId="0" applyFont="1" applyAlignment="1">
      <alignment horizontal="right" vertical="center"/>
    </xf>
    <xf numFmtId="0" fontId="61" fillId="0" borderId="0" xfId="0" applyFont="1" applyAlignment="1">
      <alignment horizontal="left" vertical="center"/>
    </xf>
    <xf numFmtId="0" fontId="62" fillId="0" borderId="0" xfId="0" applyFont="1" applyAlignment="1">
      <alignment horizontal="left" vertical="center"/>
    </xf>
    <xf numFmtId="0" fontId="6" fillId="0" borderId="0" xfId="0" applyFont="1" applyAlignment="1">
      <alignment horizontal="left" vertical="center"/>
    </xf>
    <xf numFmtId="0" fontId="63" fillId="0" borderId="0" xfId="0" applyFont="1" applyProtection="1">
      <alignment vertical="center"/>
      <protection locked="0"/>
    </xf>
    <xf numFmtId="0" fontId="65" fillId="0" borderId="0" xfId="0" applyFont="1" applyProtection="1">
      <alignment vertical="center"/>
      <protection locked="0"/>
    </xf>
    <xf numFmtId="0" fontId="66" fillId="0" borderId="0" xfId="0" applyFont="1" applyAlignment="1">
      <alignment horizontal="left" vertical="center"/>
    </xf>
    <xf numFmtId="0" fontId="68" fillId="0" borderId="0" xfId="0" applyFont="1" applyAlignment="1">
      <alignment horizontal="left" vertical="center"/>
    </xf>
    <xf numFmtId="0" fontId="58" fillId="0" borderId="0" xfId="0" applyFont="1" applyAlignment="1">
      <alignment horizontal="center" vertical="center" wrapText="1"/>
    </xf>
    <xf numFmtId="58" fontId="58" fillId="0" borderId="0" xfId="0" applyNumberFormat="1" applyFont="1">
      <alignment vertical="center"/>
    </xf>
    <xf numFmtId="0" fontId="6" fillId="0" borderId="0" xfId="0" applyFont="1" applyAlignment="1">
      <alignment horizontal="center" vertical="center"/>
    </xf>
    <xf numFmtId="0" fontId="16" fillId="2" borderId="37" xfId="0" applyFont="1" applyFill="1" applyBorder="1" applyAlignment="1" applyProtection="1">
      <alignment horizontal="center" vertical="center" wrapText="1"/>
    </xf>
    <xf numFmtId="0" fontId="29" fillId="12" borderId="37" xfId="0" applyFont="1" applyFill="1" applyBorder="1" applyAlignment="1" applyProtection="1">
      <alignment horizontal="center" vertical="center"/>
      <protection hidden="1"/>
    </xf>
    <xf numFmtId="0" fontId="32" fillId="12" borderId="37" xfId="0" applyFont="1" applyFill="1" applyBorder="1" applyAlignment="1" applyProtection="1">
      <alignment horizontal="center" vertical="center" shrinkToFit="1"/>
      <protection hidden="1"/>
    </xf>
    <xf numFmtId="0" fontId="51" fillId="2" borderId="37" xfId="0" applyFont="1" applyFill="1" applyBorder="1" applyAlignment="1" applyProtection="1">
      <alignment horizontal="center" vertical="center" wrapText="1"/>
      <protection hidden="1"/>
    </xf>
    <xf numFmtId="0" fontId="32" fillId="2" borderId="37" xfId="0" applyFont="1" applyFill="1" applyBorder="1" applyAlignment="1" applyProtection="1">
      <alignment horizontal="center" vertical="center" shrinkToFit="1"/>
    </xf>
    <xf numFmtId="0" fontId="16" fillId="2" borderId="37" xfId="0" applyFont="1" applyFill="1" applyBorder="1" applyAlignment="1" applyProtection="1">
      <alignment horizontal="center" vertical="center" wrapText="1" shrinkToFit="1"/>
    </xf>
    <xf numFmtId="0" fontId="6" fillId="7" borderId="0" xfId="0" applyFont="1" applyFill="1" applyProtection="1">
      <alignment vertical="center"/>
    </xf>
    <xf numFmtId="0" fontId="6" fillId="0" borderId="0" xfId="0" applyFont="1" applyProtection="1">
      <alignment vertical="center"/>
    </xf>
    <xf numFmtId="0" fontId="60" fillId="0" borderId="0" xfId="0" applyFont="1" applyAlignment="1" applyProtection="1">
      <alignment horizontal="center" vertical="center"/>
    </xf>
    <xf numFmtId="0" fontId="60" fillId="0" borderId="0" xfId="0" applyFont="1" applyProtection="1">
      <alignment vertical="center"/>
    </xf>
    <xf numFmtId="0" fontId="62" fillId="0" borderId="0" xfId="0" applyFont="1" applyAlignment="1" applyProtection="1">
      <alignment horizontal="left" vertical="center"/>
    </xf>
    <xf numFmtId="0" fontId="66" fillId="0" borderId="0" xfId="0" applyFont="1" applyAlignment="1" applyProtection="1">
      <alignment horizontal="left" vertical="center"/>
    </xf>
    <xf numFmtId="0" fontId="58" fillId="0" borderId="0" xfId="0" applyFont="1" applyProtection="1">
      <alignment vertical="center"/>
    </xf>
    <xf numFmtId="58" fontId="58" fillId="0" borderId="0" xfId="0" applyNumberFormat="1" applyFont="1" applyProtection="1">
      <alignment vertical="center"/>
    </xf>
    <xf numFmtId="0" fontId="36" fillId="0" borderId="0" xfId="0" applyFont="1" applyAlignment="1" applyProtection="1">
      <alignment vertical="center"/>
    </xf>
    <xf numFmtId="0" fontId="12" fillId="0" borderId="0" xfId="0" applyFont="1" applyFill="1" applyProtection="1">
      <alignment vertical="center"/>
    </xf>
    <xf numFmtId="0" fontId="13" fillId="0" borderId="0" xfId="0" applyFont="1" applyFill="1" applyAlignment="1" applyProtection="1">
      <alignment horizontal="center" vertical="center"/>
    </xf>
    <xf numFmtId="0" fontId="12" fillId="0" borderId="0" xfId="2" applyFont="1" applyBorder="1" applyAlignment="1" applyProtection="1">
      <alignment vertical="center"/>
    </xf>
    <xf numFmtId="12" fontId="12" fillId="0" borderId="0" xfId="2" applyNumberFormat="1" applyFont="1" applyBorder="1" applyAlignment="1" applyProtection="1">
      <alignment vertical="center"/>
    </xf>
    <xf numFmtId="0" fontId="30" fillId="0" borderId="0" xfId="0" applyFont="1" applyAlignment="1" applyProtection="1">
      <alignment horizontal="left" vertical="center"/>
    </xf>
    <xf numFmtId="0" fontId="27" fillId="0" borderId="0" xfId="0" applyFont="1" applyAlignment="1" applyProtection="1">
      <alignment horizontal="right" vertical="center"/>
    </xf>
    <xf numFmtId="0" fontId="22" fillId="0" borderId="0" xfId="0" applyFont="1" applyAlignment="1" applyProtection="1">
      <alignment horizontal="right"/>
    </xf>
    <xf numFmtId="0" fontId="30" fillId="0" borderId="0" xfId="0" applyFont="1" applyAlignment="1" applyProtection="1">
      <alignment horizontal="right"/>
    </xf>
    <xf numFmtId="182" fontId="47" fillId="0" borderId="37" xfId="0" applyNumberFormat="1" applyFont="1" applyFill="1" applyBorder="1" applyAlignment="1" applyProtection="1">
      <alignment horizontal="right" vertical="center" shrinkToFit="1"/>
      <protection hidden="1"/>
    </xf>
    <xf numFmtId="182" fontId="16" fillId="4" borderId="37" xfId="1" applyNumberFormat="1" applyFont="1" applyFill="1" applyBorder="1" applyAlignment="1" applyProtection="1">
      <alignment horizontal="right" vertical="center"/>
      <protection locked="0"/>
    </xf>
    <xf numFmtId="0" fontId="32" fillId="4" borderId="37" xfId="0" applyFont="1" applyFill="1" applyBorder="1" applyAlignment="1" applyProtection="1">
      <alignment vertical="center" shrinkToFit="1"/>
      <protection locked="0"/>
    </xf>
    <xf numFmtId="179" fontId="29" fillId="4" borderId="37" xfId="0" applyNumberFormat="1" applyFont="1" applyFill="1" applyBorder="1" applyAlignment="1" applyProtection="1">
      <alignment horizontal="center" vertical="center" shrinkToFit="1"/>
      <protection locked="0"/>
    </xf>
    <xf numFmtId="0" fontId="29" fillId="4" borderId="37" xfId="0" applyFont="1" applyFill="1" applyBorder="1" applyAlignment="1" applyProtection="1">
      <alignment vertical="center" shrinkToFit="1"/>
      <protection locked="0"/>
    </xf>
    <xf numFmtId="183" fontId="29" fillId="4" borderId="37" xfId="0" applyNumberFormat="1" applyFont="1" applyFill="1" applyBorder="1" applyAlignment="1" applyProtection="1">
      <alignment horizontal="center" vertical="center" shrinkToFit="1"/>
      <protection locked="0"/>
    </xf>
    <xf numFmtId="181" fontId="39" fillId="0" borderId="8" xfId="1" applyNumberFormat="1" applyFont="1" applyFill="1" applyBorder="1" applyAlignment="1" applyProtection="1">
      <alignment horizontal="right" vertical="center" shrinkToFit="1"/>
      <protection hidden="1"/>
    </xf>
    <xf numFmtId="181" fontId="39" fillId="0" borderId="17" xfId="1" applyNumberFormat="1" applyFont="1" applyFill="1" applyBorder="1" applyAlignment="1" applyProtection="1">
      <alignment horizontal="right" vertical="center" shrinkToFit="1"/>
      <protection hidden="1"/>
    </xf>
    <xf numFmtId="38" fontId="71" fillId="0" borderId="37" xfId="1" applyFont="1" applyFill="1" applyBorder="1" applyAlignment="1" applyProtection="1">
      <alignment horizontal="right" vertical="center" shrinkToFit="1"/>
    </xf>
    <xf numFmtId="38" fontId="30" fillId="4" borderId="37" xfId="1" applyFont="1" applyFill="1" applyBorder="1" applyAlignment="1" applyProtection="1">
      <alignment horizontal="right" vertical="center" shrinkToFit="1"/>
      <protection locked="0"/>
    </xf>
    <xf numFmtId="38" fontId="30" fillId="4" borderId="37" xfId="1" applyFont="1" applyFill="1" applyBorder="1" applyAlignment="1" applyProtection="1">
      <alignment horizontal="center" vertical="center" shrinkToFit="1"/>
      <protection locked="0"/>
    </xf>
    <xf numFmtId="38" fontId="30" fillId="4" borderId="6" xfId="1" applyFont="1" applyFill="1" applyBorder="1" applyAlignment="1" applyProtection="1">
      <alignment horizontal="right" vertical="center" shrinkToFit="1"/>
      <protection locked="0"/>
    </xf>
    <xf numFmtId="9" fontId="54" fillId="5" borderId="37" xfId="4" applyFont="1" applyFill="1" applyBorder="1" applyAlignment="1" applyProtection="1">
      <alignment horizontal="right" vertical="center"/>
    </xf>
    <xf numFmtId="9" fontId="71" fillId="5" borderId="37" xfId="4" applyFont="1" applyFill="1" applyBorder="1" applyAlignment="1" applyProtection="1">
      <alignment horizontal="right" vertical="center"/>
    </xf>
    <xf numFmtId="181" fontId="39" fillId="0" borderId="8" xfId="1" applyNumberFormat="1" applyFont="1" applyFill="1" applyBorder="1" applyAlignment="1" applyProtection="1">
      <alignment vertical="center" shrinkToFit="1"/>
      <protection hidden="1"/>
    </xf>
    <xf numFmtId="0" fontId="18" fillId="4" borderId="37"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protection locked="0"/>
    </xf>
    <xf numFmtId="58" fontId="18" fillId="0" borderId="0" xfId="0" quotePrefix="1" applyNumberFormat="1" applyFont="1" applyFill="1" applyBorder="1" applyAlignment="1" applyProtection="1">
      <alignment horizontal="right" vertical="center"/>
      <protection locked="0"/>
    </xf>
    <xf numFmtId="38" fontId="16" fillId="4" borderId="37" xfId="1" applyFont="1" applyFill="1" applyBorder="1" applyAlignment="1" applyProtection="1">
      <alignment horizontal="right" vertical="center" shrinkToFit="1"/>
      <protection locked="0"/>
    </xf>
    <xf numFmtId="0" fontId="16" fillId="4" borderId="37" xfId="0" applyFont="1" applyFill="1" applyBorder="1" applyAlignment="1" applyProtection="1">
      <alignment horizontal="center" vertical="center"/>
      <protection locked="0"/>
    </xf>
    <xf numFmtId="0" fontId="16" fillId="4" borderId="37" xfId="0" applyFont="1" applyFill="1" applyBorder="1" applyAlignment="1" applyProtection="1">
      <alignment horizontal="left" vertical="center" shrinkToFit="1"/>
      <protection locked="0"/>
    </xf>
    <xf numFmtId="0" fontId="16" fillId="0" borderId="0" xfId="0" applyFont="1" applyAlignment="1" applyProtection="1">
      <alignment horizontal="left" vertical="center" wrapText="1"/>
    </xf>
    <xf numFmtId="0" fontId="16" fillId="0" borderId="38" xfId="0" applyFont="1" applyBorder="1" applyAlignment="1" applyProtection="1">
      <alignment horizontal="left" vertical="center" wrapText="1"/>
    </xf>
    <xf numFmtId="0" fontId="16" fillId="7" borderId="37" xfId="0" applyFont="1" applyFill="1" applyBorder="1" applyAlignment="1" applyProtection="1">
      <alignment horizontal="center" vertical="center"/>
    </xf>
    <xf numFmtId="0" fontId="16" fillId="7" borderId="37" xfId="0" applyFont="1" applyFill="1" applyBorder="1" applyAlignment="1" applyProtection="1">
      <alignment horizontal="center" vertical="center" wrapText="1"/>
    </xf>
    <xf numFmtId="0" fontId="24" fillId="7" borderId="37" xfId="0" applyFont="1" applyFill="1" applyBorder="1" applyAlignment="1" applyProtection="1">
      <alignment horizontal="center" vertical="center" wrapText="1"/>
    </xf>
    <xf numFmtId="0" fontId="24" fillId="7" borderId="37"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4" borderId="37" xfId="0" applyFont="1" applyFill="1" applyBorder="1" applyAlignment="1" applyProtection="1">
      <alignment horizontal="center" vertical="center" shrinkToFit="1"/>
      <protection locked="0"/>
    </xf>
    <xf numFmtId="0" fontId="16" fillId="0" borderId="37" xfId="0" applyFont="1" applyFill="1" applyBorder="1" applyAlignment="1" applyProtection="1">
      <alignment horizontal="center" vertical="center"/>
    </xf>
    <xf numFmtId="0" fontId="12" fillId="2" borderId="37" xfId="0" applyFont="1" applyFill="1" applyBorder="1" applyAlignment="1" applyProtection="1">
      <alignment horizontal="center" vertical="center"/>
    </xf>
    <xf numFmtId="0" fontId="14" fillId="8" borderId="0" xfId="0" applyFont="1" applyFill="1" applyAlignment="1" applyProtection="1">
      <alignment horizontal="center" vertical="center"/>
    </xf>
    <xf numFmtId="0" fontId="16" fillId="2" borderId="37" xfId="0" applyFont="1" applyFill="1" applyBorder="1" applyAlignment="1" applyProtection="1">
      <alignment horizontal="center" vertical="center" wrapText="1"/>
    </xf>
    <xf numFmtId="58" fontId="16" fillId="4" borderId="0" xfId="0" quotePrefix="1" applyNumberFormat="1" applyFont="1" applyFill="1" applyBorder="1" applyAlignment="1" applyProtection="1">
      <alignment horizontal="right" vertical="center"/>
      <protection locked="0"/>
    </xf>
    <xf numFmtId="0" fontId="50" fillId="0" borderId="0" xfId="0" applyFont="1" applyBorder="1" applyAlignment="1">
      <alignment vertical="center"/>
    </xf>
    <xf numFmtId="0" fontId="39" fillId="5" borderId="0" xfId="0" applyFont="1" applyFill="1" applyBorder="1" applyAlignment="1" applyProtection="1">
      <alignment horizontal="left" vertical="center" wrapText="1"/>
    </xf>
    <xf numFmtId="0" fontId="15" fillId="6" borderId="37" xfId="0" applyFont="1" applyFill="1" applyBorder="1" applyAlignment="1" applyProtection="1">
      <alignment horizontal="left" vertical="center"/>
    </xf>
    <xf numFmtId="0" fontId="15" fillId="6" borderId="6" xfId="0" applyFont="1" applyFill="1" applyBorder="1" applyAlignment="1" applyProtection="1">
      <alignment horizontal="left" vertical="center"/>
    </xf>
    <xf numFmtId="0" fontId="30" fillId="4" borderId="37" xfId="0" applyFont="1" applyFill="1" applyBorder="1" applyAlignment="1" applyProtection="1">
      <alignment horizontal="left" vertical="top" wrapText="1"/>
      <protection locked="0"/>
    </xf>
    <xf numFmtId="0" fontId="30" fillId="4" borderId="6" xfId="0" applyFont="1" applyFill="1" applyBorder="1" applyAlignment="1" applyProtection="1">
      <alignment horizontal="left" vertical="top" wrapText="1"/>
      <protection locked="0"/>
    </xf>
    <xf numFmtId="0" fontId="30" fillId="4" borderId="1" xfId="0" applyFont="1" applyFill="1" applyBorder="1" applyAlignment="1" applyProtection="1">
      <alignment horizontal="left" vertical="top" wrapText="1"/>
      <protection locked="0"/>
    </xf>
    <xf numFmtId="0" fontId="15" fillId="6" borderId="37" xfId="0" applyFont="1" applyFill="1" applyBorder="1" applyAlignment="1" applyProtection="1">
      <alignment horizontal="left" vertical="center" wrapText="1"/>
    </xf>
    <xf numFmtId="0" fontId="18" fillId="2" borderId="37" xfId="0" applyFont="1" applyFill="1" applyBorder="1" applyAlignment="1" applyProtection="1">
      <alignment horizontal="center" vertical="center" wrapText="1"/>
    </xf>
    <xf numFmtId="0" fontId="12" fillId="2" borderId="37" xfId="0" applyFont="1" applyFill="1" applyBorder="1" applyAlignment="1" applyProtection="1">
      <alignment horizontal="center" vertical="center" wrapText="1"/>
    </xf>
    <xf numFmtId="0" fontId="12" fillId="4" borderId="37" xfId="0" applyFont="1" applyFill="1" applyBorder="1" applyAlignment="1" applyProtection="1">
      <alignment horizontal="left" vertical="top" wrapText="1"/>
      <protection locked="0"/>
    </xf>
    <xf numFmtId="0" fontId="22" fillId="6" borderId="37" xfId="0" applyFont="1" applyFill="1" applyBorder="1" applyAlignment="1" applyProtection="1">
      <alignment horizontal="left" vertical="center"/>
    </xf>
    <xf numFmtId="0" fontId="13" fillId="4" borderId="37" xfId="0" applyFont="1" applyFill="1" applyBorder="1" applyAlignment="1" applyProtection="1">
      <alignment horizontal="left" vertical="top" wrapText="1"/>
      <protection locked="0"/>
    </xf>
    <xf numFmtId="0" fontId="22" fillId="6" borderId="37" xfId="0" applyFont="1" applyFill="1" applyBorder="1" applyAlignment="1" applyProtection="1">
      <alignment horizontal="left" vertical="center" wrapText="1"/>
    </xf>
    <xf numFmtId="0" fontId="15" fillId="12" borderId="38" xfId="0" applyFont="1" applyFill="1" applyBorder="1" applyAlignment="1">
      <alignment horizontal="center" vertical="center"/>
    </xf>
    <xf numFmtId="0" fontId="15" fillId="12" borderId="37" xfId="0" applyFont="1" applyFill="1" applyBorder="1" applyAlignment="1">
      <alignment horizontal="center" vertical="center"/>
    </xf>
    <xf numFmtId="0" fontId="29" fillId="12" borderId="37" xfId="0" applyFont="1" applyFill="1" applyBorder="1" applyAlignment="1" applyProtection="1">
      <alignment horizontal="center" vertical="center"/>
      <protection hidden="1"/>
    </xf>
    <xf numFmtId="182" fontId="54" fillId="0" borderId="37" xfId="1" applyNumberFormat="1" applyFont="1" applyFill="1" applyBorder="1" applyAlignment="1" applyProtection="1">
      <alignment horizontal="right" vertical="center"/>
      <protection hidden="1"/>
    </xf>
    <xf numFmtId="0" fontId="46" fillId="12" borderId="37" xfId="0" applyFont="1" applyFill="1" applyBorder="1" applyAlignment="1" applyProtection="1">
      <alignment horizontal="center" vertical="center" wrapText="1"/>
      <protection hidden="1"/>
    </xf>
    <xf numFmtId="0" fontId="23" fillId="12" borderId="37" xfId="0" applyFont="1" applyFill="1" applyBorder="1" applyAlignment="1" applyProtection="1">
      <alignment horizontal="center" vertical="center"/>
      <protection hidden="1"/>
    </xf>
    <xf numFmtId="0" fontId="32" fillId="4" borderId="37" xfId="0" applyFont="1" applyFill="1" applyBorder="1" applyAlignment="1" applyProtection="1">
      <alignment horizontal="center" vertical="center"/>
      <protection locked="0"/>
    </xf>
    <xf numFmtId="0" fontId="32" fillId="12" borderId="37" xfId="0" applyFont="1" applyFill="1" applyBorder="1" applyAlignment="1" applyProtection="1">
      <alignment horizontal="center" vertical="center" shrinkToFit="1"/>
      <protection hidden="1"/>
    </xf>
    <xf numFmtId="0" fontId="29" fillId="4" borderId="37" xfId="0" applyFont="1" applyFill="1" applyBorder="1" applyAlignment="1" applyProtection="1">
      <alignment horizontal="center" vertical="center" shrinkToFit="1"/>
      <protection locked="0"/>
    </xf>
    <xf numFmtId="0" fontId="32" fillId="12" borderId="6" xfId="0" applyFont="1" applyFill="1" applyBorder="1" applyAlignment="1" applyProtection="1">
      <alignment horizontal="center" vertical="center" shrinkToFit="1"/>
      <protection hidden="1"/>
    </xf>
    <xf numFmtId="0" fontId="31" fillId="12" borderId="37" xfId="0" applyFont="1" applyFill="1" applyBorder="1" applyAlignment="1" applyProtection="1">
      <alignment horizontal="center" vertical="center" textRotation="255"/>
      <protection hidden="1"/>
    </xf>
    <xf numFmtId="0" fontId="31" fillId="12" borderId="0" xfId="0" applyFont="1" applyFill="1" applyBorder="1" applyAlignment="1" applyProtection="1">
      <alignment horizontal="center" vertical="center" textRotation="255"/>
      <protection hidden="1"/>
    </xf>
    <xf numFmtId="0" fontId="53" fillId="4" borderId="37" xfId="6" applyFont="1" applyFill="1" applyBorder="1" applyAlignment="1" applyProtection="1">
      <alignment horizontal="center" vertical="center" shrinkToFit="1"/>
      <protection locked="0"/>
    </xf>
    <xf numFmtId="0" fontId="34" fillId="0" borderId="0" xfId="0" applyFont="1" applyBorder="1" applyAlignment="1" applyProtection="1">
      <alignment horizontal="left"/>
      <protection hidden="1"/>
    </xf>
    <xf numFmtId="0" fontId="22" fillId="12" borderId="20" xfId="0" applyFont="1" applyFill="1" applyBorder="1" applyAlignment="1" applyProtection="1">
      <alignment horizontal="center" vertical="center" textRotation="255"/>
      <protection hidden="1"/>
    </xf>
    <xf numFmtId="0" fontId="9" fillId="12" borderId="7" xfId="0" applyFont="1" applyFill="1" applyBorder="1" applyAlignment="1" applyProtection="1">
      <alignment horizontal="center" vertical="center"/>
      <protection hidden="1"/>
    </xf>
    <xf numFmtId="0" fontId="9" fillId="12" borderId="10" xfId="0" applyFont="1" applyFill="1" applyBorder="1" applyAlignment="1" applyProtection="1">
      <alignment horizontal="center" vertical="center"/>
      <protection hidden="1"/>
    </xf>
    <xf numFmtId="0" fontId="9" fillId="12" borderId="18" xfId="0" applyFont="1" applyFill="1" applyBorder="1" applyAlignment="1" applyProtection="1">
      <alignment horizontal="center" vertical="center"/>
      <protection hidden="1"/>
    </xf>
    <xf numFmtId="0" fontId="22" fillId="12" borderId="19" xfId="0" applyFont="1" applyFill="1" applyBorder="1" applyAlignment="1" applyProtection="1">
      <alignment horizontal="center" vertical="center" textRotation="255"/>
      <protection hidden="1"/>
    </xf>
    <xf numFmtId="179" fontId="29" fillId="4" borderId="37" xfId="0" applyNumberFormat="1" applyFont="1" applyFill="1" applyBorder="1" applyAlignment="1" applyProtection="1">
      <alignment horizontal="left" vertical="center" shrinkToFit="1"/>
      <protection locked="0"/>
    </xf>
    <xf numFmtId="0" fontId="51" fillId="2" borderId="37" xfId="0" applyFont="1" applyFill="1" applyBorder="1" applyAlignment="1" applyProtection="1">
      <alignment horizontal="center" vertical="center" wrapText="1"/>
      <protection hidden="1"/>
    </xf>
    <xf numFmtId="0" fontId="29" fillId="4" borderId="37" xfId="6" applyFont="1" applyFill="1" applyBorder="1" applyAlignment="1" applyProtection="1">
      <alignment horizontal="left" vertical="center" shrinkToFit="1"/>
      <protection locked="0"/>
    </xf>
    <xf numFmtId="180" fontId="16" fillId="4" borderId="37" xfId="0" applyNumberFormat="1" applyFont="1" applyFill="1" applyBorder="1" applyAlignment="1" applyProtection="1">
      <alignment horizontal="left" vertical="center" shrinkToFit="1"/>
      <protection locked="0"/>
    </xf>
    <xf numFmtId="177" fontId="16" fillId="4" borderId="37" xfId="0" applyNumberFormat="1" applyFont="1" applyFill="1" applyBorder="1" applyAlignment="1" applyProtection="1">
      <alignment horizontal="left" vertical="center" shrinkToFit="1"/>
      <protection locked="0"/>
    </xf>
    <xf numFmtId="177" fontId="16" fillId="4" borderId="8" xfId="0" applyNumberFormat="1" applyFont="1" applyFill="1" applyBorder="1" applyAlignment="1" applyProtection="1">
      <alignment horizontal="left" vertical="center" shrinkToFit="1"/>
      <protection locked="0"/>
    </xf>
    <xf numFmtId="177" fontId="16" fillId="4" borderId="9" xfId="0" applyNumberFormat="1" applyFont="1" applyFill="1" applyBorder="1" applyAlignment="1" applyProtection="1">
      <alignment horizontal="left" vertical="center" shrinkToFit="1"/>
      <protection locked="0"/>
    </xf>
    <xf numFmtId="177" fontId="16" fillId="4" borderId="6" xfId="0" applyNumberFormat="1" applyFont="1" applyFill="1" applyBorder="1" applyAlignment="1" applyProtection="1">
      <alignment horizontal="left" vertical="center" shrinkToFit="1"/>
      <protection locked="0"/>
    </xf>
    <xf numFmtId="0" fontId="32" fillId="2" borderId="37" xfId="0" applyFont="1" applyFill="1" applyBorder="1" applyAlignment="1" applyProtection="1">
      <alignment horizontal="center" vertical="center" shrinkToFit="1"/>
      <protection hidden="1"/>
    </xf>
    <xf numFmtId="38" fontId="24" fillId="4" borderId="37" xfId="1" applyFont="1" applyFill="1" applyBorder="1" applyAlignment="1" applyProtection="1">
      <alignment horizontal="right" vertical="center"/>
      <protection locked="0"/>
    </xf>
    <xf numFmtId="180" fontId="16" fillId="4" borderId="37" xfId="0" applyNumberFormat="1" applyFont="1" applyFill="1" applyBorder="1" applyAlignment="1" applyProtection="1">
      <alignment horizontal="right" vertical="center" shrinkToFit="1"/>
      <protection locked="0"/>
    </xf>
    <xf numFmtId="0" fontId="29" fillId="4" borderId="37" xfId="0" applyFont="1" applyFill="1" applyBorder="1" applyAlignment="1" applyProtection="1">
      <alignment horizontal="left" vertical="center" shrinkToFit="1"/>
      <protection locked="0"/>
    </xf>
    <xf numFmtId="0" fontId="23" fillId="12" borderId="37" xfId="0" applyFont="1" applyFill="1" applyBorder="1" applyAlignment="1" applyProtection="1">
      <alignment horizontal="center" vertical="center"/>
    </xf>
    <xf numFmtId="0" fontId="32" fillId="2" borderId="37" xfId="0" applyFont="1" applyFill="1" applyBorder="1" applyAlignment="1" applyProtection="1">
      <alignment horizontal="center" vertical="center" shrinkToFit="1"/>
    </xf>
    <xf numFmtId="180" fontId="47" fillId="0" borderId="37" xfId="0" applyNumberFormat="1" applyFont="1" applyFill="1" applyBorder="1" applyAlignment="1" applyProtection="1">
      <alignment horizontal="right" vertical="center" shrinkToFit="1"/>
      <protection hidden="1"/>
    </xf>
    <xf numFmtId="0" fontId="27" fillId="12" borderId="37" xfId="0" applyFont="1" applyFill="1" applyBorder="1" applyAlignment="1" applyProtection="1">
      <alignment horizontal="center" vertical="center"/>
    </xf>
    <xf numFmtId="0" fontId="27" fillId="12" borderId="44" xfId="0" applyFont="1" applyFill="1" applyBorder="1" applyAlignment="1" applyProtection="1">
      <alignment horizontal="center" vertical="center"/>
    </xf>
    <xf numFmtId="0" fontId="32" fillId="2" borderId="37" xfId="0" applyFont="1" applyFill="1" applyBorder="1" applyAlignment="1" applyProtection="1">
      <alignment horizontal="center" vertical="center" textRotation="255" shrinkToFit="1"/>
    </xf>
    <xf numFmtId="0" fontId="16" fillId="4" borderId="37" xfId="0" applyFont="1" applyFill="1" applyBorder="1" applyAlignment="1" applyProtection="1">
      <alignment horizontal="left" vertical="center" shrinkToFit="1"/>
    </xf>
    <xf numFmtId="0" fontId="13" fillId="4" borderId="37" xfId="0" applyFont="1" applyFill="1" applyBorder="1" applyAlignment="1" applyProtection="1">
      <alignment horizontal="right" vertical="center"/>
    </xf>
    <xf numFmtId="182" fontId="16" fillId="0" borderId="37" xfId="1" applyNumberFormat="1" applyFont="1" applyFill="1" applyBorder="1" applyAlignment="1" applyProtection="1">
      <alignment horizontal="right" vertical="center"/>
      <protection locked="0" hidden="1"/>
    </xf>
    <xf numFmtId="0" fontId="29" fillId="4" borderId="37" xfId="0" applyFont="1" applyFill="1" applyBorder="1" applyAlignment="1" applyProtection="1">
      <alignment horizontal="center" vertical="center" shrinkToFit="1"/>
      <protection locked="0" hidden="1"/>
    </xf>
    <xf numFmtId="0" fontId="53" fillId="4" borderId="37" xfId="6" applyFont="1" applyFill="1" applyBorder="1" applyAlignment="1" applyProtection="1">
      <alignment horizontal="center" vertical="center" shrinkToFit="1"/>
      <protection locked="0" hidden="1"/>
    </xf>
    <xf numFmtId="0" fontId="32" fillId="4" borderId="37" xfId="0" applyFont="1" applyFill="1" applyBorder="1" applyAlignment="1" applyProtection="1">
      <alignment horizontal="center" vertical="center"/>
      <protection locked="0" hidden="1"/>
    </xf>
    <xf numFmtId="0" fontId="22" fillId="10" borderId="7" xfId="0" applyFont="1" applyFill="1" applyBorder="1" applyAlignment="1" applyProtection="1">
      <alignment horizontal="center" vertical="center" wrapText="1" shrinkToFit="1"/>
    </xf>
    <xf numFmtId="0" fontId="22" fillId="10" borderId="9" xfId="0" applyFont="1" applyFill="1" applyBorder="1" applyAlignment="1" applyProtection="1">
      <alignment horizontal="center" vertical="center" wrapText="1" shrinkToFit="1"/>
    </xf>
    <xf numFmtId="0" fontId="22" fillId="10" borderId="6" xfId="0" applyFont="1" applyFill="1" applyBorder="1" applyAlignment="1" applyProtection="1">
      <alignment horizontal="center" vertical="center" wrapText="1" shrinkToFit="1"/>
    </xf>
    <xf numFmtId="0" fontId="22" fillId="10" borderId="20" xfId="0" applyFont="1" applyFill="1" applyBorder="1" applyAlignment="1" applyProtection="1">
      <alignment horizontal="center" vertical="center" textRotation="255" shrinkToFit="1"/>
    </xf>
    <xf numFmtId="180" fontId="16" fillId="4" borderId="37" xfId="1" applyNumberFormat="1" applyFont="1" applyFill="1" applyBorder="1" applyAlignment="1" applyProtection="1">
      <alignment horizontal="right" vertical="center" shrinkToFit="1"/>
      <protection locked="0"/>
    </xf>
    <xf numFmtId="0" fontId="13" fillId="10" borderId="20" xfId="0" applyFont="1" applyFill="1" applyBorder="1" applyAlignment="1" applyProtection="1">
      <alignment horizontal="center" vertical="center" shrinkToFit="1"/>
    </xf>
    <xf numFmtId="0" fontId="13" fillId="10" borderId="0" xfId="0" applyFont="1" applyFill="1" applyBorder="1" applyAlignment="1" applyProtection="1">
      <alignment horizontal="center" vertical="center" shrinkToFit="1"/>
    </xf>
    <xf numFmtId="0" fontId="13" fillId="10" borderId="17" xfId="0" applyFont="1" applyFill="1" applyBorder="1" applyAlignment="1" applyProtection="1">
      <alignment horizontal="center" vertical="center" shrinkToFit="1"/>
    </xf>
    <xf numFmtId="0" fontId="13" fillId="10" borderId="1" xfId="0" applyFont="1" applyFill="1" applyBorder="1" applyAlignment="1" applyProtection="1">
      <alignment horizontal="center" vertical="center" shrinkToFit="1"/>
    </xf>
    <xf numFmtId="182" fontId="47" fillId="0" borderId="37" xfId="0" applyNumberFormat="1" applyFont="1" applyFill="1" applyBorder="1" applyAlignment="1" applyProtection="1">
      <alignment horizontal="right" vertical="center" shrinkToFit="1"/>
      <protection hidden="1"/>
    </xf>
    <xf numFmtId="178" fontId="16" fillId="4" borderId="37" xfId="0" applyNumberFormat="1" applyFont="1" applyFill="1" applyBorder="1" applyAlignment="1" applyProtection="1">
      <alignment horizontal="right" vertical="center" shrinkToFit="1"/>
      <protection locked="0"/>
    </xf>
    <xf numFmtId="0" fontId="13" fillId="10" borderId="37" xfId="0" applyFont="1" applyFill="1" applyBorder="1" applyAlignment="1" applyProtection="1">
      <alignment horizontal="center" vertical="center" shrinkToFit="1"/>
    </xf>
    <xf numFmtId="178" fontId="47" fillId="0" borderId="37" xfId="0" applyNumberFormat="1" applyFont="1" applyFill="1" applyBorder="1" applyAlignment="1" applyProtection="1">
      <alignment horizontal="right" vertical="center" shrinkToFit="1"/>
      <protection hidden="1"/>
    </xf>
    <xf numFmtId="0" fontId="12" fillId="10" borderId="20" xfId="0" applyFont="1" applyFill="1" applyBorder="1" applyAlignment="1" applyProtection="1">
      <alignment horizontal="center" vertical="center" shrinkToFit="1"/>
    </xf>
    <xf numFmtId="0" fontId="12" fillId="10" borderId="0" xfId="0" applyFont="1" applyFill="1" applyBorder="1" applyAlignment="1" applyProtection="1">
      <alignment horizontal="center" vertical="center" shrinkToFit="1"/>
    </xf>
    <xf numFmtId="0" fontId="12" fillId="10" borderId="17" xfId="0" applyFont="1" applyFill="1" applyBorder="1" applyAlignment="1" applyProtection="1">
      <alignment horizontal="center" vertical="center" shrinkToFit="1"/>
    </xf>
    <xf numFmtId="0" fontId="12" fillId="10" borderId="1" xfId="0" applyFont="1" applyFill="1" applyBorder="1" applyAlignment="1" applyProtection="1">
      <alignment horizontal="center" vertical="center" shrinkToFit="1"/>
    </xf>
    <xf numFmtId="0" fontId="15" fillId="10" borderId="13" xfId="0" applyFont="1" applyFill="1" applyBorder="1" applyAlignment="1" applyProtection="1">
      <alignment horizontal="center" vertical="center" shrinkToFit="1"/>
    </xf>
    <xf numFmtId="0" fontId="15" fillId="10" borderId="15" xfId="0" applyFont="1" applyFill="1" applyBorder="1" applyAlignment="1" applyProtection="1">
      <alignment horizontal="center" vertical="center" shrinkToFit="1"/>
    </xf>
    <xf numFmtId="0" fontId="15" fillId="10" borderId="14" xfId="0" applyFont="1" applyFill="1" applyBorder="1" applyAlignment="1" applyProtection="1">
      <alignment horizontal="center" vertical="center" shrinkToFit="1"/>
    </xf>
    <xf numFmtId="0" fontId="32" fillId="2" borderId="38" xfId="0" applyFont="1" applyFill="1" applyBorder="1" applyAlignment="1" applyProtection="1">
      <alignment horizontal="center" vertical="center" textRotation="255" shrinkToFit="1"/>
    </xf>
    <xf numFmtId="181" fontId="39" fillId="0" borderId="37" xfId="1" applyNumberFormat="1" applyFont="1" applyFill="1" applyBorder="1" applyAlignment="1" applyProtection="1">
      <alignment horizontal="right" vertical="center" shrinkToFit="1"/>
      <protection hidden="1"/>
    </xf>
    <xf numFmtId="38" fontId="39" fillId="0" borderId="9" xfId="1" applyFont="1" applyBorder="1" applyAlignment="1">
      <alignment vertical="center" shrinkToFit="1"/>
    </xf>
    <xf numFmtId="38" fontId="39" fillId="0" borderId="6" xfId="1" applyFont="1" applyBorder="1" applyAlignment="1">
      <alignment vertical="center" shrinkToFit="1"/>
    </xf>
    <xf numFmtId="0" fontId="30" fillId="6" borderId="37" xfId="0" applyFont="1" applyFill="1" applyBorder="1" applyAlignment="1" applyProtection="1">
      <alignment horizontal="center" vertical="center" wrapText="1" shrinkToFit="1"/>
    </xf>
    <xf numFmtId="0" fontId="30" fillId="6" borderId="37" xfId="0" applyFont="1" applyFill="1" applyBorder="1" applyAlignment="1" applyProtection="1">
      <alignment horizontal="center" vertical="center" shrinkToFit="1"/>
    </xf>
    <xf numFmtId="0" fontId="23" fillId="3" borderId="37" xfId="0" applyFont="1" applyFill="1" applyBorder="1" applyAlignment="1" applyProtection="1">
      <alignment horizontal="center" vertical="center" textRotation="255" wrapText="1"/>
      <protection hidden="1"/>
    </xf>
    <xf numFmtId="0" fontId="18" fillId="3" borderId="37" xfId="2" applyFont="1" applyFill="1" applyBorder="1" applyAlignment="1" applyProtection="1">
      <alignment horizontal="center" vertical="center" shrinkToFit="1"/>
      <protection hidden="1"/>
    </xf>
    <xf numFmtId="0" fontId="23" fillId="2" borderId="37" xfId="0" applyFont="1" applyFill="1" applyBorder="1" applyAlignment="1" applyProtection="1">
      <alignment horizontal="center" vertical="center"/>
      <protection hidden="1"/>
    </xf>
    <xf numFmtId="0" fontId="33" fillId="9" borderId="37" xfId="0" applyFont="1" applyFill="1" applyBorder="1" applyAlignment="1" applyProtection="1">
      <alignment horizontal="center" vertical="center" textRotation="255"/>
      <protection hidden="1"/>
    </xf>
    <xf numFmtId="0" fontId="33" fillId="10" borderId="37" xfId="2" applyFont="1" applyFill="1" applyBorder="1" applyAlignment="1" applyProtection="1">
      <alignment horizontal="center" vertical="center" shrinkToFit="1"/>
      <protection hidden="1"/>
    </xf>
    <xf numFmtId="0" fontId="33" fillId="11" borderId="37" xfId="2" applyFont="1" applyFill="1" applyBorder="1" applyAlignment="1" applyProtection="1">
      <alignment horizontal="center" vertical="center" shrinkToFit="1"/>
      <protection hidden="1"/>
    </xf>
    <xf numFmtId="0" fontId="33" fillId="11" borderId="37" xfId="0" applyFont="1" applyFill="1" applyBorder="1" applyAlignment="1" applyProtection="1">
      <alignment horizontal="center" vertical="center" textRotation="255" wrapText="1"/>
      <protection hidden="1"/>
    </xf>
    <xf numFmtId="0" fontId="13" fillId="6" borderId="6" xfId="0" applyFont="1" applyFill="1" applyBorder="1" applyAlignment="1" applyProtection="1">
      <alignment horizontal="center" vertical="center"/>
      <protection hidden="1"/>
    </xf>
    <xf numFmtId="0" fontId="13" fillId="6" borderId="37" xfId="0" applyFont="1" applyFill="1" applyBorder="1" applyAlignment="1" applyProtection="1">
      <alignment horizontal="center" vertical="center"/>
      <protection hidden="1"/>
    </xf>
    <xf numFmtId="178" fontId="17" fillId="0" borderId="37" xfId="0" applyNumberFormat="1" applyFont="1" applyFill="1" applyBorder="1" applyAlignment="1" applyProtection="1">
      <alignment horizontal="right" vertical="center"/>
      <protection hidden="1"/>
    </xf>
    <xf numFmtId="0" fontId="12" fillId="6" borderId="37" xfId="0" applyFont="1" applyFill="1" applyBorder="1" applyAlignment="1" applyProtection="1">
      <alignment horizontal="center" vertical="center"/>
      <protection hidden="1"/>
    </xf>
    <xf numFmtId="178" fontId="17" fillId="4" borderId="37" xfId="0" applyNumberFormat="1" applyFont="1" applyFill="1" applyBorder="1" applyAlignment="1" applyProtection="1">
      <alignment horizontal="right" vertical="center"/>
      <protection locked="0" hidden="1"/>
    </xf>
    <xf numFmtId="0" fontId="12" fillId="6" borderId="6" xfId="0" applyFont="1" applyFill="1" applyBorder="1" applyAlignment="1" applyProtection="1">
      <alignment horizontal="center" vertical="center"/>
      <protection hidden="1"/>
    </xf>
    <xf numFmtId="0" fontId="35" fillId="6" borderId="37" xfId="0" applyFont="1" applyFill="1" applyBorder="1" applyAlignment="1" applyProtection="1">
      <alignment horizontal="left" vertical="center"/>
      <protection hidden="1"/>
    </xf>
    <xf numFmtId="0" fontId="0" fillId="0" borderId="37" xfId="0" applyBorder="1" applyAlignment="1">
      <alignment vertical="center"/>
    </xf>
    <xf numFmtId="181" fontId="39" fillId="0" borderId="2" xfId="1" applyNumberFormat="1" applyFont="1" applyFill="1" applyBorder="1" applyAlignment="1" applyProtection="1">
      <alignment horizontal="right" vertical="center" shrinkToFit="1"/>
      <protection hidden="1"/>
    </xf>
    <xf numFmtId="181" fontId="39" fillId="0" borderId="24" xfId="1" applyNumberFormat="1" applyFont="1" applyFill="1" applyBorder="1" applyAlignment="1" applyProtection="1">
      <alignment horizontal="right" vertical="center" shrinkToFit="1"/>
      <protection hidden="1"/>
    </xf>
    <xf numFmtId="0" fontId="13" fillId="2" borderId="37" xfId="0" applyFont="1" applyFill="1" applyBorder="1" applyAlignment="1" applyProtection="1">
      <alignment horizontal="center" vertical="center" shrinkToFit="1"/>
      <protection hidden="1"/>
    </xf>
    <xf numFmtId="0" fontId="18" fillId="4" borderId="37" xfId="0" applyFont="1" applyFill="1" applyBorder="1" applyAlignment="1" applyProtection="1">
      <alignment horizontal="left" vertical="center"/>
      <protection locked="0" hidden="1"/>
    </xf>
    <xf numFmtId="0" fontId="12" fillId="4" borderId="37" xfId="0" applyFont="1" applyFill="1" applyBorder="1" applyAlignment="1" applyProtection="1">
      <alignment horizontal="left" vertical="center"/>
      <protection locked="0" hidden="1"/>
    </xf>
    <xf numFmtId="0" fontId="18" fillId="4" borderId="37" xfId="0" applyFont="1" applyFill="1" applyBorder="1" applyAlignment="1" applyProtection="1">
      <alignment horizontal="center" vertical="center"/>
      <protection locked="0" hidden="1"/>
    </xf>
    <xf numFmtId="0" fontId="12" fillId="4" borderId="37" xfId="0" applyFont="1" applyFill="1" applyBorder="1" applyAlignment="1" applyProtection="1">
      <alignment horizontal="center" vertical="center"/>
      <protection locked="0" hidden="1"/>
    </xf>
    <xf numFmtId="0" fontId="18" fillId="6" borderId="37" xfId="0" applyFont="1" applyFill="1" applyBorder="1" applyAlignment="1" applyProtection="1">
      <alignment horizontal="center" vertical="center"/>
      <protection hidden="1"/>
    </xf>
    <xf numFmtId="181" fontId="39" fillId="0" borderId="8" xfId="1" applyNumberFormat="1" applyFont="1" applyFill="1" applyBorder="1" applyAlignment="1" applyProtection="1">
      <alignment horizontal="right" vertical="center" shrinkToFit="1"/>
      <protection hidden="1"/>
    </xf>
    <xf numFmtId="181" fontId="39" fillId="0" borderId="9" xfId="1" applyNumberFormat="1" applyFont="1" applyFill="1" applyBorder="1" applyAlignment="1" applyProtection="1">
      <alignment horizontal="right" vertical="center" shrinkToFit="1"/>
      <protection hidden="1"/>
    </xf>
    <xf numFmtId="181" fontId="39" fillId="0" borderId="6" xfId="1" applyNumberFormat="1" applyFont="1" applyFill="1" applyBorder="1" applyAlignment="1" applyProtection="1">
      <alignment horizontal="right" vertical="center" shrinkToFit="1"/>
      <protection hidden="1"/>
    </xf>
    <xf numFmtId="181" fontId="39" fillId="0" borderId="41" xfId="1" applyNumberFormat="1" applyFont="1" applyFill="1" applyBorder="1" applyAlignment="1" applyProtection="1">
      <alignment horizontal="right" vertical="center" shrinkToFit="1"/>
      <protection hidden="1"/>
    </xf>
    <xf numFmtId="181" fontId="39" fillId="0" borderId="42" xfId="1" applyNumberFormat="1" applyFont="1" applyFill="1" applyBorder="1" applyAlignment="1" applyProtection="1">
      <alignment horizontal="right" vertical="center" shrinkToFit="1"/>
      <protection hidden="1"/>
    </xf>
    <xf numFmtId="181" fontId="39" fillId="0" borderId="43" xfId="1" applyNumberFormat="1" applyFont="1" applyFill="1" applyBorder="1" applyAlignment="1" applyProtection="1">
      <alignment horizontal="right" vertical="center" shrinkToFit="1"/>
      <protection hidden="1"/>
    </xf>
    <xf numFmtId="0" fontId="13" fillId="2" borderId="37" xfId="0" applyFont="1" applyFill="1" applyBorder="1" applyAlignment="1" applyProtection="1">
      <alignment horizontal="center" vertical="center"/>
      <protection hidden="1"/>
    </xf>
    <xf numFmtId="181" fontId="39" fillId="0" borderId="34" xfId="1" applyNumberFormat="1" applyFont="1" applyFill="1" applyBorder="1" applyAlignment="1" applyProtection="1">
      <alignment horizontal="right" vertical="center" shrinkToFit="1"/>
      <protection hidden="1"/>
    </xf>
    <xf numFmtId="181" fontId="39" fillId="0" borderId="36" xfId="1" applyNumberFormat="1" applyFont="1" applyFill="1" applyBorder="1" applyAlignment="1" applyProtection="1">
      <alignment horizontal="right" vertical="center" shrinkToFit="1"/>
      <protection hidden="1"/>
    </xf>
    <xf numFmtId="181" fontId="39" fillId="0" borderId="40" xfId="1" applyNumberFormat="1" applyFont="1" applyFill="1" applyBorder="1" applyAlignment="1" applyProtection="1">
      <alignment horizontal="right" vertical="center" shrinkToFit="1"/>
      <protection hidden="1"/>
    </xf>
    <xf numFmtId="180" fontId="9" fillId="4" borderId="34" xfId="1" applyNumberFormat="1" applyFont="1" applyFill="1" applyBorder="1" applyAlignment="1" applyProtection="1">
      <alignment horizontal="right" vertical="center"/>
      <protection locked="0" hidden="1"/>
    </xf>
    <xf numFmtId="180" fontId="9" fillId="4" borderId="33" xfId="1" applyNumberFormat="1" applyFont="1" applyFill="1" applyBorder="1" applyAlignment="1" applyProtection="1">
      <alignment horizontal="right" vertical="center"/>
      <protection locked="0" hidden="1"/>
    </xf>
    <xf numFmtId="0" fontId="9" fillId="6" borderId="23" xfId="2" applyFont="1" applyFill="1" applyBorder="1" applyAlignment="1" applyProtection="1">
      <alignment horizontal="left" vertical="center" shrinkToFit="1"/>
      <protection hidden="1"/>
    </xf>
    <xf numFmtId="0" fontId="9" fillId="6" borderId="3" xfId="2" applyFont="1" applyFill="1" applyBorder="1" applyAlignment="1" applyProtection="1">
      <alignment horizontal="left" vertical="center" shrinkToFit="1"/>
      <protection hidden="1"/>
    </xf>
    <xf numFmtId="0" fontId="9" fillId="6" borderId="24" xfId="2" applyFont="1" applyFill="1" applyBorder="1" applyAlignment="1" applyProtection="1">
      <alignment horizontal="left" vertical="center" shrinkToFit="1"/>
      <protection hidden="1"/>
    </xf>
    <xf numFmtId="0" fontId="33" fillId="9" borderId="37" xfId="2" applyFont="1" applyFill="1" applyBorder="1" applyAlignment="1" applyProtection="1">
      <alignment horizontal="center" vertical="center" wrapText="1" shrinkToFit="1"/>
      <protection hidden="1"/>
    </xf>
    <xf numFmtId="0" fontId="33" fillId="3" borderId="37" xfId="2" applyFont="1" applyFill="1" applyBorder="1" applyAlignment="1" applyProtection="1">
      <alignment horizontal="center" vertical="center" wrapText="1" shrinkToFit="1"/>
      <protection hidden="1"/>
    </xf>
    <xf numFmtId="180" fontId="38" fillId="0" borderId="26" xfId="0" applyNumberFormat="1" applyFont="1" applyFill="1" applyBorder="1" applyAlignment="1" applyProtection="1">
      <alignment horizontal="right" vertical="center"/>
      <protection hidden="1"/>
    </xf>
    <xf numFmtId="180" fontId="38" fillId="0" borderId="25" xfId="0" applyNumberFormat="1" applyFont="1" applyFill="1" applyBorder="1" applyAlignment="1" applyProtection="1">
      <alignment horizontal="right" vertical="center"/>
      <protection hidden="1"/>
    </xf>
    <xf numFmtId="181" fontId="39" fillId="0" borderId="45" xfId="1" applyNumberFormat="1" applyFont="1" applyFill="1" applyBorder="1" applyAlignment="1" applyProtection="1">
      <alignment horizontal="right" vertical="center" shrinkToFit="1"/>
      <protection hidden="1"/>
    </xf>
    <xf numFmtId="181" fontId="39" fillId="0" borderId="46" xfId="1" applyNumberFormat="1" applyFont="1" applyFill="1" applyBorder="1" applyAlignment="1" applyProtection="1">
      <alignment horizontal="right" vertical="center" shrinkToFit="1"/>
      <protection hidden="1"/>
    </xf>
    <xf numFmtId="181" fontId="39" fillId="0" borderId="11" xfId="1" applyNumberFormat="1" applyFont="1" applyFill="1" applyBorder="1" applyAlignment="1" applyProtection="1">
      <alignment horizontal="right" vertical="center" shrinkToFit="1"/>
      <protection hidden="1"/>
    </xf>
    <xf numFmtId="181" fontId="39" fillId="0" borderId="47" xfId="1" applyNumberFormat="1" applyFont="1" applyFill="1" applyBorder="1" applyAlignment="1" applyProtection="1">
      <alignment horizontal="right" vertical="center" shrinkToFit="1"/>
      <protection hidden="1"/>
    </xf>
    <xf numFmtId="181" fontId="39" fillId="0" borderId="22" xfId="1" applyNumberFormat="1" applyFont="1" applyFill="1" applyBorder="1" applyAlignment="1" applyProtection="1">
      <alignment horizontal="right" vertical="center" shrinkToFit="1"/>
      <protection hidden="1"/>
    </xf>
    <xf numFmtId="181" fontId="39" fillId="0" borderId="5" xfId="1" applyNumberFormat="1" applyFont="1" applyFill="1" applyBorder="1" applyAlignment="1" applyProtection="1">
      <alignment horizontal="right" vertical="center" shrinkToFit="1"/>
      <protection hidden="1"/>
    </xf>
    <xf numFmtId="181" fontId="39" fillId="0" borderId="1" xfId="1" applyNumberFormat="1" applyFont="1" applyFill="1" applyBorder="1" applyAlignment="1" applyProtection="1">
      <alignment horizontal="right" vertical="center" shrinkToFit="1"/>
      <protection hidden="1"/>
    </xf>
    <xf numFmtId="181" fontId="39" fillId="0" borderId="4" xfId="1" applyNumberFormat="1" applyFont="1" applyFill="1" applyBorder="1" applyAlignment="1" applyProtection="1">
      <alignment horizontal="right" vertical="center" shrinkToFit="1"/>
      <protection hidden="1"/>
    </xf>
    <xf numFmtId="181" fontId="39" fillId="0" borderId="17" xfId="1" applyNumberFormat="1" applyFont="1" applyFill="1" applyBorder="1" applyAlignment="1" applyProtection="1">
      <alignment horizontal="right" vertical="center" shrinkToFit="1"/>
      <protection hidden="1"/>
    </xf>
    <xf numFmtId="0" fontId="23" fillId="6" borderId="37" xfId="0" applyFont="1" applyFill="1" applyBorder="1" applyAlignment="1" applyProtection="1">
      <alignment horizontal="center" vertical="center" wrapText="1" shrinkToFit="1"/>
    </xf>
    <xf numFmtId="38" fontId="42" fillId="6" borderId="0" xfId="0" applyNumberFormat="1" applyFont="1" applyFill="1" applyBorder="1" applyAlignment="1" applyProtection="1">
      <alignment horizontal="right" wrapText="1"/>
      <protection hidden="1"/>
    </xf>
    <xf numFmtId="38" fontId="42" fillId="6" borderId="19" xfId="0" applyNumberFormat="1" applyFont="1" applyFill="1" applyBorder="1" applyAlignment="1" applyProtection="1">
      <alignment horizontal="right" wrapText="1"/>
      <protection hidden="1"/>
    </xf>
    <xf numFmtId="180" fontId="9" fillId="4" borderId="28" xfId="0" applyNumberFormat="1" applyFont="1" applyFill="1" applyBorder="1" applyAlignment="1" applyProtection="1">
      <alignment horizontal="right" vertical="center"/>
      <protection locked="0" hidden="1"/>
    </xf>
    <xf numFmtId="180" fontId="9" fillId="4" borderId="27" xfId="0" applyNumberFormat="1" applyFont="1" applyFill="1" applyBorder="1" applyAlignment="1" applyProtection="1">
      <alignment horizontal="right" vertical="center"/>
      <protection locked="0" hidden="1"/>
    </xf>
    <xf numFmtId="181" fontId="39" fillId="0" borderId="10" xfId="1" applyNumberFormat="1" applyFont="1" applyFill="1" applyBorder="1" applyAlignment="1" applyProtection="1">
      <alignment horizontal="right" vertical="center" shrinkToFit="1"/>
      <protection hidden="1"/>
    </xf>
    <xf numFmtId="181" fontId="39" fillId="0" borderId="18" xfId="1" applyNumberFormat="1" applyFont="1" applyFill="1" applyBorder="1" applyAlignment="1" applyProtection="1">
      <alignment horizontal="right" vertical="center" shrinkToFit="1"/>
      <protection hidden="1"/>
    </xf>
    <xf numFmtId="0" fontId="32" fillId="6" borderId="37" xfId="0" applyFont="1" applyFill="1" applyBorder="1" applyAlignment="1" applyProtection="1">
      <alignment horizontal="center" vertical="center" wrapText="1" shrinkToFit="1"/>
    </xf>
    <xf numFmtId="180" fontId="22" fillId="2" borderId="0" xfId="1" applyNumberFormat="1" applyFont="1" applyFill="1" applyBorder="1" applyAlignment="1" applyProtection="1">
      <alignment horizontal="right" vertical="center" shrinkToFit="1"/>
      <protection hidden="1"/>
    </xf>
    <xf numFmtId="180" fontId="22" fillId="2" borderId="19" xfId="1" applyNumberFormat="1" applyFont="1" applyFill="1" applyBorder="1" applyAlignment="1" applyProtection="1">
      <alignment horizontal="right" vertical="center" shrinkToFit="1"/>
      <protection hidden="1"/>
    </xf>
    <xf numFmtId="180" fontId="44" fillId="2" borderId="0" xfId="1" applyNumberFormat="1" applyFont="1" applyFill="1" applyBorder="1" applyAlignment="1" applyProtection="1">
      <alignment horizontal="left" shrinkToFit="1"/>
      <protection hidden="1"/>
    </xf>
    <xf numFmtId="180" fontId="44" fillId="2" borderId="19" xfId="1" applyNumberFormat="1" applyFont="1" applyFill="1" applyBorder="1" applyAlignment="1" applyProtection="1">
      <alignment horizontal="left" shrinkToFit="1"/>
      <protection hidden="1"/>
    </xf>
    <xf numFmtId="38" fontId="58" fillId="0" borderId="0" xfId="1" applyFont="1" applyFill="1" applyBorder="1" applyAlignment="1" applyProtection="1">
      <alignment horizontal="right"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0" fontId="59" fillId="7" borderId="0" xfId="0" applyFont="1" applyFill="1" applyAlignment="1" applyProtection="1">
      <alignment horizontal="center" vertical="center"/>
    </xf>
    <xf numFmtId="0" fontId="6" fillId="0" borderId="0" xfId="0" applyFont="1" applyAlignment="1" applyProtection="1">
      <alignment horizontal="center" vertical="center"/>
    </xf>
    <xf numFmtId="0" fontId="61" fillId="0" borderId="0" xfId="0" applyFont="1" applyAlignment="1" applyProtection="1">
      <alignment horizontal="left" vertical="center"/>
    </xf>
    <xf numFmtId="0" fontId="64" fillId="3" borderId="0" xfId="0" applyFont="1" applyFill="1" applyAlignment="1" applyProtection="1">
      <alignment horizontal="left" vertical="center"/>
      <protection locked="0"/>
    </xf>
    <xf numFmtId="58" fontId="64" fillId="3" borderId="0" xfId="0" applyNumberFormat="1" applyFont="1" applyFill="1" applyAlignment="1">
      <alignment horizontal="left" vertical="center"/>
    </xf>
    <xf numFmtId="58" fontId="58" fillId="0" borderId="0" xfId="0" applyNumberFormat="1" applyFont="1" applyAlignment="1">
      <alignment horizontal="center" vertical="center"/>
    </xf>
    <xf numFmtId="58" fontId="67" fillId="0" borderId="0" xfId="0" applyNumberFormat="1" applyFont="1" applyAlignment="1">
      <alignment horizontal="center" vertical="center"/>
    </xf>
    <xf numFmtId="184" fontId="64" fillId="3" borderId="0" xfId="0" applyNumberFormat="1" applyFont="1" applyFill="1" applyAlignment="1">
      <alignment horizontal="right" vertical="center"/>
    </xf>
    <xf numFmtId="178" fontId="64" fillId="3" borderId="0" xfId="0" applyNumberFormat="1" applyFont="1" applyFill="1" applyAlignment="1">
      <alignment horizontal="right" vertical="center"/>
    </xf>
    <xf numFmtId="0" fontId="69" fillId="0" borderId="0" xfId="0" applyFont="1" applyAlignment="1">
      <alignment horizontal="center" vertical="center"/>
    </xf>
    <xf numFmtId="0" fontId="6" fillId="0" borderId="0" xfId="0" applyFont="1" applyAlignment="1">
      <alignment horizontal="center" vertical="center"/>
    </xf>
  </cellXfs>
  <cellStyles count="7">
    <cellStyle name="パーセント" xfId="4" builtinId="5"/>
    <cellStyle name="ハイパーリンク" xfId="6" builtinId="8"/>
    <cellStyle name="桁区切り" xfId="1" builtinId="6"/>
    <cellStyle name="標準" xfId="0" builtinId="0"/>
    <cellStyle name="標準 2" xfId="3" xr:uid="{00000000-0005-0000-0000-000004000000}"/>
    <cellStyle name="標準 2 2" xfId="5" xr:uid="{00000000-0005-0000-0000-000005000000}"/>
    <cellStyle name="標準 3" xfId="2" xr:uid="{00000000-0005-0000-0000-000006000000}"/>
  </cellStyles>
  <dxfs count="24">
    <dxf>
      <font>
        <color rgb="FF9C0006"/>
      </font>
      <fill>
        <patternFill>
          <bgColor rgb="FFFFC7CE"/>
        </patternFill>
      </fill>
    </dxf>
    <dxf>
      <font>
        <color rgb="FF9C0006"/>
      </font>
      <fill>
        <patternFill>
          <bgColor rgb="FFFFC7CE"/>
        </patternFill>
      </fill>
    </dxf>
    <dxf>
      <font>
        <strike/>
        <color theme="1" tint="4.9989318521683403E-2"/>
      </font>
      <fill>
        <patternFill>
          <bgColor rgb="FFFF0000"/>
        </patternFill>
      </fill>
    </dxf>
    <dxf>
      <fill>
        <patternFill>
          <bgColor rgb="FFFFC7CE"/>
        </patternFill>
      </fill>
    </dxf>
    <dxf>
      <font>
        <color rgb="FFFF0000"/>
      </font>
    </dxf>
    <dxf>
      <font>
        <color rgb="FFFF0000"/>
      </font>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theme="0"/>
      </font>
      <fill>
        <patternFill>
          <bgColor rgb="FFFF0000"/>
        </patternFill>
      </fill>
    </dxf>
    <dxf>
      <font>
        <color theme="0"/>
      </font>
      <fill>
        <patternFill>
          <bgColor rgb="FFFF000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xr9:uid="{00000000-0011-0000-FFFF-FFFF00000000}">
      <tableStyleElement type="wholeTable" dxfId="23"/>
      <tableStyleElement type="headerRow" dxfId="22"/>
      <tableStyleElement type="totalRow" dxfId="21"/>
      <tableStyleElement type="firstColumn" dxfId="20"/>
      <tableStyleElement type="lastColumn" dxfId="19"/>
      <tableStyleElement type="firstRowStripe" dxfId="18"/>
    </tableStyle>
  </tableStyles>
  <colors>
    <mruColors>
      <color rgb="FFFFFFE7"/>
      <color rgb="FFFFCCFF"/>
      <color rgb="FFFF66CC"/>
      <color rgb="FFFF6600"/>
      <color rgb="FFFF99FF"/>
      <color rgb="FFF2F2F2"/>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252704</xdr:colOff>
      <xdr:row>9</xdr:row>
      <xdr:rowOff>155511</xdr:rowOff>
    </xdr:from>
    <xdr:to>
      <xdr:col>16</xdr:col>
      <xdr:colOff>4318645</xdr:colOff>
      <xdr:row>27</xdr:row>
      <xdr:rowOff>304543</xdr:rowOff>
    </xdr:to>
    <xdr:sp macro="" textlink="">
      <xdr:nvSpPr>
        <xdr:cNvPr id="3" name="正方形/長方形 2">
          <a:extLst>
            <a:ext uri="{FF2B5EF4-FFF2-40B4-BE49-F238E27FC236}">
              <a16:creationId xmlns:a16="http://schemas.microsoft.com/office/drawing/2014/main" id="{AEC40835-2F5E-4526-8833-E177FF8A6ADA}"/>
            </a:ext>
          </a:extLst>
        </xdr:cNvPr>
        <xdr:cNvSpPr/>
      </xdr:nvSpPr>
      <xdr:spPr>
        <a:xfrm>
          <a:off x="7684796" y="2611276"/>
          <a:ext cx="7720431" cy="6175053"/>
        </a:xfrm>
        <a:prstGeom prst="rect">
          <a:avLst/>
        </a:prstGeom>
        <a:solidFill>
          <a:srgbClr val="FFC000">
            <a:lumMod val="20000"/>
            <a:lumOff val="8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）イ「展示会出展後の販路拡大・ゼロエミッション貢献予測」について</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助成対象商品の直近の販売実績と、今後２年間の販売予測を記載してください。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・「助成対象商品の営業利益」欄には、該当期間の助成対象商品の売上による利益額を記載してください。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・「単位あたりの貢献額」欄には、商品１単位あたりどれだけの環境負荷が軽減されるかを金額換算にて算出のうえ、記載してください。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貢献額については、助成対象商品の特性に基づき、各自でご算出ください。）</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具体例①</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助成対象商品：塗料材（太陽光パネルに塗布することで発電効率が上がる）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販売単価：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単位あたりの貢献額（削減額）：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千円（発電効率が上がることで、助成対象商品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個あたり</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千円分の節電に貢献）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具体例②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助成対象商品：衣服（廃棄となる食物を衣服に加工している）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販売単価：</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単位あたりの貢献額（削減額）：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千円（助成対象商品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個あたり廃棄となる食物</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個の再利用に貢献）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具体例③</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助成対象商品：書籍（ゼロエミッションやカーボンニュートラルについて解説されており、自己啓発に繋がる）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単位当たりの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排出削減量：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0.1kg</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CO2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排出削減量の金額換算：１</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kg</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　⇒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0.1kg</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単位当たりの貢献額（削減額）：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売上数量：</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全体貢献額（全体削減額）：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千円</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14418</xdr:colOff>
      <xdr:row>8</xdr:row>
      <xdr:rowOff>18385</xdr:rowOff>
    </xdr:from>
    <xdr:to>
      <xdr:col>11</xdr:col>
      <xdr:colOff>246225</xdr:colOff>
      <xdr:row>8</xdr:row>
      <xdr:rowOff>136072</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668908" y="2506548"/>
          <a:ext cx="439154" cy="117687"/>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11907</xdr:colOff>
      <xdr:row>9</xdr:row>
      <xdr:rowOff>7938</xdr:rowOff>
    </xdr:from>
    <xdr:to>
      <xdr:col>11</xdr:col>
      <xdr:colOff>235174</xdr:colOff>
      <xdr:row>9</xdr:row>
      <xdr:rowOff>126118</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666397" y="2904316"/>
          <a:ext cx="430614"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11906</xdr:colOff>
      <xdr:row>12</xdr:row>
      <xdr:rowOff>11907</xdr:rowOff>
    </xdr:from>
    <xdr:to>
      <xdr:col>11</xdr:col>
      <xdr:colOff>235173</xdr:colOff>
      <xdr:row>12</xdr:row>
      <xdr:rowOff>130087</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6869906" y="2983707"/>
          <a:ext cx="909067"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0</xdr:colOff>
      <xdr:row>13</xdr:row>
      <xdr:rowOff>0</xdr:rowOff>
    </xdr:from>
    <xdr:to>
      <xdr:col>11</xdr:col>
      <xdr:colOff>223267</xdr:colOff>
      <xdr:row>13</xdr:row>
      <xdr:rowOff>118180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6858000" y="3200400"/>
          <a:ext cx="909067"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20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twoCellAnchor>
    <xdr:from>
      <xdr:col>10</xdr:col>
      <xdr:colOff>0</xdr:colOff>
      <xdr:row>11</xdr:row>
      <xdr:rowOff>0</xdr:rowOff>
    </xdr:from>
    <xdr:to>
      <xdr:col>11</xdr:col>
      <xdr:colOff>223267</xdr:colOff>
      <xdr:row>11</xdr:row>
      <xdr:rowOff>118180</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6858000" y="2743200"/>
          <a:ext cx="909067" cy="118180"/>
        </a:xfrm>
        <a:prstGeom prst="rect">
          <a:avLst/>
        </a:prstGeom>
        <a:noFill/>
        <a:ln w="9525"/>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500" b="1">
              <a:solidFill>
                <a:srgbClr val="FF0000"/>
              </a:solidFill>
              <a:latin typeface="Meiryo UI" panose="020B0604030504040204" pitchFamily="50" charset="-128"/>
              <a:ea typeface="Meiryo UI" panose="020B0604030504040204" pitchFamily="50" charset="-128"/>
            </a:rPr>
            <a:t>上限</a:t>
          </a:r>
          <a:r>
            <a:rPr kumimoji="1" lang="en-US" altLang="ja-JP" sz="500" b="1">
              <a:solidFill>
                <a:srgbClr val="FF0000"/>
              </a:solidFill>
              <a:latin typeface="Meiryo UI" panose="020B0604030504040204" pitchFamily="50" charset="-128"/>
              <a:ea typeface="Meiryo UI" panose="020B0604030504040204" pitchFamily="50" charset="-128"/>
            </a:rPr>
            <a:t>50</a:t>
          </a:r>
          <a:r>
            <a:rPr kumimoji="1" lang="ja-JP" altLang="en-US" sz="500" b="1">
              <a:solidFill>
                <a:srgbClr val="FF0000"/>
              </a:solidFill>
              <a:latin typeface="Meiryo UI" panose="020B0604030504040204" pitchFamily="50" charset="-128"/>
              <a:ea typeface="Meiryo UI" panose="020B0604030504040204" pitchFamily="50" charset="-128"/>
            </a:rPr>
            <a:t>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CFF"/>
  </sheetPr>
  <dimension ref="A1:O42"/>
  <sheetViews>
    <sheetView tabSelected="1" view="pageBreakPreview" zoomScaleNormal="100" zoomScaleSheetLayoutView="100" workbookViewId="0">
      <selection activeCell="K23" sqref="K23"/>
    </sheetView>
  </sheetViews>
  <sheetFormatPr defaultColWidth="9" defaultRowHeight="13"/>
  <cols>
    <col min="1" max="1" width="1.83203125" style="5" customWidth="1"/>
    <col min="2" max="2" width="2" style="5" customWidth="1"/>
    <col min="3" max="3" width="3.58203125" style="5" customWidth="1"/>
    <col min="4" max="4" width="12.25" style="5" customWidth="1"/>
    <col min="5" max="5" width="7.5" style="5" customWidth="1"/>
    <col min="6" max="8" width="8.58203125" style="5" customWidth="1"/>
    <col min="9" max="10" width="5.08203125" style="5" customWidth="1"/>
    <col min="11" max="11" width="9" style="5" customWidth="1"/>
    <col min="12" max="12" width="11.83203125" style="5" customWidth="1"/>
    <col min="13" max="13" width="3.08203125" style="5" customWidth="1"/>
    <col min="14" max="16" width="9" style="5"/>
    <col min="17" max="17" width="10.33203125" style="5" customWidth="1"/>
    <col min="18" max="18" width="8.58203125" style="5" customWidth="1"/>
    <col min="19" max="19" width="5.58203125" style="5" customWidth="1"/>
    <col min="20" max="16384" width="9" style="5"/>
  </cols>
  <sheetData>
    <row r="1" spans="1:15" ht="24" customHeight="1">
      <c r="A1" s="2" t="s">
        <v>47</v>
      </c>
      <c r="B1" s="3"/>
      <c r="C1" s="3"/>
      <c r="D1" s="3"/>
      <c r="E1" s="3"/>
      <c r="F1" s="3"/>
      <c r="G1" s="4" t="s">
        <v>59</v>
      </c>
      <c r="H1" s="199"/>
      <c r="I1" s="199"/>
      <c r="J1" s="199"/>
      <c r="K1" s="199"/>
      <c r="L1" s="199"/>
    </row>
    <row r="2" spans="1:15" ht="4" customHeight="1">
      <c r="A2" s="8"/>
      <c r="B2" s="8"/>
      <c r="C2" s="11"/>
      <c r="D2" s="11"/>
      <c r="E2" s="11"/>
      <c r="F2" s="11"/>
      <c r="G2" s="12"/>
      <c r="H2" s="12"/>
      <c r="I2" s="201"/>
      <c r="J2" s="201"/>
      <c r="K2" s="201"/>
      <c r="L2" s="13"/>
      <c r="M2" s="14"/>
      <c r="N2" s="15"/>
    </row>
    <row r="3" spans="1:15" ht="20.149999999999999" customHeight="1">
      <c r="A3" s="215" t="s">
        <v>179</v>
      </c>
      <c r="B3" s="215"/>
      <c r="C3" s="215"/>
      <c r="D3" s="215"/>
      <c r="E3" s="215"/>
      <c r="F3" s="215"/>
      <c r="G3" s="215"/>
      <c r="H3" s="215"/>
      <c r="I3" s="215"/>
      <c r="J3" s="215"/>
      <c r="K3" s="215"/>
      <c r="L3" s="215"/>
    </row>
    <row r="4" spans="1:15" ht="4" customHeight="1">
      <c r="A4" s="8"/>
      <c r="B4" s="8"/>
      <c r="C4" s="11"/>
      <c r="D4" s="11"/>
      <c r="E4" s="11"/>
      <c r="F4" s="11"/>
      <c r="G4" s="12"/>
      <c r="H4" s="12"/>
      <c r="I4" s="201"/>
      <c r="J4" s="201"/>
      <c r="K4" s="201"/>
      <c r="L4" s="13"/>
      <c r="M4" s="14"/>
      <c r="N4" s="15"/>
    </row>
    <row r="5" spans="1:15" ht="18.649999999999999" customHeight="1">
      <c r="A5" s="6" t="s">
        <v>60</v>
      </c>
      <c r="B5" s="6"/>
      <c r="C5" s="7"/>
      <c r="D5" s="8"/>
      <c r="E5" s="8"/>
      <c r="F5" s="8"/>
      <c r="G5" s="8"/>
      <c r="H5" s="8"/>
      <c r="I5" s="8"/>
      <c r="J5" s="8"/>
      <c r="K5" s="9"/>
      <c r="L5" s="9"/>
    </row>
    <row r="6" spans="1:15" ht="20.149999999999999" customHeight="1">
      <c r="A6" s="8"/>
      <c r="B6" s="10"/>
      <c r="C6" s="200"/>
      <c r="D6" s="200"/>
      <c r="E6" s="200"/>
      <c r="F6" s="200"/>
      <c r="G6" s="200"/>
      <c r="H6" s="200"/>
      <c r="I6" s="200"/>
      <c r="J6" s="200"/>
      <c r="K6" s="200"/>
      <c r="L6" s="18" t="str">
        <f>IF(LEN(C6)&lt;21,"","←20字超過")</f>
        <v/>
      </c>
    </row>
    <row r="7" spans="1:15" ht="4" customHeight="1">
      <c r="A7" s="8"/>
      <c r="B7" s="8"/>
      <c r="C7" s="11"/>
      <c r="D7" s="11"/>
      <c r="E7" s="11"/>
      <c r="F7" s="11"/>
      <c r="G7" s="12"/>
      <c r="H7" s="12"/>
      <c r="I7" s="201"/>
      <c r="J7" s="201"/>
      <c r="K7" s="201"/>
      <c r="L7" s="13"/>
      <c r="M7" s="14"/>
      <c r="N7" s="15"/>
    </row>
    <row r="8" spans="1:15" ht="18.649999999999999" customHeight="1">
      <c r="A8" s="16" t="s">
        <v>61</v>
      </c>
      <c r="B8" s="16"/>
      <c r="C8" s="17"/>
      <c r="D8" s="3"/>
      <c r="E8" s="3"/>
      <c r="F8" s="3"/>
      <c r="G8" s="3"/>
      <c r="H8" s="3"/>
      <c r="I8" s="3"/>
      <c r="J8" s="3"/>
      <c r="K8" s="18"/>
    </row>
    <row r="9" spans="1:15" ht="15.65" customHeight="1">
      <c r="A9" s="3"/>
      <c r="B9" s="205" t="s">
        <v>49</v>
      </c>
      <c r="C9" s="205"/>
      <c r="D9" s="205"/>
      <c r="E9" s="205"/>
      <c r="F9" s="205"/>
      <c r="G9" s="205"/>
      <c r="H9" s="205"/>
      <c r="I9" s="205"/>
      <c r="J9" s="205"/>
      <c r="K9" s="205"/>
      <c r="L9" s="205"/>
    </row>
    <row r="10" spans="1:15" ht="16" customHeight="1">
      <c r="A10" s="3"/>
      <c r="B10" s="3"/>
      <c r="C10" s="11"/>
      <c r="D10" s="11"/>
      <c r="E10" s="11"/>
      <c r="F10" s="217" t="s">
        <v>171</v>
      </c>
      <c r="G10" s="218"/>
      <c r="H10" s="218"/>
      <c r="I10" s="82" t="s">
        <v>58</v>
      </c>
      <c r="J10" s="83"/>
      <c r="K10" s="90" t="s">
        <v>172</v>
      </c>
      <c r="L10" s="3"/>
      <c r="M10" s="14"/>
      <c r="N10" s="15"/>
    </row>
    <row r="11" spans="1:15" ht="30.75" customHeight="1">
      <c r="C11" s="84" t="s">
        <v>90</v>
      </c>
      <c r="D11" s="211" t="s">
        <v>43</v>
      </c>
      <c r="E11" s="211"/>
      <c r="F11" s="85" t="s">
        <v>12</v>
      </c>
      <c r="G11" s="85" t="s">
        <v>13</v>
      </c>
      <c r="H11" s="85" t="s">
        <v>48</v>
      </c>
      <c r="I11" s="216" t="s">
        <v>97</v>
      </c>
      <c r="J11" s="211"/>
      <c r="K11" s="161" t="s">
        <v>173</v>
      </c>
      <c r="L11" s="166" t="s">
        <v>174</v>
      </c>
      <c r="M11" s="14"/>
    </row>
    <row r="12" spans="1:15" ht="18" customHeight="1">
      <c r="C12" s="84">
        <v>1</v>
      </c>
      <c r="D12" s="212"/>
      <c r="E12" s="212"/>
      <c r="F12" s="86"/>
      <c r="G12" s="86"/>
      <c r="H12" s="86"/>
      <c r="I12" s="203"/>
      <c r="J12" s="203"/>
      <c r="K12" s="87"/>
      <c r="L12" s="196" t="str">
        <f t="shared" ref="L12:L23" si="0">IFERROR(K12/$K$23,"")</f>
        <v/>
      </c>
      <c r="M12" s="14"/>
    </row>
    <row r="13" spans="1:15" ht="18" customHeight="1">
      <c r="C13" s="84">
        <v>2</v>
      </c>
      <c r="D13" s="212"/>
      <c r="E13" s="212"/>
      <c r="F13" s="86"/>
      <c r="G13" s="86"/>
      <c r="H13" s="86"/>
      <c r="I13" s="203"/>
      <c r="J13" s="203"/>
      <c r="K13" s="87"/>
      <c r="L13" s="196" t="str">
        <f t="shared" si="0"/>
        <v/>
      </c>
      <c r="M13" s="14"/>
      <c r="O13" s="19"/>
    </row>
    <row r="14" spans="1:15" ht="18" customHeight="1">
      <c r="C14" s="84">
        <v>3</v>
      </c>
      <c r="D14" s="212"/>
      <c r="E14" s="212"/>
      <c r="F14" s="86"/>
      <c r="G14" s="86"/>
      <c r="H14" s="86"/>
      <c r="I14" s="203"/>
      <c r="J14" s="203"/>
      <c r="K14" s="87"/>
      <c r="L14" s="196" t="str">
        <f t="shared" si="0"/>
        <v/>
      </c>
      <c r="M14" s="14"/>
    </row>
    <row r="15" spans="1:15" ht="18" customHeight="1">
      <c r="C15" s="84">
        <v>4</v>
      </c>
      <c r="D15" s="212"/>
      <c r="E15" s="212"/>
      <c r="F15" s="86"/>
      <c r="G15" s="86"/>
      <c r="H15" s="86"/>
      <c r="I15" s="203"/>
      <c r="J15" s="203"/>
      <c r="K15" s="87"/>
      <c r="L15" s="196" t="str">
        <f t="shared" si="0"/>
        <v/>
      </c>
      <c r="M15" s="14"/>
    </row>
    <row r="16" spans="1:15" ht="18" customHeight="1">
      <c r="C16" s="84">
        <v>5</v>
      </c>
      <c r="D16" s="212"/>
      <c r="E16" s="212"/>
      <c r="F16" s="86"/>
      <c r="G16" s="86"/>
      <c r="H16" s="86"/>
      <c r="I16" s="203"/>
      <c r="J16" s="203"/>
      <c r="K16" s="87"/>
      <c r="L16" s="196" t="str">
        <f t="shared" si="0"/>
        <v/>
      </c>
      <c r="M16" s="14"/>
    </row>
    <row r="17" spans="1:13" ht="18" customHeight="1">
      <c r="C17" s="84">
        <v>6</v>
      </c>
      <c r="D17" s="212"/>
      <c r="E17" s="212"/>
      <c r="F17" s="86"/>
      <c r="G17" s="86"/>
      <c r="H17" s="86"/>
      <c r="I17" s="203"/>
      <c r="J17" s="203"/>
      <c r="K17" s="87"/>
      <c r="L17" s="196" t="str">
        <f t="shared" si="0"/>
        <v/>
      </c>
      <c r="M17" s="14"/>
    </row>
    <row r="18" spans="1:13" ht="18" customHeight="1">
      <c r="C18" s="84">
        <v>7</v>
      </c>
      <c r="D18" s="212"/>
      <c r="E18" s="212"/>
      <c r="F18" s="86"/>
      <c r="G18" s="86"/>
      <c r="H18" s="86"/>
      <c r="I18" s="212"/>
      <c r="J18" s="212"/>
      <c r="K18" s="87"/>
      <c r="L18" s="196" t="str">
        <f t="shared" si="0"/>
        <v/>
      </c>
      <c r="M18" s="14"/>
    </row>
    <row r="19" spans="1:13" ht="18" customHeight="1">
      <c r="C19" s="84">
        <v>8</v>
      </c>
      <c r="D19" s="212"/>
      <c r="E19" s="212"/>
      <c r="F19" s="86"/>
      <c r="G19" s="86"/>
      <c r="H19" s="86"/>
      <c r="I19" s="212"/>
      <c r="J19" s="212"/>
      <c r="K19" s="87"/>
      <c r="L19" s="196" t="str">
        <f t="shared" si="0"/>
        <v/>
      </c>
      <c r="M19" s="14"/>
    </row>
    <row r="20" spans="1:13" ht="18" customHeight="1">
      <c r="C20" s="84">
        <v>9</v>
      </c>
      <c r="D20" s="212"/>
      <c r="E20" s="212"/>
      <c r="F20" s="86"/>
      <c r="G20" s="86"/>
      <c r="H20" s="86"/>
      <c r="I20" s="212"/>
      <c r="J20" s="212"/>
      <c r="K20" s="87"/>
      <c r="L20" s="196" t="str">
        <f t="shared" si="0"/>
        <v/>
      </c>
      <c r="M20" s="14"/>
    </row>
    <row r="21" spans="1:13" ht="18" customHeight="1">
      <c r="C21" s="84">
        <v>10</v>
      </c>
      <c r="D21" s="212"/>
      <c r="E21" s="212"/>
      <c r="F21" s="86"/>
      <c r="G21" s="86" t="s">
        <v>44</v>
      </c>
      <c r="H21" s="86"/>
      <c r="I21" s="212"/>
      <c r="J21" s="212"/>
      <c r="K21" s="87"/>
      <c r="L21" s="196" t="str">
        <f t="shared" si="0"/>
        <v/>
      </c>
      <c r="M21" s="14"/>
    </row>
    <row r="22" spans="1:13" ht="18" customHeight="1">
      <c r="C22" s="85" t="s">
        <v>14</v>
      </c>
      <c r="D22" s="213" t="s">
        <v>10</v>
      </c>
      <c r="E22" s="213"/>
      <c r="F22" s="88"/>
      <c r="G22" s="88"/>
      <c r="H22" s="88"/>
      <c r="I22" s="213"/>
      <c r="J22" s="213"/>
      <c r="K22" s="87"/>
      <c r="L22" s="196" t="str">
        <f t="shared" si="0"/>
        <v/>
      </c>
      <c r="M22" s="14"/>
    </row>
    <row r="23" spans="1:13" ht="20.5" customHeight="1">
      <c r="C23" s="214" t="s">
        <v>11</v>
      </c>
      <c r="D23" s="214"/>
      <c r="E23" s="214"/>
      <c r="F23" s="214"/>
      <c r="G23" s="214"/>
      <c r="H23" s="214"/>
      <c r="I23" s="214"/>
      <c r="J23" s="214"/>
      <c r="K23" s="89">
        <f>SUM(K12:K22)</f>
        <v>0</v>
      </c>
      <c r="L23" s="197" t="str">
        <f t="shared" si="0"/>
        <v/>
      </c>
      <c r="M23" s="14"/>
    </row>
    <row r="24" spans="1:13" ht="6" customHeight="1">
      <c r="C24" s="121"/>
      <c r="D24" s="20"/>
      <c r="E24" s="20"/>
      <c r="F24" s="20"/>
      <c r="G24" s="20"/>
      <c r="H24" s="20"/>
      <c r="I24" s="20"/>
      <c r="J24" s="20"/>
      <c r="K24" s="21"/>
      <c r="L24" s="22"/>
      <c r="M24" s="14"/>
    </row>
    <row r="25" spans="1:13">
      <c r="A25" s="23" t="s">
        <v>62</v>
      </c>
      <c r="C25" s="30"/>
    </row>
    <row r="26" spans="1:13">
      <c r="A26" s="24" t="s">
        <v>53</v>
      </c>
      <c r="C26" s="30"/>
    </row>
    <row r="27" spans="1:13" ht="28" customHeight="1">
      <c r="B27" s="205" t="s">
        <v>65</v>
      </c>
      <c r="C27" s="206"/>
      <c r="D27" s="205"/>
      <c r="E27" s="205"/>
      <c r="F27" s="205"/>
      <c r="G27" s="205"/>
      <c r="H27" s="205"/>
      <c r="I27" s="205"/>
      <c r="J27" s="205"/>
      <c r="K27" s="205"/>
      <c r="L27" s="205"/>
    </row>
    <row r="28" spans="1:13" ht="23.15" customHeight="1">
      <c r="C28" s="118" t="s">
        <v>8</v>
      </c>
      <c r="D28" s="92" t="s">
        <v>51</v>
      </c>
      <c r="E28" s="207" t="s">
        <v>52</v>
      </c>
      <c r="F28" s="207"/>
      <c r="G28" s="207" t="s">
        <v>9</v>
      </c>
      <c r="H28" s="207"/>
      <c r="I28" s="208" t="s">
        <v>57</v>
      </c>
      <c r="J28" s="207"/>
      <c r="K28" s="209" t="s">
        <v>50</v>
      </c>
      <c r="L28" s="210"/>
    </row>
    <row r="29" spans="1:13" ht="18" customHeight="1">
      <c r="B29" s="3"/>
      <c r="C29" s="86" t="s">
        <v>63</v>
      </c>
      <c r="D29" s="93"/>
      <c r="E29" s="204"/>
      <c r="F29" s="204"/>
      <c r="G29" s="204"/>
      <c r="H29" s="204"/>
      <c r="I29" s="202"/>
      <c r="J29" s="202"/>
      <c r="K29" s="203" t="s">
        <v>5</v>
      </c>
      <c r="L29" s="203"/>
    </row>
    <row r="30" spans="1:13" ht="18" customHeight="1">
      <c r="B30" s="3"/>
      <c r="C30" s="86"/>
      <c r="D30" s="93"/>
      <c r="E30" s="204"/>
      <c r="F30" s="204"/>
      <c r="G30" s="204"/>
      <c r="H30" s="204"/>
      <c r="I30" s="202"/>
      <c r="J30" s="202"/>
      <c r="K30" s="203"/>
      <c r="L30" s="203"/>
    </row>
    <row r="31" spans="1:13" ht="18" customHeight="1">
      <c r="B31" s="3"/>
      <c r="C31" s="86"/>
      <c r="D31" s="93"/>
      <c r="E31" s="204"/>
      <c r="F31" s="204"/>
      <c r="G31" s="204"/>
      <c r="H31" s="204"/>
      <c r="I31" s="202"/>
      <c r="J31" s="202"/>
      <c r="K31" s="203"/>
      <c r="L31" s="203"/>
    </row>
    <row r="32" spans="1:13" ht="18" customHeight="1">
      <c r="B32" s="3"/>
      <c r="C32" s="86"/>
      <c r="D32" s="93"/>
      <c r="E32" s="204"/>
      <c r="F32" s="204"/>
      <c r="G32" s="204"/>
      <c r="H32" s="204"/>
      <c r="I32" s="202"/>
      <c r="J32" s="202"/>
      <c r="K32" s="203"/>
      <c r="L32" s="203"/>
    </row>
    <row r="33" spans="1:13" ht="18" customHeight="1">
      <c r="B33" s="3"/>
      <c r="C33" s="86"/>
      <c r="D33" s="93"/>
      <c r="E33" s="204"/>
      <c r="F33" s="204"/>
      <c r="G33" s="204"/>
      <c r="H33" s="204"/>
      <c r="I33" s="202"/>
      <c r="J33" s="202"/>
      <c r="K33" s="203"/>
      <c r="L33" s="203"/>
    </row>
    <row r="34" spans="1:13" ht="4" customHeight="1">
      <c r="C34" s="20"/>
      <c r="D34" s="20"/>
      <c r="E34" s="20"/>
      <c r="F34" s="20"/>
      <c r="G34" s="20"/>
      <c r="H34" s="20"/>
      <c r="I34" s="20"/>
      <c r="J34" s="20"/>
      <c r="K34" s="21"/>
      <c r="L34" s="22"/>
      <c r="M34" s="14"/>
    </row>
    <row r="35" spans="1:13">
      <c r="A35" s="24" t="s">
        <v>54</v>
      </c>
      <c r="B35" s="3"/>
      <c r="C35" s="3"/>
      <c r="D35" s="25"/>
      <c r="E35" s="3"/>
      <c r="F35" s="3"/>
      <c r="G35" s="3"/>
      <c r="H35" s="3"/>
      <c r="I35" s="3"/>
      <c r="J35" s="3"/>
      <c r="K35" s="3"/>
      <c r="L35" s="3"/>
    </row>
    <row r="36" spans="1:13" ht="28" customHeight="1">
      <c r="B36" s="205" t="s">
        <v>64</v>
      </c>
      <c r="C36" s="205"/>
      <c r="D36" s="205"/>
      <c r="E36" s="205"/>
      <c r="F36" s="205"/>
      <c r="G36" s="205"/>
      <c r="H36" s="205"/>
      <c r="I36" s="205"/>
      <c r="J36" s="205"/>
      <c r="K36" s="205"/>
      <c r="L36" s="205"/>
    </row>
    <row r="37" spans="1:13" ht="22.5" customHeight="1">
      <c r="B37" s="3"/>
      <c r="C37" s="91" t="s">
        <v>8</v>
      </c>
      <c r="D37" s="92" t="s">
        <v>51</v>
      </c>
      <c r="E37" s="207" t="s">
        <v>52</v>
      </c>
      <c r="F37" s="207"/>
      <c r="G37" s="207" t="s">
        <v>9</v>
      </c>
      <c r="H37" s="207"/>
      <c r="I37" s="208" t="s">
        <v>57</v>
      </c>
      <c r="J37" s="207"/>
      <c r="K37" s="208" t="s">
        <v>50</v>
      </c>
      <c r="L37" s="207"/>
    </row>
    <row r="38" spans="1:13" ht="18" customHeight="1">
      <c r="B38" s="3"/>
      <c r="C38" s="86" t="s">
        <v>63</v>
      </c>
      <c r="D38" s="93"/>
      <c r="E38" s="204"/>
      <c r="F38" s="204"/>
      <c r="G38" s="204"/>
      <c r="H38" s="204"/>
      <c r="I38" s="202"/>
      <c r="J38" s="202"/>
      <c r="K38" s="203" t="s">
        <v>5</v>
      </c>
      <c r="L38" s="203"/>
    </row>
    <row r="39" spans="1:13" ht="18" customHeight="1">
      <c r="B39" s="3"/>
      <c r="C39" s="86"/>
      <c r="D39" s="93"/>
      <c r="E39" s="204"/>
      <c r="F39" s="204"/>
      <c r="G39" s="204"/>
      <c r="H39" s="204"/>
      <c r="I39" s="202"/>
      <c r="J39" s="202"/>
      <c r="K39" s="203"/>
      <c r="L39" s="203"/>
    </row>
    <row r="40" spans="1:13" ht="18" customHeight="1">
      <c r="B40" s="3"/>
      <c r="C40" s="86"/>
      <c r="D40" s="93"/>
      <c r="E40" s="204"/>
      <c r="F40" s="204"/>
      <c r="G40" s="204"/>
      <c r="H40" s="204"/>
      <c r="I40" s="202"/>
      <c r="J40" s="202"/>
      <c r="K40" s="203"/>
      <c r="L40" s="203"/>
    </row>
    <row r="41" spans="1:13" ht="18" customHeight="1">
      <c r="B41" s="3"/>
      <c r="C41" s="86"/>
      <c r="D41" s="93"/>
      <c r="E41" s="204"/>
      <c r="F41" s="204"/>
      <c r="G41" s="204"/>
      <c r="H41" s="204"/>
      <c r="I41" s="202"/>
      <c r="J41" s="202"/>
      <c r="K41" s="203"/>
      <c r="L41" s="203"/>
    </row>
    <row r="42" spans="1:13" ht="18" customHeight="1">
      <c r="B42" s="3"/>
      <c r="C42" s="86"/>
      <c r="D42" s="93"/>
      <c r="E42" s="204"/>
      <c r="F42" s="204"/>
      <c r="G42" s="204"/>
      <c r="H42" s="204"/>
      <c r="I42" s="202"/>
      <c r="J42" s="202"/>
      <c r="K42" s="203"/>
      <c r="L42" s="203"/>
    </row>
  </sheetData>
  <sheetProtection sheet="1" formatCells="0" formatColumns="0" formatRows="0"/>
  <mergeCells count="83">
    <mergeCell ref="I2:K2"/>
    <mergeCell ref="I4:K4"/>
    <mergeCell ref="I19:J19"/>
    <mergeCell ref="I20:J20"/>
    <mergeCell ref="I21:J21"/>
    <mergeCell ref="A3:L3"/>
    <mergeCell ref="B9:L9"/>
    <mergeCell ref="I11:J11"/>
    <mergeCell ref="I12:J12"/>
    <mergeCell ref="I13:J13"/>
    <mergeCell ref="I14:J14"/>
    <mergeCell ref="I15:J15"/>
    <mergeCell ref="I16:J16"/>
    <mergeCell ref="I17:J17"/>
    <mergeCell ref="I18:J18"/>
    <mergeCell ref="F10:H10"/>
    <mergeCell ref="E33:F33"/>
    <mergeCell ref="G33:H33"/>
    <mergeCell ref="E38:F38"/>
    <mergeCell ref="G38:H38"/>
    <mergeCell ref="E40:F40"/>
    <mergeCell ref="G40:H40"/>
    <mergeCell ref="G39:H39"/>
    <mergeCell ref="E39:F39"/>
    <mergeCell ref="G28:H28"/>
    <mergeCell ref="D11:E11"/>
    <mergeCell ref="D12:E12"/>
    <mergeCell ref="D13:E13"/>
    <mergeCell ref="D14:E14"/>
    <mergeCell ref="D15:E15"/>
    <mergeCell ref="D16:E16"/>
    <mergeCell ref="D17:E17"/>
    <mergeCell ref="D18:E18"/>
    <mergeCell ref="D19:E19"/>
    <mergeCell ref="D20:E20"/>
    <mergeCell ref="D21:E21"/>
    <mergeCell ref="D22:E22"/>
    <mergeCell ref="E28:F28"/>
    <mergeCell ref="C23:J23"/>
    <mergeCell ref="I22:J22"/>
    <mergeCell ref="I29:J29"/>
    <mergeCell ref="I30:J30"/>
    <mergeCell ref="I31:J31"/>
    <mergeCell ref="I32:J32"/>
    <mergeCell ref="K28:L28"/>
    <mergeCell ref="I28:J28"/>
    <mergeCell ref="E32:F32"/>
    <mergeCell ref="G29:H29"/>
    <mergeCell ref="G30:H30"/>
    <mergeCell ref="G31:H31"/>
    <mergeCell ref="G32:H32"/>
    <mergeCell ref="K39:L39"/>
    <mergeCell ref="B27:L27"/>
    <mergeCell ref="B36:L36"/>
    <mergeCell ref="E37:F37"/>
    <mergeCell ref="G37:H37"/>
    <mergeCell ref="I37:J37"/>
    <mergeCell ref="K37:L37"/>
    <mergeCell ref="I33:J33"/>
    <mergeCell ref="K30:L30"/>
    <mergeCell ref="K31:L31"/>
    <mergeCell ref="K32:L32"/>
    <mergeCell ref="K33:L33"/>
    <mergeCell ref="K29:L29"/>
    <mergeCell ref="E29:F29"/>
    <mergeCell ref="E30:F30"/>
    <mergeCell ref="E31:F31"/>
    <mergeCell ref="H1:L1"/>
    <mergeCell ref="C6:K6"/>
    <mergeCell ref="I7:K7"/>
    <mergeCell ref="I42:J42"/>
    <mergeCell ref="K42:L42"/>
    <mergeCell ref="I40:J40"/>
    <mergeCell ref="K40:L40"/>
    <mergeCell ref="E41:F41"/>
    <mergeCell ref="G41:H41"/>
    <mergeCell ref="I41:J41"/>
    <mergeCell ref="K41:L41"/>
    <mergeCell ref="E42:F42"/>
    <mergeCell ref="G42:H42"/>
    <mergeCell ref="I38:J38"/>
    <mergeCell ref="K38:L38"/>
    <mergeCell ref="I39:J39"/>
  </mergeCells>
  <phoneticPr fontId="2"/>
  <conditionalFormatting sqref="K29:L33">
    <cfRule type="cellIs" dxfId="17" priority="3" operator="equal">
      <formula>"有り"</formula>
    </cfRule>
  </conditionalFormatting>
  <conditionalFormatting sqref="K38:L42">
    <cfRule type="cellIs" dxfId="16" priority="1" operator="equal">
      <formula>"有り"</formula>
    </cfRule>
  </conditionalFormatting>
  <dataValidations count="7">
    <dataValidation type="list" allowBlank="1" showInputMessage="1" showErrorMessage="1" sqref="G12:H21" xr:uid="{00000000-0002-0000-0400-000000000000}">
      <formula1>"　,○"</formula1>
    </dataValidation>
    <dataValidation allowBlank="1" showInputMessage="1" showErrorMessage="1" prompt="入力不要（自動計算されます。）" sqref="K23:L23" xr:uid="{00000000-0002-0000-0400-000001000000}"/>
    <dataValidation type="list" allowBlank="1" showInputMessage="1" showErrorMessage="1" prompt="監査役が設置されている場合は、監査役も役員としてください。" sqref="F12:F21" xr:uid="{00000000-0002-0000-0400-000002000000}">
      <formula1>"　,○"</formula1>
    </dataValidation>
    <dataValidation type="custom" imeMode="halfAlpha" allowBlank="1" showInputMessage="1" showErrorMessage="1" errorTitle="数値を入力ください" error="このセルには数値以外の入力はできません" sqref="K12:K22" xr:uid="{00000000-0002-0000-0400-000003000000}">
      <formula1>ISNUMBER(K12)</formula1>
    </dataValidation>
    <dataValidation allowBlank="1" showInputMessage="1" showErrorMessage="1" prompt="持ち株比率は自動計算されます。" sqref="L12:L22" xr:uid="{00000000-0002-0000-0400-000004000000}"/>
    <dataValidation type="list" allowBlank="1" showInputMessage="1" showErrorMessage="1" sqref="C38:C42 C29:C33" xr:uid="{00000000-0002-0000-0400-000005000000}">
      <formula1>"選択,R2,R3,R4,R5,R6,R7"</formula1>
    </dataValidation>
    <dataValidation type="list" errorStyle="warning" allowBlank="1" showInputMessage="1" showErrorMessage="1" error="重複 「有り」 の場合、本助成事業への申請はできません" prompt="重複 「有り」 の場合、本助成事業への申請はできません" sqref="K29:L33 K38:L42" xr:uid="{F557B092-A2CE-406E-B300-24D5B3733F17}">
      <formula1>"選択してください,有り,無し"</formula1>
    </dataValidation>
  </dataValidations>
  <printOptions horizontalCentered="1"/>
  <pageMargins left="0.7" right="0.7" top="0.75" bottom="0.75" header="0.3" footer="0.3"/>
  <pageSetup paperSize="9" scale="95" firstPageNumber="31"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T28"/>
  <sheetViews>
    <sheetView showGridLines="0" view="pageBreakPreview" topLeftCell="A23" zoomScale="98" zoomScaleNormal="100" zoomScaleSheetLayoutView="98" workbookViewId="0">
      <selection activeCell="B8" sqref="B8:J8"/>
    </sheetView>
  </sheetViews>
  <sheetFormatPr defaultColWidth="8" defaultRowHeight="13"/>
  <cols>
    <col min="1" max="1" width="2.58203125" style="5" customWidth="1"/>
    <col min="2" max="2" width="1.6640625" style="5" customWidth="1"/>
    <col min="3" max="3" width="17.6640625" style="5" customWidth="1"/>
    <col min="4" max="4" width="13.08203125" style="5" customWidth="1"/>
    <col min="5" max="5" width="4.83203125" style="5" customWidth="1"/>
    <col min="6" max="6" width="5.58203125" style="5" bestFit="1" customWidth="1"/>
    <col min="7" max="7" width="14.08203125" style="5" customWidth="1"/>
    <col min="8" max="8" width="14.58203125" style="5" bestFit="1" customWidth="1"/>
    <col min="9" max="9" width="12.75" style="5" customWidth="1"/>
    <col min="10" max="10" width="10.58203125" style="5" bestFit="1" customWidth="1"/>
    <col min="11" max="16" width="8" style="5"/>
    <col min="17" max="17" width="57.5" style="5" customWidth="1"/>
    <col min="18" max="16384" width="8" style="5"/>
  </cols>
  <sheetData>
    <row r="1" spans="1:11" s="3" customFormat="1" ht="18" customHeight="1">
      <c r="A1" s="78" t="s">
        <v>133</v>
      </c>
      <c r="D1" s="79"/>
      <c r="E1" s="79"/>
      <c r="F1" s="80"/>
    </row>
    <row r="2" spans="1:11" s="3" customFormat="1" ht="18" customHeight="1">
      <c r="A2" s="17" t="s">
        <v>129</v>
      </c>
      <c r="D2" s="79"/>
      <c r="E2" s="79"/>
      <c r="F2" s="80"/>
    </row>
    <row r="3" spans="1:11" s="3" customFormat="1" ht="18" customHeight="1">
      <c r="A3" s="78" t="s">
        <v>98</v>
      </c>
      <c r="D3" s="79"/>
      <c r="E3" s="79"/>
      <c r="F3" s="80"/>
    </row>
    <row r="4" spans="1:11" ht="19.5" customHeight="1">
      <c r="B4" s="229" t="s">
        <v>96</v>
      </c>
      <c r="C4" s="229"/>
      <c r="D4" s="229"/>
      <c r="E4" s="229"/>
      <c r="F4" s="229"/>
      <c r="G4" s="229"/>
      <c r="H4" s="229"/>
      <c r="I4" s="229"/>
      <c r="J4" s="229"/>
      <c r="K4" s="30"/>
    </row>
    <row r="5" spans="1:11" ht="30" customHeight="1">
      <c r="B5" s="230"/>
      <c r="C5" s="230"/>
      <c r="D5" s="230"/>
      <c r="E5" s="230"/>
      <c r="F5" s="230"/>
      <c r="G5" s="230"/>
      <c r="H5" s="230"/>
      <c r="I5" s="230"/>
      <c r="J5" s="230"/>
    </row>
    <row r="6" spans="1:11" ht="30" customHeight="1">
      <c r="B6" s="230"/>
      <c r="C6" s="230"/>
      <c r="D6" s="230"/>
      <c r="E6" s="230"/>
      <c r="F6" s="230"/>
      <c r="G6" s="230"/>
      <c r="H6" s="230"/>
      <c r="I6" s="230"/>
      <c r="J6" s="230"/>
    </row>
    <row r="7" spans="1:11" ht="15.65" customHeight="1">
      <c r="B7" s="230"/>
      <c r="C7" s="230"/>
      <c r="D7" s="230"/>
      <c r="E7" s="230"/>
      <c r="F7" s="230"/>
      <c r="G7" s="230"/>
      <c r="H7" s="230"/>
      <c r="I7" s="230"/>
      <c r="J7" s="230"/>
    </row>
    <row r="8" spans="1:11" ht="19.5" customHeight="1">
      <c r="B8" s="231" t="s">
        <v>95</v>
      </c>
      <c r="C8" s="231"/>
      <c r="D8" s="231"/>
      <c r="E8" s="231"/>
      <c r="F8" s="231"/>
      <c r="G8" s="231"/>
      <c r="H8" s="231"/>
      <c r="I8" s="231"/>
      <c r="J8" s="231"/>
    </row>
    <row r="9" spans="1:11" ht="25.5" customHeight="1">
      <c r="B9" s="230"/>
      <c r="C9" s="230"/>
      <c r="D9" s="230"/>
      <c r="E9" s="230"/>
      <c r="F9" s="230"/>
      <c r="G9" s="230"/>
      <c r="H9" s="230"/>
      <c r="I9" s="230"/>
      <c r="J9" s="230"/>
    </row>
    <row r="10" spans="1:11" ht="25.5" customHeight="1">
      <c r="B10" s="230"/>
      <c r="C10" s="230"/>
      <c r="D10" s="230"/>
      <c r="E10" s="230"/>
      <c r="F10" s="230"/>
      <c r="G10" s="230"/>
      <c r="H10" s="230"/>
      <c r="I10" s="230"/>
      <c r="J10" s="230"/>
    </row>
    <row r="11" spans="1:11" ht="25.5" customHeight="1">
      <c r="B11" s="230"/>
      <c r="C11" s="230"/>
      <c r="D11" s="230"/>
      <c r="E11" s="230"/>
      <c r="F11" s="230"/>
      <c r="G11" s="230"/>
      <c r="H11" s="230"/>
      <c r="I11" s="230"/>
      <c r="J11" s="230"/>
    </row>
    <row r="12" spans="1:11" ht="25.5" customHeight="1">
      <c r="B12" s="230"/>
      <c r="C12" s="230"/>
      <c r="D12" s="230"/>
      <c r="E12" s="230"/>
      <c r="F12" s="230"/>
      <c r="G12" s="230"/>
      <c r="H12" s="230"/>
      <c r="I12" s="230"/>
      <c r="J12" s="230"/>
    </row>
    <row r="13" spans="1:11" s="3" customFormat="1" ht="20.149999999999999" customHeight="1">
      <c r="A13" s="78" t="s">
        <v>99</v>
      </c>
      <c r="D13" s="79"/>
      <c r="E13" s="79"/>
      <c r="F13" s="80"/>
      <c r="J13" s="17"/>
    </row>
    <row r="14" spans="1:11" ht="19.5" customHeight="1">
      <c r="A14" s="125"/>
      <c r="B14" s="220" t="s">
        <v>94</v>
      </c>
      <c r="C14" s="220"/>
      <c r="D14" s="220"/>
      <c r="E14" s="220"/>
      <c r="F14" s="220"/>
      <c r="G14" s="220"/>
      <c r="H14" s="220"/>
      <c r="I14" s="220"/>
      <c r="J14" s="220"/>
      <c r="K14" s="30"/>
    </row>
    <row r="15" spans="1:11" ht="30" customHeight="1">
      <c r="A15" s="125"/>
      <c r="B15" s="228"/>
      <c r="C15" s="228"/>
      <c r="D15" s="228"/>
      <c r="E15" s="228"/>
      <c r="F15" s="228"/>
      <c r="G15" s="228"/>
      <c r="H15" s="228"/>
      <c r="I15" s="228"/>
      <c r="J15" s="228"/>
    </row>
    <row r="16" spans="1:11" ht="30" customHeight="1">
      <c r="A16" s="125"/>
      <c r="B16" s="228"/>
      <c r="C16" s="228"/>
      <c r="D16" s="228"/>
      <c r="E16" s="228"/>
      <c r="F16" s="228"/>
      <c r="G16" s="228"/>
      <c r="H16" s="228"/>
      <c r="I16" s="228"/>
      <c r="J16" s="228"/>
    </row>
    <row r="17" spans="1:20" ht="19.5" customHeight="1">
      <c r="A17" s="125"/>
      <c r="B17" s="225" t="s">
        <v>126</v>
      </c>
      <c r="C17" s="225"/>
      <c r="D17" s="225"/>
      <c r="E17" s="225"/>
      <c r="F17" s="225"/>
      <c r="G17" s="225"/>
      <c r="H17" s="225"/>
      <c r="I17" s="225"/>
      <c r="J17" s="225"/>
    </row>
    <row r="18" spans="1:20" ht="8.25" customHeight="1">
      <c r="A18" s="125"/>
      <c r="B18" s="133"/>
      <c r="C18" s="134"/>
      <c r="D18" s="134"/>
      <c r="E18" s="134"/>
      <c r="F18" s="134"/>
      <c r="G18" s="134"/>
      <c r="H18" s="134"/>
      <c r="I18" s="8"/>
      <c r="J18" s="135"/>
    </row>
    <row r="19" spans="1:20" ht="8.25" customHeight="1">
      <c r="A19" s="125"/>
      <c r="B19" s="133"/>
      <c r="C19" s="134"/>
      <c r="D19" s="134"/>
      <c r="E19" s="134"/>
      <c r="F19" s="134"/>
      <c r="G19" s="134"/>
      <c r="H19" s="134"/>
      <c r="I19" s="8"/>
      <c r="J19" s="135"/>
    </row>
    <row r="20" spans="1:20" ht="36" customHeight="1">
      <c r="A20" s="125"/>
      <c r="B20" s="136"/>
      <c r="C20" s="226" t="s">
        <v>93</v>
      </c>
      <c r="D20" s="216" t="s">
        <v>128</v>
      </c>
      <c r="E20" s="227" t="s">
        <v>92</v>
      </c>
      <c r="F20" s="227" t="s">
        <v>141</v>
      </c>
      <c r="G20" s="227" t="s">
        <v>124</v>
      </c>
      <c r="H20" s="227"/>
      <c r="I20" s="227" t="s">
        <v>125</v>
      </c>
      <c r="J20" s="227"/>
      <c r="K20" s="219"/>
      <c r="L20" s="219"/>
      <c r="M20" s="219"/>
      <c r="N20" s="219"/>
      <c r="O20" s="219"/>
      <c r="P20" s="219"/>
      <c r="Q20" s="219"/>
      <c r="R20" s="81"/>
      <c r="S20" s="81"/>
      <c r="T20" s="81"/>
    </row>
    <row r="21" spans="1:20" ht="41.15" customHeight="1">
      <c r="A21" s="125"/>
      <c r="B21" s="136"/>
      <c r="C21" s="226"/>
      <c r="D21" s="216"/>
      <c r="E21" s="227"/>
      <c r="F21" s="227"/>
      <c r="G21" s="137" t="s">
        <v>142</v>
      </c>
      <c r="H21" s="137" t="s">
        <v>143</v>
      </c>
      <c r="I21" s="137" t="s">
        <v>144</v>
      </c>
      <c r="J21" s="137" t="s">
        <v>145</v>
      </c>
      <c r="K21" s="219"/>
      <c r="L21" s="219"/>
      <c r="M21" s="219"/>
      <c r="N21" s="219"/>
      <c r="O21" s="219"/>
      <c r="P21" s="219"/>
      <c r="Q21" s="219"/>
      <c r="R21" s="81"/>
      <c r="S21" s="81"/>
      <c r="T21" s="81"/>
    </row>
    <row r="22" spans="1:20" ht="34" customHeight="1">
      <c r="A22" s="125"/>
      <c r="B22" s="128"/>
      <c r="C22" s="138" t="s">
        <v>175</v>
      </c>
      <c r="D22" s="193"/>
      <c r="E22" s="194"/>
      <c r="F22" s="193"/>
      <c r="G22" s="192">
        <f>D22*F22</f>
        <v>0</v>
      </c>
      <c r="H22" s="193"/>
      <c r="I22" s="193"/>
      <c r="J22" s="192">
        <f>D22*I22</f>
        <v>0</v>
      </c>
      <c r="K22" s="219"/>
      <c r="L22" s="219"/>
      <c r="M22" s="219"/>
      <c r="N22" s="219"/>
      <c r="O22" s="219"/>
      <c r="P22" s="219"/>
      <c r="Q22" s="219"/>
      <c r="R22" s="81"/>
      <c r="S22" s="81"/>
      <c r="T22" s="81"/>
    </row>
    <row r="23" spans="1:20" ht="34" customHeight="1">
      <c r="A23" s="125"/>
      <c r="B23" s="128"/>
      <c r="C23" s="139" t="s">
        <v>176</v>
      </c>
      <c r="D23" s="193"/>
      <c r="E23" s="194"/>
      <c r="F23" s="193"/>
      <c r="G23" s="192">
        <f t="shared" ref="G23:G24" si="0">D23*F23</f>
        <v>0</v>
      </c>
      <c r="H23" s="193"/>
      <c r="I23" s="193"/>
      <c r="J23" s="192">
        <f t="shared" ref="J23:J24" si="1">D23*I23</f>
        <v>0</v>
      </c>
      <c r="K23" s="219"/>
      <c r="L23" s="219"/>
      <c r="M23" s="219"/>
      <c r="N23" s="219"/>
      <c r="O23" s="219"/>
      <c r="P23" s="219"/>
      <c r="Q23" s="219"/>
      <c r="R23" s="81"/>
      <c r="S23" s="81"/>
      <c r="T23" s="81"/>
    </row>
    <row r="24" spans="1:20" ht="34" customHeight="1">
      <c r="A24" s="125"/>
      <c r="B24" s="128"/>
      <c r="C24" s="139" t="s">
        <v>177</v>
      </c>
      <c r="D24" s="195"/>
      <c r="E24" s="194"/>
      <c r="F24" s="193"/>
      <c r="G24" s="192">
        <f t="shared" si="0"/>
        <v>0</v>
      </c>
      <c r="H24" s="193"/>
      <c r="I24" s="193"/>
      <c r="J24" s="192">
        <f t="shared" si="1"/>
        <v>0</v>
      </c>
      <c r="K24" s="219"/>
      <c r="L24" s="219"/>
      <c r="M24" s="219"/>
      <c r="N24" s="219"/>
      <c r="O24" s="219"/>
      <c r="P24" s="219"/>
      <c r="Q24" s="219"/>
      <c r="R24" s="81"/>
      <c r="S24" s="81"/>
      <c r="T24" s="81"/>
    </row>
    <row r="25" spans="1:20" ht="5.25" customHeight="1">
      <c r="A25" s="125"/>
      <c r="B25" s="128"/>
      <c r="C25" s="129"/>
      <c r="D25" s="130"/>
      <c r="E25" s="130"/>
      <c r="F25" s="131"/>
      <c r="G25" s="131"/>
      <c r="H25" s="132"/>
      <c r="I25" s="126"/>
      <c r="J25" s="127"/>
      <c r="K25" s="219"/>
      <c r="L25" s="219"/>
      <c r="M25" s="219"/>
      <c r="N25" s="219"/>
      <c r="O25" s="219"/>
      <c r="P25" s="219"/>
      <c r="Q25" s="219"/>
    </row>
    <row r="26" spans="1:20" ht="19.5" customHeight="1">
      <c r="A26" s="125"/>
      <c r="B26" s="220" t="s">
        <v>91</v>
      </c>
      <c r="C26" s="220"/>
      <c r="D26" s="221"/>
      <c r="E26" s="220"/>
      <c r="F26" s="220"/>
      <c r="G26" s="220"/>
      <c r="H26" s="220"/>
      <c r="I26" s="220"/>
      <c r="J26" s="220"/>
      <c r="K26" s="219"/>
      <c r="L26" s="219"/>
      <c r="M26" s="219"/>
      <c r="N26" s="219"/>
      <c r="O26" s="219"/>
      <c r="P26" s="219"/>
      <c r="Q26" s="219"/>
    </row>
    <row r="27" spans="1:20" ht="58.5" customHeight="1">
      <c r="A27" s="125"/>
      <c r="B27" s="222"/>
      <c r="C27" s="222"/>
      <c r="D27" s="223"/>
      <c r="E27" s="222"/>
      <c r="F27" s="222"/>
      <c r="G27" s="222"/>
      <c r="H27" s="222"/>
      <c r="I27" s="222"/>
      <c r="J27" s="222"/>
      <c r="K27" s="219"/>
      <c r="L27" s="219"/>
      <c r="M27" s="219"/>
      <c r="N27" s="219"/>
      <c r="O27" s="219"/>
      <c r="P27" s="219"/>
      <c r="Q27" s="219"/>
    </row>
    <row r="28" spans="1:20" ht="25.5" customHeight="1">
      <c r="A28" s="125"/>
      <c r="B28" s="222"/>
      <c r="C28" s="224"/>
      <c r="D28" s="222"/>
      <c r="E28" s="222"/>
      <c r="F28" s="222"/>
      <c r="G28" s="222"/>
      <c r="H28" s="222"/>
      <c r="I28" s="222"/>
      <c r="J28" s="222"/>
      <c r="K28" s="219"/>
      <c r="L28" s="219"/>
      <c r="M28" s="219"/>
      <c r="N28" s="219"/>
      <c r="O28" s="219"/>
      <c r="P28" s="219"/>
      <c r="Q28" s="219"/>
    </row>
  </sheetData>
  <sheetProtection sheet="1" formatCells="0" formatColumns="0"/>
  <mergeCells count="16">
    <mergeCell ref="B15:J16"/>
    <mergeCell ref="B4:J4"/>
    <mergeCell ref="B5:J7"/>
    <mergeCell ref="B8:J8"/>
    <mergeCell ref="B9:J12"/>
    <mergeCell ref="B14:J14"/>
    <mergeCell ref="K20:Q28"/>
    <mergeCell ref="B26:J26"/>
    <mergeCell ref="B27:J28"/>
    <mergeCell ref="B17:J17"/>
    <mergeCell ref="C20:C21"/>
    <mergeCell ref="D20:D21"/>
    <mergeCell ref="E20:E21"/>
    <mergeCell ref="F20:F21"/>
    <mergeCell ref="G20:H20"/>
    <mergeCell ref="I20:J20"/>
  </mergeCells>
  <phoneticPr fontId="2"/>
  <dataValidations count="1">
    <dataValidation imeMode="halfAlpha" allowBlank="1" showInputMessage="1" showErrorMessage="1" sqref="D22:D24 F22:J24" xr:uid="{00000000-0002-0000-0500-000000000000}"/>
  </dataValidations>
  <printOptions horizontalCentered="1"/>
  <pageMargins left="0.78740157480314965" right="0.59055118110236227" top="0.59055118110236227" bottom="0.59055118110236227" header="0.31496062992125984" footer="0.31496062992125984"/>
  <pageSetup paperSize="9" scale="82" firstPageNumber="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R48"/>
  <sheetViews>
    <sheetView showGridLines="0" view="pageBreakPreview" topLeftCell="A38" zoomScale="98" zoomScaleNormal="100" zoomScaleSheetLayoutView="98" workbookViewId="0">
      <selection activeCell="M46" sqref="M46:M47"/>
    </sheetView>
  </sheetViews>
  <sheetFormatPr defaultColWidth="8.58203125" defaultRowHeight="18"/>
  <cols>
    <col min="1" max="2" width="1.83203125" customWidth="1"/>
    <col min="3" max="3" width="2.83203125" customWidth="1"/>
    <col min="4" max="5" width="4.83203125" customWidth="1"/>
    <col min="6" max="6" width="8.33203125" customWidth="1"/>
    <col min="7" max="7" width="1.58203125" customWidth="1"/>
    <col min="8" max="8" width="8.33203125" style="57" customWidth="1"/>
    <col min="9" max="9" width="10.08203125" style="57" customWidth="1"/>
    <col min="10" max="10" width="8.33203125" style="57" customWidth="1"/>
    <col min="11" max="11" width="6.58203125" style="58" customWidth="1"/>
    <col min="12" max="12" width="11" style="58" customWidth="1"/>
    <col min="13" max="13" width="10.83203125" style="57" customWidth="1"/>
    <col min="14" max="14" width="9.33203125" customWidth="1"/>
  </cols>
  <sheetData>
    <row r="1" spans="1:18" ht="18" customHeight="1">
      <c r="A1" s="61" t="s">
        <v>130</v>
      </c>
      <c r="B1" s="61"/>
      <c r="C1" s="59"/>
      <c r="D1" s="33"/>
      <c r="E1" s="33"/>
      <c r="F1" s="33"/>
      <c r="G1" s="33"/>
      <c r="H1" s="245"/>
      <c r="I1" s="245"/>
      <c r="J1" s="245"/>
      <c r="K1" s="36"/>
      <c r="L1" s="36"/>
      <c r="M1" s="34"/>
    </row>
    <row r="2" spans="1:18" ht="17.149999999999999" customHeight="1">
      <c r="A2" s="140" t="s">
        <v>146</v>
      </c>
      <c r="B2" s="141"/>
      <c r="C2" s="142"/>
      <c r="D2" s="60"/>
      <c r="E2" s="60"/>
      <c r="F2" s="60"/>
      <c r="G2" s="60"/>
      <c r="H2" s="143"/>
      <c r="I2" s="143"/>
      <c r="J2" s="143"/>
      <c r="K2" s="144"/>
      <c r="L2" s="144"/>
      <c r="M2" s="145"/>
    </row>
    <row r="3" spans="1:18" ht="21" customHeight="1">
      <c r="A3" s="247" t="s">
        <v>147</v>
      </c>
      <c r="B3" s="248"/>
      <c r="C3" s="248"/>
      <c r="D3" s="248"/>
      <c r="E3" s="248"/>
      <c r="F3" s="248"/>
      <c r="G3" s="248"/>
      <c r="H3" s="248"/>
      <c r="I3" s="248"/>
      <c r="J3" s="248"/>
      <c r="K3" s="248"/>
      <c r="L3" s="248"/>
      <c r="M3" s="249"/>
    </row>
    <row r="4" spans="1:18" ht="21" customHeight="1">
      <c r="A4" s="68"/>
      <c r="B4" s="69"/>
      <c r="C4" s="237" t="s">
        <v>120</v>
      </c>
      <c r="D4" s="237"/>
      <c r="E4" s="237"/>
      <c r="F4" s="237"/>
      <c r="G4" s="237"/>
      <c r="H4" s="237"/>
      <c r="I4" s="237"/>
      <c r="J4" s="237"/>
      <c r="K4" s="237"/>
      <c r="L4" s="164" t="s">
        <v>117</v>
      </c>
      <c r="M4" s="164" t="s">
        <v>118</v>
      </c>
    </row>
    <row r="5" spans="1:18" ht="13" customHeight="1">
      <c r="A5" s="246"/>
      <c r="B5" s="250"/>
      <c r="C5" s="242" t="s">
        <v>100</v>
      </c>
      <c r="D5" s="239" t="s">
        <v>0</v>
      </c>
      <c r="E5" s="239"/>
      <c r="F5" s="240"/>
      <c r="G5" s="240"/>
      <c r="H5" s="240"/>
      <c r="I5" s="163" t="s">
        <v>101</v>
      </c>
      <c r="J5" s="186" t="s">
        <v>5</v>
      </c>
      <c r="K5" s="162" t="s">
        <v>86</v>
      </c>
      <c r="L5" s="185"/>
      <c r="M5" s="185"/>
      <c r="O5" s="62"/>
    </row>
    <row r="6" spans="1:18" ht="13" customHeight="1">
      <c r="A6" s="246"/>
      <c r="B6" s="250"/>
      <c r="C6" s="242"/>
      <c r="D6" s="239" t="s">
        <v>102</v>
      </c>
      <c r="E6" s="239"/>
      <c r="F6" s="187"/>
      <c r="G6" s="97" t="s">
        <v>1</v>
      </c>
      <c r="H6" s="187"/>
      <c r="I6" s="163" t="s">
        <v>103</v>
      </c>
      <c r="J6" s="187"/>
      <c r="K6" s="162" t="s">
        <v>104</v>
      </c>
      <c r="L6" s="185"/>
      <c r="M6" s="185"/>
      <c r="O6" s="63"/>
    </row>
    <row r="7" spans="1:18" ht="13" customHeight="1">
      <c r="A7" s="246"/>
      <c r="B7" s="250"/>
      <c r="C7" s="242"/>
      <c r="D7" s="239" t="s">
        <v>105</v>
      </c>
      <c r="E7" s="239"/>
      <c r="F7" s="244"/>
      <c r="G7" s="244"/>
      <c r="H7" s="244"/>
      <c r="I7" s="163" t="s">
        <v>106</v>
      </c>
      <c r="J7" s="187"/>
      <c r="K7" s="162" t="s">
        <v>18</v>
      </c>
      <c r="L7" s="185"/>
      <c r="M7" s="185"/>
    </row>
    <row r="8" spans="1:18" ht="13" customHeight="1">
      <c r="A8" s="246"/>
      <c r="B8" s="250"/>
      <c r="C8" s="242"/>
      <c r="D8" s="239" t="s">
        <v>119</v>
      </c>
      <c r="E8" s="239"/>
      <c r="F8" s="238"/>
      <c r="G8" s="238"/>
      <c r="H8" s="238"/>
      <c r="I8" s="163" t="s">
        <v>107</v>
      </c>
      <c r="J8" s="188"/>
      <c r="K8" s="234" t="s">
        <v>89</v>
      </c>
      <c r="L8" s="235">
        <f>SUM(L5:L7)</f>
        <v>0</v>
      </c>
      <c r="M8" s="235">
        <f>SUM(M5:M7)</f>
        <v>0</v>
      </c>
    </row>
    <row r="9" spans="1:18" ht="13" customHeight="1">
      <c r="A9" s="246"/>
      <c r="B9" s="250"/>
      <c r="C9" s="242"/>
      <c r="D9" s="239" t="s">
        <v>87</v>
      </c>
      <c r="E9" s="239"/>
      <c r="F9" s="240"/>
      <c r="G9" s="240"/>
      <c r="H9" s="240"/>
      <c r="I9" s="99" t="s">
        <v>88</v>
      </c>
      <c r="J9" s="189"/>
      <c r="K9" s="234"/>
      <c r="L9" s="235"/>
      <c r="M9" s="235"/>
    </row>
    <row r="10" spans="1:18" ht="13" customHeight="1">
      <c r="A10" s="246"/>
      <c r="B10" s="250"/>
      <c r="C10" s="242" t="s">
        <v>108</v>
      </c>
      <c r="D10" s="239" t="s">
        <v>0</v>
      </c>
      <c r="E10" s="239"/>
      <c r="F10" s="240"/>
      <c r="G10" s="240"/>
      <c r="H10" s="240"/>
      <c r="I10" s="163" t="s">
        <v>101</v>
      </c>
      <c r="J10" s="186" t="s">
        <v>5</v>
      </c>
      <c r="K10" s="162" t="s">
        <v>86</v>
      </c>
      <c r="L10" s="95"/>
      <c r="M10" s="95"/>
      <c r="O10" s="62"/>
    </row>
    <row r="11" spans="1:18" ht="13" customHeight="1">
      <c r="A11" s="246"/>
      <c r="B11" s="250"/>
      <c r="C11" s="242"/>
      <c r="D11" s="239" t="s">
        <v>102</v>
      </c>
      <c r="E11" s="239"/>
      <c r="F11" s="187"/>
      <c r="G11" s="97" t="s">
        <v>1</v>
      </c>
      <c r="H11" s="187"/>
      <c r="I11" s="163" t="s">
        <v>103</v>
      </c>
      <c r="J11" s="187"/>
      <c r="K11" s="162" t="s">
        <v>104</v>
      </c>
      <c r="L11" s="95"/>
      <c r="M11" s="95"/>
      <c r="O11" s="63"/>
      <c r="R11" s="57"/>
    </row>
    <row r="12" spans="1:18" ht="13" customHeight="1">
      <c r="A12" s="246"/>
      <c r="B12" s="250"/>
      <c r="C12" s="242"/>
      <c r="D12" s="239" t="s">
        <v>105</v>
      </c>
      <c r="E12" s="239"/>
      <c r="F12" s="244"/>
      <c r="G12" s="244"/>
      <c r="H12" s="244"/>
      <c r="I12" s="163" t="s">
        <v>106</v>
      </c>
      <c r="J12" s="187"/>
      <c r="K12" s="162" t="s">
        <v>18</v>
      </c>
      <c r="L12" s="95"/>
      <c r="M12" s="95"/>
    </row>
    <row r="13" spans="1:18" ht="13" customHeight="1">
      <c r="A13" s="246"/>
      <c r="B13" s="250"/>
      <c r="C13" s="242"/>
      <c r="D13" s="239" t="s">
        <v>119</v>
      </c>
      <c r="E13" s="239"/>
      <c r="F13" s="238"/>
      <c r="G13" s="238"/>
      <c r="H13" s="238"/>
      <c r="I13" s="163" t="s">
        <v>107</v>
      </c>
      <c r="J13" s="188"/>
      <c r="K13" s="234" t="s">
        <v>89</v>
      </c>
      <c r="L13" s="235">
        <f>SUM(L10:L12)</f>
        <v>0</v>
      </c>
      <c r="M13" s="235">
        <f>SUM(M10:M12)</f>
        <v>0</v>
      </c>
    </row>
    <row r="14" spans="1:18" ht="13" customHeight="1">
      <c r="A14" s="246"/>
      <c r="B14" s="250"/>
      <c r="C14" s="242"/>
      <c r="D14" s="239" t="s">
        <v>87</v>
      </c>
      <c r="E14" s="239"/>
      <c r="F14" s="240"/>
      <c r="G14" s="240"/>
      <c r="H14" s="240"/>
      <c r="I14" s="99" t="s">
        <v>88</v>
      </c>
      <c r="J14" s="189"/>
      <c r="K14" s="234"/>
      <c r="L14" s="235"/>
      <c r="M14" s="235"/>
    </row>
    <row r="15" spans="1:18" ht="13" customHeight="1">
      <c r="A15" s="246"/>
      <c r="B15" s="250"/>
      <c r="C15" s="242" t="s">
        <v>109</v>
      </c>
      <c r="D15" s="239" t="s">
        <v>0</v>
      </c>
      <c r="E15" s="239"/>
      <c r="F15" s="240"/>
      <c r="G15" s="240"/>
      <c r="H15" s="240"/>
      <c r="I15" s="163" t="s">
        <v>101</v>
      </c>
      <c r="J15" s="186" t="s">
        <v>5</v>
      </c>
      <c r="K15" s="162" t="s">
        <v>86</v>
      </c>
      <c r="L15" s="185"/>
      <c r="M15" s="185"/>
      <c r="O15" s="62"/>
    </row>
    <row r="16" spans="1:18" ht="13" customHeight="1">
      <c r="A16" s="246"/>
      <c r="B16" s="250"/>
      <c r="C16" s="242"/>
      <c r="D16" s="239" t="s">
        <v>102</v>
      </c>
      <c r="E16" s="239"/>
      <c r="F16" s="187"/>
      <c r="G16" s="97" t="s">
        <v>1</v>
      </c>
      <c r="H16" s="187"/>
      <c r="I16" s="163" t="s">
        <v>103</v>
      </c>
      <c r="J16" s="187"/>
      <c r="K16" s="162" t="s">
        <v>104</v>
      </c>
      <c r="L16" s="185"/>
      <c r="M16" s="185"/>
      <c r="O16" s="63"/>
    </row>
    <row r="17" spans="1:15" ht="13" customHeight="1">
      <c r="A17" s="246"/>
      <c r="B17" s="250"/>
      <c r="C17" s="242"/>
      <c r="D17" s="239" t="s">
        <v>105</v>
      </c>
      <c r="E17" s="239"/>
      <c r="F17" s="244"/>
      <c r="G17" s="244"/>
      <c r="H17" s="244"/>
      <c r="I17" s="163" t="s">
        <v>106</v>
      </c>
      <c r="J17" s="187"/>
      <c r="K17" s="162" t="s">
        <v>18</v>
      </c>
      <c r="L17" s="185"/>
      <c r="M17" s="185"/>
    </row>
    <row r="18" spans="1:15" ht="13" customHeight="1">
      <c r="A18" s="246"/>
      <c r="B18" s="250"/>
      <c r="C18" s="242"/>
      <c r="D18" s="239" t="s">
        <v>119</v>
      </c>
      <c r="E18" s="239"/>
      <c r="F18" s="238"/>
      <c r="G18" s="238"/>
      <c r="H18" s="238"/>
      <c r="I18" s="163" t="s">
        <v>107</v>
      </c>
      <c r="J18" s="188"/>
      <c r="K18" s="234" t="s">
        <v>89</v>
      </c>
      <c r="L18" s="235">
        <f>SUM(L15:L17)</f>
        <v>0</v>
      </c>
      <c r="M18" s="235">
        <f>SUM(M15:M17)</f>
        <v>0</v>
      </c>
    </row>
    <row r="19" spans="1:15" ht="13" customHeight="1">
      <c r="A19" s="246"/>
      <c r="B19" s="250"/>
      <c r="C19" s="242"/>
      <c r="D19" s="239" t="s">
        <v>87</v>
      </c>
      <c r="E19" s="239"/>
      <c r="F19" s="240"/>
      <c r="G19" s="240"/>
      <c r="H19" s="240"/>
      <c r="I19" s="99" t="s">
        <v>88</v>
      </c>
      <c r="J19" s="189"/>
      <c r="K19" s="234"/>
      <c r="L19" s="235"/>
      <c r="M19" s="235"/>
    </row>
    <row r="20" spans="1:15" ht="13" customHeight="1">
      <c r="A20" s="246"/>
      <c r="B20" s="250"/>
      <c r="C20" s="242" t="s">
        <v>110</v>
      </c>
      <c r="D20" s="239" t="s">
        <v>0</v>
      </c>
      <c r="E20" s="239"/>
      <c r="F20" s="240"/>
      <c r="G20" s="240"/>
      <c r="H20" s="240"/>
      <c r="I20" s="163" t="s">
        <v>101</v>
      </c>
      <c r="J20" s="186" t="s">
        <v>5</v>
      </c>
      <c r="K20" s="162" t="s">
        <v>86</v>
      </c>
      <c r="L20" s="185"/>
      <c r="M20" s="185"/>
      <c r="O20" s="62"/>
    </row>
    <row r="21" spans="1:15" ht="13" customHeight="1">
      <c r="A21" s="246"/>
      <c r="B21" s="250"/>
      <c r="C21" s="242"/>
      <c r="D21" s="239" t="s">
        <v>102</v>
      </c>
      <c r="E21" s="239"/>
      <c r="F21" s="187"/>
      <c r="G21" s="97" t="s">
        <v>1</v>
      </c>
      <c r="H21" s="187"/>
      <c r="I21" s="163" t="s">
        <v>103</v>
      </c>
      <c r="J21" s="187"/>
      <c r="K21" s="162" t="s">
        <v>104</v>
      </c>
      <c r="L21" s="185"/>
      <c r="M21" s="185"/>
      <c r="O21" s="63"/>
    </row>
    <row r="22" spans="1:15" ht="13" customHeight="1">
      <c r="A22" s="246"/>
      <c r="B22" s="250"/>
      <c r="C22" s="242"/>
      <c r="D22" s="239" t="s">
        <v>105</v>
      </c>
      <c r="E22" s="239"/>
      <c r="F22" s="244"/>
      <c r="G22" s="244"/>
      <c r="H22" s="244"/>
      <c r="I22" s="163" t="s">
        <v>106</v>
      </c>
      <c r="J22" s="187"/>
      <c r="K22" s="162" t="s">
        <v>18</v>
      </c>
      <c r="L22" s="185"/>
      <c r="M22" s="185"/>
      <c r="O22" s="64"/>
    </row>
    <row r="23" spans="1:15" ht="13" customHeight="1">
      <c r="A23" s="246"/>
      <c r="B23" s="250"/>
      <c r="C23" s="242"/>
      <c r="D23" s="239" t="s">
        <v>119</v>
      </c>
      <c r="E23" s="239"/>
      <c r="F23" s="238"/>
      <c r="G23" s="238"/>
      <c r="H23" s="238"/>
      <c r="I23" s="163" t="s">
        <v>107</v>
      </c>
      <c r="J23" s="188"/>
      <c r="K23" s="234" t="s">
        <v>89</v>
      </c>
      <c r="L23" s="235">
        <f>SUM(L20:L22)</f>
        <v>0</v>
      </c>
      <c r="M23" s="235">
        <f>SUM(M20:M22)</f>
        <v>0</v>
      </c>
    </row>
    <row r="24" spans="1:15" ht="13" customHeight="1">
      <c r="A24" s="246"/>
      <c r="B24" s="250"/>
      <c r="C24" s="242"/>
      <c r="D24" s="241" t="s">
        <v>87</v>
      </c>
      <c r="E24" s="239"/>
      <c r="F24" s="240"/>
      <c r="G24" s="240"/>
      <c r="H24" s="240"/>
      <c r="I24" s="99" t="s">
        <v>88</v>
      </c>
      <c r="J24" s="189"/>
      <c r="K24" s="234"/>
      <c r="L24" s="235"/>
      <c r="M24" s="235"/>
    </row>
    <row r="25" spans="1:15" ht="13" customHeight="1">
      <c r="A25" s="246"/>
      <c r="B25" s="250"/>
      <c r="C25" s="242" t="s">
        <v>111</v>
      </c>
      <c r="D25" s="241" t="s">
        <v>0</v>
      </c>
      <c r="E25" s="239"/>
      <c r="F25" s="240"/>
      <c r="G25" s="240"/>
      <c r="H25" s="240"/>
      <c r="I25" s="163" t="s">
        <v>101</v>
      </c>
      <c r="J25" s="186" t="s">
        <v>5</v>
      </c>
      <c r="K25" s="162" t="s">
        <v>86</v>
      </c>
      <c r="L25" s="185"/>
      <c r="M25" s="185"/>
      <c r="O25" s="62"/>
    </row>
    <row r="26" spans="1:15" ht="13" customHeight="1">
      <c r="A26" s="246"/>
      <c r="B26" s="250"/>
      <c r="C26" s="242"/>
      <c r="D26" s="241" t="s">
        <v>102</v>
      </c>
      <c r="E26" s="239"/>
      <c r="F26" s="187"/>
      <c r="G26" s="97" t="s">
        <v>1</v>
      </c>
      <c r="H26" s="187"/>
      <c r="I26" s="163" t="s">
        <v>103</v>
      </c>
      <c r="J26" s="187"/>
      <c r="K26" s="162" t="s">
        <v>104</v>
      </c>
      <c r="L26" s="185"/>
      <c r="M26" s="185"/>
      <c r="O26" s="63"/>
    </row>
    <row r="27" spans="1:15" ht="13" customHeight="1">
      <c r="A27" s="246"/>
      <c r="B27" s="250"/>
      <c r="C27" s="242"/>
      <c r="D27" s="241" t="s">
        <v>105</v>
      </c>
      <c r="E27" s="239"/>
      <c r="F27" s="244"/>
      <c r="G27" s="244"/>
      <c r="H27" s="244"/>
      <c r="I27" s="163" t="s">
        <v>106</v>
      </c>
      <c r="J27" s="187"/>
      <c r="K27" s="162" t="s">
        <v>18</v>
      </c>
      <c r="L27" s="185"/>
      <c r="M27" s="185"/>
    </row>
    <row r="28" spans="1:15" ht="13" customHeight="1">
      <c r="A28" s="246"/>
      <c r="B28" s="250"/>
      <c r="C28" s="243"/>
      <c r="D28" s="239" t="s">
        <v>119</v>
      </c>
      <c r="E28" s="239"/>
      <c r="F28" s="238"/>
      <c r="G28" s="238"/>
      <c r="H28" s="238"/>
      <c r="I28" s="163" t="s">
        <v>107</v>
      </c>
      <c r="J28" s="188"/>
      <c r="K28" s="234" t="s">
        <v>89</v>
      </c>
      <c r="L28" s="235">
        <f>SUM(L25:L27)</f>
        <v>0</v>
      </c>
      <c r="M28" s="235">
        <f>SUM(M25:M27)</f>
        <v>0</v>
      </c>
    </row>
    <row r="29" spans="1:15" ht="13" customHeight="1">
      <c r="A29" s="246"/>
      <c r="B29" s="250"/>
      <c r="C29" s="242"/>
      <c r="D29" s="239" t="s">
        <v>87</v>
      </c>
      <c r="E29" s="239"/>
      <c r="F29" s="240"/>
      <c r="G29" s="240"/>
      <c r="H29" s="240"/>
      <c r="I29" s="99" t="s">
        <v>88</v>
      </c>
      <c r="J29" s="189"/>
      <c r="K29" s="234"/>
      <c r="L29" s="235"/>
      <c r="M29" s="235"/>
    </row>
    <row r="30" spans="1:15" ht="13" customHeight="1">
      <c r="A30" s="70"/>
      <c r="B30" s="71"/>
      <c r="C30" s="236" t="s">
        <v>121</v>
      </c>
      <c r="D30" s="236"/>
      <c r="E30" s="236"/>
      <c r="F30" s="236"/>
      <c r="G30" s="236"/>
      <c r="H30" s="236"/>
      <c r="I30" s="236"/>
      <c r="J30" s="236"/>
      <c r="K30" s="162" t="s">
        <v>86</v>
      </c>
      <c r="L30" s="101" t="str">
        <f>IF(L5+L10+L15+L20+L25=0,"",L5+L10+L15+L20+L25)</f>
        <v/>
      </c>
      <c r="M30" s="101" t="str">
        <f>IF(M5+M10+M15+M20+M25=0,"",M5+M10+M15+M20+M25)</f>
        <v/>
      </c>
    </row>
    <row r="31" spans="1:15" ht="13" customHeight="1">
      <c r="A31" s="70"/>
      <c r="B31" s="71"/>
      <c r="C31" s="236"/>
      <c r="D31" s="236"/>
      <c r="E31" s="236"/>
      <c r="F31" s="236"/>
      <c r="G31" s="236"/>
      <c r="H31" s="236"/>
      <c r="I31" s="236"/>
      <c r="J31" s="236"/>
      <c r="K31" s="162" t="s">
        <v>104</v>
      </c>
      <c r="L31" s="101" t="str">
        <f t="shared" ref="L31:M32" si="0">IF(L6+L11+L16+L21+L26=0,"",L6+L11+L16+L21+L26)</f>
        <v/>
      </c>
      <c r="M31" s="101" t="str">
        <f t="shared" si="0"/>
        <v/>
      </c>
    </row>
    <row r="32" spans="1:15" ht="13" customHeight="1">
      <c r="A32" s="70"/>
      <c r="B32" s="71"/>
      <c r="C32" s="236"/>
      <c r="D32" s="236"/>
      <c r="E32" s="236"/>
      <c r="F32" s="236"/>
      <c r="G32" s="236"/>
      <c r="H32" s="236"/>
      <c r="I32" s="236"/>
      <c r="J32" s="236"/>
      <c r="K32" s="162" t="s">
        <v>18</v>
      </c>
      <c r="L32" s="101" t="str">
        <f t="shared" si="0"/>
        <v/>
      </c>
      <c r="M32" s="101" t="str">
        <f t="shared" si="0"/>
        <v/>
      </c>
    </row>
    <row r="33" spans="1:13" ht="26" customHeight="1">
      <c r="A33" s="70"/>
      <c r="B33" s="71"/>
      <c r="C33" s="236"/>
      <c r="D33" s="236"/>
      <c r="E33" s="236"/>
      <c r="F33" s="236"/>
      <c r="G33" s="236"/>
      <c r="H33" s="236"/>
      <c r="I33" s="236"/>
      <c r="J33" s="236"/>
      <c r="K33" s="162" t="s">
        <v>89</v>
      </c>
      <c r="L33" s="102" t="str">
        <f>IF(SUM(L30:L32)=0,"",SUM(L30:L32))</f>
        <v/>
      </c>
      <c r="M33" s="102" t="str">
        <f>IF(SUM(M30:M32)=0,"",SUM(M30:M32))</f>
        <v/>
      </c>
    </row>
    <row r="34" spans="1:13" ht="21" customHeight="1">
      <c r="A34" s="68"/>
      <c r="B34" s="69"/>
      <c r="C34" s="237" t="s">
        <v>154</v>
      </c>
      <c r="D34" s="237"/>
      <c r="E34" s="237"/>
      <c r="F34" s="237"/>
      <c r="G34" s="237"/>
      <c r="H34" s="237"/>
      <c r="I34" s="237"/>
      <c r="J34" s="237"/>
      <c r="K34" s="237"/>
      <c r="L34" s="164" t="s">
        <v>117</v>
      </c>
      <c r="M34" s="164" t="s">
        <v>118</v>
      </c>
    </row>
    <row r="35" spans="1:13" s="5" customFormat="1" ht="20.149999999999999" customHeight="1">
      <c r="A35" s="106"/>
      <c r="B35" s="67"/>
      <c r="C35" s="259" t="s">
        <v>6</v>
      </c>
      <c r="D35" s="259"/>
      <c r="E35" s="259"/>
      <c r="F35" s="262"/>
      <c r="G35" s="262"/>
      <c r="H35" s="262"/>
      <c r="I35" s="262"/>
      <c r="J35" s="262"/>
      <c r="K35" s="262"/>
      <c r="L35" s="261"/>
      <c r="M35" s="260"/>
    </row>
    <row r="36" spans="1:13" s="5" customFormat="1" ht="15" customHeight="1">
      <c r="A36" s="106"/>
      <c r="B36" s="67"/>
      <c r="C36" s="259" t="s">
        <v>46</v>
      </c>
      <c r="D36" s="259"/>
      <c r="E36" s="259"/>
      <c r="F36" s="255"/>
      <c r="G36" s="255"/>
      <c r="H36" s="255"/>
      <c r="I36" s="103" t="s">
        <v>115</v>
      </c>
      <c r="J36" s="251"/>
      <c r="K36" s="251"/>
      <c r="L36" s="261"/>
      <c r="M36" s="260"/>
    </row>
    <row r="37" spans="1:13" s="5" customFormat="1" ht="15" customHeight="1">
      <c r="A37" s="106"/>
      <c r="B37" s="67"/>
      <c r="C37" s="259" t="s">
        <v>4</v>
      </c>
      <c r="D37" s="259"/>
      <c r="E37" s="259"/>
      <c r="F37" s="256"/>
      <c r="G37" s="257"/>
      <c r="H37" s="258"/>
      <c r="I37" s="103" t="s">
        <v>39</v>
      </c>
      <c r="J37" s="254"/>
      <c r="K37" s="254"/>
      <c r="L37" s="261"/>
      <c r="M37" s="260"/>
    </row>
    <row r="38" spans="1:13" s="5" customFormat="1" ht="20.149999999999999" customHeight="1">
      <c r="A38" s="107"/>
      <c r="B38" s="72"/>
      <c r="C38" s="263" t="s">
        <v>155</v>
      </c>
      <c r="D38" s="263"/>
      <c r="E38" s="263"/>
      <c r="F38" s="263"/>
      <c r="G38" s="263"/>
      <c r="H38" s="263"/>
      <c r="I38" s="263"/>
      <c r="J38" s="263"/>
      <c r="K38" s="263"/>
      <c r="L38" s="252" t="s">
        <v>117</v>
      </c>
      <c r="M38" s="252" t="s">
        <v>122</v>
      </c>
    </row>
    <row r="39" spans="1:13" s="5" customFormat="1" ht="14.15" customHeight="1">
      <c r="A39" s="106"/>
      <c r="B39" s="67"/>
      <c r="C39" s="264" t="s">
        <v>45</v>
      </c>
      <c r="D39" s="264"/>
      <c r="E39" s="264"/>
      <c r="F39" s="204"/>
      <c r="G39" s="204"/>
      <c r="H39" s="204"/>
      <c r="I39" s="104" t="s">
        <v>3</v>
      </c>
      <c r="J39" s="253"/>
      <c r="K39" s="253"/>
      <c r="L39" s="252"/>
      <c r="M39" s="252"/>
    </row>
    <row r="40" spans="1:13" s="5" customFormat="1" ht="14.15" customHeight="1">
      <c r="A40" s="106"/>
      <c r="B40" s="67"/>
      <c r="C40" s="73"/>
      <c r="D40" s="268" t="s">
        <v>34</v>
      </c>
      <c r="E40" s="165" t="s">
        <v>37</v>
      </c>
      <c r="F40" s="204"/>
      <c r="G40" s="204"/>
      <c r="H40" s="204"/>
      <c r="I40" s="105" t="s">
        <v>38</v>
      </c>
      <c r="J40" s="251"/>
      <c r="K40" s="251"/>
      <c r="L40" s="202"/>
      <c r="M40" s="260"/>
    </row>
    <row r="41" spans="1:13" s="5" customFormat="1" ht="14.15" customHeight="1">
      <c r="A41" s="106"/>
      <c r="B41" s="67"/>
      <c r="C41" s="73"/>
      <c r="D41" s="268"/>
      <c r="E41" s="165" t="s">
        <v>15</v>
      </c>
      <c r="F41" s="204"/>
      <c r="G41" s="204"/>
      <c r="H41" s="204"/>
      <c r="I41" s="105" t="s">
        <v>39</v>
      </c>
      <c r="J41" s="251"/>
      <c r="K41" s="251"/>
      <c r="L41" s="202"/>
      <c r="M41" s="260"/>
    </row>
    <row r="42" spans="1:13" s="5" customFormat="1" ht="14.15" customHeight="1">
      <c r="A42" s="106"/>
      <c r="B42" s="67"/>
      <c r="C42" s="73"/>
      <c r="D42" s="268" t="s">
        <v>35</v>
      </c>
      <c r="E42" s="165" t="s">
        <v>37</v>
      </c>
      <c r="F42" s="204"/>
      <c r="G42" s="204"/>
      <c r="H42" s="204"/>
      <c r="I42" s="105" t="s">
        <v>38</v>
      </c>
      <c r="J42" s="251"/>
      <c r="K42" s="251"/>
      <c r="L42" s="202"/>
      <c r="M42" s="260"/>
    </row>
    <row r="43" spans="1:13" s="5" customFormat="1" ht="14.15" customHeight="1">
      <c r="A43" s="106"/>
      <c r="B43" s="67"/>
      <c r="C43" s="73"/>
      <c r="D43" s="268"/>
      <c r="E43" s="165" t="s">
        <v>15</v>
      </c>
      <c r="F43" s="204"/>
      <c r="G43" s="204"/>
      <c r="H43" s="204"/>
      <c r="I43" s="105" t="s">
        <v>39</v>
      </c>
      <c r="J43" s="251"/>
      <c r="K43" s="251"/>
      <c r="L43" s="202"/>
      <c r="M43" s="260"/>
    </row>
    <row r="44" spans="1:13" s="5" customFormat="1" ht="14.15" customHeight="1">
      <c r="A44" s="106"/>
      <c r="B44" s="67"/>
      <c r="C44" s="73"/>
      <c r="D44" s="268" t="s">
        <v>36</v>
      </c>
      <c r="E44" s="165" t="s">
        <v>37</v>
      </c>
      <c r="F44" s="204"/>
      <c r="G44" s="204"/>
      <c r="H44" s="204"/>
      <c r="I44" s="105" t="s">
        <v>38</v>
      </c>
      <c r="J44" s="251"/>
      <c r="K44" s="251"/>
      <c r="L44" s="202"/>
      <c r="M44" s="260"/>
    </row>
    <row r="45" spans="1:13" s="5" customFormat="1" ht="14.15" customHeight="1">
      <c r="A45" s="106"/>
      <c r="B45" s="67"/>
      <c r="C45" s="74"/>
      <c r="D45" s="268"/>
      <c r="E45" s="165" t="s">
        <v>15</v>
      </c>
      <c r="F45" s="204"/>
      <c r="G45" s="204"/>
      <c r="H45" s="204"/>
      <c r="I45" s="105" t="s">
        <v>39</v>
      </c>
      <c r="J45" s="251"/>
      <c r="K45" s="251"/>
      <c r="L45" s="202"/>
      <c r="M45" s="260"/>
    </row>
    <row r="46" spans="1:13" s="5" customFormat="1" ht="10" customHeight="1">
      <c r="A46" s="106"/>
      <c r="B46" s="67"/>
      <c r="C46" s="266" t="s">
        <v>156</v>
      </c>
      <c r="D46" s="266"/>
      <c r="E46" s="266"/>
      <c r="F46" s="266"/>
      <c r="G46" s="266"/>
      <c r="H46" s="266"/>
      <c r="I46" s="266"/>
      <c r="J46" s="266"/>
      <c r="K46" s="266"/>
      <c r="L46" s="265" t="str">
        <f>IF(SUM(L40:L45)=0,"",SUM(L40:L45))</f>
        <v/>
      </c>
      <c r="M46" s="265" t="str">
        <f>IF(SUM(M40:M45)=0,"",SUM(M40:M45))</f>
        <v/>
      </c>
    </row>
    <row r="47" spans="1:13" s="5" customFormat="1" ht="10" customHeight="1">
      <c r="A47" s="106"/>
      <c r="B47" s="122"/>
      <c r="C47" s="267"/>
      <c r="D47" s="267"/>
      <c r="E47" s="267"/>
      <c r="F47" s="267"/>
      <c r="G47" s="267"/>
      <c r="H47" s="267"/>
      <c r="I47" s="267"/>
      <c r="J47" s="267"/>
      <c r="K47" s="267"/>
      <c r="L47" s="265"/>
      <c r="M47" s="265"/>
    </row>
    <row r="48" spans="1:13">
      <c r="A48" s="232" t="s">
        <v>157</v>
      </c>
      <c r="B48" s="232"/>
      <c r="C48" s="233"/>
      <c r="D48" s="233"/>
      <c r="E48" s="233"/>
      <c r="F48" s="233"/>
      <c r="G48" s="233"/>
      <c r="H48" s="233"/>
      <c r="I48" s="233"/>
      <c r="J48" s="233"/>
      <c r="K48" s="233"/>
      <c r="L48" s="123">
        <f>SUM(L33,L35,L46)</f>
        <v>0</v>
      </c>
      <c r="M48" s="123">
        <f>SUM(M33,M35,M46)</f>
        <v>0</v>
      </c>
    </row>
  </sheetData>
  <sheetProtection sheet="1" objects="1" scenarios="1"/>
  <mergeCells count="113">
    <mergeCell ref="J41:K41"/>
    <mergeCell ref="D28:E28"/>
    <mergeCell ref="M46:M47"/>
    <mergeCell ref="C46:K47"/>
    <mergeCell ref="F40:H40"/>
    <mergeCell ref="F41:H41"/>
    <mergeCell ref="F42:H42"/>
    <mergeCell ref="F43:H43"/>
    <mergeCell ref="F44:H44"/>
    <mergeCell ref="L46:L47"/>
    <mergeCell ref="D44:D45"/>
    <mergeCell ref="D40:D41"/>
    <mergeCell ref="D42:D43"/>
    <mergeCell ref="M40:M41"/>
    <mergeCell ref="M42:M43"/>
    <mergeCell ref="M44:M45"/>
    <mergeCell ref="L44:L45"/>
    <mergeCell ref="F45:H45"/>
    <mergeCell ref="J44:K44"/>
    <mergeCell ref="J45:K45"/>
    <mergeCell ref="L42:L43"/>
    <mergeCell ref="J42:K42"/>
    <mergeCell ref="J43:K43"/>
    <mergeCell ref="L40:L41"/>
    <mergeCell ref="J40:K40"/>
    <mergeCell ref="M38:M39"/>
    <mergeCell ref="F39:H39"/>
    <mergeCell ref="J39:K39"/>
    <mergeCell ref="J37:K37"/>
    <mergeCell ref="F36:H36"/>
    <mergeCell ref="F37:H37"/>
    <mergeCell ref="C35:E35"/>
    <mergeCell ref="C36:E36"/>
    <mergeCell ref="C37:E37"/>
    <mergeCell ref="M35:M37"/>
    <mergeCell ref="L35:L37"/>
    <mergeCell ref="F35:K35"/>
    <mergeCell ref="J36:K36"/>
    <mergeCell ref="L38:L39"/>
    <mergeCell ref="C38:K38"/>
    <mergeCell ref="C39:E39"/>
    <mergeCell ref="H1:J1"/>
    <mergeCell ref="A5:A29"/>
    <mergeCell ref="C5:C9"/>
    <mergeCell ref="D5:E5"/>
    <mergeCell ref="F5:H5"/>
    <mergeCell ref="D6:E6"/>
    <mergeCell ref="D7:E7"/>
    <mergeCell ref="F7:H7"/>
    <mergeCell ref="D8:E8"/>
    <mergeCell ref="A3:M3"/>
    <mergeCell ref="F8:H8"/>
    <mergeCell ref="D9:E9"/>
    <mergeCell ref="F9:H9"/>
    <mergeCell ref="C10:C14"/>
    <mergeCell ref="D10:E10"/>
    <mergeCell ref="F10:H10"/>
    <mergeCell ref="B5:B29"/>
    <mergeCell ref="C20:C24"/>
    <mergeCell ref="D20:E20"/>
    <mergeCell ref="F20:H20"/>
    <mergeCell ref="D21:E21"/>
    <mergeCell ref="D22:E22"/>
    <mergeCell ref="F22:H22"/>
    <mergeCell ref="D23:E23"/>
    <mergeCell ref="D11:E11"/>
    <mergeCell ref="D12:E12"/>
    <mergeCell ref="F12:H12"/>
    <mergeCell ref="D13:E13"/>
    <mergeCell ref="C4:K4"/>
    <mergeCell ref="K8:K9"/>
    <mergeCell ref="L8:L9"/>
    <mergeCell ref="M8:M9"/>
    <mergeCell ref="K13:K14"/>
    <mergeCell ref="L13:L14"/>
    <mergeCell ref="M13:M14"/>
    <mergeCell ref="F13:H13"/>
    <mergeCell ref="D14:E14"/>
    <mergeCell ref="F14:H14"/>
    <mergeCell ref="C15:C19"/>
    <mergeCell ref="D15:E15"/>
    <mergeCell ref="F15:H15"/>
    <mergeCell ref="D16:E16"/>
    <mergeCell ref="D17:E17"/>
    <mergeCell ref="F17:H17"/>
    <mergeCell ref="D18:E18"/>
    <mergeCell ref="F18:H18"/>
    <mergeCell ref="D19:E19"/>
    <mergeCell ref="F19:H19"/>
    <mergeCell ref="A48:K48"/>
    <mergeCell ref="K28:K29"/>
    <mergeCell ref="L28:L29"/>
    <mergeCell ref="M28:M29"/>
    <mergeCell ref="C30:J33"/>
    <mergeCell ref="C34:K34"/>
    <mergeCell ref="K18:K19"/>
    <mergeCell ref="L18:L19"/>
    <mergeCell ref="M18:M19"/>
    <mergeCell ref="K23:K24"/>
    <mergeCell ref="L23:L24"/>
    <mergeCell ref="M23:M24"/>
    <mergeCell ref="F28:H28"/>
    <mergeCell ref="D29:E29"/>
    <mergeCell ref="F29:H29"/>
    <mergeCell ref="F23:H23"/>
    <mergeCell ref="D24:E24"/>
    <mergeCell ref="F24:H24"/>
    <mergeCell ref="C25:C29"/>
    <mergeCell ref="D25:E25"/>
    <mergeCell ref="F25:H25"/>
    <mergeCell ref="D26:E26"/>
    <mergeCell ref="D27:E27"/>
    <mergeCell ref="F27:H27"/>
  </mergeCells>
  <phoneticPr fontId="2"/>
  <conditionalFormatting sqref="L6:M7">
    <cfRule type="expression" dxfId="15" priority="4">
      <formula>$J$5="オンラインのみ"</formula>
    </cfRule>
  </conditionalFormatting>
  <conditionalFormatting sqref="L11:M12">
    <cfRule type="expression" dxfId="14" priority="13">
      <formula>$J$10="オンラインのみ"</formula>
    </cfRule>
  </conditionalFormatting>
  <conditionalFormatting sqref="L16:M17">
    <cfRule type="expression" dxfId="13" priority="12">
      <formula>$J$15="オンラインのみ"</formula>
    </cfRule>
  </conditionalFormatting>
  <conditionalFormatting sqref="L21:M22">
    <cfRule type="expression" dxfId="12" priority="11">
      <formula>$J$20="オンラインのみ"</formula>
    </cfRule>
  </conditionalFormatting>
  <conditionalFormatting sqref="L26:M27">
    <cfRule type="expression" dxfId="11" priority="10">
      <formula>$J$25="オンラインのみ"</formula>
    </cfRule>
  </conditionalFormatting>
  <dataValidations count="8">
    <dataValidation type="list" allowBlank="1" showInputMessage="1" showErrorMessage="1" sqref="J20 J5 J10 J15 J25" xr:uid="{00000000-0002-0000-0600-000000000000}">
      <formula1>"選択してください,リアルのみ,リアル＋オンライン,オンラインのみ"</formula1>
    </dataValidation>
    <dataValidation type="list" allowBlank="1" showInputMessage="1" showErrorMessage="1" prompt="プルダウンして選択" sqref="F9 F14 F19 F24 F29" xr:uid="{00000000-0002-0000-0600-000001000000}">
      <formula1>"選択してください,自社単独ブース,共同出展,パビリオン,共同出展＋パビリオン"</formula1>
    </dataValidation>
    <dataValidation allowBlank="1" showInputMessage="1" prompt="西暦年/月/日　を半角で入力_x000a_例）_x000a_2025年12月1日_x000a_→2025/12/1" sqref="J11 J16 J21 J26 J6" xr:uid="{00000000-0002-0000-0600-000003000000}"/>
    <dataValidation allowBlank="1" showErrorMessage="1" sqref="F35:F37 I36:I37 L5:M33" xr:uid="{00000000-0002-0000-0600-000004000000}"/>
    <dataValidation type="list" allowBlank="1" showErrorMessage="1" sqref="J39" xr:uid="{00000000-0002-0000-0600-000006000000}">
      <formula1>"選択,新規,既存HPﾘﾆｭｰｱﾙ"</formula1>
    </dataValidation>
    <dataValidation type="date" imeMode="halfAlpha" allowBlank="1" showInputMessage="1" showErrorMessage="1" errorTitle="助成対象期間をご確認ください" error="契約は令和7年11月1日から令和８年11月30日まで（助成対象期間内）に行う必要があります" prompt="2025/11/1～2026/11/30_x000a_西暦年/月/日 を半角で入力_x000a_例）2025/11/1" sqref="J36:K37 J40:K45" xr:uid="{7C3765EB-D55E-450E-9DB1-84CED1C08C20}">
      <formula1>45962</formula1>
      <formula2>46356</formula2>
    </dataValidation>
    <dataValidation type="date" allowBlank="1" showInputMessage="1" showErrorMessage="1" errorTitle="助成対象期間をご確認ください" error="契約は令和7年11月1日から令和８年11月30日まで（助成対象期間内）に行う必要があります" prompt="2025/11/1～2026/11/30_x000a_西暦年/月/日 を半角で入力_x000a_例）2025/11/1" sqref="J27 J12 J17 J22 J7" xr:uid="{303EF33F-9BE4-48E2-9D17-749AF54DD265}">
      <formula1>45962</formula1>
      <formula2>46356</formula2>
    </dataValidation>
    <dataValidation type="date" allowBlank="1" showInputMessage="1" showErrorMessage="1" errorTitle="助成対象期間外" error="入力された日付は助成対象期間外です。会期は2025/11/1～2026/11/30間で有る必要があります" prompt="西暦年/月/日　を半角で入力_x000a_例）_x000a_2025年12月1日_x000a_→2025/12/1_x000a_" sqref="F6 F11 F16 F21 F26 H6 H11 H16 H21 H26" xr:uid="{4FAA88BC-95D9-4B7F-A7F5-998B3959913A}">
      <formula1>45962</formula1>
      <formula2>46356</formula2>
    </dataValidation>
  </dataValidations>
  <pageMargins left="0.51181102362204722" right="0.51181102362204722" top="0.55118110236220474" bottom="0.55118110236220474"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05D83-F2C7-4B1B-BD51-2E156AD5A981}">
  <sheetPr>
    <tabColor theme="4" tint="0.39997558519241921"/>
  </sheetPr>
  <dimension ref="A1:R48"/>
  <sheetViews>
    <sheetView showGridLines="0" view="pageBreakPreview" topLeftCell="A28" zoomScale="98" zoomScaleNormal="100" zoomScaleSheetLayoutView="98" workbookViewId="0">
      <selection activeCell="C38" sqref="C38:K38"/>
    </sheetView>
  </sheetViews>
  <sheetFormatPr defaultColWidth="8.58203125" defaultRowHeight="18"/>
  <cols>
    <col min="1" max="2" width="1.83203125" customWidth="1"/>
    <col min="3" max="3" width="2.83203125" customWidth="1"/>
    <col min="4" max="5" width="4.83203125" customWidth="1"/>
    <col min="6" max="6" width="8.33203125" customWidth="1"/>
    <col min="7" max="7" width="1.58203125" customWidth="1"/>
    <col min="8" max="8" width="8.33203125" style="57" customWidth="1"/>
    <col min="9" max="9" width="10.08203125" style="57" customWidth="1"/>
    <col min="10" max="10" width="8.33203125" style="57" customWidth="1"/>
    <col min="11" max="11" width="6.58203125" style="58" customWidth="1"/>
    <col min="12" max="12" width="11" style="58" customWidth="1"/>
    <col min="13" max="13" width="10.83203125" style="57" customWidth="1"/>
    <col min="14" max="14" width="9.33203125" customWidth="1"/>
  </cols>
  <sheetData>
    <row r="1" spans="1:18" ht="18" customHeight="1">
      <c r="A1" s="61" t="s">
        <v>130</v>
      </c>
      <c r="B1" s="61"/>
      <c r="C1" s="59"/>
      <c r="D1" s="33"/>
      <c r="E1" s="33"/>
      <c r="F1" s="33"/>
      <c r="G1" s="33"/>
      <c r="H1" s="245"/>
      <c r="I1" s="245"/>
      <c r="J1" s="245"/>
      <c r="K1" s="36"/>
      <c r="L1" s="36"/>
      <c r="M1" s="34"/>
    </row>
    <row r="2" spans="1:18" ht="17.149999999999999" customHeight="1">
      <c r="A2" s="140" t="s">
        <v>146</v>
      </c>
      <c r="B2" s="141"/>
      <c r="C2" s="142"/>
      <c r="D2" s="60"/>
      <c r="E2" s="60"/>
      <c r="F2" s="60"/>
      <c r="G2" s="60"/>
      <c r="H2" s="143"/>
      <c r="I2" s="143"/>
      <c r="J2" s="143"/>
      <c r="K2" s="144"/>
      <c r="L2" s="144"/>
      <c r="M2" s="145"/>
    </row>
    <row r="3" spans="1:18" ht="21" customHeight="1">
      <c r="A3" s="247" t="s">
        <v>147</v>
      </c>
      <c r="B3" s="248"/>
      <c r="C3" s="248"/>
      <c r="D3" s="248"/>
      <c r="E3" s="248"/>
      <c r="F3" s="248"/>
      <c r="G3" s="248"/>
      <c r="H3" s="248"/>
      <c r="I3" s="248"/>
      <c r="J3" s="248"/>
      <c r="K3" s="248"/>
      <c r="L3" s="248"/>
      <c r="M3" s="249"/>
    </row>
    <row r="4" spans="1:18" ht="21" customHeight="1">
      <c r="A4" s="68"/>
      <c r="B4" s="69"/>
      <c r="C4" s="237" t="s">
        <v>120</v>
      </c>
      <c r="D4" s="237"/>
      <c r="E4" s="237"/>
      <c r="F4" s="237"/>
      <c r="G4" s="237"/>
      <c r="H4" s="237"/>
      <c r="I4" s="237"/>
      <c r="J4" s="237"/>
      <c r="K4" s="237"/>
      <c r="L4" s="164" t="s">
        <v>117</v>
      </c>
      <c r="M4" s="164" t="s">
        <v>118</v>
      </c>
    </row>
    <row r="5" spans="1:18" ht="13" customHeight="1">
      <c r="A5" s="246"/>
      <c r="B5" s="250"/>
      <c r="C5" s="242" t="s">
        <v>100</v>
      </c>
      <c r="D5" s="239" t="s">
        <v>0</v>
      </c>
      <c r="E5" s="239"/>
      <c r="F5" s="272"/>
      <c r="G5" s="272"/>
      <c r="H5" s="272"/>
      <c r="I5" s="163" t="s">
        <v>101</v>
      </c>
      <c r="J5" s="94" t="s">
        <v>5</v>
      </c>
      <c r="K5" s="162" t="s">
        <v>86</v>
      </c>
      <c r="L5" s="95"/>
      <c r="M5" s="95"/>
      <c r="O5" s="62"/>
    </row>
    <row r="6" spans="1:18" ht="13" customHeight="1">
      <c r="A6" s="246"/>
      <c r="B6" s="250"/>
      <c r="C6" s="242"/>
      <c r="D6" s="239" t="s">
        <v>102</v>
      </c>
      <c r="E6" s="239"/>
      <c r="F6" s="96"/>
      <c r="G6" s="97" t="s">
        <v>1</v>
      </c>
      <c r="H6" s="96"/>
      <c r="I6" s="163" t="s">
        <v>103</v>
      </c>
      <c r="J6" s="96"/>
      <c r="K6" s="162" t="s">
        <v>104</v>
      </c>
      <c r="L6" s="95"/>
      <c r="M6" s="95"/>
      <c r="O6" s="63"/>
    </row>
    <row r="7" spans="1:18" ht="13" customHeight="1">
      <c r="A7" s="246"/>
      <c r="B7" s="250"/>
      <c r="C7" s="242"/>
      <c r="D7" s="239" t="s">
        <v>105</v>
      </c>
      <c r="E7" s="239"/>
      <c r="F7" s="273"/>
      <c r="G7" s="273"/>
      <c r="H7" s="273"/>
      <c r="I7" s="163" t="s">
        <v>106</v>
      </c>
      <c r="J7" s="96"/>
      <c r="K7" s="162" t="s">
        <v>18</v>
      </c>
      <c r="L7" s="95"/>
      <c r="M7" s="95"/>
    </row>
    <row r="8" spans="1:18" ht="13" customHeight="1">
      <c r="A8" s="246"/>
      <c r="B8" s="250"/>
      <c r="C8" s="242"/>
      <c r="D8" s="239" t="s">
        <v>119</v>
      </c>
      <c r="E8" s="239"/>
      <c r="F8" s="274"/>
      <c r="G8" s="274"/>
      <c r="H8" s="274"/>
      <c r="I8" s="163" t="s">
        <v>107</v>
      </c>
      <c r="J8" s="98"/>
      <c r="K8" s="234" t="s">
        <v>89</v>
      </c>
      <c r="L8" s="271">
        <f>L5+L6+L7</f>
        <v>0</v>
      </c>
      <c r="M8" s="271">
        <f>M5+M6+M7</f>
        <v>0</v>
      </c>
    </row>
    <row r="9" spans="1:18" ht="13" customHeight="1">
      <c r="A9" s="246"/>
      <c r="B9" s="250"/>
      <c r="C9" s="242"/>
      <c r="D9" s="239" t="s">
        <v>87</v>
      </c>
      <c r="E9" s="239"/>
      <c r="F9" s="272" t="s">
        <v>5</v>
      </c>
      <c r="G9" s="272"/>
      <c r="H9" s="272"/>
      <c r="I9" s="99" t="s">
        <v>88</v>
      </c>
      <c r="J9" s="100"/>
      <c r="K9" s="234"/>
      <c r="L9" s="271"/>
      <c r="M9" s="271"/>
    </row>
    <row r="10" spans="1:18" ht="13" customHeight="1">
      <c r="A10" s="246"/>
      <c r="B10" s="250"/>
      <c r="C10" s="242" t="s">
        <v>108</v>
      </c>
      <c r="D10" s="239" t="s">
        <v>0</v>
      </c>
      <c r="E10" s="239"/>
      <c r="F10" s="272"/>
      <c r="G10" s="272"/>
      <c r="H10" s="272"/>
      <c r="I10" s="163" t="s">
        <v>101</v>
      </c>
      <c r="J10" s="94" t="s">
        <v>5</v>
      </c>
      <c r="K10" s="162" t="s">
        <v>86</v>
      </c>
      <c r="L10" s="95"/>
      <c r="M10" s="95"/>
      <c r="O10" s="62"/>
    </row>
    <row r="11" spans="1:18" ht="13" customHeight="1">
      <c r="A11" s="246"/>
      <c r="B11" s="250"/>
      <c r="C11" s="242"/>
      <c r="D11" s="239" t="s">
        <v>102</v>
      </c>
      <c r="E11" s="239"/>
      <c r="F11" s="96"/>
      <c r="G11" s="97" t="s">
        <v>1</v>
      </c>
      <c r="H11" s="96"/>
      <c r="I11" s="163" t="s">
        <v>103</v>
      </c>
      <c r="J11" s="96"/>
      <c r="K11" s="162" t="s">
        <v>104</v>
      </c>
      <c r="L11" s="95"/>
      <c r="M11" s="95"/>
      <c r="O11" s="63"/>
      <c r="R11" s="57"/>
    </row>
    <row r="12" spans="1:18" ht="13" customHeight="1">
      <c r="A12" s="246"/>
      <c r="B12" s="250"/>
      <c r="C12" s="242"/>
      <c r="D12" s="239" t="s">
        <v>105</v>
      </c>
      <c r="E12" s="239"/>
      <c r="F12" s="273"/>
      <c r="G12" s="273"/>
      <c r="H12" s="273"/>
      <c r="I12" s="163" t="s">
        <v>106</v>
      </c>
      <c r="J12" s="96"/>
      <c r="K12" s="162" t="s">
        <v>18</v>
      </c>
      <c r="L12" s="95"/>
      <c r="M12" s="95"/>
    </row>
    <row r="13" spans="1:18" ht="13" customHeight="1">
      <c r="A13" s="246"/>
      <c r="B13" s="250"/>
      <c r="C13" s="242"/>
      <c r="D13" s="239" t="s">
        <v>119</v>
      </c>
      <c r="E13" s="239"/>
      <c r="F13" s="274"/>
      <c r="G13" s="274"/>
      <c r="H13" s="274"/>
      <c r="I13" s="163" t="s">
        <v>107</v>
      </c>
      <c r="J13" s="98"/>
      <c r="K13" s="234" t="s">
        <v>89</v>
      </c>
      <c r="L13" s="271">
        <f>L10+L11+L12</f>
        <v>0</v>
      </c>
      <c r="M13" s="271">
        <f>M10+M11+M12</f>
        <v>0</v>
      </c>
    </row>
    <row r="14" spans="1:18" ht="13" customHeight="1">
      <c r="A14" s="246"/>
      <c r="B14" s="250"/>
      <c r="C14" s="242"/>
      <c r="D14" s="239" t="s">
        <v>87</v>
      </c>
      <c r="E14" s="239"/>
      <c r="F14" s="272" t="s">
        <v>5</v>
      </c>
      <c r="G14" s="272"/>
      <c r="H14" s="272"/>
      <c r="I14" s="99" t="s">
        <v>88</v>
      </c>
      <c r="J14" s="100"/>
      <c r="K14" s="234"/>
      <c r="L14" s="271"/>
      <c r="M14" s="271"/>
    </row>
    <row r="15" spans="1:18" ht="13" customHeight="1">
      <c r="A15" s="246"/>
      <c r="B15" s="250"/>
      <c r="C15" s="242" t="s">
        <v>109</v>
      </c>
      <c r="D15" s="239" t="s">
        <v>0</v>
      </c>
      <c r="E15" s="239"/>
      <c r="F15" s="272"/>
      <c r="G15" s="272"/>
      <c r="H15" s="272"/>
      <c r="I15" s="163" t="s">
        <v>101</v>
      </c>
      <c r="J15" s="94" t="s">
        <v>5</v>
      </c>
      <c r="K15" s="162" t="s">
        <v>86</v>
      </c>
      <c r="L15" s="95"/>
      <c r="M15" s="95"/>
      <c r="O15" s="62"/>
    </row>
    <row r="16" spans="1:18" ht="13" customHeight="1">
      <c r="A16" s="246"/>
      <c r="B16" s="250"/>
      <c r="C16" s="242"/>
      <c r="D16" s="239" t="s">
        <v>102</v>
      </c>
      <c r="E16" s="239"/>
      <c r="F16" s="96"/>
      <c r="G16" s="97" t="s">
        <v>1</v>
      </c>
      <c r="H16" s="96"/>
      <c r="I16" s="163" t="s">
        <v>103</v>
      </c>
      <c r="J16" s="96"/>
      <c r="K16" s="162" t="s">
        <v>104</v>
      </c>
      <c r="L16" s="95"/>
      <c r="M16" s="95"/>
      <c r="O16" s="63"/>
    </row>
    <row r="17" spans="1:15" ht="13" customHeight="1">
      <c r="A17" s="246"/>
      <c r="B17" s="250"/>
      <c r="C17" s="242"/>
      <c r="D17" s="239" t="s">
        <v>105</v>
      </c>
      <c r="E17" s="239"/>
      <c r="F17" s="273"/>
      <c r="G17" s="273"/>
      <c r="H17" s="273"/>
      <c r="I17" s="163" t="s">
        <v>106</v>
      </c>
      <c r="J17" s="96"/>
      <c r="K17" s="162" t="s">
        <v>18</v>
      </c>
      <c r="L17" s="95"/>
      <c r="M17" s="95"/>
    </row>
    <row r="18" spans="1:15" ht="13" customHeight="1">
      <c r="A18" s="246"/>
      <c r="B18" s="250"/>
      <c r="C18" s="242"/>
      <c r="D18" s="239" t="s">
        <v>119</v>
      </c>
      <c r="E18" s="239"/>
      <c r="F18" s="274"/>
      <c r="G18" s="274"/>
      <c r="H18" s="274"/>
      <c r="I18" s="163" t="s">
        <v>107</v>
      </c>
      <c r="J18" s="98"/>
      <c r="K18" s="234" t="s">
        <v>89</v>
      </c>
      <c r="L18" s="271">
        <f>L15+L16+L17</f>
        <v>0</v>
      </c>
      <c r="M18" s="271">
        <f>M15+M16+M17</f>
        <v>0</v>
      </c>
    </row>
    <row r="19" spans="1:15" ht="13" customHeight="1">
      <c r="A19" s="246"/>
      <c r="B19" s="250"/>
      <c r="C19" s="242"/>
      <c r="D19" s="239" t="s">
        <v>87</v>
      </c>
      <c r="E19" s="239"/>
      <c r="F19" s="272" t="s">
        <v>5</v>
      </c>
      <c r="G19" s="272"/>
      <c r="H19" s="272"/>
      <c r="I19" s="99" t="s">
        <v>88</v>
      </c>
      <c r="J19" s="100"/>
      <c r="K19" s="234"/>
      <c r="L19" s="271"/>
      <c r="M19" s="271"/>
    </row>
    <row r="20" spans="1:15" ht="13" customHeight="1">
      <c r="A20" s="246"/>
      <c r="B20" s="250"/>
      <c r="C20" s="242" t="s">
        <v>110</v>
      </c>
      <c r="D20" s="239" t="s">
        <v>0</v>
      </c>
      <c r="E20" s="239"/>
      <c r="F20" s="272"/>
      <c r="G20" s="272"/>
      <c r="H20" s="272"/>
      <c r="I20" s="163" t="s">
        <v>101</v>
      </c>
      <c r="J20" s="94" t="s">
        <v>5</v>
      </c>
      <c r="K20" s="162" t="s">
        <v>86</v>
      </c>
      <c r="L20" s="95"/>
      <c r="M20" s="95"/>
      <c r="O20" s="62"/>
    </row>
    <row r="21" spans="1:15" ht="13" customHeight="1">
      <c r="A21" s="246"/>
      <c r="B21" s="250"/>
      <c r="C21" s="242"/>
      <c r="D21" s="239" t="s">
        <v>102</v>
      </c>
      <c r="E21" s="239"/>
      <c r="F21" s="96"/>
      <c r="G21" s="97" t="s">
        <v>1</v>
      </c>
      <c r="H21" s="96"/>
      <c r="I21" s="163" t="s">
        <v>103</v>
      </c>
      <c r="J21" s="96"/>
      <c r="K21" s="162" t="s">
        <v>104</v>
      </c>
      <c r="L21" s="95"/>
      <c r="M21" s="95"/>
      <c r="O21" s="63"/>
    </row>
    <row r="22" spans="1:15" ht="13" customHeight="1">
      <c r="A22" s="246"/>
      <c r="B22" s="250"/>
      <c r="C22" s="242"/>
      <c r="D22" s="239" t="s">
        <v>105</v>
      </c>
      <c r="E22" s="239"/>
      <c r="F22" s="273"/>
      <c r="G22" s="273"/>
      <c r="H22" s="273"/>
      <c r="I22" s="163" t="s">
        <v>106</v>
      </c>
      <c r="J22" s="96"/>
      <c r="K22" s="162" t="s">
        <v>18</v>
      </c>
      <c r="L22" s="95"/>
      <c r="M22" s="95"/>
      <c r="O22" s="64"/>
    </row>
    <row r="23" spans="1:15" ht="13" customHeight="1">
      <c r="A23" s="246"/>
      <c r="B23" s="250"/>
      <c r="C23" s="242"/>
      <c r="D23" s="239" t="s">
        <v>119</v>
      </c>
      <c r="E23" s="239"/>
      <c r="F23" s="274"/>
      <c r="G23" s="274"/>
      <c r="H23" s="274"/>
      <c r="I23" s="163" t="s">
        <v>107</v>
      </c>
      <c r="J23" s="98"/>
      <c r="K23" s="234" t="s">
        <v>89</v>
      </c>
      <c r="L23" s="271">
        <f>L20+L21+L22</f>
        <v>0</v>
      </c>
      <c r="M23" s="271">
        <f>M20+M21+M22</f>
        <v>0</v>
      </c>
    </row>
    <row r="24" spans="1:15" ht="13" customHeight="1">
      <c r="A24" s="246"/>
      <c r="B24" s="250"/>
      <c r="C24" s="242"/>
      <c r="D24" s="241" t="s">
        <v>87</v>
      </c>
      <c r="E24" s="239"/>
      <c r="F24" s="272" t="s">
        <v>5</v>
      </c>
      <c r="G24" s="272"/>
      <c r="H24" s="272"/>
      <c r="I24" s="99" t="s">
        <v>88</v>
      </c>
      <c r="J24" s="100"/>
      <c r="K24" s="234"/>
      <c r="L24" s="271"/>
      <c r="M24" s="271"/>
    </row>
    <row r="25" spans="1:15" ht="13" customHeight="1">
      <c r="A25" s="246"/>
      <c r="B25" s="250"/>
      <c r="C25" s="242" t="s">
        <v>111</v>
      </c>
      <c r="D25" s="241" t="s">
        <v>0</v>
      </c>
      <c r="E25" s="239"/>
      <c r="F25" s="272"/>
      <c r="G25" s="272"/>
      <c r="H25" s="272"/>
      <c r="I25" s="163" t="s">
        <v>101</v>
      </c>
      <c r="J25" s="94" t="s">
        <v>5</v>
      </c>
      <c r="K25" s="162" t="s">
        <v>86</v>
      </c>
      <c r="L25" s="95"/>
      <c r="M25" s="95"/>
      <c r="O25" s="62"/>
    </row>
    <row r="26" spans="1:15" ht="13" customHeight="1">
      <c r="A26" s="246"/>
      <c r="B26" s="250"/>
      <c r="C26" s="242"/>
      <c r="D26" s="241" t="s">
        <v>102</v>
      </c>
      <c r="E26" s="239"/>
      <c r="F26" s="96"/>
      <c r="G26" s="97" t="s">
        <v>1</v>
      </c>
      <c r="H26" s="96"/>
      <c r="I26" s="163" t="s">
        <v>103</v>
      </c>
      <c r="J26" s="96"/>
      <c r="K26" s="162" t="s">
        <v>104</v>
      </c>
      <c r="L26" s="95"/>
      <c r="M26" s="95"/>
      <c r="O26" s="63"/>
    </row>
    <row r="27" spans="1:15" ht="13" customHeight="1">
      <c r="A27" s="246"/>
      <c r="B27" s="250"/>
      <c r="C27" s="242"/>
      <c r="D27" s="241" t="s">
        <v>105</v>
      </c>
      <c r="E27" s="239"/>
      <c r="F27" s="273"/>
      <c r="G27" s="273"/>
      <c r="H27" s="273"/>
      <c r="I27" s="163" t="s">
        <v>106</v>
      </c>
      <c r="J27" s="96"/>
      <c r="K27" s="162" t="s">
        <v>18</v>
      </c>
      <c r="L27" s="95"/>
      <c r="M27" s="95"/>
    </row>
    <row r="28" spans="1:15" ht="13" customHeight="1">
      <c r="A28" s="246"/>
      <c r="B28" s="250"/>
      <c r="C28" s="243"/>
      <c r="D28" s="239" t="s">
        <v>119</v>
      </c>
      <c r="E28" s="239"/>
      <c r="F28" s="274"/>
      <c r="G28" s="274"/>
      <c r="H28" s="274"/>
      <c r="I28" s="163" t="s">
        <v>107</v>
      </c>
      <c r="J28" s="98"/>
      <c r="K28" s="234" t="s">
        <v>89</v>
      </c>
      <c r="L28" s="271">
        <f>L25+L26+L27</f>
        <v>0</v>
      </c>
      <c r="M28" s="271">
        <f>M25+M26+M27</f>
        <v>0</v>
      </c>
    </row>
    <row r="29" spans="1:15" ht="13" customHeight="1">
      <c r="A29" s="246"/>
      <c r="B29" s="250"/>
      <c r="C29" s="242"/>
      <c r="D29" s="239" t="s">
        <v>87</v>
      </c>
      <c r="E29" s="239"/>
      <c r="F29" s="272" t="s">
        <v>5</v>
      </c>
      <c r="G29" s="272"/>
      <c r="H29" s="272"/>
      <c r="I29" s="99" t="s">
        <v>88</v>
      </c>
      <c r="J29" s="100"/>
      <c r="K29" s="234"/>
      <c r="L29" s="271"/>
      <c r="M29" s="271"/>
    </row>
    <row r="30" spans="1:15" ht="13" customHeight="1">
      <c r="A30" s="70"/>
      <c r="B30" s="71"/>
      <c r="C30" s="236" t="s">
        <v>121</v>
      </c>
      <c r="D30" s="236"/>
      <c r="E30" s="236"/>
      <c r="F30" s="236"/>
      <c r="G30" s="236"/>
      <c r="H30" s="236"/>
      <c r="I30" s="236"/>
      <c r="J30" s="236"/>
      <c r="K30" s="162" t="s">
        <v>86</v>
      </c>
      <c r="L30" s="101" t="str">
        <f>IF(L5+L10+L15+L20+L25=0,"",L5+L10+L15+L20+L25)</f>
        <v/>
      </c>
      <c r="M30" s="101" t="str">
        <f>IF(M5+M10+M15+M20+M25=0,"",M5+M10+M15+M20+M25)</f>
        <v/>
      </c>
    </row>
    <row r="31" spans="1:15" ht="13" customHeight="1">
      <c r="A31" s="70"/>
      <c r="B31" s="71"/>
      <c r="C31" s="236"/>
      <c r="D31" s="236"/>
      <c r="E31" s="236"/>
      <c r="F31" s="236"/>
      <c r="G31" s="236"/>
      <c r="H31" s="236"/>
      <c r="I31" s="236"/>
      <c r="J31" s="236"/>
      <c r="K31" s="162" t="s">
        <v>104</v>
      </c>
      <c r="L31" s="101" t="str">
        <f t="shared" ref="L31:M32" si="0">IF(L6+L11+L16+L21+L26=0,"",L6+L11+L16+L21+L26)</f>
        <v/>
      </c>
      <c r="M31" s="101" t="str">
        <f t="shared" si="0"/>
        <v/>
      </c>
    </row>
    <row r="32" spans="1:15" ht="13" customHeight="1">
      <c r="A32" s="70"/>
      <c r="B32" s="71"/>
      <c r="C32" s="236"/>
      <c r="D32" s="236"/>
      <c r="E32" s="236"/>
      <c r="F32" s="236"/>
      <c r="G32" s="236"/>
      <c r="H32" s="236"/>
      <c r="I32" s="236"/>
      <c r="J32" s="236"/>
      <c r="K32" s="162" t="s">
        <v>18</v>
      </c>
      <c r="L32" s="101" t="str">
        <f t="shared" si="0"/>
        <v/>
      </c>
      <c r="M32" s="101" t="str">
        <f t="shared" si="0"/>
        <v/>
      </c>
    </row>
    <row r="33" spans="1:13" ht="13" customHeight="1">
      <c r="A33" s="70"/>
      <c r="B33" s="71"/>
      <c r="C33" s="236"/>
      <c r="D33" s="236"/>
      <c r="E33" s="236"/>
      <c r="F33" s="236"/>
      <c r="G33" s="236"/>
      <c r="H33" s="236"/>
      <c r="I33" s="236"/>
      <c r="J33" s="236"/>
      <c r="K33" s="162" t="s">
        <v>89</v>
      </c>
      <c r="L33" s="102" t="str">
        <f>IF(SUM(L30:L32)=0,"",SUM(L30:L32))</f>
        <v/>
      </c>
      <c r="M33" s="102" t="str">
        <f>IF(SUM(M30:M32)=0,"",SUM(M30:M32))</f>
        <v/>
      </c>
    </row>
    <row r="34" spans="1:13" ht="21" customHeight="1">
      <c r="A34" s="68"/>
      <c r="B34" s="69"/>
      <c r="C34" s="237" t="s">
        <v>154</v>
      </c>
      <c r="D34" s="237"/>
      <c r="E34" s="237"/>
      <c r="F34" s="237"/>
      <c r="G34" s="237"/>
      <c r="H34" s="237"/>
      <c r="I34" s="237"/>
      <c r="J34" s="237"/>
      <c r="K34" s="237"/>
      <c r="L34" s="164" t="s">
        <v>117</v>
      </c>
      <c r="M34" s="164" t="s">
        <v>118</v>
      </c>
    </row>
    <row r="35" spans="1:13" s="5" customFormat="1" ht="20.149999999999999" customHeight="1">
      <c r="A35" s="106"/>
      <c r="B35" s="67"/>
      <c r="C35" s="259" t="s">
        <v>6</v>
      </c>
      <c r="D35" s="259"/>
      <c r="E35" s="259"/>
      <c r="F35" s="262"/>
      <c r="G35" s="262"/>
      <c r="H35" s="262"/>
      <c r="I35" s="262"/>
      <c r="J35" s="262"/>
      <c r="K35" s="262"/>
      <c r="L35" s="261"/>
      <c r="M35" s="270"/>
    </row>
    <row r="36" spans="1:13" s="5" customFormat="1" ht="15" customHeight="1">
      <c r="A36" s="106"/>
      <c r="B36" s="67"/>
      <c r="C36" s="259" t="s">
        <v>46</v>
      </c>
      <c r="D36" s="259"/>
      <c r="E36" s="259"/>
      <c r="F36" s="255"/>
      <c r="G36" s="255"/>
      <c r="H36" s="255"/>
      <c r="I36" s="103" t="s">
        <v>115</v>
      </c>
      <c r="J36" s="251"/>
      <c r="K36" s="251"/>
      <c r="L36" s="261"/>
      <c r="M36" s="270"/>
    </row>
    <row r="37" spans="1:13" s="5" customFormat="1" ht="15" customHeight="1">
      <c r="A37" s="106"/>
      <c r="B37" s="67"/>
      <c r="C37" s="259" t="s">
        <v>4</v>
      </c>
      <c r="D37" s="259"/>
      <c r="E37" s="259"/>
      <c r="F37" s="255"/>
      <c r="G37" s="255"/>
      <c r="H37" s="255"/>
      <c r="I37" s="103" t="s">
        <v>39</v>
      </c>
      <c r="J37" s="254"/>
      <c r="K37" s="254"/>
      <c r="L37" s="261"/>
      <c r="M37" s="270"/>
    </row>
    <row r="38" spans="1:13" s="5" customFormat="1" ht="20.149999999999999" customHeight="1">
      <c r="A38" s="107"/>
      <c r="B38" s="72"/>
      <c r="C38" s="263" t="s">
        <v>155</v>
      </c>
      <c r="D38" s="263"/>
      <c r="E38" s="263"/>
      <c r="F38" s="263"/>
      <c r="G38" s="263"/>
      <c r="H38" s="263"/>
      <c r="I38" s="263"/>
      <c r="J38" s="263"/>
      <c r="K38" s="263"/>
      <c r="L38" s="252" t="s">
        <v>117</v>
      </c>
      <c r="M38" s="252" t="s">
        <v>118</v>
      </c>
    </row>
    <row r="39" spans="1:13" s="5" customFormat="1" ht="14.15" customHeight="1">
      <c r="A39" s="106"/>
      <c r="B39" s="67"/>
      <c r="C39" s="264" t="s">
        <v>45</v>
      </c>
      <c r="D39" s="264"/>
      <c r="E39" s="264"/>
      <c r="F39" s="269"/>
      <c r="G39" s="269"/>
      <c r="H39" s="269"/>
      <c r="I39" s="104" t="s">
        <v>3</v>
      </c>
      <c r="J39" s="253"/>
      <c r="K39" s="253"/>
      <c r="L39" s="252"/>
      <c r="M39" s="252"/>
    </row>
    <row r="40" spans="1:13" s="5" customFormat="1" ht="14.15" customHeight="1">
      <c r="A40" s="106"/>
      <c r="B40" s="67"/>
      <c r="C40" s="73"/>
      <c r="D40" s="268" t="s">
        <v>34</v>
      </c>
      <c r="E40" s="165" t="s">
        <v>37</v>
      </c>
      <c r="F40" s="269"/>
      <c r="G40" s="269"/>
      <c r="H40" s="269"/>
      <c r="I40" s="105" t="s">
        <v>38</v>
      </c>
      <c r="J40" s="251"/>
      <c r="K40" s="251"/>
      <c r="L40" s="261"/>
      <c r="M40" s="270"/>
    </row>
    <row r="41" spans="1:13" s="5" customFormat="1" ht="14.15" customHeight="1">
      <c r="A41" s="106"/>
      <c r="B41" s="67"/>
      <c r="C41" s="73"/>
      <c r="D41" s="268"/>
      <c r="E41" s="165" t="s">
        <v>15</v>
      </c>
      <c r="F41" s="269"/>
      <c r="G41" s="269"/>
      <c r="H41" s="269"/>
      <c r="I41" s="105" t="s">
        <v>39</v>
      </c>
      <c r="J41" s="251"/>
      <c r="K41" s="251"/>
      <c r="L41" s="261"/>
      <c r="M41" s="270"/>
    </row>
    <row r="42" spans="1:13" s="5" customFormat="1" ht="14.15" customHeight="1">
      <c r="A42" s="106"/>
      <c r="B42" s="67"/>
      <c r="C42" s="73"/>
      <c r="D42" s="268" t="s">
        <v>35</v>
      </c>
      <c r="E42" s="165" t="s">
        <v>37</v>
      </c>
      <c r="F42" s="269"/>
      <c r="G42" s="269"/>
      <c r="H42" s="269"/>
      <c r="I42" s="105" t="s">
        <v>38</v>
      </c>
      <c r="J42" s="251"/>
      <c r="K42" s="251"/>
      <c r="L42" s="261"/>
      <c r="M42" s="270"/>
    </row>
    <row r="43" spans="1:13" s="5" customFormat="1" ht="14.15" customHeight="1">
      <c r="A43" s="106"/>
      <c r="B43" s="67"/>
      <c r="C43" s="73"/>
      <c r="D43" s="268"/>
      <c r="E43" s="165" t="s">
        <v>15</v>
      </c>
      <c r="F43" s="269"/>
      <c r="G43" s="269"/>
      <c r="H43" s="269"/>
      <c r="I43" s="105" t="s">
        <v>39</v>
      </c>
      <c r="J43" s="251"/>
      <c r="K43" s="251"/>
      <c r="L43" s="261"/>
      <c r="M43" s="270"/>
    </row>
    <row r="44" spans="1:13" s="5" customFormat="1" ht="14.15" customHeight="1">
      <c r="A44" s="106"/>
      <c r="B44" s="67"/>
      <c r="C44" s="73"/>
      <c r="D44" s="268" t="s">
        <v>36</v>
      </c>
      <c r="E44" s="165" t="s">
        <v>37</v>
      </c>
      <c r="F44" s="269"/>
      <c r="G44" s="269"/>
      <c r="H44" s="269"/>
      <c r="I44" s="105" t="s">
        <v>38</v>
      </c>
      <c r="J44" s="251"/>
      <c r="K44" s="251"/>
      <c r="L44" s="261"/>
      <c r="M44" s="270"/>
    </row>
    <row r="45" spans="1:13" s="5" customFormat="1" ht="14.15" customHeight="1">
      <c r="A45" s="106"/>
      <c r="B45" s="67"/>
      <c r="C45" s="74"/>
      <c r="D45" s="268"/>
      <c r="E45" s="165" t="s">
        <v>15</v>
      </c>
      <c r="F45" s="269"/>
      <c r="G45" s="269"/>
      <c r="H45" s="269"/>
      <c r="I45" s="105" t="s">
        <v>39</v>
      </c>
      <c r="J45" s="251"/>
      <c r="K45" s="251"/>
      <c r="L45" s="261"/>
      <c r="M45" s="270"/>
    </row>
    <row r="46" spans="1:13" s="5" customFormat="1" ht="10" customHeight="1">
      <c r="A46" s="106"/>
      <c r="B46" s="67"/>
      <c r="C46" s="266" t="s">
        <v>156</v>
      </c>
      <c r="D46" s="266"/>
      <c r="E46" s="266"/>
      <c r="F46" s="266"/>
      <c r="G46" s="266"/>
      <c r="H46" s="266"/>
      <c r="I46" s="266"/>
      <c r="J46" s="266"/>
      <c r="K46" s="266"/>
      <c r="L46" s="265" t="str">
        <f>IF(SUM(L40:L45)=0,"",SUM(L40:L45))</f>
        <v/>
      </c>
      <c r="M46" s="265" t="str">
        <f>IF(SUM(M40:M45)=0,"",SUM(M40:M45))</f>
        <v/>
      </c>
    </row>
    <row r="47" spans="1:13" s="5" customFormat="1" ht="10" customHeight="1">
      <c r="A47" s="106"/>
      <c r="B47" s="122"/>
      <c r="C47" s="267"/>
      <c r="D47" s="267"/>
      <c r="E47" s="267"/>
      <c r="F47" s="267"/>
      <c r="G47" s="267"/>
      <c r="H47" s="267"/>
      <c r="I47" s="267"/>
      <c r="J47" s="267"/>
      <c r="K47" s="267"/>
      <c r="L47" s="265"/>
      <c r="M47" s="265"/>
    </row>
    <row r="48" spans="1:13">
      <c r="A48" s="232" t="s">
        <v>157</v>
      </c>
      <c r="B48" s="232"/>
      <c r="C48" s="233"/>
      <c r="D48" s="233"/>
      <c r="E48" s="233"/>
      <c r="F48" s="233"/>
      <c r="G48" s="233"/>
      <c r="H48" s="233"/>
      <c r="I48" s="233"/>
      <c r="J48" s="233"/>
      <c r="K48" s="233"/>
      <c r="L48" s="123">
        <f>SUM(L33,L35,L46)</f>
        <v>0</v>
      </c>
      <c r="M48" s="123">
        <f>SUM(M33,M35,M46)</f>
        <v>0</v>
      </c>
    </row>
  </sheetData>
  <sheetProtection sheet="1" objects="1" scenarios="1"/>
  <mergeCells count="113">
    <mergeCell ref="F7:H7"/>
    <mergeCell ref="D8:E8"/>
    <mergeCell ref="F8:H8"/>
    <mergeCell ref="K8:K9"/>
    <mergeCell ref="L8:L9"/>
    <mergeCell ref="M8:M9"/>
    <mergeCell ref="D9:E9"/>
    <mergeCell ref="F9:H9"/>
    <mergeCell ref="H1:J1"/>
    <mergeCell ref="A3:M3"/>
    <mergeCell ref="C4:K4"/>
    <mergeCell ref="A5:A29"/>
    <mergeCell ref="B5:B29"/>
    <mergeCell ref="C5:C9"/>
    <mergeCell ref="D5:E5"/>
    <mergeCell ref="F5:H5"/>
    <mergeCell ref="D6:E6"/>
    <mergeCell ref="D7:E7"/>
    <mergeCell ref="C15:C19"/>
    <mergeCell ref="D15:E15"/>
    <mergeCell ref="F15:H15"/>
    <mergeCell ref="D16:E16"/>
    <mergeCell ref="D17:E17"/>
    <mergeCell ref="C10:C14"/>
    <mergeCell ref="D10:E10"/>
    <mergeCell ref="F10:H10"/>
    <mergeCell ref="D11:E11"/>
    <mergeCell ref="D12:E12"/>
    <mergeCell ref="F12:H12"/>
    <mergeCell ref="D13:E13"/>
    <mergeCell ref="F13:H13"/>
    <mergeCell ref="F17:H17"/>
    <mergeCell ref="D18:E18"/>
    <mergeCell ref="F18:H18"/>
    <mergeCell ref="K18:K19"/>
    <mergeCell ref="L18:L19"/>
    <mergeCell ref="M18:M19"/>
    <mergeCell ref="D19:E19"/>
    <mergeCell ref="F19:H19"/>
    <mergeCell ref="K13:K14"/>
    <mergeCell ref="L13:L14"/>
    <mergeCell ref="M13:M14"/>
    <mergeCell ref="D14:E14"/>
    <mergeCell ref="F14:H14"/>
    <mergeCell ref="C25:C29"/>
    <mergeCell ref="D25:E25"/>
    <mergeCell ref="F25:H25"/>
    <mergeCell ref="D26:E26"/>
    <mergeCell ref="D27:E27"/>
    <mergeCell ref="C20:C24"/>
    <mergeCell ref="D20:E20"/>
    <mergeCell ref="F20:H20"/>
    <mergeCell ref="D21:E21"/>
    <mergeCell ref="D22:E22"/>
    <mergeCell ref="F22:H22"/>
    <mergeCell ref="D23:E23"/>
    <mergeCell ref="F23:H23"/>
    <mergeCell ref="F27:H27"/>
    <mergeCell ref="D28:E28"/>
    <mergeCell ref="F28:H28"/>
    <mergeCell ref="K28:K29"/>
    <mergeCell ref="L28:L29"/>
    <mergeCell ref="M28:M29"/>
    <mergeCell ref="D29:E29"/>
    <mergeCell ref="F29:H29"/>
    <mergeCell ref="K23:K24"/>
    <mergeCell ref="L23:L24"/>
    <mergeCell ref="M23:M24"/>
    <mergeCell ref="D24:E24"/>
    <mergeCell ref="F24:H24"/>
    <mergeCell ref="F37:H37"/>
    <mergeCell ref="J37:K37"/>
    <mergeCell ref="C38:K38"/>
    <mergeCell ref="L38:L39"/>
    <mergeCell ref="M38:M39"/>
    <mergeCell ref="C39:E39"/>
    <mergeCell ref="F39:H39"/>
    <mergeCell ref="J39:K39"/>
    <mergeCell ref="C30:J33"/>
    <mergeCell ref="C34:K34"/>
    <mergeCell ref="C35:E35"/>
    <mergeCell ref="F35:K35"/>
    <mergeCell ref="L35:L37"/>
    <mergeCell ref="M35:M37"/>
    <mergeCell ref="C36:E36"/>
    <mergeCell ref="F36:H36"/>
    <mergeCell ref="J36:K36"/>
    <mergeCell ref="C37:E37"/>
    <mergeCell ref="D42:D43"/>
    <mergeCell ref="F42:H42"/>
    <mergeCell ref="J42:K42"/>
    <mergeCell ref="L42:L43"/>
    <mergeCell ref="M42:M43"/>
    <mergeCell ref="F43:H43"/>
    <mergeCell ref="J43:K43"/>
    <mergeCell ref="D40:D41"/>
    <mergeCell ref="F40:H40"/>
    <mergeCell ref="J40:K40"/>
    <mergeCell ref="L40:L41"/>
    <mergeCell ref="M40:M41"/>
    <mergeCell ref="F41:H41"/>
    <mergeCell ref="J41:K41"/>
    <mergeCell ref="C46:K47"/>
    <mergeCell ref="L46:L47"/>
    <mergeCell ref="M46:M47"/>
    <mergeCell ref="A48:K48"/>
    <mergeCell ref="D44:D45"/>
    <mergeCell ref="F44:H44"/>
    <mergeCell ref="J44:K44"/>
    <mergeCell ref="L44:L45"/>
    <mergeCell ref="M44:M45"/>
    <mergeCell ref="F45:H45"/>
    <mergeCell ref="J45:K45"/>
  </mergeCells>
  <phoneticPr fontId="2"/>
  <conditionalFormatting sqref="L6:M7">
    <cfRule type="expression" dxfId="10" priority="1">
      <formula>$J$5="オンラインのみ"</formula>
    </cfRule>
  </conditionalFormatting>
  <conditionalFormatting sqref="L11:M12">
    <cfRule type="expression" dxfId="9" priority="5">
      <formula>$J$10="オンラインのみ"</formula>
    </cfRule>
  </conditionalFormatting>
  <conditionalFormatting sqref="L16:M17">
    <cfRule type="expression" dxfId="8" priority="4">
      <formula>$J$15="オンラインのみ"</formula>
    </cfRule>
  </conditionalFormatting>
  <conditionalFormatting sqref="L21:M22">
    <cfRule type="expression" dxfId="7" priority="3">
      <formula>$J$20="オンラインのみ"</formula>
    </cfRule>
  </conditionalFormatting>
  <conditionalFormatting sqref="L26:M27">
    <cfRule type="expression" dxfId="6" priority="2">
      <formula>$J$25="オンラインのみ"</formula>
    </cfRule>
  </conditionalFormatting>
  <dataValidations count="7">
    <dataValidation type="list" allowBlank="1" showErrorMessage="1" sqref="J39" xr:uid="{966E8BC0-7AD3-44F3-8654-A8F43C7B7C07}">
      <formula1>"選択,新規,既存HPﾘﾆｭｰｱﾙ"</formula1>
    </dataValidation>
    <dataValidation type="date" imeMode="halfAlpha" allowBlank="1" showInputMessage="1" showErrorMessage="1" errorTitle="助成対象期間をご確認ください" error="契約は令和7年10月1日から令和８年12月31日まで（助成対象期間内）に行う必要があります" prompt="2025/10/1～2026/12/31_x000a_西暦年/月/日 を半角で入力_x000a_例）2025/11/1" sqref="J36 J40:J45" xr:uid="{857478E9-E4C3-4D73-B8AD-5B38DE81B140}">
      <formula1>45931</formula1>
      <formula2>46387</formula2>
    </dataValidation>
    <dataValidation allowBlank="1" showErrorMessage="1" sqref="F35:F37 I36:I37 L5:M33" xr:uid="{04E093FF-8193-43B3-88BD-60DAE8CD534D}"/>
    <dataValidation allowBlank="1" showInputMessage="1" prompt="西暦年/月/日　を半角で入力_x000a_例）_x000a_2025年12月1日_x000a_→2025/12/1" sqref="J6:J7 J11:J12 J16:J17 J21:J22 J26:J27" xr:uid="{13E42D36-8522-4C8A-BC2E-FD957ECCE060}"/>
    <dataValidation type="date" allowBlank="1" showInputMessage="1" showErrorMessage="1" errorTitle="助成対象期間外" error="入力された日付は助成対象期間外です。会期は2025/10/1～2026/12/31間で有る必要があります" prompt="西暦年/月/日　を半角で入力_x000a_例）_x000a_2025年12月1日_x000a_→2025/12/1_x000a_" sqref="F6 H6 F11 H11 F16 H16 F21 H21 F26 H26" xr:uid="{0BA4D8D9-E08C-47BF-A0B7-E89B076685CB}">
      <formula1>45931</formula1>
      <formula2>46387</formula2>
    </dataValidation>
    <dataValidation type="list" allowBlank="1" showInputMessage="1" showErrorMessage="1" prompt="プルダウンして選択" sqref="F9 F14 F19 F24 F29" xr:uid="{2920554D-5DD1-448D-9139-D1EFDCC76429}">
      <formula1>"選択してください,自社単独ブース,共同出展,パビリオン,共同出展＋パビリオン"</formula1>
    </dataValidation>
    <dataValidation type="list" allowBlank="1" showInputMessage="1" showErrorMessage="1" sqref="J20 J5 J10 J15 J25" xr:uid="{795A8D0F-9C36-4244-BE23-DF645A80E129}">
      <formula1>"選択してください,リアルのみ,リアル＋オンライン,オンラインのみ"</formula1>
    </dataValidation>
  </dataValidations>
  <pageMargins left="0.51181102362204722" right="0.51181102362204722" top="0.55118110236220474" bottom="0.55118110236220474"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O39"/>
  <sheetViews>
    <sheetView showGridLines="0" view="pageBreakPreview" topLeftCell="A25" zoomScale="93" zoomScaleNormal="100" zoomScaleSheetLayoutView="93" workbookViewId="0">
      <selection activeCell="I37" sqref="I37:I38"/>
    </sheetView>
  </sheetViews>
  <sheetFormatPr defaultColWidth="9" defaultRowHeight="24" customHeight="1"/>
  <cols>
    <col min="1" max="1" width="1.08203125" style="5" customWidth="1"/>
    <col min="2" max="2" width="1" style="5" customWidth="1"/>
    <col min="3" max="3" width="2.08203125" style="5" customWidth="1"/>
    <col min="4" max="4" width="5.83203125" style="5" customWidth="1"/>
    <col min="5" max="5" width="5.58203125" style="5" customWidth="1"/>
    <col min="6" max="6" width="17.25" style="5" customWidth="1"/>
    <col min="7" max="7" width="8.08203125" style="5" customWidth="1"/>
    <col min="8" max="8" width="8.83203125" style="5" customWidth="1"/>
    <col min="9" max="10" width="14.5" style="27" customWidth="1"/>
    <col min="11" max="11" width="3.08203125" style="5" customWidth="1"/>
    <col min="12" max="30" width="9" style="5"/>
    <col min="31" max="49" width="8.58203125" style="5" customWidth="1"/>
    <col min="50" max="16384" width="9" style="5"/>
  </cols>
  <sheetData>
    <row r="1" spans="1:15" s="3" customFormat="1" ht="18" customHeight="1">
      <c r="A1" s="76" t="s">
        <v>131</v>
      </c>
      <c r="E1" s="26"/>
      <c r="F1" s="26"/>
      <c r="G1" s="26"/>
      <c r="H1" s="26"/>
      <c r="I1" s="28"/>
      <c r="J1" s="28"/>
      <c r="K1" s="8"/>
    </row>
    <row r="2" spans="1:15" ht="18" customHeight="1">
      <c r="A2" s="146" t="s">
        <v>148</v>
      </c>
      <c r="B2" s="29"/>
      <c r="C2" s="65"/>
      <c r="D2" s="29"/>
      <c r="E2" s="29"/>
      <c r="F2" s="29"/>
      <c r="G2" s="29"/>
      <c r="H2" s="146"/>
      <c r="I2" s="29"/>
      <c r="J2" s="29"/>
      <c r="K2" s="30"/>
      <c r="L2" s="15"/>
    </row>
    <row r="3" spans="1:15" s="31" customFormat="1" ht="18" customHeight="1">
      <c r="A3" s="275" t="s">
        <v>112</v>
      </c>
      <c r="B3" s="276"/>
      <c r="C3" s="276"/>
      <c r="D3" s="276"/>
      <c r="E3" s="276"/>
      <c r="F3" s="276"/>
      <c r="G3" s="276"/>
      <c r="H3" s="276"/>
      <c r="I3" s="276"/>
      <c r="J3" s="277"/>
    </row>
    <row r="4" spans="1:15" ht="23.25" customHeight="1">
      <c r="A4" s="75"/>
      <c r="B4" s="77" t="s">
        <v>116</v>
      </c>
      <c r="C4" s="56"/>
      <c r="D4" s="56"/>
      <c r="E4" s="56"/>
      <c r="F4" s="56"/>
      <c r="G4" s="56"/>
      <c r="H4" s="56"/>
      <c r="I4" s="110" t="s">
        <v>123</v>
      </c>
      <c r="J4" s="110" t="s">
        <v>114</v>
      </c>
    </row>
    <row r="5" spans="1:15" ht="14.15" customHeight="1">
      <c r="A5" s="75"/>
      <c r="B5" s="278"/>
      <c r="C5" s="268" t="s">
        <v>34</v>
      </c>
      <c r="D5" s="165" t="s">
        <v>21</v>
      </c>
      <c r="E5" s="262"/>
      <c r="F5" s="262"/>
      <c r="G5" s="108" t="s">
        <v>19</v>
      </c>
      <c r="H5" s="109"/>
      <c r="I5" s="279"/>
      <c r="J5" s="279"/>
    </row>
    <row r="6" spans="1:15" ht="14.15" customHeight="1">
      <c r="A6" s="75"/>
      <c r="B6" s="278"/>
      <c r="C6" s="268"/>
      <c r="D6" s="165" t="s">
        <v>15</v>
      </c>
      <c r="E6" s="262"/>
      <c r="F6" s="262"/>
      <c r="G6" s="108" t="s">
        <v>20</v>
      </c>
      <c r="H6" s="109"/>
      <c r="I6" s="279"/>
      <c r="J6" s="279"/>
      <c r="M6" s="66"/>
    </row>
    <row r="7" spans="1:15" ht="14.15" customHeight="1">
      <c r="A7" s="75"/>
      <c r="B7" s="278"/>
      <c r="C7" s="268" t="s">
        <v>35</v>
      </c>
      <c r="D7" s="165" t="s">
        <v>21</v>
      </c>
      <c r="E7" s="262"/>
      <c r="F7" s="262"/>
      <c r="G7" s="108" t="s">
        <v>19</v>
      </c>
      <c r="H7" s="109"/>
      <c r="I7" s="279"/>
      <c r="J7" s="279"/>
    </row>
    <row r="8" spans="1:15" ht="14.15" customHeight="1">
      <c r="A8" s="75"/>
      <c r="B8" s="278"/>
      <c r="C8" s="268"/>
      <c r="D8" s="165" t="s">
        <v>15</v>
      </c>
      <c r="E8" s="262"/>
      <c r="F8" s="262"/>
      <c r="G8" s="108" t="s">
        <v>20</v>
      </c>
      <c r="H8" s="109"/>
      <c r="I8" s="279"/>
      <c r="J8" s="279"/>
    </row>
    <row r="9" spans="1:15" ht="14.15" customHeight="1">
      <c r="A9" s="75"/>
      <c r="B9" s="278"/>
      <c r="C9" s="268" t="s">
        <v>36</v>
      </c>
      <c r="D9" s="165" t="s">
        <v>21</v>
      </c>
      <c r="E9" s="262"/>
      <c r="F9" s="262"/>
      <c r="G9" s="108" t="s">
        <v>19</v>
      </c>
      <c r="H9" s="109"/>
      <c r="I9" s="279"/>
      <c r="J9" s="279"/>
    </row>
    <row r="10" spans="1:15" ht="14.15" customHeight="1">
      <c r="A10" s="75"/>
      <c r="B10" s="278"/>
      <c r="C10" s="268"/>
      <c r="D10" s="165" t="s">
        <v>15</v>
      </c>
      <c r="E10" s="262"/>
      <c r="F10" s="262"/>
      <c r="G10" s="108" t="s">
        <v>20</v>
      </c>
      <c r="H10" s="109"/>
      <c r="I10" s="279"/>
      <c r="J10" s="279"/>
    </row>
    <row r="11" spans="1:15" ht="14.15" customHeight="1">
      <c r="A11" s="75"/>
      <c r="B11" s="278"/>
      <c r="C11" s="268" t="s">
        <v>55</v>
      </c>
      <c r="D11" s="165" t="s">
        <v>21</v>
      </c>
      <c r="E11" s="262"/>
      <c r="F11" s="262"/>
      <c r="G11" s="108" t="s">
        <v>19</v>
      </c>
      <c r="H11" s="109"/>
      <c r="I11" s="279"/>
      <c r="J11" s="279"/>
    </row>
    <row r="12" spans="1:15" ht="14.15" customHeight="1">
      <c r="A12" s="75"/>
      <c r="B12" s="278"/>
      <c r="C12" s="268"/>
      <c r="D12" s="165" t="s">
        <v>15</v>
      </c>
      <c r="E12" s="262"/>
      <c r="F12" s="262"/>
      <c r="G12" s="108" t="s">
        <v>20</v>
      </c>
      <c r="H12" s="109"/>
      <c r="I12" s="279"/>
      <c r="J12" s="279"/>
      <c r="O12" s="66"/>
    </row>
    <row r="13" spans="1:15" ht="14.15" customHeight="1">
      <c r="A13" s="75"/>
      <c r="B13" s="278"/>
      <c r="C13" s="268" t="s">
        <v>56</v>
      </c>
      <c r="D13" s="165" t="s">
        <v>21</v>
      </c>
      <c r="E13" s="262"/>
      <c r="F13" s="262"/>
      <c r="G13" s="108" t="s">
        <v>19</v>
      </c>
      <c r="H13" s="109"/>
      <c r="I13" s="279"/>
      <c r="J13" s="279"/>
    </row>
    <row r="14" spans="1:15" ht="14.15" customHeight="1">
      <c r="A14" s="75"/>
      <c r="B14" s="278"/>
      <c r="C14" s="268"/>
      <c r="D14" s="165" t="s">
        <v>15</v>
      </c>
      <c r="E14" s="262"/>
      <c r="F14" s="262"/>
      <c r="G14" s="108" t="s">
        <v>20</v>
      </c>
      <c r="H14" s="109"/>
      <c r="I14" s="279"/>
      <c r="J14" s="279"/>
    </row>
    <row r="15" spans="1:15" ht="10" customHeight="1">
      <c r="A15" s="75"/>
      <c r="B15" s="280" t="s">
        <v>42</v>
      </c>
      <c r="C15" s="281"/>
      <c r="D15" s="281"/>
      <c r="E15" s="281"/>
      <c r="F15" s="281"/>
      <c r="G15" s="281"/>
      <c r="H15" s="281"/>
      <c r="I15" s="284" t="str">
        <f>IF(SUM(I5:I14)=0,"",SUM(I5:I14))</f>
        <v/>
      </c>
      <c r="J15" s="284" t="str">
        <f>IF(SUM(J5:J14)=0,"",SUM(J5:J14))</f>
        <v/>
      </c>
    </row>
    <row r="16" spans="1:15" ht="10" customHeight="1">
      <c r="A16" s="75"/>
      <c r="B16" s="282"/>
      <c r="C16" s="283"/>
      <c r="D16" s="283"/>
      <c r="E16" s="283"/>
      <c r="F16" s="283"/>
      <c r="G16" s="283"/>
      <c r="H16" s="283"/>
      <c r="I16" s="284"/>
      <c r="J16" s="284"/>
    </row>
    <row r="17" spans="1:15" ht="24" customHeight="1">
      <c r="A17" s="75"/>
      <c r="B17" s="77" t="s">
        <v>149</v>
      </c>
      <c r="C17" s="56"/>
      <c r="D17" s="56"/>
      <c r="E17" s="56"/>
      <c r="F17" s="56"/>
      <c r="G17" s="56"/>
      <c r="H17" s="56"/>
      <c r="I17" s="110" t="s">
        <v>113</v>
      </c>
      <c r="J17" s="110" t="s">
        <v>114</v>
      </c>
    </row>
    <row r="18" spans="1:15" ht="14.15" customHeight="1">
      <c r="A18" s="75"/>
      <c r="B18" s="278"/>
      <c r="C18" s="268" t="s">
        <v>34</v>
      </c>
      <c r="D18" s="165" t="s">
        <v>21</v>
      </c>
      <c r="E18" s="262"/>
      <c r="F18" s="262"/>
      <c r="G18" s="108" t="s">
        <v>19</v>
      </c>
      <c r="H18" s="109"/>
      <c r="I18" s="285"/>
      <c r="J18" s="285"/>
    </row>
    <row r="19" spans="1:15" ht="14.15" customHeight="1">
      <c r="A19" s="75"/>
      <c r="B19" s="278"/>
      <c r="C19" s="268"/>
      <c r="D19" s="165" t="s">
        <v>15</v>
      </c>
      <c r="E19" s="262"/>
      <c r="F19" s="262"/>
      <c r="G19" s="108" t="s">
        <v>20</v>
      </c>
      <c r="H19" s="109"/>
      <c r="I19" s="285"/>
      <c r="J19" s="285"/>
    </row>
    <row r="20" spans="1:15" ht="14.15" customHeight="1">
      <c r="A20" s="75"/>
      <c r="B20" s="278"/>
      <c r="C20" s="268" t="s">
        <v>35</v>
      </c>
      <c r="D20" s="165" t="s">
        <v>21</v>
      </c>
      <c r="E20" s="262"/>
      <c r="F20" s="262"/>
      <c r="G20" s="108" t="s">
        <v>19</v>
      </c>
      <c r="H20" s="109"/>
      <c r="I20" s="285"/>
      <c r="J20" s="285"/>
    </row>
    <row r="21" spans="1:15" ht="14.15" customHeight="1">
      <c r="A21" s="75"/>
      <c r="B21" s="278"/>
      <c r="C21" s="268"/>
      <c r="D21" s="165" t="s">
        <v>15</v>
      </c>
      <c r="E21" s="262"/>
      <c r="F21" s="262"/>
      <c r="G21" s="108" t="s">
        <v>20</v>
      </c>
      <c r="H21" s="109"/>
      <c r="I21" s="285"/>
      <c r="J21" s="285"/>
    </row>
    <row r="22" spans="1:15" ht="14.15" customHeight="1">
      <c r="A22" s="75"/>
      <c r="B22" s="278"/>
      <c r="C22" s="268" t="s">
        <v>36</v>
      </c>
      <c r="D22" s="165" t="s">
        <v>21</v>
      </c>
      <c r="E22" s="262"/>
      <c r="F22" s="262"/>
      <c r="G22" s="108" t="s">
        <v>19</v>
      </c>
      <c r="H22" s="109"/>
      <c r="I22" s="285"/>
      <c r="J22" s="285"/>
    </row>
    <row r="23" spans="1:15" ht="14.15" customHeight="1">
      <c r="A23" s="75"/>
      <c r="B23" s="278"/>
      <c r="C23" s="268"/>
      <c r="D23" s="165" t="s">
        <v>15</v>
      </c>
      <c r="E23" s="262"/>
      <c r="F23" s="262"/>
      <c r="G23" s="108" t="s">
        <v>20</v>
      </c>
      <c r="H23" s="109"/>
      <c r="I23" s="285"/>
      <c r="J23" s="285"/>
    </row>
    <row r="24" spans="1:15" ht="10" customHeight="1">
      <c r="A24" s="75"/>
      <c r="B24" s="280" t="s">
        <v>150</v>
      </c>
      <c r="C24" s="286"/>
      <c r="D24" s="281"/>
      <c r="E24" s="281"/>
      <c r="F24" s="281"/>
      <c r="G24" s="281"/>
      <c r="H24" s="281"/>
      <c r="I24" s="287" t="str">
        <f>IF(SUM(I18:I23)=0,"",SUM(I18:I23))</f>
        <v/>
      </c>
      <c r="J24" s="287" t="str">
        <f>IF(SUM(J18:J23)=0,"",SUM(J18:J23))</f>
        <v/>
      </c>
    </row>
    <row r="25" spans="1:15" ht="10" customHeight="1">
      <c r="A25" s="75"/>
      <c r="B25" s="282"/>
      <c r="C25" s="286"/>
      <c r="D25" s="283"/>
      <c r="E25" s="283"/>
      <c r="F25" s="283"/>
      <c r="G25" s="283"/>
      <c r="H25" s="283"/>
      <c r="I25" s="287"/>
      <c r="J25" s="287"/>
    </row>
    <row r="26" spans="1:15" ht="23.25" customHeight="1">
      <c r="A26" s="75"/>
      <c r="B26" s="147" t="s">
        <v>151</v>
      </c>
      <c r="C26" s="120"/>
      <c r="D26" s="56"/>
      <c r="E26" s="56"/>
      <c r="F26" s="56"/>
      <c r="G26" s="56"/>
      <c r="H26" s="56"/>
      <c r="I26" s="110" t="s">
        <v>113</v>
      </c>
      <c r="J26" s="110" t="s">
        <v>114</v>
      </c>
    </row>
    <row r="27" spans="1:15" ht="14.15" customHeight="1">
      <c r="A27" s="75"/>
      <c r="B27" s="278"/>
      <c r="C27" s="268" t="s">
        <v>34</v>
      </c>
      <c r="D27" s="119" t="s">
        <v>21</v>
      </c>
      <c r="E27" s="262"/>
      <c r="F27" s="262"/>
      <c r="G27" s="108" t="s">
        <v>19</v>
      </c>
      <c r="H27" s="109"/>
      <c r="I27" s="285"/>
      <c r="J27" s="285"/>
      <c r="O27" s="66"/>
    </row>
    <row r="28" spans="1:15" ht="14.15" customHeight="1">
      <c r="A28" s="75"/>
      <c r="B28" s="278"/>
      <c r="C28" s="295"/>
      <c r="D28" s="165" t="s">
        <v>15</v>
      </c>
      <c r="E28" s="262"/>
      <c r="F28" s="262"/>
      <c r="G28" s="108" t="s">
        <v>20</v>
      </c>
      <c r="H28" s="109"/>
      <c r="I28" s="285"/>
      <c r="J28" s="285"/>
    </row>
    <row r="29" spans="1:15" ht="14.15" customHeight="1">
      <c r="A29" s="75"/>
      <c r="B29" s="278"/>
      <c r="C29" s="268" t="s">
        <v>35</v>
      </c>
      <c r="D29" s="165" t="s">
        <v>21</v>
      </c>
      <c r="E29" s="262"/>
      <c r="F29" s="262"/>
      <c r="G29" s="108" t="s">
        <v>19</v>
      </c>
      <c r="H29" s="109"/>
      <c r="I29" s="285"/>
      <c r="J29" s="285"/>
    </row>
    <row r="30" spans="1:15" ht="14.15" customHeight="1">
      <c r="A30" s="75"/>
      <c r="B30" s="278"/>
      <c r="C30" s="268"/>
      <c r="D30" s="165" t="s">
        <v>15</v>
      </c>
      <c r="E30" s="262"/>
      <c r="F30" s="262"/>
      <c r="G30" s="108" t="s">
        <v>20</v>
      </c>
      <c r="H30" s="109"/>
      <c r="I30" s="285"/>
      <c r="J30" s="285"/>
    </row>
    <row r="31" spans="1:15" ht="14.15" customHeight="1">
      <c r="A31" s="75"/>
      <c r="B31" s="278"/>
      <c r="C31" s="268" t="s">
        <v>36</v>
      </c>
      <c r="D31" s="165" t="s">
        <v>21</v>
      </c>
      <c r="E31" s="262"/>
      <c r="F31" s="262"/>
      <c r="G31" s="108" t="s">
        <v>19</v>
      </c>
      <c r="H31" s="109"/>
      <c r="I31" s="285"/>
      <c r="J31" s="285"/>
    </row>
    <row r="32" spans="1:15" ht="14.15" customHeight="1">
      <c r="A32" s="75"/>
      <c r="B32" s="278"/>
      <c r="C32" s="268"/>
      <c r="D32" s="165" t="s">
        <v>15</v>
      </c>
      <c r="E32" s="262"/>
      <c r="F32" s="262"/>
      <c r="G32" s="108" t="s">
        <v>20</v>
      </c>
      <c r="H32" s="109"/>
      <c r="I32" s="285"/>
      <c r="J32" s="285"/>
    </row>
    <row r="33" spans="1:10" ht="14.15" customHeight="1">
      <c r="A33" s="75"/>
      <c r="B33" s="278"/>
      <c r="C33" s="268" t="s">
        <v>40</v>
      </c>
      <c r="D33" s="165" t="s">
        <v>21</v>
      </c>
      <c r="E33" s="262"/>
      <c r="F33" s="262"/>
      <c r="G33" s="108" t="s">
        <v>19</v>
      </c>
      <c r="H33" s="109"/>
      <c r="I33" s="285"/>
      <c r="J33" s="285"/>
    </row>
    <row r="34" spans="1:10" ht="14.15" customHeight="1">
      <c r="A34" s="75"/>
      <c r="B34" s="278"/>
      <c r="C34" s="268"/>
      <c r="D34" s="165" t="s">
        <v>15</v>
      </c>
      <c r="E34" s="262"/>
      <c r="F34" s="262"/>
      <c r="G34" s="108" t="s">
        <v>20</v>
      </c>
      <c r="H34" s="109"/>
      <c r="I34" s="285"/>
      <c r="J34" s="285"/>
    </row>
    <row r="35" spans="1:10" ht="14.15" customHeight="1">
      <c r="A35" s="75"/>
      <c r="B35" s="278"/>
      <c r="C35" s="268" t="s">
        <v>41</v>
      </c>
      <c r="D35" s="165" t="s">
        <v>21</v>
      </c>
      <c r="E35" s="262"/>
      <c r="F35" s="262"/>
      <c r="G35" s="108" t="s">
        <v>19</v>
      </c>
      <c r="H35" s="109"/>
      <c r="I35" s="285"/>
      <c r="J35" s="285"/>
    </row>
    <row r="36" spans="1:10" ht="14.15" customHeight="1">
      <c r="A36" s="75"/>
      <c r="B36" s="278"/>
      <c r="C36" s="268"/>
      <c r="D36" s="165" t="s">
        <v>15</v>
      </c>
      <c r="E36" s="262"/>
      <c r="F36" s="262"/>
      <c r="G36" s="108" t="s">
        <v>20</v>
      </c>
      <c r="H36" s="109"/>
      <c r="I36" s="285"/>
      <c r="J36" s="285"/>
    </row>
    <row r="37" spans="1:10" ht="10" customHeight="1">
      <c r="A37" s="148"/>
      <c r="B37" s="288" t="s">
        <v>152</v>
      </c>
      <c r="C37" s="289"/>
      <c r="D37" s="289"/>
      <c r="E37" s="289"/>
      <c r="F37" s="289"/>
      <c r="G37" s="289"/>
      <c r="H37" s="289"/>
      <c r="I37" s="287" t="str">
        <f>IF(SUM(I27:I36)=0,"",SUM(I27:I36))</f>
        <v/>
      </c>
      <c r="J37" s="287" t="str">
        <f>IF(SUM(J27:J36)=0,"",SUM(J27:J36))</f>
        <v/>
      </c>
    </row>
    <row r="38" spans="1:10" ht="10" customHeight="1">
      <c r="A38" s="148"/>
      <c r="B38" s="290"/>
      <c r="C38" s="291"/>
      <c r="D38" s="291"/>
      <c r="E38" s="291"/>
      <c r="F38" s="291"/>
      <c r="G38" s="291"/>
      <c r="H38" s="291"/>
      <c r="I38" s="287"/>
      <c r="J38" s="287"/>
    </row>
    <row r="39" spans="1:10" ht="20.149999999999999" customHeight="1">
      <c r="A39" s="292" t="s">
        <v>153</v>
      </c>
      <c r="B39" s="293"/>
      <c r="C39" s="293"/>
      <c r="D39" s="293"/>
      <c r="E39" s="293"/>
      <c r="F39" s="293"/>
      <c r="G39" s="293"/>
      <c r="H39" s="294"/>
      <c r="I39" s="184">
        <f>SUM(I15,I24,I37)</f>
        <v>0</v>
      </c>
      <c r="J39" s="184">
        <f>SUM(J15,J24,J37)</f>
        <v>0</v>
      </c>
    </row>
  </sheetData>
  <sheetProtection sheet="1" formatCells="0"/>
  <mergeCells count="79">
    <mergeCell ref="B37:H38"/>
    <mergeCell ref="I37:I38"/>
    <mergeCell ref="J37:J38"/>
    <mergeCell ref="A39:H39"/>
    <mergeCell ref="C33:C34"/>
    <mergeCell ref="E33:F33"/>
    <mergeCell ref="I33:I34"/>
    <mergeCell ref="J33:J34"/>
    <mergeCell ref="E34:F34"/>
    <mergeCell ref="C35:C36"/>
    <mergeCell ref="E35:F35"/>
    <mergeCell ref="I35:I36"/>
    <mergeCell ref="J35:J36"/>
    <mergeCell ref="E36:F36"/>
    <mergeCell ref="B27:B36"/>
    <mergeCell ref="C27:C28"/>
    <mergeCell ref="E27:F27"/>
    <mergeCell ref="I27:I28"/>
    <mergeCell ref="J27:J28"/>
    <mergeCell ref="E28:F28"/>
    <mergeCell ref="C29:C30"/>
    <mergeCell ref="E29:F29"/>
    <mergeCell ref="I29:I30"/>
    <mergeCell ref="J29:J30"/>
    <mergeCell ref="E30:F30"/>
    <mergeCell ref="C31:C32"/>
    <mergeCell ref="E31:F31"/>
    <mergeCell ref="I31:I32"/>
    <mergeCell ref="J31:J32"/>
    <mergeCell ref="E32:F32"/>
    <mergeCell ref="I22:I23"/>
    <mergeCell ref="J22:J23"/>
    <mergeCell ref="E23:F23"/>
    <mergeCell ref="B24:H25"/>
    <mergeCell ref="I24:I25"/>
    <mergeCell ref="J24:J25"/>
    <mergeCell ref="B15:H16"/>
    <mergeCell ref="I15:I16"/>
    <mergeCell ref="J15:J16"/>
    <mergeCell ref="B18:B23"/>
    <mergeCell ref="C18:C19"/>
    <mergeCell ref="E18:F18"/>
    <mergeCell ref="I18:I19"/>
    <mergeCell ref="J18:J19"/>
    <mergeCell ref="E19:F19"/>
    <mergeCell ref="C20:C21"/>
    <mergeCell ref="E20:F20"/>
    <mergeCell ref="I20:I21"/>
    <mergeCell ref="J20:J21"/>
    <mergeCell ref="E21:F21"/>
    <mergeCell ref="C22:C23"/>
    <mergeCell ref="E22:F22"/>
    <mergeCell ref="E10:F10"/>
    <mergeCell ref="C13:C14"/>
    <mergeCell ref="E13:F13"/>
    <mergeCell ref="I13:I14"/>
    <mergeCell ref="J13:J14"/>
    <mergeCell ref="E14:F14"/>
    <mergeCell ref="C11:C12"/>
    <mergeCell ref="E11:F11"/>
    <mergeCell ref="I11:I12"/>
    <mergeCell ref="J11:J12"/>
    <mergeCell ref="E12:F12"/>
    <mergeCell ref="A3:J3"/>
    <mergeCell ref="B5:B14"/>
    <mergeCell ref="C5:C6"/>
    <mergeCell ref="E5:F5"/>
    <mergeCell ref="I5:I6"/>
    <mergeCell ref="J5:J6"/>
    <mergeCell ref="E6:F6"/>
    <mergeCell ref="C7:C8"/>
    <mergeCell ref="E7:F7"/>
    <mergeCell ref="I7:I8"/>
    <mergeCell ref="J7:J8"/>
    <mergeCell ref="E8:F8"/>
    <mergeCell ref="C9:C10"/>
    <mergeCell ref="E9:F9"/>
    <mergeCell ref="I9:I10"/>
    <mergeCell ref="J9:J10"/>
  </mergeCells>
  <phoneticPr fontId="2"/>
  <dataValidations count="4">
    <dataValidation imeMode="disabled" allowBlank="1" showInputMessage="1" showErrorMessage="1" prompt="入力不要（自動計算されます）" sqref="I15:J15 I39:J39" xr:uid="{00000000-0002-0000-0700-000002000000}"/>
    <dataValidation allowBlank="1" showInputMessage="1" showErrorMessage="1" prompt="助成事業で実施する内容をご記入ください" sqref="E31 E7 E9 E20 E18 E29 E27 E5:F5 E11:F11 E13:F13 E22:F22" xr:uid="{00000000-0002-0000-0700-000003000000}"/>
    <dataValidation allowBlank="1" showInputMessage="1" showErrorMessage="1" prompt="助成対象期間内の広告である必要があります。" sqref="E35:F35 E33:F33" xr:uid="{00000000-0002-0000-0700-000004000000}"/>
    <dataValidation type="date" allowBlank="1" showInputMessage="1" showErrorMessage="1" errorTitle="助成対象期間をご確認ください" error="契約は令和7年11月1日から令和８年11月30日まで（助成対象期間内）に行う必要があります" prompt="2025/11/1～2026/11/30_x000a_西暦年/月/日 を半角で入力_x000a_例）2025/11/1" sqref="H5:H14 H18:H23 H27:H36" xr:uid="{F916959B-1304-427D-AB2B-10A0A33BB2F8}">
      <formula1>45962</formula1>
      <formula2>46356</formula2>
    </dataValidation>
  </dataValidations>
  <printOptions horizontalCentered="1"/>
  <pageMargins left="0.78740157480314965" right="0.59055118110236227" top="0.59055118110236227" bottom="0.59055118110236227"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V36"/>
  <sheetViews>
    <sheetView showGridLines="0" view="pageBreakPreview" topLeftCell="A8" zoomScale="98" zoomScaleNormal="100" zoomScaleSheetLayoutView="98" workbookViewId="0">
      <selection activeCell="G15" sqref="G15:H15"/>
    </sheetView>
  </sheetViews>
  <sheetFormatPr defaultColWidth="9" defaultRowHeight="13"/>
  <cols>
    <col min="1" max="1" width="0.58203125" style="5" customWidth="1"/>
    <col min="2" max="2" width="0.5" style="5" customWidth="1"/>
    <col min="3" max="3" width="3.83203125" style="5" customWidth="1"/>
    <col min="4" max="4" width="2.75" style="5" customWidth="1"/>
    <col min="5" max="5" width="5.33203125" style="5" customWidth="1"/>
    <col min="6" max="6" width="5.58203125" style="5" customWidth="1"/>
    <col min="7" max="7" width="7.83203125" style="5" customWidth="1"/>
    <col min="8" max="8" width="7.5" style="5" customWidth="1"/>
    <col min="9" max="9" width="7.33203125" style="5" customWidth="1"/>
    <col min="10" max="10" width="6.75" style="5" customWidth="1"/>
    <col min="11" max="11" width="2.75" style="5" customWidth="1"/>
    <col min="12" max="12" width="6.08203125" style="5" customWidth="1"/>
    <col min="13" max="13" width="6.25" style="5" customWidth="1"/>
    <col min="14" max="14" width="3.25" style="5" customWidth="1"/>
    <col min="15" max="15" width="1.83203125" style="5" customWidth="1"/>
    <col min="16" max="16" width="12.58203125" style="5" customWidth="1"/>
    <col min="17" max="17" width="5.58203125" style="5" hidden="1" customWidth="1"/>
    <col min="18" max="18" width="1" style="5" customWidth="1"/>
    <col min="19" max="16384" width="9" style="5"/>
  </cols>
  <sheetData>
    <row r="1" spans="1:22">
      <c r="A1" s="55" t="s">
        <v>132</v>
      </c>
      <c r="B1" s="54"/>
      <c r="C1" s="54"/>
      <c r="D1" s="33"/>
      <c r="E1" s="33"/>
      <c r="F1" s="33"/>
      <c r="G1" s="175"/>
      <c r="H1" s="175"/>
      <c r="I1" s="175"/>
      <c r="J1" s="175"/>
      <c r="K1" s="175"/>
      <c r="L1" s="175"/>
      <c r="M1" s="175"/>
      <c r="N1" s="176"/>
      <c r="Q1" s="33"/>
      <c r="R1" s="33"/>
    </row>
    <row r="2" spans="1:22" s="37" customFormat="1" ht="18" customHeight="1">
      <c r="A2" s="32" t="s">
        <v>134</v>
      </c>
      <c r="B2" s="33"/>
      <c r="C2" s="33"/>
      <c r="D2" s="34"/>
      <c r="E2" s="35"/>
      <c r="F2" s="34"/>
      <c r="G2" s="177"/>
      <c r="H2" s="27"/>
      <c r="I2" s="5"/>
      <c r="J2" s="5"/>
      <c r="K2" s="5"/>
      <c r="L2" s="5"/>
      <c r="M2" s="5"/>
      <c r="N2" s="5"/>
      <c r="O2" s="5"/>
      <c r="P2" s="5"/>
    </row>
    <row r="3" spans="1:22" s="23" customFormat="1" ht="23.15" customHeight="1">
      <c r="A3" s="40"/>
      <c r="B3" s="40"/>
      <c r="C3" s="40" t="s">
        <v>32</v>
      </c>
      <c r="D3" s="53"/>
      <c r="E3" s="53"/>
      <c r="F3" s="53"/>
      <c r="G3" s="178" t="s">
        <v>85</v>
      </c>
      <c r="H3" s="179">
        <v>0.66666666666666663</v>
      </c>
      <c r="I3" s="180" t="s">
        <v>84</v>
      </c>
      <c r="L3" s="181"/>
      <c r="O3" s="182"/>
      <c r="P3" s="183" t="s">
        <v>17</v>
      </c>
      <c r="Q3" s="52"/>
      <c r="R3" s="40"/>
    </row>
    <row r="4" spans="1:22" ht="23.15" customHeight="1">
      <c r="A4" s="33"/>
      <c r="B4" s="33"/>
      <c r="C4" s="303" t="s">
        <v>83</v>
      </c>
      <c r="D4" s="303"/>
      <c r="E4" s="303"/>
      <c r="F4" s="303"/>
      <c r="G4" s="299" t="s">
        <v>82</v>
      </c>
      <c r="H4" s="300"/>
      <c r="I4" s="299" t="s">
        <v>81</v>
      </c>
      <c r="J4" s="300"/>
      <c r="K4" s="359" t="s">
        <v>80</v>
      </c>
      <c r="L4" s="359"/>
      <c r="M4" s="359"/>
      <c r="N4" s="352" t="s">
        <v>79</v>
      </c>
      <c r="O4" s="352"/>
      <c r="P4" s="352"/>
      <c r="Q4" s="33"/>
      <c r="R4" s="33"/>
    </row>
    <row r="5" spans="1:22" ht="23.15" customHeight="1">
      <c r="A5" s="33"/>
      <c r="B5" s="33"/>
      <c r="C5" s="111"/>
      <c r="D5" s="303" t="s">
        <v>78</v>
      </c>
      <c r="E5" s="303"/>
      <c r="F5" s="303"/>
      <c r="G5" s="300"/>
      <c r="H5" s="300"/>
      <c r="I5" s="300"/>
      <c r="J5" s="300"/>
      <c r="K5" s="359"/>
      <c r="L5" s="359"/>
      <c r="M5" s="359"/>
      <c r="N5" s="352"/>
      <c r="O5" s="352"/>
      <c r="P5" s="352"/>
      <c r="Q5" s="33"/>
      <c r="R5" s="33"/>
    </row>
    <row r="6" spans="1:22" ht="32.15" customHeight="1">
      <c r="A6" s="33"/>
      <c r="B6" s="33"/>
      <c r="C6" s="307" t="s">
        <v>140</v>
      </c>
      <c r="D6" s="301" t="s">
        <v>33</v>
      </c>
      <c r="E6" s="302" t="s">
        <v>16</v>
      </c>
      <c r="F6" s="302"/>
      <c r="G6" s="296" t="str">
        <f>別紙３_販路開拓費!L30</f>
        <v/>
      </c>
      <c r="H6" s="296"/>
      <c r="I6" s="296" t="str">
        <f>別紙３_販路開拓費!M30</f>
        <v/>
      </c>
      <c r="J6" s="296"/>
      <c r="K6" s="198"/>
      <c r="L6" s="297" t="str">
        <f>IF(I6="","",ROUNDDOWN(I6*$H$3,-3))</f>
        <v/>
      </c>
      <c r="M6" s="298"/>
      <c r="N6" s="353"/>
      <c r="O6" s="353"/>
      <c r="P6" s="354"/>
      <c r="Q6" s="33"/>
      <c r="R6" s="33"/>
    </row>
    <row r="7" spans="1:22" ht="32.15" customHeight="1">
      <c r="A7" s="33"/>
      <c r="B7" s="33"/>
      <c r="C7" s="307"/>
      <c r="D7" s="301"/>
      <c r="E7" s="302" t="s">
        <v>31</v>
      </c>
      <c r="F7" s="302"/>
      <c r="G7" s="296" t="str">
        <f>別紙３_販路開拓費!L31</f>
        <v/>
      </c>
      <c r="H7" s="296"/>
      <c r="I7" s="296" t="str">
        <f>別紙３_販路開拓費!M31</f>
        <v/>
      </c>
      <c r="J7" s="296"/>
      <c r="K7" s="198"/>
      <c r="L7" s="297" t="str">
        <f>IF(I7="","",ROUNDDOWN(I7*$H$3,-3))</f>
        <v/>
      </c>
      <c r="M7" s="298"/>
      <c r="N7" s="353"/>
      <c r="O7" s="353"/>
      <c r="P7" s="354"/>
      <c r="Q7" s="33"/>
      <c r="R7" s="33"/>
      <c r="U7" s="30"/>
    </row>
    <row r="8" spans="1:22" ht="32.15" customHeight="1">
      <c r="A8" s="33"/>
      <c r="B8" s="33"/>
      <c r="C8" s="307"/>
      <c r="D8" s="301"/>
      <c r="E8" s="302" t="s">
        <v>30</v>
      </c>
      <c r="F8" s="302"/>
      <c r="G8" s="296" t="str">
        <f>別紙３_販路開拓費!L32</f>
        <v/>
      </c>
      <c r="H8" s="296"/>
      <c r="I8" s="296" t="str">
        <f>別紙３_販路開拓費!M32</f>
        <v/>
      </c>
      <c r="J8" s="296"/>
      <c r="K8" s="198"/>
      <c r="L8" s="297" t="str">
        <f>IF(I8="","",ROUNDDOWN(I8*$H$3,-3))</f>
        <v/>
      </c>
      <c r="M8" s="298"/>
      <c r="N8" s="353"/>
      <c r="O8" s="353"/>
      <c r="P8" s="354"/>
      <c r="Q8" s="33"/>
      <c r="R8" s="33"/>
    </row>
    <row r="9" spans="1:22" ht="32.15" customHeight="1">
      <c r="A9" s="33"/>
      <c r="B9" s="33"/>
      <c r="C9" s="307"/>
      <c r="D9" s="340" t="s">
        <v>135</v>
      </c>
      <c r="E9" s="340"/>
      <c r="F9" s="340"/>
      <c r="G9" s="296">
        <f>別紙３_販路開拓費!L35</f>
        <v>0</v>
      </c>
      <c r="H9" s="296"/>
      <c r="I9" s="296">
        <f>別紙３_販路開拓費!M35</f>
        <v>0</v>
      </c>
      <c r="J9" s="296"/>
      <c r="K9" s="198"/>
      <c r="L9" s="297">
        <f>IF(I9="","",IF((ROUNDDOWN(I9*$H$3,-3))&gt;200000,200000,ROUNDDOWN(I9*$H$3,-3)))</f>
        <v>0</v>
      </c>
      <c r="M9" s="298"/>
      <c r="N9" s="112"/>
      <c r="O9" s="360"/>
      <c r="P9" s="361"/>
      <c r="Q9" s="33"/>
      <c r="R9" s="33"/>
      <c r="V9" s="30"/>
    </row>
    <row r="10" spans="1:22" ht="32.15" customHeight="1" thickBot="1">
      <c r="A10" s="33"/>
      <c r="B10" s="33"/>
      <c r="C10" s="307"/>
      <c r="D10" s="340" t="s">
        <v>136</v>
      </c>
      <c r="E10" s="340"/>
      <c r="F10" s="340"/>
      <c r="G10" s="296" t="str">
        <f>別紙３_販路開拓費!L46</f>
        <v/>
      </c>
      <c r="H10" s="296"/>
      <c r="I10" s="296" t="str">
        <f>別紙３_販路開拓費!M46</f>
        <v/>
      </c>
      <c r="J10" s="296"/>
      <c r="K10" s="116" t="s">
        <v>127</v>
      </c>
      <c r="L10" s="357" t="str">
        <f>IF(I10="","",IF((ROUNDDOWN(I10*$H$3,-3))&gt;200000,200000,ROUNDDOWN(I10*$H$3,-3)))</f>
        <v/>
      </c>
      <c r="M10" s="358"/>
      <c r="N10" s="113"/>
      <c r="O10" s="362" t="s">
        <v>77</v>
      </c>
      <c r="P10" s="363"/>
      <c r="Q10" s="33"/>
      <c r="R10" s="33"/>
    </row>
    <row r="11" spans="1:22" ht="36" customHeight="1" thickTop="1" thickBot="1">
      <c r="A11" s="33"/>
      <c r="B11" s="33"/>
      <c r="C11" s="307"/>
      <c r="D11" s="306" t="s">
        <v>76</v>
      </c>
      <c r="E11" s="306"/>
      <c r="F11" s="306"/>
      <c r="G11" s="296">
        <f>IF(AND(G6="",G7="",G8="",G9="",G10=""),"",SUM(G6:G10))</f>
        <v>0</v>
      </c>
      <c r="H11" s="296"/>
      <c r="I11" s="296">
        <f>IF(AND(I6="",I7="",I8="",I9="",I10=""),"",SUM(I6:I10))</f>
        <v>0</v>
      </c>
      <c r="J11" s="324"/>
      <c r="K11" s="331">
        <f>IF(AND(L6="",L7="",L8="",L9="",L10=""),"", IF(SUM(L6:L10)&gt;1500000,1500000,SUM(L6:L10)))</f>
        <v>0</v>
      </c>
      <c r="L11" s="332"/>
      <c r="M11" s="333"/>
      <c r="N11" s="51" t="s">
        <v>2</v>
      </c>
      <c r="O11" s="334"/>
      <c r="P11" s="335"/>
      <c r="Q11" s="33"/>
      <c r="R11" s="50"/>
      <c r="V11" s="30"/>
    </row>
    <row r="12" spans="1:22" ht="32.15" customHeight="1" thickTop="1">
      <c r="A12" s="33"/>
      <c r="B12" s="33"/>
      <c r="C12" s="304" t="s">
        <v>139</v>
      </c>
      <c r="D12" s="305" t="s">
        <v>75</v>
      </c>
      <c r="E12" s="305"/>
      <c r="F12" s="305"/>
      <c r="G12" s="343" t="str">
        <f>別紙４_販売促進費!I15</f>
        <v/>
      </c>
      <c r="H12" s="344"/>
      <c r="I12" s="296" t="str">
        <f>別紙４_販売促進費!J15</f>
        <v/>
      </c>
      <c r="J12" s="296"/>
      <c r="K12" s="191"/>
      <c r="L12" s="349" t="str">
        <f>IF(I12="","",IF((ROUNDDOWN(I12*$H$3,-3))&gt;500000,500000,ROUNDDOWN(I12*$H$3,-3)))</f>
        <v/>
      </c>
      <c r="M12" s="350"/>
      <c r="N12" s="114"/>
      <c r="O12" s="48"/>
      <c r="P12" s="49"/>
      <c r="Q12" s="33"/>
      <c r="R12" s="33"/>
    </row>
    <row r="13" spans="1:22" ht="32.15" customHeight="1">
      <c r="A13" s="33"/>
      <c r="B13" s="33"/>
      <c r="C13" s="304"/>
      <c r="D13" s="305" t="s">
        <v>137</v>
      </c>
      <c r="E13" s="305"/>
      <c r="F13" s="305"/>
      <c r="G13" s="345" t="str">
        <f>別紙４_販売促進費!I24</f>
        <v/>
      </c>
      <c r="H13" s="346"/>
      <c r="I13" s="296" t="str">
        <f>別紙４_販売促進費!J24</f>
        <v/>
      </c>
      <c r="J13" s="296"/>
      <c r="K13" s="190"/>
      <c r="L13" s="325" t="str">
        <f>IF(I13="","",IF((ROUNDDOWN(I13*$H$3,-3))&gt;200000,200000,ROUNDDOWN(I13*$H$3,-3)))</f>
        <v/>
      </c>
      <c r="M13" s="326"/>
      <c r="N13" s="48"/>
      <c r="O13" s="48"/>
      <c r="P13" s="49"/>
      <c r="Q13" s="33"/>
      <c r="R13" s="33"/>
    </row>
    <row r="14" spans="1:22" ht="32.15" customHeight="1" thickBot="1">
      <c r="A14" s="33"/>
      <c r="B14" s="33"/>
      <c r="C14" s="304"/>
      <c r="D14" s="305" t="s">
        <v>138</v>
      </c>
      <c r="E14" s="305"/>
      <c r="F14" s="305"/>
      <c r="G14" s="347" t="str">
        <f>別紙４_販売促進費!I37</f>
        <v/>
      </c>
      <c r="H14" s="348"/>
      <c r="I14" s="296" t="str">
        <f>別紙４_販売促進費!J37</f>
        <v/>
      </c>
      <c r="J14" s="296"/>
      <c r="K14" s="117" t="s">
        <v>74</v>
      </c>
      <c r="L14" s="357" t="str">
        <f>IF(I14="","",IF((ROUNDDOWN(I14*$H$3,-3))&gt;200000,200000,ROUNDDOWN(I14*$H$3,-3)))</f>
        <v/>
      </c>
      <c r="M14" s="358"/>
      <c r="N14" s="48"/>
      <c r="O14" s="47" t="s">
        <v>73</v>
      </c>
      <c r="P14" s="46"/>
      <c r="Q14" s="33"/>
      <c r="R14" s="33"/>
    </row>
    <row r="15" spans="1:22" ht="32.15" customHeight="1" thickTop="1" thickBot="1">
      <c r="A15" s="33"/>
      <c r="B15" s="33"/>
      <c r="C15" s="304"/>
      <c r="D15" s="339" t="s">
        <v>72</v>
      </c>
      <c r="E15" s="339"/>
      <c r="F15" s="339"/>
      <c r="G15" s="316" t="str">
        <f>IF(AND(G12="",G13="",G14=""),"",SUM(G12:G14))</f>
        <v/>
      </c>
      <c r="H15" s="317"/>
      <c r="I15" s="296" t="str">
        <f>IF(AND(I12="",I13="",I14=""),"",SUM(I12:I14))</f>
        <v/>
      </c>
      <c r="J15" s="324"/>
      <c r="K15" s="327" t="str">
        <f>IF(AND(L12="",L13="",L14=""),"", IF(SUM(L12:L14)&gt;1500000,1500000,SUM(L12:L14)))</f>
        <v/>
      </c>
      <c r="L15" s="328"/>
      <c r="M15" s="329"/>
      <c r="N15" s="45" t="s">
        <v>2</v>
      </c>
      <c r="O15" s="355"/>
      <c r="P15" s="356"/>
      <c r="Q15" s="33"/>
      <c r="R15" s="33"/>
    </row>
    <row r="16" spans="1:22" ht="32.15" customHeight="1" thickTop="1">
      <c r="A16" s="33"/>
      <c r="B16" s="33"/>
      <c r="C16" s="44"/>
      <c r="D16" s="336" t="s">
        <v>71</v>
      </c>
      <c r="E16" s="337"/>
      <c r="F16" s="338"/>
      <c r="G16" s="296">
        <f>IF(AND(G11="",G15=""),"",SUM(G11,G15))</f>
        <v>0</v>
      </c>
      <c r="H16" s="296"/>
      <c r="I16" s="296">
        <f>IF(AND(I11="",I15=""),"",SUM(I11,I15))</f>
        <v>0</v>
      </c>
      <c r="J16" s="296"/>
      <c r="K16" s="351">
        <f>IF(AND(K11="",K15=""),"",IF(SUM(K11,K15)&gt;1500000,1500000,SUM(K11,K15)))</f>
        <v>0</v>
      </c>
      <c r="L16" s="349"/>
      <c r="M16" s="350"/>
      <c r="N16" s="115"/>
      <c r="O16" s="341">
        <f>SUM(O11,O15)</f>
        <v>0</v>
      </c>
      <c r="P16" s="342"/>
      <c r="Q16" s="33"/>
      <c r="R16" s="33"/>
    </row>
    <row r="17" spans="1:18" ht="23.15" customHeight="1">
      <c r="A17" s="33"/>
      <c r="B17" s="33"/>
      <c r="C17" s="33"/>
      <c r="D17" s="42" t="str">
        <f>IF(O16&gt;1500000,"！助成限度額150万円を超えています！","")</f>
        <v/>
      </c>
      <c r="E17" s="42"/>
      <c r="F17" s="42"/>
      <c r="G17" s="43" t="s">
        <v>70</v>
      </c>
      <c r="H17" s="42"/>
      <c r="I17" s="42"/>
      <c r="J17" s="42"/>
      <c r="K17" s="42"/>
      <c r="L17" s="42"/>
      <c r="M17" s="42"/>
      <c r="N17" s="42"/>
      <c r="O17" s="42"/>
      <c r="P17" s="42"/>
      <c r="Q17" s="33"/>
      <c r="R17" s="33"/>
    </row>
    <row r="18" spans="1:18" s="23" customFormat="1" ht="23.15" customHeight="1">
      <c r="A18" s="40"/>
      <c r="B18" s="40"/>
      <c r="C18" s="40" t="s">
        <v>29</v>
      </c>
      <c r="D18" s="40"/>
      <c r="E18" s="40"/>
      <c r="F18" s="40"/>
      <c r="G18" s="40"/>
      <c r="H18" s="40"/>
      <c r="I18" s="40"/>
      <c r="J18" s="40"/>
      <c r="K18" s="40"/>
      <c r="L18" s="40"/>
      <c r="M18" s="40"/>
      <c r="N18" s="40"/>
      <c r="O18" s="40"/>
      <c r="P18" s="41"/>
      <c r="Q18" s="40"/>
      <c r="R18" s="40"/>
    </row>
    <row r="19" spans="1:18" ht="20.25" customHeight="1">
      <c r="A19" s="33"/>
      <c r="B19" s="33"/>
      <c r="C19" s="33"/>
      <c r="D19" s="39" t="s">
        <v>69</v>
      </c>
      <c r="E19" s="33"/>
      <c r="F19" s="33"/>
      <c r="G19" s="33"/>
      <c r="H19" s="33"/>
      <c r="I19" s="33"/>
      <c r="J19" s="33"/>
      <c r="K19" s="33"/>
      <c r="L19" s="33"/>
      <c r="M19" s="33"/>
      <c r="N19" s="33"/>
      <c r="O19" s="33"/>
      <c r="P19" s="38"/>
      <c r="Q19" s="33"/>
      <c r="R19" s="33"/>
    </row>
    <row r="20" spans="1:18" ht="23.15" customHeight="1">
      <c r="A20" s="33"/>
      <c r="B20" s="33"/>
      <c r="C20" s="33"/>
      <c r="D20" s="330" t="s">
        <v>28</v>
      </c>
      <c r="E20" s="330"/>
      <c r="F20" s="330"/>
      <c r="G20" s="318" t="s">
        <v>68</v>
      </c>
      <c r="H20" s="318"/>
      <c r="I20" s="318" t="s">
        <v>67</v>
      </c>
      <c r="J20" s="318"/>
      <c r="K20" s="318"/>
      <c r="L20" s="318"/>
      <c r="M20" s="330" t="s">
        <v>22</v>
      </c>
      <c r="N20" s="330"/>
      <c r="O20" s="330"/>
      <c r="P20" s="38"/>
      <c r="Q20" s="33"/>
      <c r="R20" s="33"/>
    </row>
    <row r="21" spans="1:18" ht="27" customHeight="1">
      <c r="A21" s="33"/>
      <c r="B21" s="33"/>
      <c r="C21" s="33"/>
      <c r="D21" s="311" t="s">
        <v>23</v>
      </c>
      <c r="E21" s="311"/>
      <c r="F21" s="311"/>
      <c r="G21" s="312"/>
      <c r="H21" s="312"/>
      <c r="I21" s="323"/>
      <c r="J21" s="323"/>
      <c r="K21" s="323"/>
      <c r="L21" s="323"/>
      <c r="M21" s="323"/>
      <c r="N21" s="323"/>
      <c r="O21" s="323"/>
      <c r="P21" s="38"/>
      <c r="Q21" s="33"/>
      <c r="R21" s="33"/>
    </row>
    <row r="22" spans="1:18" ht="27" customHeight="1">
      <c r="A22" s="33"/>
      <c r="B22" s="33"/>
      <c r="C22" s="33"/>
      <c r="D22" s="311" t="s">
        <v>24</v>
      </c>
      <c r="E22" s="311"/>
      <c r="F22" s="311"/>
      <c r="G22" s="312"/>
      <c r="H22" s="312"/>
      <c r="I22" s="319"/>
      <c r="J22" s="319"/>
      <c r="K22" s="319"/>
      <c r="L22" s="319"/>
      <c r="M22" s="321"/>
      <c r="N22" s="321"/>
      <c r="O22" s="321"/>
      <c r="P22" s="38"/>
      <c r="Q22" s="33"/>
      <c r="R22" s="33"/>
    </row>
    <row r="23" spans="1:18" ht="27" customHeight="1">
      <c r="A23" s="33"/>
      <c r="B23" s="33"/>
      <c r="C23" s="33"/>
      <c r="D23" s="311" t="s">
        <v>25</v>
      </c>
      <c r="E23" s="311"/>
      <c r="F23" s="311"/>
      <c r="G23" s="312"/>
      <c r="H23" s="312"/>
      <c r="I23" s="319"/>
      <c r="J23" s="319"/>
      <c r="K23" s="319"/>
      <c r="L23" s="319"/>
      <c r="M23" s="321"/>
      <c r="N23" s="321"/>
      <c r="O23" s="321"/>
      <c r="P23" s="38"/>
      <c r="Q23" s="33"/>
      <c r="R23" s="33"/>
    </row>
    <row r="24" spans="1:18" ht="27" customHeight="1">
      <c r="A24" s="33"/>
      <c r="B24" s="33"/>
      <c r="C24" s="124"/>
      <c r="D24" s="313" t="s">
        <v>26</v>
      </c>
      <c r="E24" s="311"/>
      <c r="F24" s="311"/>
      <c r="G24" s="312"/>
      <c r="H24" s="312"/>
      <c r="I24" s="320"/>
      <c r="J24" s="320"/>
      <c r="K24" s="320"/>
      <c r="L24" s="320"/>
      <c r="M24" s="322"/>
      <c r="N24" s="322"/>
      <c r="O24" s="322"/>
      <c r="P24" s="38"/>
      <c r="Q24" s="33"/>
      <c r="R24" s="33"/>
    </row>
    <row r="25" spans="1:18" ht="27" customHeight="1">
      <c r="A25" s="33"/>
      <c r="B25" s="33"/>
      <c r="C25" s="124"/>
      <c r="D25" s="313"/>
      <c r="E25" s="311"/>
      <c r="F25" s="311"/>
      <c r="G25" s="312"/>
      <c r="H25" s="312"/>
      <c r="I25" s="320"/>
      <c r="J25" s="320"/>
      <c r="K25" s="320"/>
      <c r="L25" s="320"/>
      <c r="M25" s="322"/>
      <c r="N25" s="322"/>
      <c r="O25" s="322"/>
      <c r="P25" s="38"/>
      <c r="Q25" s="33"/>
      <c r="R25" s="33"/>
    </row>
    <row r="26" spans="1:18" ht="27" customHeight="1">
      <c r="A26" s="33"/>
      <c r="B26" s="33"/>
      <c r="C26" s="124"/>
      <c r="D26" s="308" t="s">
        <v>27</v>
      </c>
      <c r="E26" s="309"/>
      <c r="F26" s="309"/>
      <c r="G26" s="310">
        <f>SUM(G21:H25)</f>
        <v>0</v>
      </c>
      <c r="H26" s="310"/>
      <c r="I26" s="314" t="s">
        <v>66</v>
      </c>
      <c r="J26" s="314"/>
      <c r="K26" s="314"/>
      <c r="L26" s="314"/>
      <c r="M26" s="315"/>
      <c r="N26" s="315"/>
      <c r="O26" s="315"/>
      <c r="P26" s="38"/>
      <c r="Q26" s="33"/>
      <c r="R26" s="33"/>
    </row>
    <row r="27" spans="1:18" ht="5.5" customHeight="1">
      <c r="C27" s="30"/>
    </row>
    <row r="28" spans="1:18" ht="15" customHeight="1">
      <c r="C28" s="30"/>
    </row>
    <row r="29" spans="1:18" ht="15" customHeight="1"/>
    <row r="30" spans="1:18" ht="15" customHeight="1"/>
    <row r="31" spans="1:18" ht="15" customHeight="1"/>
    <row r="32" spans="1:18" ht="15" customHeight="1"/>
    <row r="33" ht="15" customHeight="1"/>
    <row r="34" ht="15" customHeight="1"/>
    <row r="35" ht="15" customHeight="1"/>
    <row r="36" ht="15" customHeight="1"/>
  </sheetData>
  <sheetProtection sheet="1" formatCells="0" formatColumns="0" formatRows="0"/>
  <mergeCells count="85">
    <mergeCell ref="N4:P5"/>
    <mergeCell ref="N6:P8"/>
    <mergeCell ref="O15:P15"/>
    <mergeCell ref="I15:J15"/>
    <mergeCell ref="I13:J13"/>
    <mergeCell ref="I14:J14"/>
    <mergeCell ref="L14:M14"/>
    <mergeCell ref="I9:J9"/>
    <mergeCell ref="I4:J5"/>
    <mergeCell ref="I8:J8"/>
    <mergeCell ref="K4:M5"/>
    <mergeCell ref="I6:J6"/>
    <mergeCell ref="O9:P9"/>
    <mergeCell ref="O10:P10"/>
    <mergeCell ref="I12:J12"/>
    <mergeCell ref="L10:M10"/>
    <mergeCell ref="K11:M11"/>
    <mergeCell ref="O11:P11"/>
    <mergeCell ref="D16:F16"/>
    <mergeCell ref="D15:F15"/>
    <mergeCell ref="D9:F9"/>
    <mergeCell ref="D10:F10"/>
    <mergeCell ref="I10:J10"/>
    <mergeCell ref="G9:H9"/>
    <mergeCell ref="G10:H10"/>
    <mergeCell ref="O16:P16"/>
    <mergeCell ref="G12:H12"/>
    <mergeCell ref="G13:H13"/>
    <mergeCell ref="G14:H14"/>
    <mergeCell ref="I16:J16"/>
    <mergeCell ref="L12:M12"/>
    <mergeCell ref="K16:M16"/>
    <mergeCell ref="D20:F20"/>
    <mergeCell ref="M25:O25"/>
    <mergeCell ref="M22:O22"/>
    <mergeCell ref="I25:L25"/>
    <mergeCell ref="G24:H24"/>
    <mergeCell ref="I20:L20"/>
    <mergeCell ref="M20:O20"/>
    <mergeCell ref="I26:O26"/>
    <mergeCell ref="G6:H6"/>
    <mergeCell ref="G15:H15"/>
    <mergeCell ref="G16:H16"/>
    <mergeCell ref="G20:H20"/>
    <mergeCell ref="I22:L22"/>
    <mergeCell ref="I23:L23"/>
    <mergeCell ref="I24:L24"/>
    <mergeCell ref="M23:O23"/>
    <mergeCell ref="M24:O24"/>
    <mergeCell ref="M21:O21"/>
    <mergeCell ref="I21:L21"/>
    <mergeCell ref="G11:H11"/>
    <mergeCell ref="I11:J11"/>
    <mergeCell ref="L13:M13"/>
    <mergeCell ref="K15:M15"/>
    <mergeCell ref="D26:F26"/>
    <mergeCell ref="G26:H26"/>
    <mergeCell ref="D21:F21"/>
    <mergeCell ref="D22:F22"/>
    <mergeCell ref="D23:F23"/>
    <mergeCell ref="G25:H25"/>
    <mergeCell ref="D24:F25"/>
    <mergeCell ref="G21:H21"/>
    <mergeCell ref="G22:H22"/>
    <mergeCell ref="G23:H23"/>
    <mergeCell ref="C12:C15"/>
    <mergeCell ref="D12:F12"/>
    <mergeCell ref="D13:F13"/>
    <mergeCell ref="D14:F14"/>
    <mergeCell ref="D11:F11"/>
    <mergeCell ref="C6:C11"/>
    <mergeCell ref="G4:H5"/>
    <mergeCell ref="G7:H7"/>
    <mergeCell ref="G8:H8"/>
    <mergeCell ref="D6:D8"/>
    <mergeCell ref="E6:F6"/>
    <mergeCell ref="E7:F7"/>
    <mergeCell ref="E8:F8"/>
    <mergeCell ref="C4:F4"/>
    <mergeCell ref="D5:F5"/>
    <mergeCell ref="I7:J7"/>
    <mergeCell ref="L9:M9"/>
    <mergeCell ref="L6:M6"/>
    <mergeCell ref="L7:M7"/>
    <mergeCell ref="L8:M8"/>
  </mergeCells>
  <phoneticPr fontId="2"/>
  <conditionalFormatting sqref="G17">
    <cfRule type="expression" dxfId="5" priority="1">
      <formula>$G$16&lt;&gt;$G$26</formula>
    </cfRule>
  </conditionalFormatting>
  <conditionalFormatting sqref="I26:L26">
    <cfRule type="expression" dxfId="4" priority="2">
      <formula>$G$16&lt;&gt;$G$26</formula>
    </cfRule>
  </conditionalFormatting>
  <conditionalFormatting sqref="N6">
    <cfRule type="containsText" dxfId="3" priority="5" operator="containsText" text="☟増やせます☟">
      <formula>NOT(ISERROR(SEARCH("☟増やせます☟",N6)))</formula>
    </cfRule>
  </conditionalFormatting>
  <conditionalFormatting sqref="O16">
    <cfRule type="cellIs" dxfId="2" priority="6" operator="greaterThan">
      <formula>1500000</formula>
    </cfRule>
  </conditionalFormatting>
  <conditionalFormatting sqref="O11:P11">
    <cfRule type="cellIs" dxfId="1" priority="4" operator="greaterThan">
      <formula>$K$11</formula>
    </cfRule>
  </conditionalFormatting>
  <conditionalFormatting sqref="O15:P15">
    <cfRule type="cellIs" dxfId="0" priority="3" operator="greaterThan">
      <formula>$K$15</formula>
    </cfRule>
  </conditionalFormatting>
  <dataValidations xWindow="387" yWindow="761" count="8">
    <dataValidation type="list" allowBlank="1" showInputMessage="1" showErrorMessage="1" prompt="プルダウンして選択" sqref="M22:O25" xr:uid="{00000000-0002-0000-0800-000001000000}">
      <formula1>"調達済み,内諾済み,折衝中,未定"</formula1>
    </dataValidation>
    <dataValidation imeMode="halfAlpha" allowBlank="1" showInputMessage="1" promptTitle="[経費区分]販路開拓費" prompt="の助成金交付申請額になります。_x000a__x000a_左記セル㋐の金額を越えない額を入力してください。_x000a_㋐’＋㋑’＝150万円以内となるよう調整してください。_x000a_＊千円未満切り捨て" sqref="O11:P11" xr:uid="{00000000-0002-0000-0800-000002000000}"/>
    <dataValidation allowBlank="1" showInputMessage="1" prompt="入力不用（自動計算されます）" sqref="G6:J8" xr:uid="{00000000-0002-0000-0800-000003000000}"/>
    <dataValidation imeMode="halfAlpha" operator="lessThanOrEqual" showInput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になります。_x000a__x000a_左記セル㋐の金額を越えない額を入力してください。_x000a_㋐’＋㋑’＝150万円以内となるよう調整してください。_x000a_＊千円未満切り捨て" sqref="O15:P15" xr:uid="{00000000-0002-0000-0800-000004000000}"/>
    <dataValidation allowBlank="1" showInputMessage="1" showErrorMessage="1" prompt="入力不用（自動計算されます）" sqref="H12:H16 H9:H10 K16 G9:G16 J12:J16 I9:I16 J9:J10" xr:uid="{00000000-0002-0000-0800-000005000000}"/>
    <dataValidation type="custom" imeMode="halfAlpha" allowBlank="1" showInputMessage="1" showErrorMessage="1" errorTitle="数値を入力ください" error="このセルには数値以外は入力できません" sqref="G21:H25" xr:uid="{00000000-0002-0000-0800-000006000000}">
      <formula1>ISNUMBER(G21)</formula1>
    </dataValidation>
    <dataValidation allowBlank="1" showInputMessage="1" showErrorMessage="1" prompt="入力不要_x000a_(自動計算されます)" sqref="N9:N11 L10 L14 K11:K13 K15" xr:uid="{00000000-0002-0000-0800-000007000000}"/>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O9:P9" xr:uid="{00000000-0002-0000-0800-000000000000}">
      <formula1>AND(#REF!&gt;=O9,MOD(O9,1000)=0)</formula1>
    </dataValidation>
  </dataValidations>
  <printOptions horizontalCentered="1"/>
  <pageMargins left="0.7" right="0.7" top="0.75" bottom="0.75" header="0.3" footer="0.3"/>
  <pageSetup paperSize="9" scale="98"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305C-1651-4E8A-A7A4-483B32CC10FF}">
  <sheetPr>
    <tabColor rgb="FFFF99FF"/>
    <pageSetUpPr fitToPage="1"/>
  </sheetPr>
  <dimension ref="A1:V21"/>
  <sheetViews>
    <sheetView showGridLines="0" topLeftCell="A16" zoomScaleNormal="100" workbookViewId="0">
      <selection activeCell="L19" sqref="L19:N19"/>
    </sheetView>
  </sheetViews>
  <sheetFormatPr defaultColWidth="9" defaultRowHeight="17.5"/>
  <cols>
    <col min="1" max="1" width="1.75" style="1" customWidth="1"/>
    <col min="2" max="2" width="3.08203125" style="1" customWidth="1"/>
    <col min="3" max="3" width="6.08203125" style="1" customWidth="1"/>
    <col min="4" max="4" width="5.08203125" style="1" customWidth="1"/>
    <col min="5" max="5" width="3.08203125" style="1" customWidth="1"/>
    <col min="6" max="8" width="3.25" style="1" customWidth="1"/>
    <col min="9" max="9" width="7.5" style="1" customWidth="1"/>
    <col min="10" max="10" width="1.75" style="1" customWidth="1"/>
    <col min="11" max="11" width="0.75" style="1" customWidth="1"/>
    <col min="12" max="12" width="6.08203125" style="1" customWidth="1"/>
    <col min="13" max="13" width="2.75" style="1" customWidth="1"/>
    <col min="14" max="14" width="5.75" style="1" customWidth="1"/>
    <col min="15" max="15" width="6" style="1" customWidth="1"/>
    <col min="16" max="16" width="9.08203125" style="1" customWidth="1"/>
    <col min="17" max="17" width="6.5" style="1" customWidth="1"/>
    <col min="18" max="18" width="4.33203125" style="1" customWidth="1"/>
    <col min="19" max="19" width="3.08203125" style="1" customWidth="1"/>
    <col min="20" max="16384" width="9" style="1"/>
  </cols>
  <sheetData>
    <row r="1" spans="1:22" ht="10.15" customHeight="1">
      <c r="A1" s="366"/>
      <c r="B1" s="366"/>
      <c r="C1" s="366"/>
      <c r="D1" s="366"/>
      <c r="E1" s="366"/>
      <c r="F1" s="366"/>
      <c r="G1" s="366"/>
      <c r="H1" s="366"/>
      <c r="I1" s="366"/>
      <c r="J1" s="366"/>
      <c r="K1" s="366"/>
      <c r="L1" s="366"/>
      <c r="M1" s="366"/>
      <c r="N1" s="366"/>
      <c r="O1" s="366"/>
      <c r="P1" s="366"/>
      <c r="Q1" s="366"/>
      <c r="R1" s="366"/>
      <c r="U1" s="149"/>
      <c r="V1" s="150"/>
    </row>
    <row r="2" spans="1:22" ht="19.5" customHeight="1">
      <c r="A2" s="167"/>
      <c r="B2" s="367" t="s">
        <v>178</v>
      </c>
      <c r="C2" s="367"/>
      <c r="D2" s="367"/>
      <c r="E2" s="367"/>
      <c r="F2" s="367"/>
      <c r="G2" s="367"/>
      <c r="H2" s="367"/>
      <c r="I2" s="367"/>
      <c r="J2" s="367"/>
      <c r="K2" s="367"/>
      <c r="L2" s="367"/>
      <c r="M2" s="367"/>
      <c r="N2" s="367"/>
      <c r="O2" s="367"/>
      <c r="P2" s="367"/>
      <c r="Q2" s="367"/>
      <c r="R2" s="367"/>
    </row>
    <row r="3" spans="1:22" ht="19.5" customHeight="1">
      <c r="A3" s="168"/>
      <c r="B3" s="169"/>
      <c r="C3" s="169"/>
      <c r="D3" s="169"/>
      <c r="E3" s="169"/>
      <c r="F3" s="169"/>
      <c r="G3" s="169"/>
      <c r="H3" s="169"/>
      <c r="I3" s="169"/>
      <c r="J3" s="169"/>
      <c r="K3" s="169"/>
      <c r="L3" s="169"/>
      <c r="M3" s="169"/>
      <c r="N3" s="169"/>
      <c r="O3" s="169"/>
      <c r="P3" s="169"/>
      <c r="Q3" s="169"/>
      <c r="R3" s="169"/>
    </row>
    <row r="4" spans="1:22" ht="19.5" customHeight="1">
      <c r="A4" s="170" t="s">
        <v>158</v>
      </c>
      <c r="B4" s="170"/>
      <c r="C4" s="170"/>
      <c r="D4" s="170"/>
      <c r="E4" s="170"/>
      <c r="F4" s="170"/>
      <c r="G4" s="170"/>
      <c r="H4" s="170"/>
      <c r="I4" s="170"/>
      <c r="J4" s="170"/>
      <c r="K4" s="170"/>
      <c r="L4" s="170"/>
      <c r="M4" s="170"/>
      <c r="N4" s="170"/>
      <c r="O4" s="170"/>
      <c r="P4" s="170"/>
      <c r="Q4" s="170"/>
      <c r="R4" s="170"/>
    </row>
    <row r="5" spans="1:22" ht="10.5" customHeight="1">
      <c r="A5" s="368"/>
      <c r="B5" s="368"/>
      <c r="C5" s="368"/>
      <c r="D5" s="368"/>
      <c r="E5" s="368"/>
      <c r="F5" s="368"/>
      <c r="G5" s="368"/>
      <c r="H5" s="368"/>
      <c r="I5" s="368"/>
      <c r="J5" s="368"/>
      <c r="K5" s="368"/>
      <c r="L5" s="368"/>
      <c r="M5" s="368"/>
      <c r="N5" s="368"/>
      <c r="O5" s="368"/>
      <c r="P5" s="368"/>
      <c r="Q5" s="368"/>
      <c r="R5" s="368"/>
    </row>
    <row r="6" spans="1:22" ht="20.149999999999999" customHeight="1">
      <c r="A6" s="168"/>
      <c r="B6" s="369" t="s">
        <v>159</v>
      </c>
      <c r="C6" s="369"/>
      <c r="D6" s="369"/>
      <c r="E6" s="369"/>
      <c r="F6" s="369"/>
      <c r="G6" s="369"/>
      <c r="H6" s="369"/>
      <c r="I6" s="369"/>
      <c r="J6" s="369"/>
      <c r="K6" s="369"/>
      <c r="L6" s="369"/>
      <c r="M6" s="369"/>
      <c r="N6" s="369"/>
      <c r="O6" s="369"/>
      <c r="P6" s="369"/>
      <c r="Q6" s="369"/>
      <c r="R6" s="168"/>
    </row>
    <row r="7" spans="1:22" ht="20.149999999999999" customHeight="1">
      <c r="B7" s="151"/>
      <c r="C7" s="152" t="s">
        <v>160</v>
      </c>
      <c r="D7" s="151"/>
      <c r="E7" s="151"/>
      <c r="F7" s="151"/>
      <c r="G7" s="151"/>
      <c r="H7" s="151"/>
      <c r="I7" s="151"/>
      <c r="J7" s="151"/>
      <c r="K7" s="151"/>
      <c r="L7" s="151"/>
      <c r="M7" s="151"/>
      <c r="N7" s="151"/>
      <c r="O7" s="151"/>
      <c r="P7" s="151"/>
      <c r="Q7" s="151"/>
    </row>
    <row r="8" spans="1:22" ht="18" customHeight="1">
      <c r="B8" s="153"/>
      <c r="C8" s="154"/>
      <c r="D8" s="370">
        <f>別紙１_役員株主名簿!C6</f>
        <v>0</v>
      </c>
      <c r="E8" s="370"/>
      <c r="F8" s="370"/>
      <c r="G8" s="370"/>
      <c r="H8" s="370"/>
      <c r="I8" s="370"/>
      <c r="J8" s="370"/>
      <c r="K8" s="370"/>
      <c r="L8" s="370"/>
      <c r="M8" s="370"/>
      <c r="N8" s="370"/>
      <c r="O8" s="370"/>
      <c r="P8" s="370"/>
      <c r="Q8" s="155" t="str">
        <f>IF(LEN(H8)&lt;21,"","←20字超過")</f>
        <v/>
      </c>
      <c r="R8" s="153"/>
      <c r="S8" s="153"/>
    </row>
    <row r="9" spans="1:22" ht="10.15" customHeight="1">
      <c r="B9" s="156"/>
      <c r="C9" s="156"/>
      <c r="D9" s="156"/>
      <c r="E9" s="156"/>
      <c r="F9" s="156"/>
      <c r="G9" s="156"/>
      <c r="H9" s="156"/>
      <c r="I9" s="156"/>
      <c r="J9" s="156"/>
      <c r="K9" s="156"/>
      <c r="L9" s="156"/>
      <c r="M9" s="156"/>
      <c r="N9" s="156"/>
      <c r="O9" s="156"/>
      <c r="P9" s="156"/>
      <c r="Q9" s="156"/>
    </row>
    <row r="10" spans="1:22" ht="20.149999999999999" customHeight="1">
      <c r="B10" s="156"/>
      <c r="C10" s="171" t="s">
        <v>161</v>
      </c>
      <c r="D10" s="172"/>
      <c r="E10" s="172"/>
      <c r="F10" s="172"/>
      <c r="G10" s="172"/>
      <c r="H10" s="172"/>
      <c r="I10" s="156"/>
      <c r="J10" s="156"/>
      <c r="K10" s="156"/>
      <c r="L10" s="156"/>
      <c r="M10" s="156"/>
      <c r="N10" s="156"/>
      <c r="O10" s="156"/>
      <c r="P10" s="156"/>
      <c r="Q10" s="156"/>
    </row>
    <row r="11" spans="1:22" ht="16.5" customHeight="1">
      <c r="B11" s="156"/>
      <c r="C11" s="156"/>
      <c r="D11" s="371" t="s">
        <v>162</v>
      </c>
      <c r="E11" s="371"/>
      <c r="F11" s="371"/>
      <c r="G11" s="371"/>
      <c r="H11" s="372"/>
      <c r="I11" s="372"/>
      <c r="J11" s="373"/>
      <c r="K11" s="373"/>
      <c r="L11" s="373"/>
      <c r="M11" s="373"/>
      <c r="N11" s="373"/>
      <c r="O11" s="149"/>
      <c r="P11" s="149"/>
      <c r="Q11" s="157"/>
    </row>
    <row r="12" spans="1:22" ht="13.15" customHeight="1">
      <c r="C12" s="364"/>
      <c r="D12" s="364"/>
      <c r="E12" s="364"/>
      <c r="F12" s="364"/>
      <c r="G12" s="364"/>
      <c r="H12" s="158"/>
      <c r="I12" s="365"/>
      <c r="J12" s="365"/>
      <c r="K12" s="365"/>
      <c r="L12" s="365"/>
      <c r="M12" s="365"/>
      <c r="N12" s="365"/>
      <c r="O12" s="365"/>
      <c r="P12" s="365"/>
      <c r="Q12" s="365"/>
      <c r="R12" s="365"/>
    </row>
    <row r="13" spans="1:22" ht="20.149999999999999" customHeight="1">
      <c r="B13" s="156"/>
      <c r="C13" s="171" t="s">
        <v>163</v>
      </c>
      <c r="D13" s="172"/>
      <c r="E13" s="172"/>
      <c r="F13" s="156"/>
      <c r="G13" s="156"/>
      <c r="H13" s="156"/>
      <c r="I13" s="156"/>
      <c r="J13" s="152" t="s">
        <v>164</v>
      </c>
      <c r="K13" s="156"/>
      <c r="L13" s="156"/>
      <c r="M13" s="156"/>
      <c r="N13" s="156"/>
      <c r="O13" s="156"/>
      <c r="P13" s="156"/>
      <c r="Q13" s="156"/>
    </row>
    <row r="14" spans="1:22" ht="16.5" customHeight="1">
      <c r="B14" s="156"/>
      <c r="C14" s="156"/>
      <c r="D14" s="374">
        <v>45962</v>
      </c>
      <c r="E14" s="374"/>
      <c r="F14" s="374"/>
      <c r="G14" s="374"/>
      <c r="H14" s="372" t="s">
        <v>165</v>
      </c>
      <c r="I14" s="372"/>
      <c r="J14" s="374">
        <v>46356</v>
      </c>
      <c r="K14" s="374"/>
      <c r="L14" s="374"/>
      <c r="M14" s="374"/>
      <c r="N14" s="374"/>
      <c r="O14" s="149" t="s">
        <v>166</v>
      </c>
      <c r="P14" s="149"/>
      <c r="Q14" s="157"/>
    </row>
    <row r="15" spans="1:22" ht="13.15" customHeight="1">
      <c r="C15" s="364"/>
      <c r="D15" s="364"/>
      <c r="E15" s="364"/>
      <c r="F15" s="364"/>
      <c r="G15" s="364"/>
      <c r="H15" s="158"/>
      <c r="I15" s="365"/>
      <c r="J15" s="365"/>
      <c r="K15" s="365"/>
      <c r="L15" s="365"/>
      <c r="M15" s="365"/>
      <c r="N15" s="365"/>
      <c r="O15" s="365"/>
      <c r="P15" s="365"/>
      <c r="Q15" s="365"/>
      <c r="R15" s="365"/>
    </row>
    <row r="16" spans="1:22" ht="20.149999999999999" customHeight="1">
      <c r="B16" s="156"/>
      <c r="C16" s="171" t="s">
        <v>167</v>
      </c>
      <c r="D16" s="172"/>
      <c r="E16" s="172"/>
      <c r="F16" s="172"/>
      <c r="G16" s="172"/>
      <c r="H16" s="172"/>
      <c r="I16" s="172"/>
      <c r="J16" s="172"/>
      <c r="K16" s="156"/>
      <c r="L16" s="156"/>
      <c r="M16" s="156"/>
      <c r="N16" s="156"/>
      <c r="O16" s="156"/>
      <c r="P16" s="156"/>
      <c r="Q16" s="156"/>
    </row>
    <row r="17" spans="1:19" ht="20.149999999999999" customHeight="1">
      <c r="B17" s="156"/>
      <c r="C17" s="172"/>
      <c r="D17" s="173" t="s">
        <v>168</v>
      </c>
      <c r="E17" s="173"/>
      <c r="F17" s="173"/>
      <c r="G17" s="173"/>
      <c r="H17" s="173"/>
      <c r="I17" s="174"/>
      <c r="J17" s="174"/>
      <c r="K17" s="159"/>
      <c r="L17" s="375">
        <f>別紙５_資金計画!G16</f>
        <v>0</v>
      </c>
      <c r="M17" s="375"/>
      <c r="N17" s="375"/>
      <c r="O17" s="149" t="s">
        <v>7</v>
      </c>
      <c r="P17" s="149"/>
      <c r="Q17" s="156"/>
    </row>
    <row r="18" spans="1:19" ht="20.149999999999999" customHeight="1">
      <c r="B18" s="156"/>
      <c r="C18" s="172"/>
      <c r="D18" s="173" t="s">
        <v>169</v>
      </c>
      <c r="E18" s="173"/>
      <c r="F18" s="173"/>
      <c r="G18" s="173"/>
      <c r="H18" s="173"/>
      <c r="I18" s="174"/>
      <c r="J18" s="174"/>
      <c r="K18" s="159"/>
      <c r="L18" s="375">
        <f>別紙５_資金計画!I16</f>
        <v>0</v>
      </c>
      <c r="M18" s="375"/>
      <c r="N18" s="375"/>
      <c r="O18" s="149" t="s">
        <v>7</v>
      </c>
      <c r="P18" s="149"/>
      <c r="Q18" s="156"/>
    </row>
    <row r="19" spans="1:19" ht="20.149999999999999" customHeight="1">
      <c r="B19" s="156"/>
      <c r="C19" s="172"/>
      <c r="D19" s="173" t="s">
        <v>170</v>
      </c>
      <c r="E19" s="173"/>
      <c r="F19" s="173"/>
      <c r="G19" s="173"/>
      <c r="H19" s="173"/>
      <c r="I19" s="174"/>
      <c r="J19" s="174"/>
      <c r="K19" s="159"/>
      <c r="L19" s="375">
        <f>別紙５_資金計画!O16</f>
        <v>0</v>
      </c>
      <c r="M19" s="375"/>
      <c r="N19" s="375"/>
      <c r="O19" s="149" t="s">
        <v>7</v>
      </c>
      <c r="P19" s="149"/>
      <c r="Q19" s="156"/>
    </row>
    <row r="20" spans="1:19" ht="6.65" customHeight="1">
      <c r="A20" s="376" t="str">
        <f>IF(1500000&gt;=C15,"","助成金交付申請限度額を超えています。資金計画を見直してください。")</f>
        <v/>
      </c>
      <c r="B20" s="376"/>
      <c r="C20" s="376"/>
      <c r="D20" s="376"/>
      <c r="E20" s="376"/>
      <c r="F20" s="376"/>
      <c r="G20" s="376"/>
      <c r="H20" s="376"/>
      <c r="I20" s="376"/>
      <c r="J20" s="376"/>
      <c r="K20" s="376"/>
      <c r="L20" s="376"/>
      <c r="M20" s="376"/>
      <c r="N20" s="376"/>
      <c r="O20" s="376"/>
      <c r="P20" s="376"/>
      <c r="Q20" s="376"/>
      <c r="R20" s="376"/>
    </row>
    <row r="21" spans="1:19" ht="12.65" customHeight="1">
      <c r="A21" s="377"/>
      <c r="B21" s="377"/>
      <c r="C21" s="377"/>
      <c r="D21" s="377"/>
      <c r="E21" s="377"/>
      <c r="F21" s="377"/>
      <c r="G21" s="377"/>
      <c r="H21" s="377"/>
      <c r="I21" s="377"/>
      <c r="J21" s="377"/>
      <c r="K21" s="377"/>
      <c r="L21" s="377"/>
      <c r="M21" s="377"/>
      <c r="N21" s="377"/>
      <c r="O21" s="377"/>
      <c r="P21" s="377"/>
      <c r="Q21" s="377"/>
      <c r="R21" s="377"/>
      <c r="S21" s="160"/>
    </row>
  </sheetData>
  <sheetProtection sheet="1" formatCells="0" formatColumns="0" formatRows="0"/>
  <mergeCells count="20">
    <mergeCell ref="L17:N17"/>
    <mergeCell ref="L18:N18"/>
    <mergeCell ref="L19:N19"/>
    <mergeCell ref="A20:R20"/>
    <mergeCell ref="A21:R21"/>
    <mergeCell ref="C15:G15"/>
    <mergeCell ref="I15:R15"/>
    <mergeCell ref="A1:R1"/>
    <mergeCell ref="B2:R2"/>
    <mergeCell ref="A5:R5"/>
    <mergeCell ref="B6:Q6"/>
    <mergeCell ref="D8:P8"/>
    <mergeCell ref="D11:G11"/>
    <mergeCell ref="H11:I11"/>
    <mergeCell ref="J11:N11"/>
    <mergeCell ref="C12:G12"/>
    <mergeCell ref="I12:R12"/>
    <mergeCell ref="D14:G14"/>
    <mergeCell ref="H14:I14"/>
    <mergeCell ref="J14:N14"/>
  </mergeCells>
  <phoneticPr fontId="2"/>
  <dataValidations count="1">
    <dataValidation type="textLength" operator="lessThanOrEqual" allowBlank="1" showInputMessage="1" showErrorMessage="1" errorTitle="入力文字数が多すぎます" error="２０文字以内で入力してください" sqref="D8:P8" xr:uid="{55012B2F-9C86-4A64-9972-45351F82F14B}">
      <formula1>20</formula1>
    </dataValidation>
  </dataValidations>
  <printOptions horizontalCentered="1"/>
  <pageMargins left="0.78740157480314965"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別紙１_役員株主名簿</vt:lpstr>
      <vt:lpstr>別紙２_助成事業計画</vt:lpstr>
      <vt:lpstr>別紙３_販路開拓費</vt:lpstr>
      <vt:lpstr>別紙３_販路開拓費 (2)</vt:lpstr>
      <vt:lpstr>別紙４_販売促進費</vt:lpstr>
      <vt:lpstr>別紙５_資金計画</vt:lpstr>
      <vt:lpstr>様式外_jグランツ入力参考</vt:lpstr>
      <vt:lpstr>別紙１_役員株主名簿!Print_Area</vt:lpstr>
      <vt:lpstr>別紙２_助成事業計画!Print_Area</vt:lpstr>
      <vt:lpstr>別紙３_販路開拓費!Print_Area</vt:lpstr>
      <vt:lpstr>'別紙３_販路開拓費 (2)'!Print_Area</vt:lpstr>
      <vt:lpstr>別紙４_販売促進費!Print_Area</vt:lpstr>
      <vt:lpstr>別紙５_資金計画!Print_Area</vt:lpstr>
      <vt:lpstr>様式外_jグランツ入力参考!Print_Area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2025-07-30T00:49:12Z</dcterms:modified>
  <cp:contentStatus/>
</cp:coreProperties>
</file>