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10.226.120.17\医療政策課\医療改革推進担当\☆電子処方箋\R6年度\98 Ｊグランツ\Jグランツ掲載様式\"/>
    </mc:Choice>
  </mc:AlternateContent>
  <xr:revisionPtr revIDLastSave="0" documentId="13_ncr:1_{724B0A99-ABC2-49DB-855D-4553A0EFEF8E}" xr6:coauthVersionLast="47" xr6:coauthVersionMax="47" xr10:uidLastSave="{00000000-0000-0000-0000-000000000000}"/>
  <bookViews>
    <workbookView xWindow="-120" yWindow="-120" windowWidth="29040" windowHeight="15720" tabRatio="783" xr2:uid="{00000000-000D-0000-FFFF-FFFF00000000}"/>
  </bookViews>
  <sheets>
    <sheet name="別紙２施設一覧" sheetId="19" r:id="rId1"/>
    <sheet name="リスト" sheetId="20" state="hidden" r:id="rId2"/>
  </sheets>
  <definedNames>
    <definedName name="_xlnm.Print_Area" localSheetId="0">別紙２施設一覧!$A$1:$G$41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9" l="1"/>
  <c r="F7" i="19" l="1"/>
  <c r="F5" i="19"/>
  <c r="E8" i="19"/>
  <c r="E9" i="19"/>
  <c r="E10" i="19"/>
  <c r="E11" i="19"/>
  <c r="E12" i="19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1" i="19"/>
  <c r="E42" i="19"/>
  <c r="E43" i="19"/>
  <c r="E44" i="19"/>
  <c r="E45" i="19"/>
  <c r="E46" i="19"/>
  <c r="E47" i="19"/>
  <c r="E48" i="19"/>
  <c r="E49" i="19"/>
  <c r="E50" i="19"/>
  <c r="E51" i="19"/>
  <c r="E52" i="19"/>
  <c r="E53" i="19"/>
  <c r="E54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85" i="19"/>
  <c r="E86" i="19"/>
  <c r="E87" i="19"/>
  <c r="E88" i="19"/>
  <c r="E89" i="19"/>
  <c r="E90" i="19"/>
  <c r="E91" i="19"/>
  <c r="E92" i="19"/>
  <c r="E93" i="19"/>
  <c r="E94" i="19"/>
  <c r="E95" i="19"/>
  <c r="E96" i="19"/>
  <c r="E97" i="19"/>
  <c r="E98" i="19"/>
  <c r="E99" i="19"/>
  <c r="E100" i="19"/>
  <c r="E101" i="19"/>
  <c r="E102" i="19"/>
  <c r="E103" i="19"/>
  <c r="E104" i="19"/>
  <c r="E7" i="19"/>
  <c r="G7" i="19" s="1"/>
  <c r="E6" i="19"/>
  <c r="G6" i="19" s="1"/>
  <c r="E5" i="19"/>
  <c r="G5" i="19" s="1"/>
  <c r="G27" i="19" l="1"/>
  <c r="G24" i="19"/>
  <c r="G40" i="19"/>
  <c r="G25" i="19"/>
  <c r="G33" i="19"/>
  <c r="G8" i="19"/>
  <c r="G14" i="19"/>
  <c r="G26" i="19"/>
  <c r="G23" i="19"/>
  <c r="G12" i="19"/>
  <c r="G9" i="19"/>
  <c r="G39" i="19"/>
  <c r="G22" i="19"/>
  <c r="F8" i="19"/>
  <c r="F9" i="19"/>
  <c r="F10" i="19"/>
  <c r="G10" i="19" s="1"/>
  <c r="F11" i="19"/>
  <c r="G11" i="19" s="1"/>
  <c r="F12" i="19"/>
  <c r="F13" i="19"/>
  <c r="G13" i="19" s="1"/>
  <c r="F14" i="19"/>
  <c r="F15" i="19"/>
  <c r="G15" i="19" s="1"/>
  <c r="F16" i="19"/>
  <c r="G16" i="19" s="1"/>
  <c r="F17" i="19"/>
  <c r="G17" i="19" s="1"/>
  <c r="F18" i="19"/>
  <c r="G18" i="19" s="1"/>
  <c r="F19" i="19"/>
  <c r="G19" i="19" s="1"/>
  <c r="F20" i="19"/>
  <c r="G20" i="19" s="1"/>
  <c r="F21" i="19"/>
  <c r="G21" i="19" s="1"/>
  <c r="F22" i="19"/>
  <c r="F23" i="19"/>
  <c r="F24" i="19"/>
  <c r="F25" i="19"/>
  <c r="F26" i="19"/>
  <c r="F27" i="19"/>
  <c r="F28" i="19"/>
  <c r="G28" i="19" s="1"/>
  <c r="F29" i="19"/>
  <c r="G29" i="19" s="1"/>
  <c r="F30" i="19"/>
  <c r="G30" i="19" s="1"/>
  <c r="F31" i="19"/>
  <c r="G31" i="19" s="1"/>
  <c r="F32" i="19"/>
  <c r="G32" i="19" s="1"/>
  <c r="F33" i="19"/>
  <c r="F34" i="19"/>
  <c r="G34" i="19" s="1"/>
  <c r="F35" i="19"/>
  <c r="G35" i="19" s="1"/>
  <c r="F36" i="19"/>
  <c r="G36" i="19" s="1"/>
  <c r="F37" i="19"/>
  <c r="G37" i="19" s="1"/>
  <c r="F38" i="19"/>
  <c r="G38" i="19" s="1"/>
  <c r="F39" i="19"/>
  <c r="F40" i="19"/>
  <c r="F41" i="19"/>
  <c r="G41" i="19" s="1"/>
  <c r="F42" i="19"/>
  <c r="G42" i="19" s="1"/>
  <c r="F43" i="19"/>
  <c r="F44" i="19"/>
  <c r="G44" i="19" s="1"/>
  <c r="F45" i="19"/>
  <c r="F46" i="19"/>
  <c r="G46" i="19" s="1"/>
  <c r="F47" i="19"/>
  <c r="F48" i="19"/>
  <c r="G48" i="19" s="1"/>
  <c r="F49" i="19"/>
  <c r="F50" i="19"/>
  <c r="G50" i="19" s="1"/>
  <c r="F51" i="19"/>
  <c r="F52" i="19"/>
  <c r="G52" i="19" s="1"/>
  <c r="F53" i="19"/>
  <c r="F54" i="19"/>
  <c r="G54" i="19" s="1"/>
  <c r="F55" i="19"/>
  <c r="F56" i="19"/>
  <c r="G56" i="19" s="1"/>
  <c r="F57" i="19"/>
  <c r="F58" i="19"/>
  <c r="G58" i="19" s="1"/>
  <c r="F59" i="19"/>
  <c r="F60" i="19"/>
  <c r="G60" i="19" s="1"/>
  <c r="F61" i="19"/>
  <c r="F62" i="19"/>
  <c r="G62" i="19" s="1"/>
  <c r="F63" i="19"/>
  <c r="F64" i="19"/>
  <c r="G64" i="19" s="1"/>
  <c r="F65" i="19"/>
  <c r="F66" i="19"/>
  <c r="G66" i="19" s="1"/>
  <c r="F67" i="19"/>
  <c r="F68" i="19"/>
  <c r="G68" i="19" s="1"/>
  <c r="F69" i="19"/>
  <c r="F70" i="19"/>
  <c r="G70" i="19" s="1"/>
  <c r="F71" i="19"/>
  <c r="F72" i="19"/>
  <c r="G72" i="19" s="1"/>
  <c r="F73" i="19"/>
  <c r="F74" i="19"/>
  <c r="G74" i="19" s="1"/>
  <c r="F75" i="19"/>
  <c r="F76" i="19"/>
  <c r="G76" i="19" s="1"/>
  <c r="F77" i="19"/>
  <c r="F78" i="19"/>
  <c r="G78" i="19" s="1"/>
  <c r="F79" i="19"/>
  <c r="F80" i="19"/>
  <c r="G80" i="19" s="1"/>
  <c r="F81" i="19"/>
  <c r="F82" i="19"/>
  <c r="G82" i="19" s="1"/>
  <c r="F83" i="19"/>
  <c r="F84" i="19"/>
  <c r="G84" i="19" s="1"/>
  <c r="F85" i="19"/>
  <c r="F86" i="19"/>
  <c r="G86" i="19" s="1"/>
  <c r="F87" i="19"/>
  <c r="F88" i="19"/>
  <c r="G88" i="19" s="1"/>
  <c r="F89" i="19"/>
  <c r="F90" i="19"/>
  <c r="G90" i="19" s="1"/>
  <c r="F91" i="19"/>
  <c r="F92" i="19"/>
  <c r="G92" i="19" s="1"/>
  <c r="F93" i="19"/>
  <c r="F94" i="19"/>
  <c r="G94" i="19" s="1"/>
  <c r="F95" i="19"/>
  <c r="F96" i="19"/>
  <c r="G96" i="19" s="1"/>
  <c r="F97" i="19"/>
  <c r="F98" i="19"/>
  <c r="G98" i="19" s="1"/>
  <c r="F99" i="19"/>
  <c r="F100" i="19"/>
  <c r="G100" i="19" s="1"/>
  <c r="F101" i="19"/>
  <c r="F102" i="19"/>
  <c r="G102" i="19" s="1"/>
  <c r="F103" i="19"/>
  <c r="F104" i="19"/>
  <c r="G104" i="19" s="1"/>
  <c r="G103" i="19" l="1"/>
  <c r="G101" i="19"/>
  <c r="G99" i="19"/>
  <c r="G97" i="19"/>
  <c r="G95" i="19"/>
  <c r="G93" i="19"/>
  <c r="G91" i="19"/>
  <c r="G89" i="19"/>
  <c r="G87" i="19"/>
  <c r="G85" i="19"/>
  <c r="G83" i="19"/>
  <c r="G81" i="19"/>
  <c r="G79" i="19"/>
  <c r="G77" i="19"/>
  <c r="G75" i="19"/>
  <c r="G73" i="19"/>
  <c r="G71" i="19"/>
  <c r="G69" i="19"/>
  <c r="G67" i="19"/>
  <c r="G65" i="19"/>
  <c r="G63" i="19"/>
  <c r="G61" i="19"/>
  <c r="G59" i="19"/>
  <c r="G57" i="19"/>
  <c r="G55" i="19"/>
  <c r="G53" i="19"/>
  <c r="G51" i="19"/>
  <c r="G49" i="19"/>
  <c r="G47" i="19"/>
  <c r="G45" i="19"/>
  <c r="G43" i="19"/>
</calcChain>
</file>

<file path=xl/sharedStrings.xml><?xml version="1.0" encoding="utf-8"?>
<sst xmlns="http://schemas.openxmlformats.org/spreadsheetml/2006/main" count="15" uniqueCount="15">
  <si>
    <t>区分</t>
  </si>
  <si>
    <t>補助限度額
（③）</t>
    <phoneticPr fontId="1"/>
  </si>
  <si>
    <t>区分</t>
    <rPh sb="0" eb="2">
      <t>クブン</t>
    </rPh>
    <phoneticPr fontId="1"/>
  </si>
  <si>
    <t>補助限度額</t>
    <rPh sb="0" eb="2">
      <t>ホジョ</t>
    </rPh>
    <rPh sb="2" eb="4">
      <t>ゲンド</t>
    </rPh>
    <rPh sb="4" eb="5">
      <t>ガク</t>
    </rPh>
    <phoneticPr fontId="1"/>
  </si>
  <si>
    <t>②と③のうち低い方の額
（④）※２</t>
    <phoneticPr fontId="1"/>
  </si>
  <si>
    <t>※１　1円未満切り捨て</t>
    <rPh sb="4" eb="5">
      <t>エン</t>
    </rPh>
    <rPh sb="5" eb="7">
      <t>ミマン</t>
    </rPh>
    <rPh sb="7" eb="8">
      <t>キ</t>
    </rPh>
    <rPh sb="9" eb="10">
      <t>ス</t>
    </rPh>
    <phoneticPr fontId="1"/>
  </si>
  <si>
    <t>※２　千円未満切り捨て</t>
    <rPh sb="3" eb="5">
      <t>センエン</t>
    </rPh>
    <rPh sb="5" eb="7">
      <t>ミマン</t>
    </rPh>
    <rPh sb="7" eb="8">
      <t>キ</t>
    </rPh>
    <rPh sb="9" eb="10">
      <t>ス</t>
    </rPh>
    <phoneticPr fontId="1"/>
  </si>
  <si>
    <t>7桁の医療機関コード</t>
    <rPh sb="1" eb="2">
      <t>ケタ</t>
    </rPh>
    <rPh sb="3" eb="5">
      <t>イリョウ</t>
    </rPh>
    <rPh sb="5" eb="7">
      <t>キカン</t>
    </rPh>
    <phoneticPr fontId="1"/>
  </si>
  <si>
    <t>医療機関名称</t>
    <rPh sb="0" eb="2">
      <t>イリョウ</t>
    </rPh>
    <rPh sb="2" eb="4">
      <t>キカン</t>
    </rPh>
    <rPh sb="4" eb="6">
      <t>メイショウ</t>
    </rPh>
    <phoneticPr fontId="1"/>
  </si>
  <si>
    <t>比較額（（①）×1/6）
（②）※１</t>
    <phoneticPr fontId="1"/>
  </si>
  <si>
    <t>別記第1号様式関係　別紙２</t>
    <rPh sb="0" eb="2">
      <t>ベッキ</t>
    </rPh>
    <rPh sb="2" eb="3">
      <t>ダイ</t>
    </rPh>
    <rPh sb="4" eb="5">
      <t>ゴウ</t>
    </rPh>
    <rPh sb="5" eb="7">
      <t>ヨウシキ</t>
    </rPh>
    <rPh sb="7" eb="9">
      <t>カンケイ</t>
    </rPh>
    <rPh sb="10" eb="12">
      <t>ベッシ</t>
    </rPh>
    <phoneticPr fontId="1"/>
  </si>
  <si>
    <t>交付要綱第3条に係る
総事業費（①）</t>
    <rPh sb="0" eb="2">
      <t>コウフ</t>
    </rPh>
    <rPh sb="2" eb="4">
      <t>ヨウコウ</t>
    </rPh>
    <rPh sb="4" eb="5">
      <t>ダイ</t>
    </rPh>
    <rPh sb="6" eb="7">
      <t>ジョウ</t>
    </rPh>
    <rPh sb="8" eb="9">
      <t>カカ</t>
    </rPh>
    <rPh sb="11" eb="15">
      <t>ソウジギョウヒ</t>
    </rPh>
    <phoneticPr fontId="1"/>
  </si>
  <si>
    <t>要綱第３条（1）の事業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</si>
  <si>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要綱第３条（2）の事業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</si>
  <si>
    <t>要綱第３条（3）の事業</t>
    <rPh sb="0" eb="2">
      <t>ヨウコウ</t>
    </rPh>
    <rPh sb="2" eb="3">
      <t>ダイ</t>
    </rPh>
    <rPh sb="4" eb="5">
      <t>ジョウ</t>
    </rPh>
    <rPh sb="9" eb="11">
      <t>ジギョウ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</si>
</sst>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2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2" fillId="0" borderId="0" xfId="3"/>
    <xf numFmtId="0" fontId="2" fillId="0" borderId="0" xfId="1" applyAlignment="1">
      <alignment vertical="center"/>
    </xf>
    <xf numFmtId="176" fontId="2" fillId="0" borderId="0" xfId="1" applyNumberFormat="1" applyAlignment="1">
      <alignment vertical="center"/>
    </xf>
    <xf numFmtId="176" fontId="2" fillId="3" borderId="1" xfId="1" applyNumberFormat="1" applyFill="1" applyBorder="1" applyAlignment="1">
      <alignment vertical="center"/>
    </xf>
    <xf numFmtId="49" fontId="2" fillId="3" borderId="1" xfId="1" applyNumberFormat="1" applyFill="1" applyBorder="1" applyAlignment="1">
      <alignment vertical="center"/>
    </xf>
    <xf numFmtId="0" fontId="2" fillId="3" borderId="1" xfId="1" applyFill="1" applyBorder="1" applyAlignment="1">
      <alignment vertical="center"/>
    </xf>
    <xf numFmtId="38" fontId="2" fillId="3" borderId="1" xfId="6" applyFont="1" applyFill="1" applyBorder="1" applyAlignment="1">
      <alignment vertical="center"/>
    </xf>
    <xf numFmtId="38" fontId="2" fillId="0" borderId="1" xfId="6" applyFont="1" applyBorder="1" applyAlignment="1">
      <alignment vertical="center"/>
    </xf>
    <xf numFmtId="176" fontId="2" fillId="2" borderId="1" xfId="1" applyNumberFormat="1" applyFill="1" applyBorder="1" applyAlignment="1">
      <alignment horizontal="center" vertical="center"/>
    </xf>
    <xf numFmtId="0" fontId="2" fillId="2" borderId="1" xfId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2" fillId="2" borderId="1" xfId="1" applyFill="1" applyBorder="1" applyAlignment="1">
      <alignment horizontal="center" vertical="center" wrapText="1"/>
    </xf>
    <xf numFmtId="49" fontId="2" fillId="3" borderId="1" xfId="1" applyNumberFormat="1" applyFill="1" applyBorder="1" applyAlignment="1" applyProtection="1">
      <alignment vertical="center"/>
      <protection locked="0"/>
    </xf>
    <xf numFmtId="0" fontId="2" fillId="3" borderId="1" xfId="1" applyFill="1" applyBorder="1" applyAlignment="1" applyProtection="1">
      <alignment vertical="center"/>
      <protection locked="0"/>
    </xf>
    <xf numFmtId="38" fontId="2" fillId="3" borderId="1" xfId="6" applyFont="1" applyFill="1" applyBorder="1" applyAlignment="1" applyProtection="1">
      <alignment vertical="center"/>
      <protection locked="0"/>
    </xf>
  </cellXfs>
  <cellStyles count="7">
    <cellStyle name="桁区切り" xfId="6" builtinId="6"/>
    <cellStyle name="桁区切り 2" xfId="5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  <cellStyle name="標準 2 2 2" xfId="3" xr:uid="{00000000-0005-0000-0000-000005000000}"/>
    <cellStyle name="標準 3" xfId="4" xr:uid="{00000000-0005-0000-0000-000006000000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4"/>
  <sheetViews>
    <sheetView tabSelected="1" view="pageBreakPreview" zoomScaleNormal="100" zoomScaleSheetLayoutView="100" workbookViewId="0">
      <selection activeCell="C8" sqref="C8"/>
    </sheetView>
  </sheetViews>
  <sheetFormatPr defaultColWidth="9.625" defaultRowHeight="13.5" x14ac:dyDescent="0.15"/>
  <cols>
    <col min="1" max="1" width="19" style="3" bestFit="1" customWidth="1"/>
    <col min="2" max="2" width="35.5" style="2" customWidth="1"/>
    <col min="3" max="3" width="21" style="2" customWidth="1"/>
    <col min="4" max="6" width="20.25" style="2" customWidth="1"/>
    <col min="7" max="7" width="23.5" style="2" bestFit="1" customWidth="1"/>
    <col min="8" max="16384" width="9.625" style="1"/>
  </cols>
  <sheetData>
    <row r="1" spans="1:7" x14ac:dyDescent="0.15">
      <c r="A1" s="3" t="s">
        <v>10</v>
      </c>
    </row>
    <row r="2" spans="1:7" x14ac:dyDescent="0.15">
      <c r="A2" s="3" t="s">
        <v>5</v>
      </c>
    </row>
    <row r="3" spans="1:7" x14ac:dyDescent="0.15">
      <c r="A3" s="3" t="s">
        <v>6</v>
      </c>
    </row>
    <row r="4" spans="1:7" ht="35.1" customHeight="1" x14ac:dyDescent="0.15">
      <c r="A4" s="9" t="s">
        <v>7</v>
      </c>
      <c r="B4" s="10" t="s">
        <v>8</v>
      </c>
      <c r="C4" s="10" t="s">
        <v>0</v>
      </c>
      <c r="D4" s="11" t="s">
        <v>11</v>
      </c>
      <c r="E4" s="12" t="s">
        <v>9</v>
      </c>
      <c r="F4" s="12" t="s">
        <v>1</v>
      </c>
      <c r="G4" s="12" t="s">
        <v>4</v>
      </c>
    </row>
    <row r="5" spans="1:7" ht="14.1" customHeight="1" x14ac:dyDescent="0.15">
      <c r="A5" s="13"/>
      <c r="B5" s="13"/>
      <c r="C5" s="14"/>
      <c r="D5" s="15"/>
      <c r="E5" s="8">
        <f>ROUNDDOWN(D5/6,0)</f>
        <v>0</v>
      </c>
      <c r="F5" s="8">
        <f>IFERROR(VLOOKUP(C5,リスト!$B$4:$C$6,2,FALSE),0)</f>
        <v>0</v>
      </c>
      <c r="G5" s="8">
        <f>ROUNDDOWN(MIN(E5,F5),-3)</f>
        <v>0</v>
      </c>
    </row>
    <row r="6" spans="1:7" ht="14.1" customHeight="1" x14ac:dyDescent="0.15">
      <c r="A6" s="13"/>
      <c r="B6" s="13"/>
      <c r="C6" s="14"/>
      <c r="D6" s="15"/>
      <c r="E6" s="8">
        <f t="shared" ref="E6" si="0">ROUNDDOWN(D6/6,0)</f>
        <v>0</v>
      </c>
      <c r="F6" s="8">
        <f>IFERROR(VLOOKUP(C6,リスト!$B$4:$C$6,2,FALSE),0)</f>
        <v>0</v>
      </c>
      <c r="G6" s="8">
        <f>ROUNDDOWN(MIN(E6,F6),-3)</f>
        <v>0</v>
      </c>
    </row>
    <row r="7" spans="1:7" ht="14.1" customHeight="1" x14ac:dyDescent="0.15">
      <c r="A7" s="13"/>
      <c r="B7" s="13"/>
      <c r="C7" s="14"/>
      <c r="D7" s="15"/>
      <c r="E7" s="8">
        <f>ROUNDDOWN(D7/6,0)</f>
        <v>0</v>
      </c>
      <c r="F7" s="8">
        <f>IFERROR(VLOOKUP(C7,リスト!$B$4:$C$6,2,FALSE),0)</f>
        <v>0</v>
      </c>
      <c r="G7" s="8">
        <f t="shared" ref="G7:G41" si="1">ROUNDDOWN(MIN(E7,F7),-3)</f>
        <v>0</v>
      </c>
    </row>
    <row r="8" spans="1:7" ht="14.1" customHeight="1" x14ac:dyDescent="0.15">
      <c r="A8" s="13"/>
      <c r="B8" s="13"/>
      <c r="C8" s="14"/>
      <c r="D8" s="15"/>
      <c r="E8" s="8">
        <f t="shared" ref="E8:E71" si="2">ROUNDDOWN(D8/6,0)</f>
        <v>0</v>
      </c>
      <c r="F8" s="8">
        <f>IFERROR(VLOOKUP(C8,リスト!$B$4:$C$6,2,FALSE),0)</f>
        <v>0</v>
      </c>
      <c r="G8" s="8">
        <f t="shared" si="1"/>
        <v>0</v>
      </c>
    </row>
    <row r="9" spans="1:7" ht="14.1" customHeight="1" x14ac:dyDescent="0.15">
      <c r="A9" s="13"/>
      <c r="B9" s="13"/>
      <c r="C9" s="14"/>
      <c r="D9" s="15"/>
      <c r="E9" s="8">
        <f t="shared" si="2"/>
        <v>0</v>
      </c>
      <c r="F9" s="8">
        <f>IFERROR(VLOOKUP(C9,リスト!$B$4:$C$6,2,FALSE),0)</f>
        <v>0</v>
      </c>
      <c r="G9" s="8">
        <f t="shared" si="1"/>
        <v>0</v>
      </c>
    </row>
    <row r="10" spans="1:7" ht="14.1" customHeight="1" x14ac:dyDescent="0.15">
      <c r="A10" s="13"/>
      <c r="B10" s="13"/>
      <c r="C10" s="14"/>
      <c r="D10" s="15"/>
      <c r="E10" s="8">
        <f t="shared" si="2"/>
        <v>0</v>
      </c>
      <c r="F10" s="8">
        <f>IFERROR(VLOOKUP(C10,リスト!$B$4:$C$6,2,FALSE),0)</f>
        <v>0</v>
      </c>
      <c r="G10" s="8">
        <f t="shared" si="1"/>
        <v>0</v>
      </c>
    </row>
    <row r="11" spans="1:7" ht="14.1" customHeight="1" x14ac:dyDescent="0.15">
      <c r="A11" s="13"/>
      <c r="B11" s="13"/>
      <c r="C11" s="14"/>
      <c r="D11" s="15"/>
      <c r="E11" s="8">
        <f t="shared" si="2"/>
        <v>0</v>
      </c>
      <c r="F11" s="8">
        <f>IFERROR(VLOOKUP(C11,リスト!$B$4:$C$6,2,FALSE),0)</f>
        <v>0</v>
      </c>
      <c r="G11" s="8">
        <f t="shared" si="1"/>
        <v>0</v>
      </c>
    </row>
    <row r="12" spans="1:7" ht="14.1" customHeight="1" x14ac:dyDescent="0.15">
      <c r="A12" s="13"/>
      <c r="B12" s="13"/>
      <c r="C12" s="14"/>
      <c r="D12" s="15"/>
      <c r="E12" s="8">
        <f t="shared" si="2"/>
        <v>0</v>
      </c>
      <c r="F12" s="8">
        <f>IFERROR(VLOOKUP(C12,リスト!$B$4:$C$6,2,FALSE),0)</f>
        <v>0</v>
      </c>
      <c r="G12" s="8">
        <f t="shared" si="1"/>
        <v>0</v>
      </c>
    </row>
    <row r="13" spans="1:7" ht="14.1" customHeight="1" x14ac:dyDescent="0.15">
      <c r="A13" s="13"/>
      <c r="B13" s="13"/>
      <c r="C13" s="14"/>
      <c r="D13" s="15"/>
      <c r="E13" s="8">
        <f t="shared" si="2"/>
        <v>0</v>
      </c>
      <c r="F13" s="8">
        <f>IFERROR(VLOOKUP(C13,リスト!$B$4:$C$6,2,FALSE),0)</f>
        <v>0</v>
      </c>
      <c r="G13" s="8">
        <f t="shared" si="1"/>
        <v>0</v>
      </c>
    </row>
    <row r="14" spans="1:7" ht="14.1" customHeight="1" x14ac:dyDescent="0.15">
      <c r="A14" s="13"/>
      <c r="B14" s="13"/>
      <c r="C14" s="14"/>
      <c r="D14" s="15"/>
      <c r="E14" s="8">
        <f t="shared" si="2"/>
        <v>0</v>
      </c>
      <c r="F14" s="8">
        <f>IFERROR(VLOOKUP(C14,リスト!$B$4:$C$6,2,FALSE),0)</f>
        <v>0</v>
      </c>
      <c r="G14" s="8">
        <f t="shared" si="1"/>
        <v>0</v>
      </c>
    </row>
    <row r="15" spans="1:7" ht="14.1" customHeight="1" x14ac:dyDescent="0.15">
      <c r="A15" s="13"/>
      <c r="B15" s="13"/>
      <c r="C15" s="14"/>
      <c r="D15" s="15"/>
      <c r="E15" s="8">
        <f t="shared" si="2"/>
        <v>0</v>
      </c>
      <c r="F15" s="8">
        <f>IFERROR(VLOOKUP(C15,リスト!$B$4:$C$6,2,FALSE),0)</f>
        <v>0</v>
      </c>
      <c r="G15" s="8">
        <f t="shared" si="1"/>
        <v>0</v>
      </c>
    </row>
    <row r="16" spans="1:7" ht="14.1" customHeight="1" x14ac:dyDescent="0.15">
      <c r="A16" s="13"/>
      <c r="B16" s="13"/>
      <c r="C16" s="14"/>
      <c r="D16" s="15"/>
      <c r="E16" s="8">
        <f t="shared" si="2"/>
        <v>0</v>
      </c>
      <c r="F16" s="8">
        <f>IFERROR(VLOOKUP(C16,リスト!$B$4:$C$6,2,FALSE),0)</f>
        <v>0</v>
      </c>
      <c r="G16" s="8">
        <f t="shared" si="1"/>
        <v>0</v>
      </c>
    </row>
    <row r="17" spans="1:7" ht="14.1" customHeight="1" x14ac:dyDescent="0.15">
      <c r="A17" s="13"/>
      <c r="B17" s="13"/>
      <c r="C17" s="14"/>
      <c r="D17" s="15"/>
      <c r="E17" s="8">
        <f t="shared" si="2"/>
        <v>0</v>
      </c>
      <c r="F17" s="8">
        <f>IFERROR(VLOOKUP(C17,リスト!$B$4:$C$6,2,FALSE),0)</f>
        <v>0</v>
      </c>
      <c r="G17" s="8">
        <f t="shared" si="1"/>
        <v>0</v>
      </c>
    </row>
    <row r="18" spans="1:7" ht="14.1" customHeight="1" x14ac:dyDescent="0.15">
      <c r="A18" s="13"/>
      <c r="B18" s="13"/>
      <c r="C18" s="14"/>
      <c r="D18" s="15"/>
      <c r="E18" s="8">
        <f t="shared" si="2"/>
        <v>0</v>
      </c>
      <c r="F18" s="8">
        <f>IFERROR(VLOOKUP(C18,リスト!$B$4:$C$6,2,FALSE),0)</f>
        <v>0</v>
      </c>
      <c r="G18" s="8">
        <f t="shared" si="1"/>
        <v>0</v>
      </c>
    </row>
    <row r="19" spans="1:7" ht="14.1" customHeight="1" x14ac:dyDescent="0.15">
      <c r="A19" s="13"/>
      <c r="B19" s="13"/>
      <c r="C19" s="14"/>
      <c r="D19" s="15"/>
      <c r="E19" s="8">
        <f t="shared" si="2"/>
        <v>0</v>
      </c>
      <c r="F19" s="8">
        <f>IFERROR(VLOOKUP(C19,リスト!$B$4:$C$6,2,FALSE),0)</f>
        <v>0</v>
      </c>
      <c r="G19" s="8">
        <f t="shared" si="1"/>
        <v>0</v>
      </c>
    </row>
    <row r="20" spans="1:7" ht="14.1" customHeight="1" x14ac:dyDescent="0.15">
      <c r="A20" s="13"/>
      <c r="B20" s="13"/>
      <c r="C20" s="14"/>
      <c r="D20" s="15"/>
      <c r="E20" s="8">
        <f t="shared" si="2"/>
        <v>0</v>
      </c>
      <c r="F20" s="8">
        <f>IFERROR(VLOOKUP(C20,リスト!$B$4:$C$6,2,FALSE),0)</f>
        <v>0</v>
      </c>
      <c r="G20" s="8">
        <f t="shared" si="1"/>
        <v>0</v>
      </c>
    </row>
    <row r="21" spans="1:7" ht="14.1" customHeight="1" x14ac:dyDescent="0.15">
      <c r="A21" s="13"/>
      <c r="B21" s="13"/>
      <c r="C21" s="14"/>
      <c r="D21" s="15"/>
      <c r="E21" s="8">
        <f t="shared" si="2"/>
        <v>0</v>
      </c>
      <c r="F21" s="8">
        <f>IFERROR(VLOOKUP(C21,リスト!$B$4:$C$6,2,FALSE),0)</f>
        <v>0</v>
      </c>
      <c r="G21" s="8">
        <f t="shared" si="1"/>
        <v>0</v>
      </c>
    </row>
    <row r="22" spans="1:7" ht="14.1" customHeight="1" x14ac:dyDescent="0.15">
      <c r="A22" s="13"/>
      <c r="B22" s="13"/>
      <c r="C22" s="14"/>
      <c r="D22" s="15"/>
      <c r="E22" s="8">
        <f t="shared" si="2"/>
        <v>0</v>
      </c>
      <c r="F22" s="8">
        <f>IFERROR(VLOOKUP(C22,リスト!$B$4:$C$6,2,FALSE),0)</f>
        <v>0</v>
      </c>
      <c r="G22" s="8">
        <f t="shared" si="1"/>
        <v>0</v>
      </c>
    </row>
    <row r="23" spans="1:7" ht="14.1" customHeight="1" x14ac:dyDescent="0.15">
      <c r="A23" s="13"/>
      <c r="B23" s="13"/>
      <c r="C23" s="14"/>
      <c r="D23" s="15"/>
      <c r="E23" s="8">
        <f t="shared" si="2"/>
        <v>0</v>
      </c>
      <c r="F23" s="8">
        <f>IFERROR(VLOOKUP(C23,リスト!$B$4:$C$6,2,FALSE),0)</f>
        <v>0</v>
      </c>
      <c r="G23" s="8">
        <f t="shared" si="1"/>
        <v>0</v>
      </c>
    </row>
    <row r="24" spans="1:7" ht="14.1" customHeight="1" x14ac:dyDescent="0.15">
      <c r="A24" s="13"/>
      <c r="B24" s="13"/>
      <c r="C24" s="14"/>
      <c r="D24" s="15"/>
      <c r="E24" s="8">
        <f t="shared" si="2"/>
        <v>0</v>
      </c>
      <c r="F24" s="8">
        <f>IFERROR(VLOOKUP(C24,リスト!$B$4:$C$6,2,FALSE),0)</f>
        <v>0</v>
      </c>
      <c r="G24" s="8">
        <f t="shared" si="1"/>
        <v>0</v>
      </c>
    </row>
    <row r="25" spans="1:7" ht="14.1" customHeight="1" x14ac:dyDescent="0.15">
      <c r="A25" s="13"/>
      <c r="B25" s="13"/>
      <c r="C25" s="14"/>
      <c r="D25" s="15"/>
      <c r="E25" s="8">
        <f t="shared" si="2"/>
        <v>0</v>
      </c>
      <c r="F25" s="8">
        <f>IFERROR(VLOOKUP(C25,リスト!$B$4:$C$6,2,FALSE),0)</f>
        <v>0</v>
      </c>
      <c r="G25" s="8">
        <f t="shared" si="1"/>
        <v>0</v>
      </c>
    </row>
    <row r="26" spans="1:7" ht="14.1" customHeight="1" x14ac:dyDescent="0.15">
      <c r="A26" s="13"/>
      <c r="B26" s="13"/>
      <c r="C26" s="14"/>
      <c r="D26" s="15"/>
      <c r="E26" s="8">
        <f t="shared" si="2"/>
        <v>0</v>
      </c>
      <c r="F26" s="8">
        <f>IFERROR(VLOOKUP(C26,リスト!$B$4:$C$6,2,FALSE),0)</f>
        <v>0</v>
      </c>
      <c r="G26" s="8">
        <f t="shared" si="1"/>
        <v>0</v>
      </c>
    </row>
    <row r="27" spans="1:7" ht="14.1" customHeight="1" x14ac:dyDescent="0.15">
      <c r="A27" s="13"/>
      <c r="B27" s="13"/>
      <c r="C27" s="14"/>
      <c r="D27" s="15"/>
      <c r="E27" s="8">
        <f t="shared" si="2"/>
        <v>0</v>
      </c>
      <c r="F27" s="8">
        <f>IFERROR(VLOOKUP(C27,リスト!$B$4:$C$6,2,FALSE),0)</f>
        <v>0</v>
      </c>
      <c r="G27" s="8">
        <f t="shared" si="1"/>
        <v>0</v>
      </c>
    </row>
    <row r="28" spans="1:7" ht="14.1" customHeight="1" x14ac:dyDescent="0.15">
      <c r="A28" s="13"/>
      <c r="B28" s="13"/>
      <c r="C28" s="14"/>
      <c r="D28" s="15"/>
      <c r="E28" s="8">
        <f t="shared" si="2"/>
        <v>0</v>
      </c>
      <c r="F28" s="8">
        <f>IFERROR(VLOOKUP(C28,リスト!$B$4:$C$6,2,FALSE),0)</f>
        <v>0</v>
      </c>
      <c r="G28" s="8">
        <f t="shared" si="1"/>
        <v>0</v>
      </c>
    </row>
    <row r="29" spans="1:7" ht="14.1" customHeight="1" x14ac:dyDescent="0.15">
      <c r="A29" s="13"/>
      <c r="B29" s="13"/>
      <c r="C29" s="14"/>
      <c r="D29" s="15"/>
      <c r="E29" s="8">
        <f t="shared" si="2"/>
        <v>0</v>
      </c>
      <c r="F29" s="8">
        <f>IFERROR(VLOOKUP(C29,リスト!$B$4:$C$6,2,FALSE),0)</f>
        <v>0</v>
      </c>
      <c r="G29" s="8">
        <f t="shared" si="1"/>
        <v>0</v>
      </c>
    </row>
    <row r="30" spans="1:7" ht="14.1" customHeight="1" x14ac:dyDescent="0.15">
      <c r="A30" s="13"/>
      <c r="B30" s="13"/>
      <c r="C30" s="14"/>
      <c r="D30" s="15"/>
      <c r="E30" s="8">
        <f t="shared" si="2"/>
        <v>0</v>
      </c>
      <c r="F30" s="8">
        <f>IFERROR(VLOOKUP(C30,リスト!$B$4:$C$6,2,FALSE),0)</f>
        <v>0</v>
      </c>
      <c r="G30" s="8">
        <f t="shared" si="1"/>
        <v>0</v>
      </c>
    </row>
    <row r="31" spans="1:7" ht="14.1" customHeight="1" x14ac:dyDescent="0.15">
      <c r="A31" s="13"/>
      <c r="B31" s="13"/>
      <c r="C31" s="14"/>
      <c r="D31" s="15"/>
      <c r="E31" s="8">
        <f t="shared" si="2"/>
        <v>0</v>
      </c>
      <c r="F31" s="8">
        <f>IFERROR(VLOOKUP(C31,リスト!$B$4:$C$6,2,FALSE),0)</f>
        <v>0</v>
      </c>
      <c r="G31" s="8">
        <f t="shared" si="1"/>
        <v>0</v>
      </c>
    </row>
    <row r="32" spans="1:7" ht="14.1" customHeight="1" x14ac:dyDescent="0.15">
      <c r="A32" s="13"/>
      <c r="B32" s="13"/>
      <c r="C32" s="14"/>
      <c r="D32" s="15"/>
      <c r="E32" s="8">
        <f t="shared" si="2"/>
        <v>0</v>
      </c>
      <c r="F32" s="8">
        <f>IFERROR(VLOOKUP(C32,リスト!$B$4:$C$6,2,FALSE),0)</f>
        <v>0</v>
      </c>
      <c r="G32" s="8">
        <f t="shared" si="1"/>
        <v>0</v>
      </c>
    </row>
    <row r="33" spans="1:7" ht="14.1" customHeight="1" x14ac:dyDescent="0.15">
      <c r="A33" s="13"/>
      <c r="B33" s="13"/>
      <c r="C33" s="14"/>
      <c r="D33" s="15"/>
      <c r="E33" s="8">
        <f t="shared" si="2"/>
        <v>0</v>
      </c>
      <c r="F33" s="8">
        <f>IFERROR(VLOOKUP(C33,リスト!$B$4:$C$6,2,FALSE),0)</f>
        <v>0</v>
      </c>
      <c r="G33" s="8">
        <f t="shared" si="1"/>
        <v>0</v>
      </c>
    </row>
    <row r="34" spans="1:7" ht="14.1" customHeight="1" x14ac:dyDescent="0.15">
      <c r="A34" s="13"/>
      <c r="B34" s="13"/>
      <c r="C34" s="14"/>
      <c r="D34" s="15"/>
      <c r="E34" s="8">
        <f t="shared" si="2"/>
        <v>0</v>
      </c>
      <c r="F34" s="8">
        <f>IFERROR(VLOOKUP(C34,リスト!$B$4:$C$6,2,FALSE),0)</f>
        <v>0</v>
      </c>
      <c r="G34" s="8">
        <f t="shared" si="1"/>
        <v>0</v>
      </c>
    </row>
    <row r="35" spans="1:7" ht="14.1" customHeight="1" x14ac:dyDescent="0.15">
      <c r="A35" s="13"/>
      <c r="B35" s="13"/>
      <c r="C35" s="14"/>
      <c r="D35" s="15"/>
      <c r="E35" s="8">
        <f t="shared" si="2"/>
        <v>0</v>
      </c>
      <c r="F35" s="8">
        <f>IFERROR(VLOOKUP(C35,リスト!$B$4:$C$6,2,FALSE),0)</f>
        <v>0</v>
      </c>
      <c r="G35" s="8">
        <f t="shared" si="1"/>
        <v>0</v>
      </c>
    </row>
    <row r="36" spans="1:7" ht="14.1" customHeight="1" x14ac:dyDescent="0.15">
      <c r="A36" s="13"/>
      <c r="B36" s="13"/>
      <c r="C36" s="14"/>
      <c r="D36" s="15"/>
      <c r="E36" s="8">
        <f t="shared" si="2"/>
        <v>0</v>
      </c>
      <c r="F36" s="8">
        <f>IFERROR(VLOOKUP(C36,リスト!$B$4:$C$6,2,FALSE),0)</f>
        <v>0</v>
      </c>
      <c r="G36" s="8">
        <f t="shared" si="1"/>
        <v>0</v>
      </c>
    </row>
    <row r="37" spans="1:7" ht="14.1" customHeight="1" x14ac:dyDescent="0.15">
      <c r="A37" s="13"/>
      <c r="B37" s="13"/>
      <c r="C37" s="14"/>
      <c r="D37" s="15"/>
      <c r="E37" s="8">
        <f t="shared" si="2"/>
        <v>0</v>
      </c>
      <c r="F37" s="8">
        <f>IFERROR(VLOOKUP(C37,リスト!$B$4:$C$6,2,FALSE),0)</f>
        <v>0</v>
      </c>
      <c r="G37" s="8">
        <f t="shared" si="1"/>
        <v>0</v>
      </c>
    </row>
    <row r="38" spans="1:7" ht="14.1" customHeight="1" x14ac:dyDescent="0.15">
      <c r="A38" s="13"/>
      <c r="B38" s="13"/>
      <c r="C38" s="14"/>
      <c r="D38" s="15"/>
      <c r="E38" s="8">
        <f t="shared" si="2"/>
        <v>0</v>
      </c>
      <c r="F38" s="8">
        <f>IFERROR(VLOOKUP(C38,リスト!$B$4:$C$6,2,FALSE),0)</f>
        <v>0</v>
      </c>
      <c r="G38" s="8">
        <f t="shared" si="1"/>
        <v>0</v>
      </c>
    </row>
    <row r="39" spans="1:7" ht="14.1" customHeight="1" x14ac:dyDescent="0.15">
      <c r="A39" s="13"/>
      <c r="B39" s="13"/>
      <c r="C39" s="14"/>
      <c r="D39" s="15"/>
      <c r="E39" s="8">
        <f t="shared" si="2"/>
        <v>0</v>
      </c>
      <c r="F39" s="8">
        <f>IFERROR(VLOOKUP(C39,リスト!$B$4:$C$6,2,FALSE),0)</f>
        <v>0</v>
      </c>
      <c r="G39" s="8">
        <f t="shared" si="1"/>
        <v>0</v>
      </c>
    </row>
    <row r="40" spans="1:7" ht="14.1" customHeight="1" x14ac:dyDescent="0.15">
      <c r="A40" s="13"/>
      <c r="B40" s="13"/>
      <c r="C40" s="14"/>
      <c r="D40" s="15"/>
      <c r="E40" s="8">
        <f t="shared" si="2"/>
        <v>0</v>
      </c>
      <c r="F40" s="8">
        <f>IFERROR(VLOOKUP(C40,リスト!$B$4:$C$6,2,FALSE),0)</f>
        <v>0</v>
      </c>
      <c r="G40" s="8">
        <f t="shared" si="1"/>
        <v>0</v>
      </c>
    </row>
    <row r="41" spans="1:7" ht="14.1" customHeight="1" x14ac:dyDescent="0.15">
      <c r="A41" s="13"/>
      <c r="B41" s="13"/>
      <c r="C41" s="14"/>
      <c r="D41" s="15"/>
      <c r="E41" s="8">
        <f t="shared" si="2"/>
        <v>0</v>
      </c>
      <c r="F41" s="8">
        <f>IFERROR(VLOOKUP(C41,リスト!$B$4:$C$6,2,FALSE),0)</f>
        <v>0</v>
      </c>
      <c r="G41" s="8">
        <f t="shared" si="1"/>
        <v>0</v>
      </c>
    </row>
    <row r="42" spans="1:7" ht="14.1" customHeight="1" x14ac:dyDescent="0.15">
      <c r="A42" s="4"/>
      <c r="B42" s="5"/>
      <c r="C42" s="6"/>
      <c r="D42" s="7"/>
      <c r="E42" s="8">
        <f t="shared" si="2"/>
        <v>0</v>
      </c>
      <c r="F42" s="8">
        <f>IFERROR(VLOOKUP(C42,リスト!$B$4:$C$6,2,FALSE),0)</f>
        <v>0</v>
      </c>
      <c r="G42" s="8">
        <f t="shared" ref="G42:G69" si="3">MIN(E42,F42)</f>
        <v>0</v>
      </c>
    </row>
    <row r="43" spans="1:7" ht="14.1" customHeight="1" x14ac:dyDescent="0.15">
      <c r="A43" s="4"/>
      <c r="B43" s="5"/>
      <c r="C43" s="6"/>
      <c r="D43" s="7"/>
      <c r="E43" s="8">
        <f t="shared" si="2"/>
        <v>0</v>
      </c>
      <c r="F43" s="8">
        <f>IFERROR(VLOOKUP(C43,リスト!$B$4:$C$6,2,FALSE),0)</f>
        <v>0</v>
      </c>
      <c r="G43" s="8">
        <f t="shared" si="3"/>
        <v>0</v>
      </c>
    </row>
    <row r="44" spans="1:7" x14ac:dyDescent="0.15">
      <c r="A44" s="4"/>
      <c r="B44" s="5"/>
      <c r="C44" s="6"/>
      <c r="D44" s="7"/>
      <c r="E44" s="8">
        <f t="shared" si="2"/>
        <v>0</v>
      </c>
      <c r="F44" s="8">
        <f>IFERROR(VLOOKUP(C44,リスト!$B$4:$C$6,2,FALSE),0)</f>
        <v>0</v>
      </c>
      <c r="G44" s="8">
        <f t="shared" si="3"/>
        <v>0</v>
      </c>
    </row>
    <row r="45" spans="1:7" x14ac:dyDescent="0.15">
      <c r="A45" s="4"/>
      <c r="B45" s="5"/>
      <c r="C45" s="6"/>
      <c r="D45" s="7"/>
      <c r="E45" s="8">
        <f t="shared" si="2"/>
        <v>0</v>
      </c>
      <c r="F45" s="8">
        <f>IFERROR(VLOOKUP(C45,リスト!$B$4:$C$6,2,FALSE),0)</f>
        <v>0</v>
      </c>
      <c r="G45" s="8">
        <f t="shared" si="3"/>
        <v>0</v>
      </c>
    </row>
    <row r="46" spans="1:7" x14ac:dyDescent="0.15">
      <c r="A46" s="4"/>
      <c r="B46" s="5"/>
      <c r="C46" s="6"/>
      <c r="D46" s="7"/>
      <c r="E46" s="8">
        <f t="shared" si="2"/>
        <v>0</v>
      </c>
      <c r="F46" s="8">
        <f>IFERROR(VLOOKUP(C46,リスト!$B$4:$C$6,2,FALSE),0)</f>
        <v>0</v>
      </c>
      <c r="G46" s="8">
        <f t="shared" si="3"/>
        <v>0</v>
      </c>
    </row>
    <row r="47" spans="1:7" x14ac:dyDescent="0.15">
      <c r="A47" s="4"/>
      <c r="B47" s="5"/>
      <c r="C47" s="6"/>
      <c r="D47" s="7"/>
      <c r="E47" s="8">
        <f t="shared" si="2"/>
        <v>0</v>
      </c>
      <c r="F47" s="8">
        <f>IFERROR(VLOOKUP(C47,リスト!$B$4:$C$6,2,FALSE),0)</f>
        <v>0</v>
      </c>
      <c r="G47" s="8">
        <f t="shared" si="3"/>
        <v>0</v>
      </c>
    </row>
    <row r="48" spans="1:7" x14ac:dyDescent="0.15">
      <c r="A48" s="4"/>
      <c r="B48" s="5"/>
      <c r="C48" s="6"/>
      <c r="D48" s="7"/>
      <c r="E48" s="8">
        <f t="shared" si="2"/>
        <v>0</v>
      </c>
      <c r="F48" s="8">
        <f>IFERROR(VLOOKUP(C48,リスト!$B$4:$C$6,2,FALSE),0)</f>
        <v>0</v>
      </c>
      <c r="G48" s="8">
        <f t="shared" si="3"/>
        <v>0</v>
      </c>
    </row>
    <row r="49" spans="1:7" x14ac:dyDescent="0.15">
      <c r="A49" s="4"/>
      <c r="B49" s="5"/>
      <c r="C49" s="6"/>
      <c r="D49" s="7"/>
      <c r="E49" s="8">
        <f t="shared" si="2"/>
        <v>0</v>
      </c>
      <c r="F49" s="8">
        <f>IFERROR(VLOOKUP(C49,リスト!$B$4:$C$6,2,FALSE),0)</f>
        <v>0</v>
      </c>
      <c r="G49" s="8">
        <f t="shared" si="3"/>
        <v>0</v>
      </c>
    </row>
    <row r="50" spans="1:7" x14ac:dyDescent="0.15">
      <c r="A50" s="4"/>
      <c r="B50" s="5"/>
      <c r="C50" s="6"/>
      <c r="D50" s="7"/>
      <c r="E50" s="8">
        <f t="shared" si="2"/>
        <v>0</v>
      </c>
      <c r="F50" s="8">
        <f>IFERROR(VLOOKUP(C50,リスト!$B$4:$C$6,2,FALSE),0)</f>
        <v>0</v>
      </c>
      <c r="G50" s="8">
        <f t="shared" si="3"/>
        <v>0</v>
      </c>
    </row>
    <row r="51" spans="1:7" x14ac:dyDescent="0.15">
      <c r="A51" s="4"/>
      <c r="B51" s="5"/>
      <c r="C51" s="6"/>
      <c r="D51" s="7"/>
      <c r="E51" s="8">
        <f t="shared" si="2"/>
        <v>0</v>
      </c>
      <c r="F51" s="8">
        <f>IFERROR(VLOOKUP(C51,リスト!$B$4:$C$6,2,FALSE),0)</f>
        <v>0</v>
      </c>
      <c r="G51" s="8">
        <f t="shared" si="3"/>
        <v>0</v>
      </c>
    </row>
    <row r="52" spans="1:7" x14ac:dyDescent="0.15">
      <c r="A52" s="4"/>
      <c r="B52" s="5"/>
      <c r="C52" s="6"/>
      <c r="D52" s="7"/>
      <c r="E52" s="8">
        <f t="shared" si="2"/>
        <v>0</v>
      </c>
      <c r="F52" s="8">
        <f>IFERROR(VLOOKUP(C52,リスト!$B$4:$C$6,2,FALSE),0)</f>
        <v>0</v>
      </c>
      <c r="G52" s="8">
        <f t="shared" si="3"/>
        <v>0</v>
      </c>
    </row>
    <row r="53" spans="1:7" x14ac:dyDescent="0.15">
      <c r="A53" s="4"/>
      <c r="B53" s="5"/>
      <c r="C53" s="6"/>
      <c r="D53" s="7"/>
      <c r="E53" s="8">
        <f t="shared" si="2"/>
        <v>0</v>
      </c>
      <c r="F53" s="8">
        <f>IFERROR(VLOOKUP(C53,リスト!$B$4:$C$6,2,FALSE),0)</f>
        <v>0</v>
      </c>
      <c r="G53" s="8">
        <f t="shared" si="3"/>
        <v>0</v>
      </c>
    </row>
    <row r="54" spans="1:7" x14ac:dyDescent="0.15">
      <c r="A54" s="4"/>
      <c r="B54" s="5"/>
      <c r="C54" s="6"/>
      <c r="D54" s="7"/>
      <c r="E54" s="8">
        <f t="shared" si="2"/>
        <v>0</v>
      </c>
      <c r="F54" s="8">
        <f>IFERROR(VLOOKUP(C54,リスト!$B$4:$C$6,2,FALSE),0)</f>
        <v>0</v>
      </c>
      <c r="G54" s="8">
        <f t="shared" si="3"/>
        <v>0</v>
      </c>
    </row>
    <row r="55" spans="1:7" x14ac:dyDescent="0.15">
      <c r="A55" s="4"/>
      <c r="B55" s="5"/>
      <c r="C55" s="6"/>
      <c r="D55" s="7"/>
      <c r="E55" s="8">
        <f t="shared" si="2"/>
        <v>0</v>
      </c>
      <c r="F55" s="8">
        <f>IFERROR(VLOOKUP(C55,リスト!$B$4:$C$6,2,FALSE),0)</f>
        <v>0</v>
      </c>
      <c r="G55" s="8">
        <f t="shared" si="3"/>
        <v>0</v>
      </c>
    </row>
    <row r="56" spans="1:7" x14ac:dyDescent="0.15">
      <c r="A56" s="4"/>
      <c r="B56" s="5"/>
      <c r="C56" s="6"/>
      <c r="D56" s="7"/>
      <c r="E56" s="8">
        <f t="shared" si="2"/>
        <v>0</v>
      </c>
      <c r="F56" s="8">
        <f>IFERROR(VLOOKUP(C56,リスト!$B$4:$C$6,2,FALSE),0)</f>
        <v>0</v>
      </c>
      <c r="G56" s="8">
        <f t="shared" si="3"/>
        <v>0</v>
      </c>
    </row>
    <row r="57" spans="1:7" x14ac:dyDescent="0.15">
      <c r="A57" s="4"/>
      <c r="B57" s="5"/>
      <c r="C57" s="6"/>
      <c r="D57" s="7"/>
      <c r="E57" s="8">
        <f t="shared" si="2"/>
        <v>0</v>
      </c>
      <c r="F57" s="8">
        <f>IFERROR(VLOOKUP(C57,リスト!$B$4:$C$6,2,FALSE),0)</f>
        <v>0</v>
      </c>
      <c r="G57" s="8">
        <f t="shared" si="3"/>
        <v>0</v>
      </c>
    </row>
    <row r="58" spans="1:7" x14ac:dyDescent="0.15">
      <c r="A58" s="4"/>
      <c r="B58" s="5"/>
      <c r="C58" s="6"/>
      <c r="D58" s="7"/>
      <c r="E58" s="8">
        <f t="shared" si="2"/>
        <v>0</v>
      </c>
      <c r="F58" s="8">
        <f>IFERROR(VLOOKUP(C58,リスト!$B$4:$C$6,2,FALSE),0)</f>
        <v>0</v>
      </c>
      <c r="G58" s="8">
        <f t="shared" si="3"/>
        <v>0</v>
      </c>
    </row>
    <row r="59" spans="1:7" x14ac:dyDescent="0.15">
      <c r="A59" s="4"/>
      <c r="B59" s="5"/>
      <c r="C59" s="6"/>
      <c r="D59" s="7"/>
      <c r="E59" s="8">
        <f t="shared" si="2"/>
        <v>0</v>
      </c>
      <c r="F59" s="8">
        <f>IFERROR(VLOOKUP(C59,リスト!$B$4:$C$6,2,FALSE),0)</f>
        <v>0</v>
      </c>
      <c r="G59" s="8">
        <f t="shared" si="3"/>
        <v>0</v>
      </c>
    </row>
    <row r="60" spans="1:7" x14ac:dyDescent="0.15">
      <c r="A60" s="4"/>
      <c r="B60" s="5"/>
      <c r="C60" s="6"/>
      <c r="D60" s="7"/>
      <c r="E60" s="8">
        <f t="shared" si="2"/>
        <v>0</v>
      </c>
      <c r="F60" s="8">
        <f>IFERROR(VLOOKUP(C60,リスト!$B$4:$C$6,2,FALSE),0)</f>
        <v>0</v>
      </c>
      <c r="G60" s="8">
        <f t="shared" si="3"/>
        <v>0</v>
      </c>
    </row>
    <row r="61" spans="1:7" x14ac:dyDescent="0.15">
      <c r="A61" s="4"/>
      <c r="B61" s="5"/>
      <c r="C61" s="6"/>
      <c r="D61" s="7"/>
      <c r="E61" s="8">
        <f t="shared" si="2"/>
        <v>0</v>
      </c>
      <c r="F61" s="8">
        <f>IFERROR(VLOOKUP(C61,リスト!$B$4:$C$6,2,FALSE),0)</f>
        <v>0</v>
      </c>
      <c r="G61" s="8">
        <f t="shared" si="3"/>
        <v>0</v>
      </c>
    </row>
    <row r="62" spans="1:7" x14ac:dyDescent="0.15">
      <c r="A62" s="4"/>
      <c r="B62" s="5"/>
      <c r="C62" s="6"/>
      <c r="D62" s="7"/>
      <c r="E62" s="8">
        <f t="shared" si="2"/>
        <v>0</v>
      </c>
      <c r="F62" s="8">
        <f>IFERROR(VLOOKUP(C62,リスト!$B$4:$C$6,2,FALSE),0)</f>
        <v>0</v>
      </c>
      <c r="G62" s="8">
        <f t="shared" si="3"/>
        <v>0</v>
      </c>
    </row>
    <row r="63" spans="1:7" x14ac:dyDescent="0.15">
      <c r="A63" s="4"/>
      <c r="B63" s="5"/>
      <c r="C63" s="6"/>
      <c r="D63" s="7"/>
      <c r="E63" s="8">
        <f t="shared" si="2"/>
        <v>0</v>
      </c>
      <c r="F63" s="8">
        <f>IFERROR(VLOOKUP(C63,リスト!$B$4:$C$6,2,FALSE),0)</f>
        <v>0</v>
      </c>
      <c r="G63" s="8">
        <f t="shared" si="3"/>
        <v>0</v>
      </c>
    </row>
    <row r="64" spans="1:7" x14ac:dyDescent="0.15">
      <c r="A64" s="4"/>
      <c r="B64" s="5"/>
      <c r="C64" s="6"/>
      <c r="D64" s="7"/>
      <c r="E64" s="8">
        <f t="shared" si="2"/>
        <v>0</v>
      </c>
      <c r="F64" s="8">
        <f>IFERROR(VLOOKUP(C64,リスト!$B$4:$C$6,2,FALSE),0)</f>
        <v>0</v>
      </c>
      <c r="G64" s="8">
        <f t="shared" si="3"/>
        <v>0</v>
      </c>
    </row>
    <row r="65" spans="1:7" x14ac:dyDescent="0.15">
      <c r="A65" s="4"/>
      <c r="B65" s="5"/>
      <c r="C65" s="6"/>
      <c r="D65" s="7"/>
      <c r="E65" s="8">
        <f t="shared" si="2"/>
        <v>0</v>
      </c>
      <c r="F65" s="8">
        <f>IFERROR(VLOOKUP(C65,リスト!$B$4:$C$6,2,FALSE),0)</f>
        <v>0</v>
      </c>
      <c r="G65" s="8">
        <f t="shared" si="3"/>
        <v>0</v>
      </c>
    </row>
    <row r="66" spans="1:7" x14ac:dyDescent="0.15">
      <c r="A66" s="4"/>
      <c r="B66" s="5"/>
      <c r="C66" s="6"/>
      <c r="D66" s="7"/>
      <c r="E66" s="8">
        <f t="shared" si="2"/>
        <v>0</v>
      </c>
      <c r="F66" s="8">
        <f>IFERROR(VLOOKUP(C66,リスト!$B$4:$C$6,2,FALSE),0)</f>
        <v>0</v>
      </c>
      <c r="G66" s="8">
        <f t="shared" si="3"/>
        <v>0</v>
      </c>
    </row>
    <row r="67" spans="1:7" x14ac:dyDescent="0.15">
      <c r="A67" s="4"/>
      <c r="B67" s="5"/>
      <c r="C67" s="6"/>
      <c r="D67" s="7"/>
      <c r="E67" s="8">
        <f t="shared" si="2"/>
        <v>0</v>
      </c>
      <c r="F67" s="8">
        <f>IFERROR(VLOOKUP(C67,リスト!$B$4:$C$6,2,FALSE),0)</f>
        <v>0</v>
      </c>
      <c r="G67" s="8">
        <f t="shared" si="3"/>
        <v>0</v>
      </c>
    </row>
    <row r="68" spans="1:7" x14ac:dyDescent="0.15">
      <c r="A68" s="4"/>
      <c r="B68" s="5"/>
      <c r="C68" s="6"/>
      <c r="D68" s="7"/>
      <c r="E68" s="8">
        <f t="shared" si="2"/>
        <v>0</v>
      </c>
      <c r="F68" s="8">
        <f>IFERROR(VLOOKUP(C68,リスト!$B$4:$C$6,2,FALSE),0)</f>
        <v>0</v>
      </c>
      <c r="G68" s="8">
        <f t="shared" si="3"/>
        <v>0</v>
      </c>
    </row>
    <row r="69" spans="1:7" x14ac:dyDescent="0.15">
      <c r="A69" s="4"/>
      <c r="B69" s="5"/>
      <c r="C69" s="6"/>
      <c r="D69" s="7"/>
      <c r="E69" s="8">
        <f t="shared" si="2"/>
        <v>0</v>
      </c>
      <c r="F69" s="8">
        <f>IFERROR(VLOOKUP(C69,リスト!$B$4:$C$6,2,FALSE),0)</f>
        <v>0</v>
      </c>
      <c r="G69" s="8">
        <f t="shared" si="3"/>
        <v>0</v>
      </c>
    </row>
    <row r="70" spans="1:7" x14ac:dyDescent="0.15">
      <c r="A70" s="4"/>
      <c r="B70" s="5"/>
      <c r="C70" s="6"/>
      <c r="D70" s="7"/>
      <c r="E70" s="8">
        <f t="shared" si="2"/>
        <v>0</v>
      </c>
      <c r="F70" s="8">
        <f>IFERROR(VLOOKUP(C70,リスト!$B$4:$C$6,2,FALSE),0)</f>
        <v>0</v>
      </c>
      <c r="G70" s="8">
        <f t="shared" ref="G70:G104" si="4">MIN(E70,F70)</f>
        <v>0</v>
      </c>
    </row>
    <row r="71" spans="1:7" x14ac:dyDescent="0.15">
      <c r="A71" s="4"/>
      <c r="B71" s="5"/>
      <c r="C71" s="6"/>
      <c r="D71" s="7"/>
      <c r="E71" s="8">
        <f t="shared" si="2"/>
        <v>0</v>
      </c>
      <c r="F71" s="8">
        <f>IFERROR(VLOOKUP(C71,リスト!$B$4:$C$6,2,FALSE),0)</f>
        <v>0</v>
      </c>
      <c r="G71" s="8">
        <f t="shared" si="4"/>
        <v>0</v>
      </c>
    </row>
    <row r="72" spans="1:7" x14ac:dyDescent="0.15">
      <c r="A72" s="4"/>
      <c r="B72" s="5"/>
      <c r="C72" s="6"/>
      <c r="D72" s="7"/>
      <c r="E72" s="8">
        <f t="shared" ref="E72:E104" si="5">ROUNDDOWN(D72/6,0)</f>
        <v>0</v>
      </c>
      <c r="F72" s="8">
        <f>IFERROR(VLOOKUP(C72,リスト!$B$4:$C$6,2,FALSE),0)</f>
        <v>0</v>
      </c>
      <c r="G72" s="8">
        <f t="shared" si="4"/>
        <v>0</v>
      </c>
    </row>
    <row r="73" spans="1:7" x14ac:dyDescent="0.15">
      <c r="A73" s="4"/>
      <c r="B73" s="5"/>
      <c r="C73" s="6"/>
      <c r="D73" s="7"/>
      <c r="E73" s="8">
        <f t="shared" si="5"/>
        <v>0</v>
      </c>
      <c r="F73" s="8">
        <f>IFERROR(VLOOKUP(C73,リスト!$B$4:$C$6,2,FALSE),0)</f>
        <v>0</v>
      </c>
      <c r="G73" s="8">
        <f t="shared" si="4"/>
        <v>0</v>
      </c>
    </row>
    <row r="74" spans="1:7" x14ac:dyDescent="0.15">
      <c r="A74" s="4"/>
      <c r="B74" s="5"/>
      <c r="C74" s="6"/>
      <c r="D74" s="7"/>
      <c r="E74" s="8">
        <f t="shared" si="5"/>
        <v>0</v>
      </c>
      <c r="F74" s="8">
        <f>IFERROR(VLOOKUP(C74,リスト!$B$4:$C$6,2,FALSE),0)</f>
        <v>0</v>
      </c>
      <c r="G74" s="8">
        <f t="shared" si="4"/>
        <v>0</v>
      </c>
    </row>
    <row r="75" spans="1:7" x14ac:dyDescent="0.15">
      <c r="A75" s="4"/>
      <c r="B75" s="5"/>
      <c r="C75" s="6"/>
      <c r="D75" s="7"/>
      <c r="E75" s="8">
        <f t="shared" si="5"/>
        <v>0</v>
      </c>
      <c r="F75" s="8">
        <f>IFERROR(VLOOKUP(C75,リスト!$B$4:$C$6,2,FALSE),0)</f>
        <v>0</v>
      </c>
      <c r="G75" s="8">
        <f t="shared" si="4"/>
        <v>0</v>
      </c>
    </row>
    <row r="76" spans="1:7" x14ac:dyDescent="0.15">
      <c r="A76" s="4"/>
      <c r="B76" s="5"/>
      <c r="C76" s="6"/>
      <c r="D76" s="7"/>
      <c r="E76" s="8">
        <f t="shared" si="5"/>
        <v>0</v>
      </c>
      <c r="F76" s="8">
        <f>IFERROR(VLOOKUP(C76,リスト!$B$4:$C$6,2,FALSE),0)</f>
        <v>0</v>
      </c>
      <c r="G76" s="8">
        <f t="shared" si="4"/>
        <v>0</v>
      </c>
    </row>
    <row r="77" spans="1:7" x14ac:dyDescent="0.15">
      <c r="A77" s="4"/>
      <c r="B77" s="5"/>
      <c r="C77" s="6"/>
      <c r="D77" s="7"/>
      <c r="E77" s="8">
        <f t="shared" si="5"/>
        <v>0</v>
      </c>
      <c r="F77" s="8">
        <f>IFERROR(VLOOKUP(C77,リスト!$B$4:$C$6,2,FALSE),0)</f>
        <v>0</v>
      </c>
      <c r="G77" s="8">
        <f t="shared" si="4"/>
        <v>0</v>
      </c>
    </row>
    <row r="78" spans="1:7" x14ac:dyDescent="0.15">
      <c r="A78" s="4"/>
      <c r="B78" s="5"/>
      <c r="C78" s="6"/>
      <c r="D78" s="7"/>
      <c r="E78" s="8">
        <f t="shared" si="5"/>
        <v>0</v>
      </c>
      <c r="F78" s="8">
        <f>IFERROR(VLOOKUP(C78,リスト!$B$4:$C$6,2,FALSE),0)</f>
        <v>0</v>
      </c>
      <c r="G78" s="8">
        <f t="shared" si="4"/>
        <v>0</v>
      </c>
    </row>
    <row r="79" spans="1:7" x14ac:dyDescent="0.15">
      <c r="A79" s="4"/>
      <c r="B79" s="5"/>
      <c r="C79" s="6"/>
      <c r="D79" s="7"/>
      <c r="E79" s="8">
        <f t="shared" si="5"/>
        <v>0</v>
      </c>
      <c r="F79" s="8">
        <f>IFERROR(VLOOKUP(C79,リスト!$B$4:$C$6,2,FALSE),0)</f>
        <v>0</v>
      </c>
      <c r="G79" s="8">
        <f t="shared" si="4"/>
        <v>0</v>
      </c>
    </row>
    <row r="80" spans="1:7" x14ac:dyDescent="0.15">
      <c r="A80" s="4"/>
      <c r="B80" s="5"/>
      <c r="C80" s="6"/>
      <c r="D80" s="7"/>
      <c r="E80" s="8">
        <f t="shared" si="5"/>
        <v>0</v>
      </c>
      <c r="F80" s="8">
        <f>IFERROR(VLOOKUP(C80,リスト!$B$4:$C$6,2,FALSE),0)</f>
        <v>0</v>
      </c>
      <c r="G80" s="8">
        <f t="shared" si="4"/>
        <v>0</v>
      </c>
    </row>
    <row r="81" spans="1:7" x14ac:dyDescent="0.15">
      <c r="A81" s="4"/>
      <c r="B81" s="5"/>
      <c r="C81" s="6"/>
      <c r="D81" s="7"/>
      <c r="E81" s="8">
        <f t="shared" si="5"/>
        <v>0</v>
      </c>
      <c r="F81" s="8">
        <f>IFERROR(VLOOKUP(C81,リスト!$B$4:$C$6,2,FALSE),0)</f>
        <v>0</v>
      </c>
      <c r="G81" s="8">
        <f t="shared" si="4"/>
        <v>0</v>
      </c>
    </row>
    <row r="82" spans="1:7" x14ac:dyDescent="0.15">
      <c r="A82" s="4"/>
      <c r="B82" s="5"/>
      <c r="C82" s="6"/>
      <c r="D82" s="7"/>
      <c r="E82" s="8">
        <f t="shared" si="5"/>
        <v>0</v>
      </c>
      <c r="F82" s="8">
        <f>IFERROR(VLOOKUP(C82,リスト!$B$4:$C$6,2,FALSE),0)</f>
        <v>0</v>
      </c>
      <c r="G82" s="8">
        <f t="shared" si="4"/>
        <v>0</v>
      </c>
    </row>
    <row r="83" spans="1:7" x14ac:dyDescent="0.15">
      <c r="A83" s="4"/>
      <c r="B83" s="5"/>
      <c r="C83" s="6"/>
      <c r="D83" s="7"/>
      <c r="E83" s="8">
        <f t="shared" si="5"/>
        <v>0</v>
      </c>
      <c r="F83" s="8">
        <f>IFERROR(VLOOKUP(C83,リスト!$B$4:$C$6,2,FALSE),0)</f>
        <v>0</v>
      </c>
      <c r="G83" s="8">
        <f t="shared" si="4"/>
        <v>0</v>
      </c>
    </row>
    <row r="84" spans="1:7" x14ac:dyDescent="0.15">
      <c r="A84" s="4"/>
      <c r="B84" s="5"/>
      <c r="C84" s="6"/>
      <c r="D84" s="7"/>
      <c r="E84" s="8">
        <f t="shared" si="5"/>
        <v>0</v>
      </c>
      <c r="F84" s="8">
        <f>IFERROR(VLOOKUP(C84,リスト!$B$4:$C$6,2,FALSE),0)</f>
        <v>0</v>
      </c>
      <c r="G84" s="8">
        <f t="shared" si="4"/>
        <v>0</v>
      </c>
    </row>
    <row r="85" spans="1:7" x14ac:dyDescent="0.15">
      <c r="A85" s="4"/>
      <c r="B85" s="5"/>
      <c r="C85" s="6"/>
      <c r="D85" s="7"/>
      <c r="E85" s="8">
        <f t="shared" si="5"/>
        <v>0</v>
      </c>
      <c r="F85" s="8">
        <f>IFERROR(VLOOKUP(C85,リスト!$B$4:$C$6,2,FALSE),0)</f>
        <v>0</v>
      </c>
      <c r="G85" s="8">
        <f t="shared" si="4"/>
        <v>0</v>
      </c>
    </row>
    <row r="86" spans="1:7" x14ac:dyDescent="0.15">
      <c r="A86" s="4"/>
      <c r="B86" s="5"/>
      <c r="C86" s="6"/>
      <c r="D86" s="7"/>
      <c r="E86" s="8">
        <f t="shared" si="5"/>
        <v>0</v>
      </c>
      <c r="F86" s="8">
        <f>IFERROR(VLOOKUP(C86,リスト!$B$4:$C$6,2,FALSE),0)</f>
        <v>0</v>
      </c>
      <c r="G86" s="8">
        <f t="shared" si="4"/>
        <v>0</v>
      </c>
    </row>
    <row r="87" spans="1:7" x14ac:dyDescent="0.15">
      <c r="A87" s="4"/>
      <c r="B87" s="5"/>
      <c r="C87" s="6"/>
      <c r="D87" s="7"/>
      <c r="E87" s="8">
        <f t="shared" si="5"/>
        <v>0</v>
      </c>
      <c r="F87" s="8">
        <f>IFERROR(VLOOKUP(C87,リスト!$B$4:$C$6,2,FALSE),0)</f>
        <v>0</v>
      </c>
      <c r="G87" s="8">
        <f t="shared" si="4"/>
        <v>0</v>
      </c>
    </row>
    <row r="88" spans="1:7" x14ac:dyDescent="0.15">
      <c r="A88" s="4"/>
      <c r="B88" s="5"/>
      <c r="C88" s="6"/>
      <c r="D88" s="7"/>
      <c r="E88" s="8">
        <f t="shared" si="5"/>
        <v>0</v>
      </c>
      <c r="F88" s="8">
        <f>IFERROR(VLOOKUP(C88,リスト!$B$4:$C$6,2,FALSE),0)</f>
        <v>0</v>
      </c>
      <c r="G88" s="8">
        <f t="shared" si="4"/>
        <v>0</v>
      </c>
    </row>
    <row r="89" spans="1:7" x14ac:dyDescent="0.15">
      <c r="A89" s="4"/>
      <c r="B89" s="5"/>
      <c r="C89" s="6"/>
      <c r="D89" s="7"/>
      <c r="E89" s="8">
        <f t="shared" si="5"/>
        <v>0</v>
      </c>
      <c r="F89" s="8">
        <f>IFERROR(VLOOKUP(C89,リスト!$B$4:$C$6,2,FALSE),0)</f>
        <v>0</v>
      </c>
      <c r="G89" s="8">
        <f t="shared" si="4"/>
        <v>0</v>
      </c>
    </row>
    <row r="90" spans="1:7" x14ac:dyDescent="0.15">
      <c r="A90" s="4"/>
      <c r="B90" s="5"/>
      <c r="C90" s="6"/>
      <c r="D90" s="7"/>
      <c r="E90" s="8">
        <f t="shared" si="5"/>
        <v>0</v>
      </c>
      <c r="F90" s="8">
        <f>IFERROR(VLOOKUP(C90,リスト!$B$4:$C$6,2,FALSE),0)</f>
        <v>0</v>
      </c>
      <c r="G90" s="8">
        <f t="shared" si="4"/>
        <v>0</v>
      </c>
    </row>
    <row r="91" spans="1:7" x14ac:dyDescent="0.15">
      <c r="A91" s="4"/>
      <c r="B91" s="5"/>
      <c r="C91" s="6"/>
      <c r="D91" s="7"/>
      <c r="E91" s="8">
        <f t="shared" si="5"/>
        <v>0</v>
      </c>
      <c r="F91" s="8">
        <f>IFERROR(VLOOKUP(C91,リスト!$B$4:$C$6,2,FALSE),0)</f>
        <v>0</v>
      </c>
      <c r="G91" s="8">
        <f t="shared" si="4"/>
        <v>0</v>
      </c>
    </row>
    <row r="92" spans="1:7" x14ac:dyDescent="0.15">
      <c r="A92" s="4"/>
      <c r="B92" s="5"/>
      <c r="C92" s="6"/>
      <c r="D92" s="7"/>
      <c r="E92" s="8">
        <f t="shared" si="5"/>
        <v>0</v>
      </c>
      <c r="F92" s="8">
        <f>IFERROR(VLOOKUP(C92,リスト!$B$4:$C$6,2,FALSE),0)</f>
        <v>0</v>
      </c>
      <c r="G92" s="8">
        <f t="shared" si="4"/>
        <v>0</v>
      </c>
    </row>
    <row r="93" spans="1:7" x14ac:dyDescent="0.15">
      <c r="A93" s="4"/>
      <c r="B93" s="5"/>
      <c r="C93" s="6"/>
      <c r="D93" s="7"/>
      <c r="E93" s="8">
        <f t="shared" si="5"/>
        <v>0</v>
      </c>
      <c r="F93" s="8">
        <f>IFERROR(VLOOKUP(C93,リスト!$B$4:$C$6,2,FALSE),0)</f>
        <v>0</v>
      </c>
      <c r="G93" s="8">
        <f t="shared" si="4"/>
        <v>0</v>
      </c>
    </row>
    <row r="94" spans="1:7" x14ac:dyDescent="0.15">
      <c r="A94" s="4"/>
      <c r="B94" s="5"/>
      <c r="C94" s="6"/>
      <c r="D94" s="7"/>
      <c r="E94" s="8">
        <f t="shared" si="5"/>
        <v>0</v>
      </c>
      <c r="F94" s="8">
        <f>IFERROR(VLOOKUP(C94,リスト!$B$4:$C$6,2,FALSE),0)</f>
        <v>0</v>
      </c>
      <c r="G94" s="8">
        <f t="shared" si="4"/>
        <v>0</v>
      </c>
    </row>
    <row r="95" spans="1:7" x14ac:dyDescent="0.15">
      <c r="A95" s="4"/>
      <c r="B95" s="5"/>
      <c r="C95" s="6"/>
      <c r="D95" s="7"/>
      <c r="E95" s="8">
        <f t="shared" si="5"/>
        <v>0</v>
      </c>
      <c r="F95" s="8">
        <f>IFERROR(VLOOKUP(C95,リスト!$B$4:$C$6,2,FALSE),0)</f>
        <v>0</v>
      </c>
      <c r="G95" s="8">
        <f t="shared" si="4"/>
        <v>0</v>
      </c>
    </row>
    <row r="96" spans="1:7" x14ac:dyDescent="0.15">
      <c r="A96" s="4"/>
      <c r="B96" s="5"/>
      <c r="C96" s="6"/>
      <c r="D96" s="7"/>
      <c r="E96" s="8">
        <f t="shared" si="5"/>
        <v>0</v>
      </c>
      <c r="F96" s="8">
        <f>IFERROR(VLOOKUP(C96,リスト!$B$4:$C$6,2,FALSE),0)</f>
        <v>0</v>
      </c>
      <c r="G96" s="8">
        <f t="shared" si="4"/>
        <v>0</v>
      </c>
    </row>
    <row r="97" spans="1:7" x14ac:dyDescent="0.15">
      <c r="A97" s="4"/>
      <c r="B97" s="5"/>
      <c r="C97" s="6"/>
      <c r="D97" s="7"/>
      <c r="E97" s="8">
        <f t="shared" si="5"/>
        <v>0</v>
      </c>
      <c r="F97" s="8">
        <f>IFERROR(VLOOKUP(C97,リスト!$B$4:$C$6,2,FALSE),0)</f>
        <v>0</v>
      </c>
      <c r="G97" s="8">
        <f t="shared" si="4"/>
        <v>0</v>
      </c>
    </row>
    <row r="98" spans="1:7" x14ac:dyDescent="0.15">
      <c r="A98" s="4"/>
      <c r="B98" s="5"/>
      <c r="C98" s="6"/>
      <c r="D98" s="7"/>
      <c r="E98" s="8">
        <f t="shared" si="5"/>
        <v>0</v>
      </c>
      <c r="F98" s="8">
        <f>IFERROR(VLOOKUP(C98,リスト!$B$4:$C$6,2,FALSE),0)</f>
        <v>0</v>
      </c>
      <c r="G98" s="8">
        <f t="shared" si="4"/>
        <v>0</v>
      </c>
    </row>
    <row r="99" spans="1:7" x14ac:dyDescent="0.15">
      <c r="A99" s="4"/>
      <c r="B99" s="5"/>
      <c r="C99" s="6"/>
      <c r="D99" s="7"/>
      <c r="E99" s="8">
        <f t="shared" si="5"/>
        <v>0</v>
      </c>
      <c r="F99" s="8">
        <f>IFERROR(VLOOKUP(C99,リスト!$B$4:$C$6,2,FALSE),0)</f>
        <v>0</v>
      </c>
      <c r="G99" s="8">
        <f t="shared" si="4"/>
        <v>0</v>
      </c>
    </row>
    <row r="100" spans="1:7" x14ac:dyDescent="0.15">
      <c r="A100" s="4"/>
      <c r="B100" s="5"/>
      <c r="C100" s="6"/>
      <c r="D100" s="7"/>
      <c r="E100" s="8">
        <f t="shared" si="5"/>
        <v>0</v>
      </c>
      <c r="F100" s="8">
        <f>IFERROR(VLOOKUP(C100,リスト!$B$4:$C$6,2,FALSE),0)</f>
        <v>0</v>
      </c>
      <c r="G100" s="8">
        <f t="shared" si="4"/>
        <v>0</v>
      </c>
    </row>
    <row r="101" spans="1:7" x14ac:dyDescent="0.15">
      <c r="A101" s="4"/>
      <c r="B101" s="5"/>
      <c r="C101" s="6"/>
      <c r="D101" s="7"/>
      <c r="E101" s="8">
        <f t="shared" si="5"/>
        <v>0</v>
      </c>
      <c r="F101" s="8">
        <f>IFERROR(VLOOKUP(C101,リスト!$B$4:$C$6,2,FALSE),0)</f>
        <v>0</v>
      </c>
      <c r="G101" s="8">
        <f t="shared" si="4"/>
        <v>0</v>
      </c>
    </row>
    <row r="102" spans="1:7" x14ac:dyDescent="0.15">
      <c r="A102" s="4"/>
      <c r="B102" s="5"/>
      <c r="C102" s="6"/>
      <c r="D102" s="7"/>
      <c r="E102" s="8">
        <f t="shared" si="5"/>
        <v>0</v>
      </c>
      <c r="F102" s="8">
        <f>IFERROR(VLOOKUP(C102,リスト!$B$4:$C$6,2,FALSE),0)</f>
        <v>0</v>
      </c>
      <c r="G102" s="8">
        <f t="shared" si="4"/>
        <v>0</v>
      </c>
    </row>
    <row r="103" spans="1:7" x14ac:dyDescent="0.15">
      <c r="A103" s="4"/>
      <c r="B103" s="5"/>
      <c r="C103" s="6"/>
      <c r="D103" s="7"/>
      <c r="E103" s="8">
        <f t="shared" si="5"/>
        <v>0</v>
      </c>
      <c r="F103" s="8">
        <f>IFERROR(VLOOKUP(C103,リスト!$B$4:$C$6,2,FALSE),0)</f>
        <v>0</v>
      </c>
      <c r="G103" s="8">
        <f t="shared" si="4"/>
        <v>0</v>
      </c>
    </row>
    <row r="104" spans="1:7" x14ac:dyDescent="0.15">
      <c r="A104" s="4"/>
      <c r="B104" s="5"/>
      <c r="C104" s="6"/>
      <c r="D104" s="7"/>
      <c r="E104" s="8">
        <f t="shared" si="5"/>
        <v>0</v>
      </c>
      <c r="F104" s="8">
        <f>IFERROR(VLOOKUP(C104,リスト!$B$4:$C$6,2,FALSE),0)</f>
        <v>0</v>
      </c>
      <c r="G104" s="8">
        <f t="shared" si="4"/>
        <v>0</v>
      </c>
    </row>
  </sheetData>
  <sheetProtection algorithmName="SHA-512" hashValue="Kax7d+RzXUuXCpjBhwN94AE/sM6ucuyrqK5orz71RQNHhS4zE0XKllVGS+8bGlNJVOWyZWcbswCIu/C12l3FhA==" saltValue="2ZwnY1sd/qotI22vUNS2yg==" spinCount="100000" sheet="1" objects="1" scenarios="1"/>
  <phoneticPr fontId="1"/>
  <conditionalFormatting sqref="D5:G303">
    <cfRule type="expression" dxfId="0" priority="1">
      <formula>(#REF!&lt;&gt;"")*($D5="")</formula>
    </cfRule>
  </conditionalFormatting>
  <dataValidations count="4">
    <dataValidation type="textLength" operator="equal" allowBlank="1" showInputMessage="1" showErrorMessage="1" error="半角数字7桁で入力してください。" sqref="A5:A104" xr:uid="{00000000-0002-0000-0000-000000000000}">
      <formula1>7</formula1>
    </dataValidation>
    <dataValidation type="whole" allowBlank="1" showInputMessage="1" showErrorMessage="1" error="0から999999999までの数値で入力してください。" sqref="D5:E104 G5:G104" xr:uid="{00000000-0002-0000-0000-000001000000}">
      <formula1>0</formula1>
      <formula2>999999999</formula2>
    </dataValidation>
    <dataValidation type="textLength" operator="lessThanOrEqual" allowBlank="1" showInputMessage="1" showErrorMessage="1" error="40文字以下で入力してください。" sqref="B5:B104" xr:uid="{00000000-0002-0000-0000-000002000000}">
      <formula1>40</formula1>
    </dataValidation>
    <dataValidation allowBlank="1" showInputMessage="1" showErrorMessage="1" error="0から999999999までの数値で入力してください。" sqref="F1:F1048576" xr:uid="{00000000-0002-0000-0000-000003000000}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2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リスト!$B$4:$B$6</xm:f>
          </x14:formula1>
          <xm:sqref>C5:C104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6"/>
  <sheetViews>
    <sheetView workbookViewId="0">
      <selection activeCell="B7" sqref="B7"/>
    </sheetView>
  </sheetViews>
  <sheetFormatPr defaultRowHeight="13.5" x14ac:dyDescent="0.15"/>
  <cols>
    <col min="2" max="2" width="20.5" bestFit="1" customWidth="1"/>
  </cols>
  <sheetData>
    <row r="2" spans="2:3" x14ac:dyDescent="0.15">
      <c r="B2" t="s">
        <v>2</v>
      </c>
      <c r="C2" t="s">
        <v>3</v>
      </c>
    </row>
    <row r="4" spans="2:3" x14ac:dyDescent="0.15">
      <c r="B4" t="s">
        <v>12</v>
      </c>
      <c r="C4">
        <v>811000</v>
      </c>
    </row>
    <row r="5" spans="2:3" x14ac:dyDescent="0.15">
      <c r="B5" t="s">
        <v>13</v>
      </c>
      <c r="C5">
        <v>226000</v>
      </c>
    </row>
    <row r="6" spans="2:3" x14ac:dyDescent="0.15">
      <c r="B6" t="s">
        <v>14</v>
      </c>
      <c r="C6">
        <v>1003000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別紙２施設一覧</vt:lpstr>
      <vt:lpstr>リスト</vt:lpstr>
      <vt:lpstr>別紙２施設一覧!Print_Area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松下　優子</cp:lastModifiedBy>
  <cp:lastPrinted>2024-07-11T02:16:51Z</cp:lastPrinted>
  <dcterms:created xsi:type="dcterms:W3CDTF">2021-11-04T08:11:25Z</dcterms:created>
  <dcterms:modified xsi:type="dcterms:W3CDTF">2024-11-29T10:08:46Z</dcterms:modified>
</cp:coreProperties>
</file>