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G:\共有ドライブ\3部_系統用蓄電池\R6\13.公募関連\交付申請書\"/>
    </mc:Choice>
  </mc:AlternateContent>
  <xr:revisionPtr revIDLastSave="0" documentId="8_{DB685BAD-D394-4F7D-9B53-DA7A5B5EF0D7}" xr6:coauthVersionLast="47" xr6:coauthVersionMax="47" xr10:uidLastSave="{00000000-0000-0000-0000-000000000000}"/>
  <workbookProtection workbookAlgorithmName="SHA-512" workbookHashValue="/NwPZnMm0InfLMYL7gk5LkWUHxkc87cZPhpteAB6IbbSz5wrdhTmnj6HzJ9zeTWiUrIXbruvNYo0w13sLKWBNw==" workbookSaltValue="IQtvlUHcDISn3ryAhDDw0Q==" workbookSpinCount="100000" lockStructure="1"/>
  <bookViews>
    <workbookView xWindow="-120" yWindow="-120" windowWidth="29040" windowHeight="17640" tabRatio="734" firstSheet="2" activeTab="2" xr2:uid="{00000000-000D-0000-FFFF-FFFF00000000}"/>
  </bookViews>
  <sheets>
    <sheet name="DB用転記シート" sheetId="40" state="hidden" r:id="rId1"/>
    <sheet name="プルダウン用リスト" sheetId="34" state="hidden" r:id="rId2"/>
    <sheet name="申請書の作成にあたって" sheetId="39" r:id="rId3"/>
    <sheet name="交付申請書類" sheetId="31" r:id="rId4"/>
    <sheet name="申請概要書（蓄電システム）" sheetId="30" r:id="rId5"/>
    <sheet name="1.補助金交付申請書（様式１）" sheetId="5" r:id="rId6"/>
    <sheet name="別紙1" sheetId="41" r:id="rId7"/>
    <sheet name="別紙2" sheetId="15" r:id="rId8"/>
    <sheet name="別紙2（共同申請者）" sheetId="42" r:id="rId9"/>
    <sheet name="別紙3" sheetId="32" r:id="rId10"/>
    <sheet name="2-2設備導入事業経費の配分（蓄電システム）" sheetId="23" r:id="rId11"/>
    <sheet name="2-4補助事業に要する経費及びその調達方法" sheetId="22" r:id="rId12"/>
    <sheet name="2-5補助対象設備の機器リスト（蓄電システム）" sheetId="24" r:id="rId13"/>
    <sheet name="2-10事業実施に関連する事項（蓄電システム）" sheetId="26" r:id="rId14"/>
    <sheet name="2-11事業実施予定スケジュール（蓄電システム）" sheetId="47" r:id="rId15"/>
  </sheets>
  <definedNames>
    <definedName name="_xlnm.Print_Area" localSheetId="5">'1.補助金交付申請書（様式１）'!$A$1:$V$41</definedName>
    <definedName name="_xlnm.Print_Area" localSheetId="13">'2-10事業実施に関連する事項（蓄電システム）'!$A$1:$F$62</definedName>
    <definedName name="_xlnm.Print_Area" localSheetId="14">'2-11事業実施予定スケジュール（蓄電システム）'!$A$1:$CJ$26</definedName>
    <definedName name="_xlnm.Print_Area" localSheetId="10">'2-2設備導入事業経費の配分（蓄電システム）'!$A$1:$J$95</definedName>
    <definedName name="_xlnm.Print_Area" localSheetId="11">'2-4補助事業に要する経費及びその調達方法'!$A$1:$M$26</definedName>
    <definedName name="_xlnm.Print_Area" localSheetId="12">'2-5補助対象設備の機器リスト（蓄電システム）'!$A$1:$I$26</definedName>
    <definedName name="_xlnm.Print_Area" localSheetId="3">交付申請書類!$A$1:$F$35</definedName>
    <definedName name="_xlnm.Print_Area" localSheetId="4">'申請概要書（蓄電システム）'!$A$1:$AP$152</definedName>
    <definedName name="_xlnm.Print_Area" localSheetId="2">申請書の作成にあたって!$A$1:$N$24</definedName>
    <definedName name="_xlnm.Print_Area" localSheetId="6">別紙1!$A$1:$L$12</definedName>
    <definedName name="_xlnm.Print_Area" localSheetId="7">別紙2!$A$1:$K$44</definedName>
    <definedName name="_xlnm.Print_Area" localSheetId="8">'別紙2（共同申請者）'!$A$1:$K$44</definedName>
    <definedName name="_xlnm.Print_Area" localSheetId="9">別紙3!$A$1:$H$36</definedName>
    <definedName name="_xlnm.Print_Titles" localSheetId="3">交付申請書類!$1:$2</definedName>
    <definedName name="_xlnm.Print_Titles" localSheetId="4">'申請概要書（蓄電システム）'!$1:$1</definedName>
    <definedName name="一般送配電事業者">プルダウン用リスト!$O$2:$O$11</definedName>
    <definedName name="卸電力市場">プルダウン用リスト!$N$2:$N$4</definedName>
    <definedName name="機器リスト_水電解装置">プルダウン用リスト!$J$2:$J$6</definedName>
    <definedName name="機器リスト_蓄電システム">プルダウン用リスト!$I$2:$I$8</definedName>
    <definedName name="業種">プルダウン用リスト!$L$2:$L$21</definedName>
    <definedName name="市区町村">プルダウン用リスト!$G$2:$G$5</definedName>
    <definedName name="需給調整市場">プルダウン用リスト!$M$2:$M$7</definedName>
    <definedName name="性別">プルダウン用リスト!$E$2:$E$3</definedName>
    <definedName name="生年月日_和暦">プルダウン用リスト!$D$2:$D$4</definedName>
    <definedName name="提出チェック">プルダウン用リスト!$A$2:$A$3</definedName>
    <definedName name="都道府県">プルダウン用リスト!$F$2:$F$5</definedName>
    <definedName name="都道府県コード">プルダウン用リスト!$K$2:$K$48</definedName>
    <definedName name="導入設備種別">プルダウン用リスト!$H$2:$H$3</definedName>
    <definedName name="補助率">プルダウン用リスト!$B$2:$B$4</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64" i="30" l="1"/>
  <c r="F164" i="30"/>
  <c r="D32" i="23" l="1"/>
  <c r="E31" i="23"/>
  <c r="R15" i="5" l="1"/>
  <c r="R14" i="5"/>
  <c r="R13" i="5"/>
  <c r="R11" i="5"/>
  <c r="R10" i="5"/>
  <c r="R9" i="5"/>
  <c r="Q39" i="5"/>
  <c r="AG161" i="30" l="1"/>
  <c r="AA33" i="30"/>
  <c r="H33" i="30"/>
  <c r="AA32" i="30"/>
  <c r="H32" i="30"/>
  <c r="C7" i="22"/>
  <c r="F8" i="41"/>
  <c r="F7" i="41"/>
  <c r="C10" i="41"/>
  <c r="C9" i="41"/>
  <c r="C8" i="41"/>
  <c r="C7" i="41"/>
  <c r="C6" i="41"/>
  <c r="F159" i="30" l="1"/>
  <c r="J81" i="30"/>
  <c r="J80" i="30"/>
  <c r="O79" i="30"/>
  <c r="J79" i="30"/>
  <c r="O78" i="30"/>
  <c r="J78" i="30"/>
  <c r="J77" i="30"/>
  <c r="O76" i="30"/>
  <c r="J76" i="30"/>
  <c r="J75" i="30"/>
  <c r="O74" i="30"/>
  <c r="J74" i="30"/>
  <c r="O73" i="30"/>
  <c r="J73" i="30"/>
  <c r="O72" i="30"/>
  <c r="J72" i="30"/>
  <c r="J71" i="30"/>
  <c r="J70" i="30"/>
  <c r="O69" i="30"/>
  <c r="J69" i="30"/>
  <c r="O68" i="30"/>
  <c r="J68" i="30"/>
  <c r="J67" i="30"/>
  <c r="J66" i="30"/>
  <c r="J65" i="30"/>
  <c r="O64" i="30"/>
  <c r="J64" i="30"/>
  <c r="O63" i="30"/>
  <c r="J63" i="30"/>
  <c r="T77" i="30"/>
  <c r="T72" i="30"/>
  <c r="T67" i="30"/>
  <c r="T62" i="30"/>
  <c r="J62" i="30"/>
  <c r="T4" i="47" l="1"/>
  <c r="BD4" i="47" s="1"/>
  <c r="C90" i="23" l="1"/>
  <c r="C89" i="23"/>
  <c r="C88" i="23"/>
  <c r="C87" i="23"/>
  <c r="C86" i="23"/>
  <c r="C85" i="23"/>
  <c r="C83" i="23"/>
  <c r="C82" i="23"/>
  <c r="C81" i="23"/>
  <c r="C80" i="23"/>
  <c r="C79" i="23"/>
  <c r="C77" i="23"/>
  <c r="C76" i="23"/>
  <c r="C67" i="23"/>
  <c r="C66" i="23"/>
  <c r="C65" i="23"/>
  <c r="C64" i="23"/>
  <c r="C63" i="23"/>
  <c r="C62" i="23"/>
  <c r="C60" i="23"/>
  <c r="C59" i="23"/>
  <c r="C58" i="23"/>
  <c r="C57" i="23"/>
  <c r="C56" i="23"/>
  <c r="C54" i="23"/>
  <c r="C53" i="23"/>
  <c r="C44" i="23"/>
  <c r="C43" i="23"/>
  <c r="C42" i="23"/>
  <c r="C41" i="23"/>
  <c r="C40" i="23"/>
  <c r="C39" i="23"/>
  <c r="C37" i="23"/>
  <c r="C36" i="23"/>
  <c r="C35" i="23"/>
  <c r="C34" i="23"/>
  <c r="C33" i="23"/>
  <c r="C31" i="23"/>
  <c r="C30" i="23"/>
  <c r="D90" i="23" l="1"/>
  <c r="D89" i="23"/>
  <c r="D88" i="23"/>
  <c r="D87" i="23"/>
  <c r="D86" i="23"/>
  <c r="D85" i="23"/>
  <c r="D83" i="23"/>
  <c r="D82" i="23"/>
  <c r="D81" i="23"/>
  <c r="D80" i="23"/>
  <c r="D79" i="23"/>
  <c r="D77" i="23"/>
  <c r="D76" i="23"/>
  <c r="B94" i="23"/>
  <c r="B93" i="23"/>
  <c r="B92" i="23"/>
  <c r="B91" i="23"/>
  <c r="B90" i="23"/>
  <c r="B89" i="23"/>
  <c r="B88" i="23"/>
  <c r="B87" i="23"/>
  <c r="B86" i="23"/>
  <c r="B85" i="23"/>
  <c r="B84" i="23"/>
  <c r="B83" i="23"/>
  <c r="B82" i="23"/>
  <c r="B81" i="23"/>
  <c r="B80" i="23"/>
  <c r="B79" i="23"/>
  <c r="B78" i="23"/>
  <c r="B77" i="23"/>
  <c r="B76" i="23"/>
  <c r="Q21" i="23"/>
  <c r="R21" i="23" s="1"/>
  <c r="H68" i="23" s="1"/>
  <c r="W74" i="30" s="1"/>
  <c r="Q19" i="23"/>
  <c r="R19" i="23" s="1"/>
  <c r="H55" i="23" s="1"/>
  <c r="W72" i="30" s="1"/>
  <c r="N19" i="23"/>
  <c r="N16" i="23"/>
  <c r="N13" i="23"/>
  <c r="G76" i="23"/>
  <c r="I6" i="41" s="1"/>
  <c r="G53" i="23"/>
  <c r="G30" i="23"/>
  <c r="A50" i="23"/>
  <c r="A27" i="23"/>
  <c r="E90" i="23"/>
  <c r="E89" i="23"/>
  <c r="E88" i="23"/>
  <c r="E87" i="23"/>
  <c r="E86" i="23"/>
  <c r="E85" i="23"/>
  <c r="E83" i="23"/>
  <c r="E82" i="23"/>
  <c r="E81" i="23"/>
  <c r="E80" i="23"/>
  <c r="E79" i="23"/>
  <c r="E77" i="23"/>
  <c r="E76" i="23"/>
  <c r="D68" i="23"/>
  <c r="B68" i="23"/>
  <c r="E67" i="23"/>
  <c r="E66" i="23"/>
  <c r="E65" i="23"/>
  <c r="E64" i="23"/>
  <c r="E63" i="23"/>
  <c r="E62" i="23"/>
  <c r="D61" i="23"/>
  <c r="Q20" i="23" s="1"/>
  <c r="B61" i="23"/>
  <c r="E60" i="23"/>
  <c r="E59" i="23"/>
  <c r="E58" i="23"/>
  <c r="E57" i="23"/>
  <c r="E56" i="23"/>
  <c r="D55" i="23"/>
  <c r="B55" i="23"/>
  <c r="E54" i="23"/>
  <c r="E53" i="23"/>
  <c r="D45" i="23"/>
  <c r="B45" i="23"/>
  <c r="E44" i="23"/>
  <c r="E43" i="23"/>
  <c r="E42" i="23"/>
  <c r="E41" i="23"/>
  <c r="E40" i="23"/>
  <c r="E39" i="23"/>
  <c r="D38" i="23"/>
  <c r="Q17" i="23" s="1"/>
  <c r="B38" i="23"/>
  <c r="E37" i="23"/>
  <c r="E36" i="23"/>
  <c r="E35" i="23"/>
  <c r="E34" i="23"/>
  <c r="E33" i="23"/>
  <c r="O67" i="30"/>
  <c r="B32" i="23"/>
  <c r="B46" i="23" s="1"/>
  <c r="B48" i="23" s="1"/>
  <c r="E30" i="23"/>
  <c r="P6" i="23"/>
  <c r="D67" i="30"/>
  <c r="D72" i="30" s="1"/>
  <c r="D27" i="5"/>
  <c r="D24" i="5"/>
  <c r="Q16" i="23" l="1"/>
  <c r="Q18" i="23"/>
  <c r="D46" i="23"/>
  <c r="D48" i="23" s="1"/>
  <c r="O71" i="30" s="1"/>
  <c r="D69" i="23"/>
  <c r="D71" i="23" s="1"/>
  <c r="B69" i="23"/>
  <c r="B71" i="23" s="1"/>
  <c r="AJ3" i="40" l="1"/>
  <c r="AI3" i="40"/>
  <c r="AF3" i="40"/>
  <c r="AE3" i="40"/>
  <c r="AD3" i="40"/>
  <c r="AC3" i="40"/>
  <c r="AB3" i="40"/>
  <c r="AA3" i="40"/>
  <c r="Z3" i="40"/>
  <c r="Y3" i="40"/>
  <c r="X3" i="40"/>
  <c r="W3" i="40"/>
  <c r="V3" i="40"/>
  <c r="U3" i="40"/>
  <c r="T3" i="40"/>
  <c r="S3" i="40"/>
  <c r="R3" i="40"/>
  <c r="Q3" i="40"/>
  <c r="P3" i="40"/>
  <c r="O3" i="40"/>
  <c r="CB3" i="40"/>
  <c r="CE3" i="40"/>
  <c r="CH3" i="40"/>
  <c r="CK3" i="40"/>
  <c r="CN3" i="40"/>
  <c r="CQ3" i="40"/>
  <c r="CU3" i="40"/>
  <c r="CT3" i="40"/>
  <c r="CR3" i="40"/>
  <c r="CO3" i="40"/>
  <c r="CL3" i="40"/>
  <c r="CI3" i="40"/>
  <c r="CF3" i="40"/>
  <c r="CC3" i="40"/>
  <c r="BZ3" i="40"/>
  <c r="BY3" i="40"/>
  <c r="BX3" i="40"/>
  <c r="BW3" i="40"/>
  <c r="BV3" i="40"/>
  <c r="BU3" i="40"/>
  <c r="BT3" i="40"/>
  <c r="BS3" i="40"/>
  <c r="BR3" i="40"/>
  <c r="BQ3" i="40"/>
  <c r="BP3" i="40"/>
  <c r="BN3" i="40"/>
  <c r="BM3" i="40"/>
  <c r="BL3" i="40"/>
  <c r="BK3" i="40"/>
  <c r="BJ3" i="40"/>
  <c r="D3" i="40"/>
  <c r="H91" i="30" l="1"/>
  <c r="H85" i="30"/>
  <c r="BI3" i="40" l="1"/>
  <c r="BO3" i="40"/>
  <c r="CS3" i="40"/>
  <c r="CP3" i="40"/>
  <c r="CM3" i="40"/>
  <c r="CJ3" i="40"/>
  <c r="CG3" i="40"/>
  <c r="CD3" i="40"/>
  <c r="CA3" i="40"/>
  <c r="BH3" i="40"/>
  <c r="BG3" i="40"/>
  <c r="BF3" i="40"/>
  <c r="BE3" i="40"/>
  <c r="BD3" i="40"/>
  <c r="BC3" i="40"/>
  <c r="BB3" i="40"/>
  <c r="BA3" i="40"/>
  <c r="AZ3" i="40"/>
  <c r="AY3" i="40"/>
  <c r="N3" i="40"/>
  <c r="M3" i="40"/>
  <c r="L3" i="40"/>
  <c r="K3" i="40"/>
  <c r="J3" i="40"/>
  <c r="I3" i="40"/>
  <c r="H3" i="40"/>
  <c r="G3" i="40"/>
  <c r="F3" i="40"/>
  <c r="E3" i="40"/>
  <c r="C3" i="40"/>
  <c r="B3" i="40"/>
  <c r="A3" i="40"/>
  <c r="C15" i="39"/>
  <c r="C17" i="39" s="1"/>
  <c r="C19" i="39" s="1"/>
  <c r="C21" i="39" s="1"/>
  <c r="C23" i="39" s="1"/>
  <c r="AF54" i="30" l="1"/>
  <c r="AH3" i="40" s="1"/>
  <c r="AN3" i="40" l="1"/>
  <c r="AF53" i="30" l="1"/>
  <c r="AG3" i="40" s="1"/>
  <c r="AT3" i="40" l="1"/>
  <c r="E11" i="23"/>
  <c r="E12" i="23"/>
  <c r="E13" i="23"/>
  <c r="E14" i="23"/>
  <c r="E8" i="23"/>
  <c r="D9" i="23" l="1"/>
  <c r="B9" i="23"/>
  <c r="E7" i="23"/>
  <c r="D78" i="23" l="1"/>
  <c r="P9" i="23" s="1"/>
  <c r="Q9" i="23" s="1"/>
  <c r="O62" i="30"/>
  <c r="Q13" i="23"/>
  <c r="AK3" i="40"/>
  <c r="AP3" i="40"/>
  <c r="P13" i="23" l="1"/>
  <c r="F6" i="41"/>
  <c r="O77" i="30"/>
  <c r="Q22" i="23"/>
  <c r="R9" i="23" s="1"/>
  <c r="R16" i="23" s="1"/>
  <c r="H32" i="23" s="1"/>
  <c r="W67" i="30" s="1"/>
  <c r="R13" i="23"/>
  <c r="H9" i="23" s="1"/>
  <c r="W62" i="30" s="1"/>
  <c r="D22" i="23"/>
  <c r="B22" i="23"/>
  <c r="E21" i="23"/>
  <c r="E20" i="23"/>
  <c r="E19" i="23"/>
  <c r="E18" i="23"/>
  <c r="E17" i="23"/>
  <c r="E16" i="23"/>
  <c r="D15" i="23"/>
  <c r="B15" i="23"/>
  <c r="E10" i="23"/>
  <c r="D22" i="22"/>
  <c r="I7" i="22" s="1"/>
  <c r="D14" i="22"/>
  <c r="F7" i="22" s="1"/>
  <c r="H78" i="23" l="1"/>
  <c r="D91" i="23"/>
  <c r="Q15" i="23"/>
  <c r="Q14" i="23"/>
  <c r="D84" i="23"/>
  <c r="L33" i="5"/>
  <c r="AR3" i="40"/>
  <c r="AM3" i="40"/>
  <c r="AQ3" i="40"/>
  <c r="B23" i="23"/>
  <c r="B25" i="23" s="1"/>
  <c r="H7" i="22" s="1"/>
  <c r="AL3" i="40"/>
  <c r="D23" i="23"/>
  <c r="D92" i="23" s="1"/>
  <c r="J6" i="41" l="1"/>
  <c r="W77" i="30"/>
  <c r="R15" i="23"/>
  <c r="H22" i="23" s="1"/>
  <c r="W64" i="30" s="1"/>
  <c r="Q24" i="23"/>
  <c r="P11" i="23"/>
  <c r="Q11" i="23" s="1"/>
  <c r="R11" i="23" s="1"/>
  <c r="R18" i="23" s="1"/>
  <c r="H45" i="23" s="1"/>
  <c r="W69" i="30" s="1"/>
  <c r="P15" i="23"/>
  <c r="P10" i="23"/>
  <c r="Q10" i="23" s="1"/>
  <c r="P14" i="23"/>
  <c r="R14" i="23"/>
  <c r="H15" i="23" s="1"/>
  <c r="W63" i="30" s="1"/>
  <c r="Q23" i="23"/>
  <c r="D25" i="23"/>
  <c r="O66" i="30" s="1"/>
  <c r="K7" i="22"/>
  <c r="H91" i="23" l="1"/>
  <c r="R10" i="23"/>
  <c r="D94" i="23"/>
  <c r="AS3" i="40"/>
  <c r="AO3" i="40"/>
  <c r="J8" i="41" l="1"/>
  <c r="W79" i="30"/>
  <c r="F10" i="41"/>
  <c r="L34" i="5" s="1"/>
  <c r="D7" i="22"/>
  <c r="O81" i="30"/>
  <c r="R17" i="23"/>
  <c r="H38" i="23" s="1"/>
  <c r="W68" i="30" s="1"/>
  <c r="R20" i="23"/>
  <c r="H61" i="23" s="1"/>
  <c r="AW3" i="40"/>
  <c r="AV3" i="40"/>
  <c r="H69" i="23" l="1"/>
  <c r="H71" i="23" s="1"/>
  <c r="W76" i="30" s="1"/>
  <c r="W73" i="30"/>
  <c r="H46" i="23"/>
  <c r="H48" i="23" s="1"/>
  <c r="W71" i="30" s="1"/>
  <c r="H84" i="23"/>
  <c r="AU3" i="40"/>
  <c r="H23" i="23"/>
  <c r="J7" i="41" l="1"/>
  <c r="W78" i="30"/>
  <c r="H25" i="23"/>
  <c r="W66" i="30" s="1"/>
  <c r="H92" i="23"/>
  <c r="H94" i="23" l="1"/>
  <c r="AX3" i="40"/>
  <c r="H49" i="23" l="1"/>
  <c r="H72" i="23"/>
  <c r="H95" i="23"/>
  <c r="H26" i="23"/>
  <c r="E7" i="22"/>
  <c r="G7" i="22" s="1"/>
  <c r="J10" i="41"/>
  <c r="L35" i="5" s="1"/>
  <c r="W81" i="30"/>
</calcChain>
</file>

<file path=xl/sharedStrings.xml><?xml version="1.0" encoding="utf-8"?>
<sst xmlns="http://schemas.openxmlformats.org/spreadsheetml/2006/main" count="1056" uniqueCount="624">
  <si>
    <t>会社名</t>
    <rPh sb="0" eb="3">
      <t>カイシャメイ</t>
    </rPh>
    <phoneticPr fontId="13"/>
  </si>
  <si>
    <t>（様式第１）</t>
    <phoneticPr fontId="3"/>
  </si>
  <si>
    <t>申　請　者</t>
    <phoneticPr fontId="3"/>
  </si>
  <si>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</si>
  <si>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</si>
  <si>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</si>
  <si>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</si>
  <si>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</si>
  <si>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</si>
  <si>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</si>
  <si>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</si>
  <si>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t>
  </si>
  <si>
    <t>合計</t>
  </si>
  <si>
    <t>所在地</t>
    <rPh sb="0" eb="3">
      <t>ショザイチ</t>
    </rPh>
    <phoneticPr fontId="3"/>
  </si>
  <si>
    <t>〒</t>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</si>
  <si>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</si>
  <si>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</si>
  <si>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</si>
  <si>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</si>
  <si>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性別</t>
    <rPh sb="0" eb="2">
      <t>セイベツ</t>
    </rPh>
    <phoneticPr fontId="13"/>
  </si>
  <si>
    <t>役職名</t>
    <rPh sb="0" eb="3">
      <t>ヤクショクメイ</t>
    </rPh>
    <phoneticPr fontId="13"/>
  </si>
  <si>
    <t>年</t>
    <rPh sb="0" eb="1">
      <t>ネン</t>
    </rPh>
    <phoneticPr fontId="13"/>
  </si>
  <si>
    <t>月</t>
    <rPh sb="0" eb="1">
      <t>ゲツ</t>
    </rPh>
    <phoneticPr fontId="13"/>
  </si>
  <si>
    <t>日</t>
    <rPh sb="0" eb="1">
      <t>ニチ</t>
    </rPh>
    <phoneticPr fontId="13"/>
  </si>
  <si>
    <t>1/2以内</t>
    <rPh sb="3" eb="5">
      <t>イナイ</t>
    </rPh>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</si>
  <si>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</si>
  <si>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</si>
  <si>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</si>
  <si>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</si>
  <si>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３.設置場所情報</t>
    <rPh sb="2" eb="4">
      <t>セッチ</t>
    </rPh>
    <rPh sb="4" eb="6">
      <t>バショ</t>
    </rPh>
    <rPh sb="6" eb="8">
      <t>ジョウホウ</t>
    </rPh>
    <phoneticPr fontId="3"/>
  </si>
  <si>
    <t>工事完了予定日</t>
    <rPh sb="0" eb="7">
      <t>コウジカンリョウヨテイビ</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</si>
  <si>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</si>
  <si>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</si>
  <si>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</si>
  <si>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</si>
  <si>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ESCO</t>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</si>
  <si>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</si>
  <si>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</si>
  <si>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</si>
  <si>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</si>
  <si>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3"/>
  </si>
  <si>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3"/>
  </si>
  <si>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</si>
  <si>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</si>
  <si>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</si>
  <si>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</si>
  <si>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</si>
  <si>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</si>
  <si>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</si>
  <si>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</si>
  <si>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</si>
  <si>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</si>
  <si>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</si>
  <si>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</si>
  <si>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</si>
  <si>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3"/>
  </si>
  <si>
    <t>補助金の名称</t>
    <rPh sb="0" eb="3">
      <t>ホジョキン</t>
    </rPh>
    <rPh sb="4" eb="6">
      <t>メイショウ</t>
    </rPh>
    <phoneticPr fontId="33"/>
  </si>
  <si>
    <t>補助金額</t>
    <rPh sb="0" eb="2">
      <t>ホジョ</t>
    </rPh>
    <rPh sb="2" eb="4">
      <t>キンガク</t>
    </rPh>
    <phoneticPr fontId="33"/>
  </si>
  <si>
    <t>補助金の内容</t>
    <rPh sb="0" eb="3">
      <t>ホジョキン</t>
    </rPh>
    <rPh sb="4" eb="6">
      <t>ナイヨウ</t>
    </rPh>
    <phoneticPr fontId="33"/>
  </si>
  <si>
    <t>計</t>
    <rPh sb="0" eb="1">
      <t>ケイ</t>
    </rPh>
    <phoneticPr fontId="33"/>
  </si>
  <si>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3"/>
  </si>
  <si>
    <t>資金の調達先</t>
    <rPh sb="0" eb="2">
      <t>シキン</t>
    </rPh>
    <rPh sb="3" eb="6">
      <t>チョウタツサキ</t>
    </rPh>
    <phoneticPr fontId="33"/>
  </si>
  <si>
    <t>金額</t>
    <rPh sb="0" eb="2">
      <t>キンガク</t>
    </rPh>
    <phoneticPr fontId="33"/>
  </si>
  <si>
    <t>担保権の
設定の有無</t>
    <rPh sb="0" eb="2">
      <t>タンポ</t>
    </rPh>
    <rPh sb="2" eb="3">
      <t>ケン</t>
    </rPh>
    <rPh sb="5" eb="7">
      <t>セッテイ</t>
    </rPh>
    <rPh sb="8" eb="10">
      <t>ウム</t>
    </rPh>
    <phoneticPr fontId="33"/>
  </si>
  <si>
    <t>担保権の内容</t>
    <rPh sb="0" eb="2">
      <t>タンポ</t>
    </rPh>
    <rPh sb="2" eb="3">
      <t>ケン</t>
    </rPh>
    <rPh sb="4" eb="6">
      <t>ナイヨウ</t>
    </rPh>
    <phoneticPr fontId="33"/>
  </si>
  <si>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3"/>
  </si>
  <si>
    <t>（単位：円）</t>
    <rPh sb="1" eb="3">
      <t>タンイ</t>
    </rPh>
    <rPh sb="4" eb="5">
      <t>エン</t>
    </rPh>
    <phoneticPr fontId="13"/>
  </si>
  <si>
    <t>補助事業経費の</t>
    <rPh sb="0" eb="2">
      <t>ホジョ</t>
    </rPh>
    <rPh sb="2" eb="4">
      <t>ジギョウ</t>
    </rPh>
    <rPh sb="4" eb="6">
      <t>ケイヒ</t>
    </rPh>
    <phoneticPr fontId="33"/>
  </si>
  <si>
    <t>補助事業に要する経費</t>
    <rPh sb="0" eb="2">
      <t>ホジョ</t>
    </rPh>
    <phoneticPr fontId="33"/>
  </si>
  <si>
    <t>補助対象経費</t>
    <phoneticPr fontId="33"/>
  </si>
  <si>
    <t>補助率</t>
  </si>
  <si>
    <t>補助金
交付申請額</t>
    <phoneticPr fontId="13"/>
  </si>
  <si>
    <t>区分</t>
    <rPh sb="0" eb="2">
      <t>クブン</t>
    </rPh>
    <phoneticPr fontId="33"/>
  </si>
  <si>
    <t>内訳</t>
    <rPh sb="0" eb="2">
      <t>ウチワケ</t>
    </rPh>
    <phoneticPr fontId="33"/>
  </si>
  <si>
    <t>見積書番号</t>
    <rPh sb="0" eb="2">
      <t>ミツモリ</t>
    </rPh>
    <rPh sb="2" eb="3">
      <t>ショ</t>
    </rPh>
    <rPh sb="3" eb="5">
      <t>バンゴウ</t>
    </rPh>
    <phoneticPr fontId="33"/>
  </si>
  <si>
    <t>設備費</t>
    <rPh sb="0" eb="3">
      <t>セツビヒ</t>
    </rPh>
    <phoneticPr fontId="13"/>
  </si>
  <si>
    <t>電力変換装置</t>
    <rPh sb="0" eb="2">
      <t>デンリョク</t>
    </rPh>
    <rPh sb="2" eb="4">
      <t>ヘンカン</t>
    </rPh>
    <rPh sb="4" eb="6">
      <t>ソウチ</t>
    </rPh>
    <phoneticPr fontId="33"/>
  </si>
  <si>
    <t>その他</t>
    <rPh sb="2" eb="3">
      <t>タ</t>
    </rPh>
    <phoneticPr fontId="33"/>
  </si>
  <si>
    <t>（小計）</t>
  </si>
  <si>
    <t>基礎工事</t>
    <rPh sb="0" eb="2">
      <t>キソ</t>
    </rPh>
    <rPh sb="2" eb="4">
      <t>コウジ</t>
    </rPh>
    <phoneticPr fontId="33"/>
  </si>
  <si>
    <t>据付工事</t>
    <rPh sb="0" eb="2">
      <t>スエツケ</t>
    </rPh>
    <rPh sb="2" eb="4">
      <t>コウジ</t>
    </rPh>
    <phoneticPr fontId="33"/>
  </si>
  <si>
    <t>電気工事</t>
    <rPh sb="0" eb="2">
      <t>デンキ</t>
    </rPh>
    <rPh sb="2" eb="4">
      <t>コウジ</t>
    </rPh>
    <phoneticPr fontId="33"/>
  </si>
  <si>
    <t>附帯工事</t>
    <rPh sb="0" eb="2">
      <t>フタイ</t>
    </rPh>
    <rPh sb="2" eb="4">
      <t>コウジ</t>
    </rPh>
    <phoneticPr fontId="33"/>
  </si>
  <si>
    <t>試運転調整</t>
    <rPh sb="0" eb="3">
      <t>シウンテン</t>
    </rPh>
    <rPh sb="3" eb="5">
      <t>チョウセイ</t>
    </rPh>
    <phoneticPr fontId="33"/>
  </si>
  <si>
    <t>消費税</t>
  </si>
  <si>
    <t>総計</t>
    <rPh sb="0" eb="2">
      <t>ソウケイ</t>
    </rPh>
    <phoneticPr fontId="13"/>
  </si>
  <si>
    <t>・一つの設備種別に複数の型式がある場合は、設備名称に各々記入してください。</t>
    <rPh sb="1" eb="2">
      <t>ヒト</t>
    </rPh>
    <rPh sb="4" eb="6">
      <t>セツビ</t>
    </rPh>
    <rPh sb="6" eb="8">
      <t>シュベツ</t>
    </rPh>
    <rPh sb="9" eb="11">
      <t>フクスウ</t>
    </rPh>
    <rPh sb="12" eb="14">
      <t>カタシキ</t>
    </rPh>
    <rPh sb="17" eb="19">
      <t>バアイ</t>
    </rPh>
    <rPh sb="21" eb="23">
      <t>セツビ</t>
    </rPh>
    <rPh sb="23" eb="25">
      <t>メイショウ</t>
    </rPh>
    <rPh sb="26" eb="28">
      <t>オノオノ</t>
    </rPh>
    <rPh sb="28" eb="30">
      <t>キニュウ</t>
    </rPh>
    <phoneticPr fontId="13"/>
  </si>
  <si>
    <t>・設備名称の項目を増やす場合は、適宜、エクセルの行を増やしてください。</t>
    <rPh sb="1" eb="3">
      <t>セツビ</t>
    </rPh>
    <rPh sb="3" eb="5">
      <t>メイショウ</t>
    </rPh>
    <rPh sb="6" eb="8">
      <t>コウモク</t>
    </rPh>
    <rPh sb="9" eb="10">
      <t>フ</t>
    </rPh>
    <rPh sb="12" eb="14">
      <t>バアイ</t>
    </rPh>
    <phoneticPr fontId="13"/>
  </si>
  <si>
    <t>Ｎｏ</t>
    <phoneticPr fontId="13"/>
  </si>
  <si>
    <t>設備内訳</t>
    <rPh sb="0" eb="2">
      <t>セツビ</t>
    </rPh>
    <rPh sb="2" eb="4">
      <t>ウチワケ</t>
    </rPh>
    <phoneticPr fontId="13"/>
  </si>
  <si>
    <t>メーカー</t>
    <phoneticPr fontId="13"/>
  </si>
  <si>
    <t>型番</t>
    <rPh sb="0" eb="2">
      <t>カタバン</t>
    </rPh>
    <phoneticPr fontId="13"/>
  </si>
  <si>
    <t>数量</t>
  </si>
  <si>
    <t>機器配置図、
単線結線図の
照合番号</t>
    <rPh sb="0" eb="2">
      <t>キキ</t>
    </rPh>
    <rPh sb="2" eb="4">
      <t>ハイチ</t>
    </rPh>
    <rPh sb="4" eb="5">
      <t>ズ</t>
    </rPh>
    <rPh sb="7" eb="9">
      <t>タンセン</t>
    </rPh>
    <rPh sb="9" eb="11">
      <t>ケッセン</t>
    </rPh>
    <rPh sb="11" eb="12">
      <t>ズ</t>
    </rPh>
    <rPh sb="14" eb="16">
      <t>ショウゴウ</t>
    </rPh>
    <rPh sb="16" eb="18">
      <t>バンゴウ</t>
    </rPh>
    <phoneticPr fontId="33"/>
  </si>
  <si>
    <t>設備種別</t>
    <rPh sb="0" eb="2">
      <t>セツビ</t>
    </rPh>
    <rPh sb="2" eb="4">
      <t>シュベツ</t>
    </rPh>
    <phoneticPr fontId="13"/>
  </si>
  <si>
    <t>設備名称</t>
    <rPh sb="0" eb="2">
      <t>セツビ</t>
    </rPh>
    <rPh sb="2" eb="4">
      <t>メイショウ</t>
    </rPh>
    <phoneticPr fontId="33"/>
  </si>
  <si>
    <t>項目</t>
    <rPh sb="0" eb="2">
      <t>コウモク</t>
    </rPh>
    <phoneticPr fontId="33"/>
  </si>
  <si>
    <t>住所</t>
    <rPh sb="0" eb="2">
      <t>ジュウショ</t>
    </rPh>
    <phoneticPr fontId="33"/>
  </si>
  <si>
    <t>郵便番号</t>
    <rPh sb="0" eb="4">
      <t>ユウビンバンゴウ</t>
    </rPh>
    <phoneticPr fontId="33"/>
  </si>
  <si>
    <t>都道府県</t>
    <rPh sb="0" eb="4">
      <t>トドウフケン</t>
    </rPh>
    <phoneticPr fontId="33"/>
  </si>
  <si>
    <t>市区町村</t>
    <rPh sb="0" eb="2">
      <t>シク</t>
    </rPh>
    <rPh sb="2" eb="4">
      <t>チョウソン</t>
    </rPh>
    <phoneticPr fontId="33"/>
  </si>
  <si>
    <t>町名・番地</t>
    <rPh sb="0" eb="2">
      <t>チョウメイ</t>
    </rPh>
    <rPh sb="3" eb="5">
      <t>バンチ</t>
    </rPh>
    <phoneticPr fontId="33"/>
  </si>
  <si>
    <t>建物名</t>
    <rPh sb="0" eb="2">
      <t>タテモノ</t>
    </rPh>
    <rPh sb="2" eb="3">
      <t>メイ</t>
    </rPh>
    <phoneticPr fontId="33"/>
  </si>
  <si>
    <t>フリガナ</t>
    <phoneticPr fontId="33"/>
  </si>
  <si>
    <t>事業者名</t>
    <rPh sb="0" eb="3">
      <t>ジギョウシャ</t>
    </rPh>
    <rPh sb="3" eb="4">
      <t>メイ</t>
    </rPh>
    <phoneticPr fontId="33"/>
  </si>
  <si>
    <t>所属部署名</t>
    <rPh sb="0" eb="2">
      <t>ショゾク</t>
    </rPh>
    <rPh sb="2" eb="4">
      <t>ブショ</t>
    </rPh>
    <rPh sb="4" eb="5">
      <t>メイ</t>
    </rPh>
    <phoneticPr fontId="33"/>
  </si>
  <si>
    <t>担当者氏名</t>
    <rPh sb="0" eb="3">
      <t>タントウシャ</t>
    </rPh>
    <rPh sb="3" eb="5">
      <t>シメイ</t>
    </rPh>
    <phoneticPr fontId="33"/>
  </si>
  <si>
    <t>電子メールアドレス</t>
    <rPh sb="0" eb="2">
      <t>デンシ</t>
    </rPh>
    <phoneticPr fontId="33"/>
  </si>
  <si>
    <t>電話番号</t>
    <rPh sb="0" eb="2">
      <t>デンワ</t>
    </rPh>
    <rPh sb="2" eb="4">
      <t>バンゴウ</t>
    </rPh>
    <phoneticPr fontId="33"/>
  </si>
  <si>
    <t>２．体制図</t>
    <rPh sb="2" eb="4">
      <t>タイセイ</t>
    </rPh>
    <rPh sb="4" eb="5">
      <t>ズ</t>
    </rPh>
    <phoneticPr fontId="33"/>
  </si>
  <si>
    <t>事業実施予定スケジュール</t>
    <rPh sb="0" eb="2">
      <t>ジギョウ</t>
    </rPh>
    <rPh sb="2" eb="4">
      <t>ジッシ</t>
    </rPh>
    <rPh sb="4" eb="6">
      <t>ヨテイ</t>
    </rPh>
    <phoneticPr fontId="33"/>
  </si>
  <si>
    <t>項　　目</t>
    <rPh sb="0" eb="1">
      <t>コウ</t>
    </rPh>
    <rPh sb="3" eb="4">
      <t>メ</t>
    </rPh>
    <phoneticPr fontId="33"/>
  </si>
  <si>
    <t>3月</t>
    <rPh sb="1" eb="2">
      <t>ガツ</t>
    </rPh>
    <phoneticPr fontId="33"/>
  </si>
  <si>
    <t>4月</t>
    <rPh sb="1" eb="2">
      <t>ガツ</t>
    </rPh>
    <phoneticPr fontId="33"/>
  </si>
  <si>
    <t>5月</t>
    <rPh sb="1" eb="2">
      <t>ガツ</t>
    </rPh>
    <phoneticPr fontId="33"/>
  </si>
  <si>
    <t>6月</t>
    <rPh sb="1" eb="2">
      <t>ガツ</t>
    </rPh>
    <phoneticPr fontId="33"/>
  </si>
  <si>
    <t>7月</t>
    <rPh sb="1" eb="2">
      <t>ガツ</t>
    </rPh>
    <phoneticPr fontId="33"/>
  </si>
  <si>
    <t>8月</t>
    <rPh sb="1" eb="2">
      <t>ガツ</t>
    </rPh>
    <phoneticPr fontId="33"/>
  </si>
  <si>
    <t>9月</t>
    <rPh sb="1" eb="2">
      <t>ガツ</t>
    </rPh>
    <phoneticPr fontId="33"/>
  </si>
  <si>
    <t>10月</t>
    <rPh sb="2" eb="3">
      <t>ガツ</t>
    </rPh>
    <phoneticPr fontId="33"/>
  </si>
  <si>
    <t>11月</t>
    <rPh sb="2" eb="3">
      <t>ガツ</t>
    </rPh>
    <phoneticPr fontId="33"/>
  </si>
  <si>
    <t>12月</t>
    <rPh sb="2" eb="3">
      <t>ガツ</t>
    </rPh>
    <phoneticPr fontId="33"/>
  </si>
  <si>
    <t>1月</t>
    <rPh sb="1" eb="2">
      <t>ガツ</t>
    </rPh>
    <phoneticPr fontId="33"/>
  </si>
  <si>
    <t>2月</t>
    <rPh sb="1" eb="2">
      <t>ガツ</t>
    </rPh>
    <phoneticPr fontId="33"/>
  </si>
  <si>
    <t>交付決定</t>
    <rPh sb="0" eb="2">
      <t>コウフ</t>
    </rPh>
    <rPh sb="2" eb="4">
      <t>ケッテイ</t>
    </rPh>
    <phoneticPr fontId="33"/>
  </si>
  <si>
    <t>一般送配電事業者
との協議</t>
    <rPh sb="0" eb="2">
      <t>イッパン</t>
    </rPh>
    <rPh sb="2" eb="3">
      <t>ソウ</t>
    </rPh>
    <rPh sb="3" eb="5">
      <t>ハイデン</t>
    </rPh>
    <rPh sb="5" eb="7">
      <t>ジギョウ</t>
    </rPh>
    <rPh sb="7" eb="8">
      <t>シャ</t>
    </rPh>
    <rPh sb="11" eb="13">
      <t>キョウギ</t>
    </rPh>
    <phoneticPr fontId="33"/>
  </si>
  <si>
    <t>系統連系契約</t>
    <rPh sb="0" eb="2">
      <t>ケイトウ</t>
    </rPh>
    <rPh sb="2" eb="4">
      <t>レンケイ</t>
    </rPh>
    <rPh sb="4" eb="6">
      <t>ケイヤク</t>
    </rPh>
    <phoneticPr fontId="33"/>
  </si>
  <si>
    <t>設　　備</t>
    <rPh sb="0" eb="1">
      <t>セツ</t>
    </rPh>
    <rPh sb="3" eb="4">
      <t>ソナ</t>
    </rPh>
    <phoneticPr fontId="33"/>
  </si>
  <si>
    <t>契約に関する社内稟議</t>
    <rPh sb="0" eb="2">
      <t>ケイヤク</t>
    </rPh>
    <rPh sb="3" eb="4">
      <t>カン</t>
    </rPh>
    <rPh sb="6" eb="8">
      <t>シャナイ</t>
    </rPh>
    <rPh sb="8" eb="10">
      <t>リンギ</t>
    </rPh>
    <phoneticPr fontId="33"/>
  </si>
  <si>
    <t>契約締結</t>
    <rPh sb="0" eb="2">
      <t>ケイヤク</t>
    </rPh>
    <rPh sb="2" eb="4">
      <t>テイケツ</t>
    </rPh>
    <phoneticPr fontId="33"/>
  </si>
  <si>
    <t>業務完了</t>
    <rPh sb="0" eb="2">
      <t>ギョウム</t>
    </rPh>
    <rPh sb="2" eb="4">
      <t>カンリョウ</t>
    </rPh>
    <phoneticPr fontId="33"/>
  </si>
  <si>
    <t>検収</t>
    <rPh sb="0" eb="2">
      <t>ケンシュウ</t>
    </rPh>
    <phoneticPr fontId="33"/>
  </si>
  <si>
    <t>工　　事</t>
    <rPh sb="0" eb="1">
      <t>コウ</t>
    </rPh>
    <rPh sb="3" eb="4">
      <t>コト</t>
    </rPh>
    <phoneticPr fontId="33"/>
  </si>
  <si>
    <t>系統連系開始予定日</t>
    <rPh sb="0" eb="4">
      <t>ケイトウレンケイ</t>
    </rPh>
    <rPh sb="4" eb="6">
      <t>カイシ</t>
    </rPh>
    <rPh sb="6" eb="8">
      <t>ヨテイ</t>
    </rPh>
    <rPh sb="8" eb="9">
      <t>ヒ</t>
    </rPh>
    <phoneticPr fontId="13"/>
  </si>
  <si>
    <t>実績報告書提出予定日</t>
    <rPh sb="7" eb="10">
      <t>ヨテイビ</t>
    </rPh>
    <phoneticPr fontId="33"/>
  </si>
  <si>
    <t>活用電力（kW)</t>
    <rPh sb="0" eb="2">
      <t>カツヨウ</t>
    </rPh>
    <rPh sb="2" eb="4">
      <t>デンリョク</t>
    </rPh>
    <phoneticPr fontId="3"/>
  </si>
  <si>
    <t>その他</t>
    <rPh sb="2" eb="3">
      <t>タ</t>
    </rPh>
    <phoneticPr fontId="3"/>
  </si>
  <si>
    <t>設計費</t>
    <rPh sb="0" eb="2">
      <t>セッケイ</t>
    </rPh>
    <rPh sb="2" eb="3">
      <t>ヒ</t>
    </rPh>
    <phoneticPr fontId="3"/>
  </si>
  <si>
    <t>書類区分</t>
    <rPh sb="0" eb="2">
      <t>ショルイ</t>
    </rPh>
    <rPh sb="2" eb="4">
      <t>クブン</t>
    </rPh>
    <phoneticPr fontId="3"/>
  </si>
  <si>
    <t>No</t>
    <phoneticPr fontId="3"/>
  </si>
  <si>
    <t>様式</t>
    <rPh sb="0" eb="2">
      <t>ヨウシキ</t>
    </rPh>
    <phoneticPr fontId="3"/>
  </si>
  <si>
    <t>書類名</t>
    <rPh sb="0" eb="2">
      <t>ショルイ</t>
    </rPh>
    <rPh sb="2" eb="3">
      <t>メイ</t>
    </rPh>
    <phoneticPr fontId="3"/>
  </si>
  <si>
    <t>交付申請書</t>
    <rPh sb="0" eb="2">
      <t>コウフ</t>
    </rPh>
    <rPh sb="2" eb="4">
      <t>シンセイ</t>
    </rPh>
    <rPh sb="4" eb="5">
      <t>ショ</t>
    </rPh>
    <phoneticPr fontId="3"/>
  </si>
  <si>
    <t>補助金交付申請書（様式第1）</t>
    <phoneticPr fontId="3"/>
  </si>
  <si>
    <t>補助事業に要する経費、補助対象経費及び補助金の配分額（別紙1）</t>
    <phoneticPr fontId="3"/>
  </si>
  <si>
    <t>実施計画書</t>
    <rPh sb="0" eb="2">
      <t>ジッシ</t>
    </rPh>
    <rPh sb="2" eb="5">
      <t>ケイカクショ</t>
    </rPh>
    <phoneticPr fontId="3"/>
  </si>
  <si>
    <t>2-2</t>
  </si>
  <si>
    <t>無</t>
    <rPh sb="0" eb="1">
      <t>ナシ</t>
    </rPh>
    <phoneticPr fontId="3"/>
  </si>
  <si>
    <t>2-4</t>
  </si>
  <si>
    <t>2-6</t>
  </si>
  <si>
    <t>補助対象設備の機器リスト</t>
    <phoneticPr fontId="3"/>
  </si>
  <si>
    <t>2-7</t>
  </si>
  <si>
    <t>2-8</t>
    <phoneticPr fontId="3"/>
  </si>
  <si>
    <t>機器配置図</t>
    <phoneticPr fontId="3"/>
  </si>
  <si>
    <t>2-9</t>
    <phoneticPr fontId="3"/>
  </si>
  <si>
    <t>単線結線図</t>
    <rPh sb="0" eb="2">
      <t>タンセン</t>
    </rPh>
    <rPh sb="2" eb="4">
      <t>ケッセン</t>
    </rPh>
    <rPh sb="4" eb="5">
      <t>ズ</t>
    </rPh>
    <phoneticPr fontId="3"/>
  </si>
  <si>
    <t>2-10</t>
    <phoneticPr fontId="3"/>
  </si>
  <si>
    <t>2-11</t>
    <phoneticPr fontId="3"/>
  </si>
  <si>
    <t>2-12</t>
    <phoneticPr fontId="3"/>
  </si>
  <si>
    <t>添付資料</t>
    <rPh sb="0" eb="2">
      <t>テンプ</t>
    </rPh>
    <rPh sb="2" eb="4">
      <t>シリョウ</t>
    </rPh>
    <phoneticPr fontId="3"/>
  </si>
  <si>
    <t>財務諸表（貸借対照表　及び　損益計算書）の写し</t>
    <phoneticPr fontId="3"/>
  </si>
  <si>
    <t>設置場所（建物又は土地）の登記簿謄本（全部事項証明書）の写し</t>
    <phoneticPr fontId="3"/>
  </si>
  <si>
    <t>主たる出資者等による補助事業の履行に係る確約書</t>
    <rPh sb="0" eb="1">
      <t>シュ</t>
    </rPh>
    <rPh sb="3" eb="6">
      <t>シュッシシャ</t>
    </rPh>
    <rPh sb="6" eb="7">
      <t>トウ</t>
    </rPh>
    <rPh sb="10" eb="12">
      <t>ホジョ</t>
    </rPh>
    <rPh sb="12" eb="14">
      <t>ジギョウ</t>
    </rPh>
    <rPh sb="15" eb="17">
      <t>リコウ</t>
    </rPh>
    <rPh sb="18" eb="19">
      <t>カカワ</t>
    </rPh>
    <rPh sb="20" eb="23">
      <t>カクヤクショ</t>
    </rPh>
    <phoneticPr fontId="3"/>
  </si>
  <si>
    <t>リース契約書及びリース計算書の写し</t>
    <phoneticPr fontId="3"/>
  </si>
  <si>
    <t>実施体制図</t>
    <phoneticPr fontId="3"/>
  </si>
  <si>
    <t>実施体制（税込み１００万円以上の契約。請負その他委託の形式を問わない。）</t>
    <phoneticPr fontId="3"/>
  </si>
  <si>
    <t>事業者名</t>
  </si>
  <si>
    <t>当社との関係</t>
  </si>
  <si>
    <t>住所</t>
  </si>
  <si>
    <t>契約見込金額(税込み)</t>
  </si>
  <si>
    <t>業務の範囲</t>
  </si>
  <si>
    <t>【実施体制図に記載すべき事項】</t>
    <phoneticPr fontId="3"/>
  </si>
  <si>
    <t>・第三者の委託先からさらに委託している場合（再委託などを行っている場合で、税込み１００万円以上の取引に限る）も上記同様に記載のこと。</t>
    <phoneticPr fontId="3"/>
  </si>
  <si>
    <t>利用許可書、賃貸借契約書等の写し（土地や建物の所有権者が異なる場合の利用証明）</t>
    <rPh sb="17" eb="19">
      <t>トチ</t>
    </rPh>
    <rPh sb="20" eb="22">
      <t>タテモノ</t>
    </rPh>
    <rPh sb="23" eb="26">
      <t>ショユウケン</t>
    </rPh>
    <rPh sb="26" eb="27">
      <t>シャ</t>
    </rPh>
    <rPh sb="28" eb="29">
      <t>コト</t>
    </rPh>
    <rPh sb="31" eb="33">
      <t>バアイ</t>
    </rPh>
    <rPh sb="34" eb="36">
      <t>リヨウ</t>
    </rPh>
    <rPh sb="36" eb="38">
      <t>ショウメイ</t>
    </rPh>
    <phoneticPr fontId="3"/>
  </si>
  <si>
    <t>事業実施予定スケジュール</t>
    <phoneticPr fontId="3"/>
  </si>
  <si>
    <t>（別紙３）</t>
    <rPh sb="1" eb="3">
      <t>ベッシ</t>
    </rPh>
    <phoneticPr fontId="13"/>
  </si>
  <si>
    <t>補助事業実施場所における地元調整等の状況説明</t>
    <phoneticPr fontId="3"/>
  </si>
  <si>
    <t>実施設計費</t>
    <rPh sb="0" eb="5">
      <t>ジッシセッケイヒ</t>
    </rPh>
    <phoneticPr fontId="33"/>
  </si>
  <si>
    <t>・蓄電システム制御装置のプログラムの更新実施者が当該制御装置のメーカーと異なる場合には、
　備考欄にプログラムの更新実施者を明記してください。</t>
    <phoneticPr fontId="13"/>
  </si>
  <si>
    <t>蓄電システム制御装置</t>
    <rPh sb="0" eb="2">
      <t>チクデン</t>
    </rPh>
    <rPh sb="6" eb="10">
      <t>セイギョソウチ</t>
    </rPh>
    <phoneticPr fontId="33"/>
  </si>
  <si>
    <t>付帯設備</t>
    <rPh sb="0" eb="4">
      <t>フタイセツビ</t>
    </rPh>
    <phoneticPr fontId="33"/>
  </si>
  <si>
    <t>代表理事　村上　孝　　殿</t>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</si>
  <si>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</si>
  <si>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</si>
  <si>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</si>
  <si>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</si>
  <si>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</si>
  <si>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</si>
  <si>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</si>
  <si>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</si>
  <si>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</si>
  <si>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</si>
  <si>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</si>
  <si>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</si>
  <si>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</si>
  <si>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</si>
  <si>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</si>
  <si>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</si>
  <si>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</si>
  <si>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</si>
  <si>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</si>
  <si>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</si>
  <si>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</si>
  <si>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</si>
  <si>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</si>
  <si>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</si>
  <si>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</si>
  <si>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</si>
  <si>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</si>
  <si>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</si>
  <si>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</si>
  <si>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</si>
  <si>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</si>
  <si>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</si>
  <si>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補助対象設備の機器リスト（系統用蓄電システム）</t>
    <rPh sb="0" eb="2">
      <t>ホジョ</t>
    </rPh>
    <rPh sb="2" eb="4">
      <t>タイショウ</t>
    </rPh>
    <rPh sb="4" eb="6">
      <t>セツビ</t>
    </rPh>
    <rPh sb="7" eb="9">
      <t>キキ</t>
    </rPh>
    <rPh sb="13" eb="16">
      <t>ケイトウヨウ</t>
    </rPh>
    <rPh sb="16" eb="18">
      <t>チクデン</t>
    </rPh>
    <phoneticPr fontId="1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</si>
  <si>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</si>
  <si>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</si>
  <si>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</si>
  <si>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</si>
  <si>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</si>
  <si>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</si>
  <si>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</si>
  <si>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</si>
  <si>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</si>
  <si>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</si>
  <si>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</si>
  <si>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</si>
  <si>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</si>
  <si>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</si>
  <si>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</si>
  <si>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</si>
  <si>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</si>
  <si>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</si>
  <si>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</si>
  <si>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</si>
  <si>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</si>
  <si>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</si>
  <si>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</si>
  <si>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</si>
  <si>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</si>
  <si>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</si>
  <si>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</si>
  <si>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</si>
  <si>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</si>
  <si>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</si>
  <si>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</si>
  <si>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</si>
  <si>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</si>
  <si>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</si>
  <si>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</si>
  <si>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</si>
  <si>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</si>
  <si>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</si>
  <si>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</si>
  <si>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</si>
  <si>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</si>
  <si>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</si>
  <si>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</si>
  <si>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</si>
  <si>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</si>
  <si>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</si>
  <si>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</si>
  <si>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</si>
  <si>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</si>
  <si>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</si>
  <si>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</si>
  <si>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</si>
  <si>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</si>
  <si>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</si>
  <si>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</si>
  <si>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</si>
  <si>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</si>
  <si>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</si>
  <si>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</si>
  <si>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</si>
  <si>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</si>
  <si>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補助上限額</t>
    <rPh sb="0" eb="5">
      <t>ホジョジョウゲンガク</t>
    </rPh>
    <phoneticPr fontId="3"/>
  </si>
  <si>
    <t>合計</t>
    <rPh sb="0" eb="2">
      <t>ゴウケイ</t>
    </rPh>
    <phoneticPr fontId="3"/>
  </si>
  <si>
    <t>設備導入事業経費の配分（系統用蓄電システム）</t>
    <rPh sb="0" eb="2">
      <t>セツビ</t>
    </rPh>
    <rPh sb="2" eb="4">
      <t>ドウニュウ</t>
    </rPh>
    <rPh sb="4" eb="6">
      <t>ジギョウ</t>
    </rPh>
    <rPh sb="6" eb="8">
      <t>ケイヒ</t>
    </rPh>
    <rPh sb="9" eb="11">
      <t>ハイブン</t>
    </rPh>
    <rPh sb="12" eb="15">
      <t>ケイトウヨウ</t>
    </rPh>
    <rPh sb="15" eb="17">
      <t>チクデン</t>
    </rPh>
    <phoneticPr fontId="33"/>
  </si>
  <si>
    <t>設　　計</t>
    <rPh sb="0" eb="1">
      <t>セツ</t>
    </rPh>
    <rPh sb="3" eb="4">
      <t>ケイ</t>
    </rPh>
    <phoneticPr fontId="33"/>
  </si>
  <si>
    <t>　補助対象設備に係る事故等（地震・火災等）が起きた際に上記体制図内の事業者がとる対応について記載してください。</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6" eb="48">
      <t>キサイ</t>
    </rPh>
    <phoneticPr fontId="3"/>
  </si>
  <si>
    <t>設備の運用開始日</t>
    <rPh sb="0" eb="2">
      <t>セツビ</t>
    </rPh>
    <rPh sb="3" eb="8">
      <t>ウンヨウカイシビ</t>
    </rPh>
    <phoneticPr fontId="13"/>
  </si>
  <si>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3"/>
  </si>
  <si>
    <t>事業実施責任者</t>
    <rPh sb="0" eb="2">
      <t>ジギョウ</t>
    </rPh>
    <rPh sb="2" eb="4">
      <t>ジッシ</t>
    </rPh>
    <rPh sb="4" eb="7">
      <t>セキニンシャ</t>
    </rPh>
    <phoneticPr fontId="33"/>
  </si>
  <si>
    <t>セキュリティ管理者</t>
    <rPh sb="6" eb="9">
      <t>カンリシャ</t>
    </rPh>
    <phoneticPr fontId="33"/>
  </si>
  <si>
    <t>事業者名</t>
    <rPh sb="0" eb="3">
      <t>ジギョウシャ</t>
    </rPh>
    <rPh sb="3" eb="4">
      <t>メイ</t>
    </rPh>
    <phoneticPr fontId="3"/>
  </si>
  <si>
    <t>共同申請者（リースにて設備導入を行う場合は設備使用者、SPCを設立する予定の場合はSPCの情報を記入すること）</t>
    <rPh sb="0" eb="5">
      <t>キョウドウシンセイシャ</t>
    </rPh>
    <rPh sb="11" eb="15">
      <t>セツビドウニュウ</t>
    </rPh>
    <rPh sb="16" eb="17">
      <t>オコナ</t>
    </rPh>
    <rPh sb="18" eb="20">
      <t>バアイ</t>
    </rPh>
    <rPh sb="21" eb="26">
      <t>セツビシヨウシャ</t>
    </rPh>
    <rPh sb="31" eb="33">
      <t>セツリツ</t>
    </rPh>
    <rPh sb="35" eb="37">
      <t>ヨテイ</t>
    </rPh>
    <rPh sb="38" eb="40">
      <t>バアイ</t>
    </rPh>
    <rPh sb="45" eb="47">
      <t>ジョウホウ</t>
    </rPh>
    <rPh sb="48" eb="50">
      <t>キニュウ</t>
    </rPh>
    <phoneticPr fontId="3"/>
  </si>
  <si>
    <t>補助事業の名称</t>
    <rPh sb="0" eb="4">
      <t>ホジョジギョウ</t>
    </rPh>
    <rPh sb="5" eb="7">
      <t>メイショウ</t>
    </rPh>
    <phoneticPr fontId="3"/>
  </si>
  <si>
    <t>補助事業の内容</t>
    <rPh sb="0" eb="4">
      <t>ホジョジギョウ</t>
    </rPh>
    <rPh sb="5" eb="7">
      <t>ナイヨウ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</si>
  <si>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</si>
  <si>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</si>
  <si>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</si>
  <si>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</si>
  <si>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</si>
  <si>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</si>
  <si>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</si>
  <si>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</si>
  <si>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</si>
  <si>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</si>
  <si>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</si>
  <si>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</si>
  <si>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</si>
  <si>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</si>
  <si>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</si>
  <si>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</si>
  <si>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</si>
  <si>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</si>
  <si>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</si>
  <si>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</si>
  <si>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</si>
  <si>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</si>
  <si>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</si>
  <si>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</si>
  <si>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</si>
  <si>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</si>
  <si>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</si>
  <si>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</si>
  <si>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</si>
  <si>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</si>
  <si>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</si>
  <si>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</si>
  <si>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</si>
  <si>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</si>
  <si>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</si>
  <si>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</si>
  <si>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経費区分</t>
    <rPh sb="0" eb="4">
      <t>ケイヒクブン</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</si>
  <si>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</si>
  <si>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</si>
  <si>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３．セキュリティ対策、公衆安全の確保等について</t>
    <rPh sb="8" eb="10">
      <t>タイサク</t>
    </rPh>
    <rPh sb="11" eb="15">
      <t>コウシュウアンゼン</t>
    </rPh>
    <rPh sb="16" eb="18">
      <t>カクホ</t>
    </rPh>
    <rPh sb="18" eb="19">
      <t>トウ</t>
    </rPh>
    <phoneticPr fontId="33"/>
  </si>
  <si>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</si>
  <si>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</si>
  <si>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実施計画書2-2　設備導入事業経費の配分</t>
    <rPh sb="0" eb="5">
      <t>ジッシケイカクショ</t>
    </rPh>
    <rPh sb="9" eb="17">
      <t>セツビドウニュウジギョウケイヒ</t>
    </rPh>
    <rPh sb="18" eb="20">
      <t>ハイブン</t>
    </rPh>
    <phoneticPr fontId="3"/>
  </si>
  <si>
    <t>実施計画書2-4　補助事業に要する経費、及びその調達方法</t>
    <rPh sb="0" eb="5">
      <t>ジッシケイカクショ</t>
    </rPh>
    <rPh sb="9" eb="13">
      <t>ホジョジギョウ</t>
    </rPh>
    <rPh sb="14" eb="15">
      <t>ヨウ</t>
    </rPh>
    <rPh sb="17" eb="19">
      <t>ケイヒ</t>
    </rPh>
    <rPh sb="20" eb="21">
      <t>オヨ</t>
    </rPh>
    <rPh sb="24" eb="28">
      <t>チョウタツホウホウ</t>
    </rPh>
    <phoneticPr fontId="3"/>
  </si>
  <si>
    <t>←卸電力市場、需給調整市場は想定可能なものを記載すること</t>
    <rPh sb="1" eb="4">
      <t>オロシデンリョク</t>
    </rPh>
    <rPh sb="4" eb="6">
      <t>シジョウ</t>
    </rPh>
    <rPh sb="7" eb="13">
      <t>ジュキュウチョウセイシジョウ</t>
    </rPh>
    <rPh sb="14" eb="18">
      <t>ソウテイカノウ</t>
    </rPh>
    <rPh sb="22" eb="24">
      <t>キサイ</t>
    </rPh>
    <phoneticPr fontId="3"/>
  </si>
  <si>
    <t>５.導入設備情報</t>
    <rPh sb="2" eb="4">
      <t>ドウニュウ</t>
    </rPh>
    <rPh sb="4" eb="6">
      <t>セツビ</t>
    </rPh>
    <rPh sb="6" eb="8">
      <t>ジョウホウ</t>
    </rPh>
    <phoneticPr fontId="3"/>
  </si>
  <si>
    <t>所属</t>
    <rPh sb="0" eb="2">
      <t>ショゾク</t>
    </rPh>
    <phoneticPr fontId="3"/>
  </si>
  <si>
    <t>役職</t>
    <rPh sb="0" eb="2">
      <t>ヤクショク</t>
    </rPh>
    <phoneticPr fontId="3"/>
  </si>
  <si>
    <t>三次①のみ</t>
    <rPh sb="0" eb="2">
      <t>サンジ</t>
    </rPh>
    <phoneticPr fontId="3"/>
  </si>
  <si>
    <t>三次②のみ</t>
    <rPh sb="0" eb="2">
      <t>サンジ</t>
    </rPh>
    <phoneticPr fontId="3"/>
  </si>
  <si>
    <t>複合約定</t>
    <rPh sb="0" eb="2">
      <t>フクゴウ</t>
    </rPh>
    <rPh sb="2" eb="4">
      <t>ヤクジョウ</t>
    </rPh>
    <phoneticPr fontId="3"/>
  </si>
  <si>
    <t>共同申請者</t>
    <rPh sb="0" eb="5">
      <t>キョウドウシンセイシャ</t>
    </rPh>
    <phoneticPr fontId="3"/>
  </si>
  <si>
    <t>活用電力量（kWh)/年</t>
    <rPh sb="0" eb="2">
      <t>カツヨウ</t>
    </rPh>
    <rPh sb="2" eb="4">
      <t>デンリョク</t>
    </rPh>
    <rPh sb="4" eb="5">
      <t>リョウ</t>
    </rPh>
    <rPh sb="11" eb="12">
      <t>ネン</t>
    </rPh>
    <phoneticPr fontId="3"/>
  </si>
  <si>
    <t>◆実施計画書等（Excel書式）の作成手順</t>
    <rPh sb="1" eb="3">
      <t>ジッシ</t>
    </rPh>
    <rPh sb="3" eb="6">
      <t>ケイカクショ</t>
    </rPh>
    <rPh sb="6" eb="7">
      <t>トウ</t>
    </rPh>
    <rPh sb="13" eb="15">
      <t>ショシキ</t>
    </rPh>
    <rPh sb="17" eb="19">
      <t>サクセイ</t>
    </rPh>
    <rPh sb="19" eb="21">
      <t>テジュン</t>
    </rPh>
    <phoneticPr fontId="13"/>
  </si>
  <si>
    <t>入力するセルの凡例を下記に示します。セル色が [黄色表示のセル] 及び[オレンジ色表示のセル]に入力してください。</t>
    <rPh sb="0" eb="2">
      <t>ニュウリョク</t>
    </rPh>
    <rPh sb="7" eb="9">
      <t>ハンレイ</t>
    </rPh>
    <rPh sb="10" eb="12">
      <t>カキ</t>
    </rPh>
    <rPh sb="13" eb="14">
      <t>シメ</t>
    </rPh>
    <rPh sb="33" eb="34">
      <t>オヨ</t>
    </rPh>
    <rPh sb="40" eb="41">
      <t>イロ</t>
    </rPh>
    <rPh sb="41" eb="43">
      <t>ヒョウジ</t>
    </rPh>
    <rPh sb="48" eb="50">
      <t>ニュウリョク</t>
    </rPh>
    <phoneticPr fontId="13"/>
  </si>
  <si>
    <t>[水色表示のセル]は入力された情報に基づいて自動計算、コメントが反映されるセルです。編集・削除はしないでください。</t>
    <rPh sb="1" eb="3">
      <t>ミズイロ</t>
    </rPh>
    <rPh sb="3" eb="5">
      <t>ヒョウジ</t>
    </rPh>
    <rPh sb="10" eb="12">
      <t>ニュウリョク</t>
    </rPh>
    <rPh sb="15" eb="17">
      <t>ジョウホウ</t>
    </rPh>
    <rPh sb="18" eb="19">
      <t>モト</t>
    </rPh>
    <rPh sb="22" eb="24">
      <t>ジドウ</t>
    </rPh>
    <rPh sb="24" eb="26">
      <t>ケイサン</t>
    </rPh>
    <rPh sb="32" eb="34">
      <t>ハンエイ</t>
    </rPh>
    <rPh sb="42" eb="44">
      <t>ヘンシュウ</t>
    </rPh>
    <rPh sb="45" eb="47">
      <t>サクジョ</t>
    </rPh>
    <phoneticPr fontId="13"/>
  </si>
  <si>
    <t>ただし、自動計算された内容が適切ではない場合は、適宜上書きをしてください。（保護がかかっている場合は保護を解除してください）</t>
    <rPh sb="4" eb="6">
      <t>ジドウ</t>
    </rPh>
    <rPh sb="6" eb="8">
      <t>ケイサン</t>
    </rPh>
    <rPh sb="11" eb="13">
      <t>ナイヨウ</t>
    </rPh>
    <rPh sb="14" eb="16">
      <t>テキセツ</t>
    </rPh>
    <rPh sb="20" eb="22">
      <t>バアイ</t>
    </rPh>
    <rPh sb="24" eb="26">
      <t>テキギ</t>
    </rPh>
    <rPh sb="26" eb="28">
      <t>ウワガ</t>
    </rPh>
    <rPh sb="38" eb="40">
      <t>ホゴ</t>
    </rPh>
    <rPh sb="47" eb="49">
      <t>バアイ</t>
    </rPh>
    <rPh sb="50" eb="52">
      <t>ホゴ</t>
    </rPh>
    <rPh sb="53" eb="55">
      <t>カイジョ</t>
    </rPh>
    <phoneticPr fontId="13"/>
  </si>
  <si>
    <t>・入力するセルの凡例（各シ－ト共通）</t>
    <rPh sb="1" eb="3">
      <t>ニュウリョク</t>
    </rPh>
    <rPh sb="8" eb="10">
      <t>ハンレイ</t>
    </rPh>
    <rPh sb="11" eb="12">
      <t>カク</t>
    </rPh>
    <rPh sb="15" eb="17">
      <t>キョウツウ</t>
    </rPh>
    <phoneticPr fontId="13"/>
  </si>
  <si>
    <t>　：必要情報を入力してください。</t>
    <rPh sb="2" eb="4">
      <t>ヒツヨウ</t>
    </rPh>
    <rPh sb="4" eb="6">
      <t>ジョウホウ</t>
    </rPh>
    <rPh sb="7" eb="9">
      <t>ニュウリョク</t>
    </rPh>
    <phoneticPr fontId="13"/>
  </si>
  <si>
    <t>　：プルダウンリストから選択してください。</t>
    <rPh sb="12" eb="14">
      <t>センタク</t>
    </rPh>
    <phoneticPr fontId="13"/>
  </si>
  <si>
    <t>　：入力された情報から自動的に計算されます。不都合が生じる場合は、適宜修正してください。</t>
    <rPh sb="2" eb="4">
      <t>ニュウリョク</t>
    </rPh>
    <rPh sb="7" eb="9">
      <t>ジョウホウ</t>
    </rPh>
    <rPh sb="11" eb="14">
      <t>ジドウテキ</t>
    </rPh>
    <rPh sb="15" eb="17">
      <t>ケイサン</t>
    </rPh>
    <rPh sb="22" eb="25">
      <t>フツゴウ</t>
    </rPh>
    <rPh sb="26" eb="27">
      <t>ショウ</t>
    </rPh>
    <rPh sb="29" eb="31">
      <t>バアイ</t>
    </rPh>
    <rPh sb="33" eb="35">
      <t>テキギ</t>
    </rPh>
    <rPh sb="35" eb="37">
      <t>シュウセイ</t>
    </rPh>
    <phoneticPr fontId="13"/>
  </si>
  <si>
    <t>以下、自由な順番で書類を作成いただいて構いませんが、必要事項が入力されないと完成しない書類があります。</t>
    <rPh sb="0" eb="2">
      <t>イカ</t>
    </rPh>
    <rPh sb="3" eb="5">
      <t>ジユウ</t>
    </rPh>
    <rPh sb="6" eb="8">
      <t>ジュンバン</t>
    </rPh>
    <rPh sb="9" eb="11">
      <t>ショルイ</t>
    </rPh>
    <rPh sb="12" eb="14">
      <t>サクセイ</t>
    </rPh>
    <rPh sb="19" eb="20">
      <t>カマ</t>
    </rPh>
    <rPh sb="26" eb="28">
      <t>ヒツヨウ</t>
    </rPh>
    <rPh sb="28" eb="30">
      <t>ジコウ</t>
    </rPh>
    <rPh sb="31" eb="33">
      <t>ニュウリョク</t>
    </rPh>
    <rPh sb="38" eb="40">
      <t>カンセイ</t>
    </rPh>
    <rPh sb="43" eb="45">
      <t>ショルイ</t>
    </rPh>
    <phoneticPr fontId="33"/>
  </si>
  <si>
    <t>書類の提出前には、記載された内容が正しいものであることを必ずご確認ください。</t>
    <rPh sb="0" eb="2">
      <t>ショルイ</t>
    </rPh>
    <rPh sb="3" eb="5">
      <t>テイシュツ</t>
    </rPh>
    <rPh sb="5" eb="6">
      <t>マエ</t>
    </rPh>
    <rPh sb="9" eb="11">
      <t>キサイ</t>
    </rPh>
    <rPh sb="14" eb="16">
      <t>ナイヨウ</t>
    </rPh>
    <rPh sb="17" eb="18">
      <t>タダ</t>
    </rPh>
    <rPh sb="28" eb="29">
      <t>カナラ</t>
    </rPh>
    <rPh sb="31" eb="33">
      <t>カクニン</t>
    </rPh>
    <phoneticPr fontId="13"/>
  </si>
  <si>
    <t>書類の不足がないかをチェックリストにて確認し、公募要領の「ファイリング例」に従ってファイリングしてください。</t>
    <rPh sb="0" eb="2">
      <t>ショルイ</t>
    </rPh>
    <rPh sb="3" eb="5">
      <t>フソク</t>
    </rPh>
    <rPh sb="19" eb="21">
      <t>カクニン</t>
    </rPh>
    <rPh sb="23" eb="25">
      <t>コウボ</t>
    </rPh>
    <rPh sb="25" eb="27">
      <t>ヨウリョウ</t>
    </rPh>
    <rPh sb="35" eb="36">
      <t>レイ</t>
    </rPh>
    <rPh sb="38" eb="39">
      <t>シタガ</t>
    </rPh>
    <phoneticPr fontId="13"/>
  </si>
  <si>
    <t>情報の入力にあたっては、他の提出書類との整合性がとれていることを確認してください。</t>
    <rPh sb="0" eb="2">
      <t>ジョウホウ</t>
    </rPh>
    <rPh sb="3" eb="5">
      <t>ニュウリョク</t>
    </rPh>
    <rPh sb="12" eb="13">
      <t>ホカ</t>
    </rPh>
    <rPh sb="14" eb="18">
      <t>テイシュツショルイ</t>
    </rPh>
    <rPh sb="20" eb="23">
      <t>セイゴウセイ</t>
    </rPh>
    <rPh sb="32" eb="34">
      <t>カクニン</t>
    </rPh>
    <phoneticPr fontId="13"/>
  </si>
  <si>
    <t>申請者１　事業者名</t>
    <rPh sb="0" eb="3">
      <t>シンセイシャ</t>
    </rPh>
    <rPh sb="5" eb="9">
      <t>ジギョウシャメイ</t>
    </rPh>
    <phoneticPr fontId="3"/>
  </si>
  <si>
    <t>設置場所住所</t>
    <rPh sb="0" eb="6">
      <t>セッチバショジュウショ</t>
    </rPh>
    <phoneticPr fontId="3"/>
  </si>
  <si>
    <t>設備所有者</t>
    <rPh sb="0" eb="2">
      <t>セツビ</t>
    </rPh>
    <rPh sb="2" eb="5">
      <t>ショユウシャ</t>
    </rPh>
    <phoneticPr fontId="3"/>
  </si>
  <si>
    <t>電池部種別</t>
    <rPh sb="0" eb="3">
      <t>デンチブ</t>
    </rPh>
    <rPh sb="3" eb="5">
      <t>シュベツ</t>
    </rPh>
    <phoneticPr fontId="3"/>
  </si>
  <si>
    <t>メーカー</t>
    <phoneticPr fontId="3"/>
  </si>
  <si>
    <t>容量（kWh）</t>
    <rPh sb="0" eb="2">
      <t>ヨウリョウ</t>
    </rPh>
    <phoneticPr fontId="3"/>
  </si>
  <si>
    <t>定格出力／定格消費電力（kW）</t>
    <rPh sb="0" eb="2">
      <t>テイカク</t>
    </rPh>
    <rPh sb="2" eb="4">
      <t>シュツリョク</t>
    </rPh>
    <rPh sb="5" eb="7">
      <t>テイカク</t>
    </rPh>
    <rPh sb="7" eb="9">
      <t>ショウヒ</t>
    </rPh>
    <rPh sb="9" eb="11">
      <t>デンリョク</t>
    </rPh>
    <phoneticPr fontId="3"/>
  </si>
  <si>
    <t>広域認定</t>
    <rPh sb="0" eb="4">
      <t>コウイキニンテイ</t>
    </rPh>
    <phoneticPr fontId="3"/>
  </si>
  <si>
    <t>国内サービス拠点</t>
    <rPh sb="0" eb="2">
      <t>コクナイ</t>
    </rPh>
    <rPh sb="6" eb="8">
      <t>キョテン</t>
    </rPh>
    <phoneticPr fontId="3"/>
  </si>
  <si>
    <t>国内製造ライン</t>
    <rPh sb="0" eb="2">
      <t>コクナイ</t>
    </rPh>
    <rPh sb="2" eb="4">
      <t>セイゾウ</t>
    </rPh>
    <phoneticPr fontId="3"/>
  </si>
  <si>
    <t>事業実施責任者</t>
    <rPh sb="0" eb="4">
      <t>ジギョウジッシ</t>
    </rPh>
    <rPh sb="4" eb="7">
      <t>セキニンシャ</t>
    </rPh>
    <phoneticPr fontId="3"/>
  </si>
  <si>
    <t>事業者名</t>
    <rPh sb="0" eb="4">
      <t>ジギョウシャメイ</t>
    </rPh>
    <phoneticPr fontId="3"/>
  </si>
  <si>
    <t>担当者氏名</t>
    <rPh sb="0" eb="3">
      <t>タントウシャ</t>
    </rPh>
    <rPh sb="3" eb="5">
      <t>シメイ</t>
    </rPh>
    <phoneticPr fontId="3"/>
  </si>
  <si>
    <t>アドレス</t>
    <phoneticPr fontId="3"/>
  </si>
  <si>
    <t>セキュリティ管理者</t>
    <rPh sb="6" eb="9">
      <t>カンリシャ</t>
    </rPh>
    <phoneticPr fontId="3"/>
  </si>
  <si>
    <t>担当者氏名</t>
    <rPh sb="0" eb="5">
      <t>タントウシャシメイ</t>
    </rPh>
    <phoneticPr fontId="3"/>
  </si>
  <si>
    <t>メールアドレス</t>
    <phoneticPr fontId="3"/>
  </si>
  <si>
    <t>系統連系契約日</t>
    <rPh sb="0" eb="7">
      <t>ケイトウレンケイケイヤクビ</t>
    </rPh>
    <phoneticPr fontId="3"/>
  </si>
  <si>
    <t>実績報告書提出予定日</t>
    <rPh sb="0" eb="5">
      <t>ジッセキホウコクショ</t>
    </rPh>
    <rPh sb="5" eb="10">
      <t>テイシュツヨテイビ</t>
    </rPh>
    <phoneticPr fontId="3"/>
  </si>
  <si>
    <t>系統連系開始予定日</t>
    <rPh sb="0" eb="9">
      <t>ケイトウレンケイカイシヨテイビ</t>
    </rPh>
    <phoneticPr fontId="3"/>
  </si>
  <si>
    <t>設備の運用開始日</t>
    <rPh sb="0" eb="2">
      <t>セツビ</t>
    </rPh>
    <rPh sb="3" eb="8">
      <t>ウンヨウカイシビ</t>
    </rPh>
    <phoneticPr fontId="3"/>
  </si>
  <si>
    <t>共同申請者事業者名</t>
    <rPh sb="0" eb="5">
      <t>キョウドウシンセイシャ</t>
    </rPh>
    <rPh sb="5" eb="9">
      <t>ジギョウシャメイ</t>
    </rPh>
    <phoneticPr fontId="3"/>
  </si>
  <si>
    <t>市場種別</t>
    <rPh sb="0" eb="2">
      <t>シジョウ</t>
    </rPh>
    <rPh sb="2" eb="4">
      <t>シュベツ</t>
    </rPh>
    <phoneticPr fontId="3"/>
  </si>
  <si>
    <t>活用電力（kW）</t>
    <rPh sb="0" eb="2">
      <t>カツヨウ</t>
    </rPh>
    <rPh sb="2" eb="4">
      <t>デンリョク</t>
    </rPh>
    <phoneticPr fontId="3"/>
  </si>
  <si>
    <t>活用電力量（kWh）/年</t>
    <rPh sb="0" eb="5">
      <t>カツヨウデンリョクリョウ</t>
    </rPh>
    <rPh sb="11" eb="12">
      <t>ネン</t>
    </rPh>
    <phoneticPr fontId="3"/>
  </si>
  <si>
    <t>容量市場</t>
    <rPh sb="0" eb="4">
      <t>ヨウリョウシジョウ</t>
    </rPh>
    <phoneticPr fontId="3"/>
  </si>
  <si>
    <t>活用電力</t>
    <rPh sb="0" eb="4">
      <t>カツヨウデンリョク</t>
    </rPh>
    <phoneticPr fontId="3"/>
  </si>
  <si>
    <t>相対契約</t>
    <rPh sb="0" eb="2">
      <t>アイタイ</t>
    </rPh>
    <rPh sb="2" eb="4">
      <t>ケイヤク</t>
    </rPh>
    <phoneticPr fontId="3"/>
  </si>
  <si>
    <t>最大活用電力</t>
    <rPh sb="0" eb="4">
      <t>サイダイカツヨウ</t>
    </rPh>
    <rPh sb="4" eb="6">
      <t>デンリョク</t>
    </rPh>
    <phoneticPr fontId="3"/>
  </si>
  <si>
    <t>合計活用電力量</t>
    <rPh sb="0" eb="4">
      <t>ゴウケイカツヨウ</t>
    </rPh>
    <rPh sb="4" eb="7">
      <t>デンリョクリョウ</t>
    </rPh>
    <phoneticPr fontId="3"/>
  </si>
  <si>
    <t>活用電力率</t>
    <rPh sb="0" eb="5">
      <t>カツヨウデンリョクリツ</t>
    </rPh>
    <phoneticPr fontId="3"/>
  </si>
  <si>
    <t>活用電力量率</t>
    <rPh sb="0" eb="6">
      <t>カツヨウデンリョクリョウリツ</t>
    </rPh>
    <phoneticPr fontId="3"/>
  </si>
  <si>
    <t>共同申請者</t>
    <rPh sb="0" eb="2">
      <t>キョウドウ</t>
    </rPh>
    <phoneticPr fontId="3"/>
  </si>
  <si>
    <t>会社・団体概要及び登記簿謄本（履歴事項全部証明書）の写し</t>
    <rPh sb="7" eb="8">
      <t>オヨ</t>
    </rPh>
    <rPh sb="9" eb="12">
      <t>トウキボ</t>
    </rPh>
    <rPh sb="12" eb="14">
      <t>トウホン</t>
    </rPh>
    <rPh sb="15" eb="19">
      <t>リレキジコウ</t>
    </rPh>
    <rPh sb="19" eb="24">
      <t>ゼンブショウメイショ</t>
    </rPh>
    <rPh sb="26" eb="27">
      <t>ウツ</t>
    </rPh>
    <phoneticPr fontId="3"/>
  </si>
  <si>
    <t>一般社団法人　環境共創イニシアチブ</t>
    <phoneticPr fontId="3"/>
  </si>
  <si>
    <t>８.その他の共同申請者情報</t>
    <rPh sb="4" eb="5">
      <t>タ</t>
    </rPh>
    <rPh sb="6" eb="11">
      <t>キョウドウシンセイシャ</t>
    </rPh>
    <rPh sb="11" eb="13">
      <t>ジョウホウ</t>
    </rPh>
    <phoneticPr fontId="3"/>
  </si>
  <si>
    <t>７.担当者連絡先</t>
    <rPh sb="2" eb="5">
      <t>タントウシャ</t>
    </rPh>
    <rPh sb="5" eb="8">
      <t>レンラクサキ</t>
    </rPh>
    <phoneticPr fontId="3"/>
  </si>
  <si>
    <t>・担当者連絡先１</t>
    <rPh sb="1" eb="4">
      <t>タントウシャ</t>
    </rPh>
    <rPh sb="4" eb="7">
      <t>レンラクサキ</t>
    </rPh>
    <phoneticPr fontId="3"/>
  </si>
  <si>
    <t>・担当者連絡先２</t>
    <rPh sb="1" eb="4">
      <t>タントウシャ</t>
    </rPh>
    <rPh sb="4" eb="7">
      <t>レンラクサキ</t>
    </rPh>
    <phoneticPr fontId="3"/>
  </si>
  <si>
    <t>供給区域の
一般送配電事業者</t>
    <rPh sb="0" eb="4">
      <t>キョウキュウクイキ</t>
    </rPh>
    <rPh sb="6" eb="14">
      <t>イッパンソウハイデンジギョウシャ</t>
    </rPh>
    <phoneticPr fontId="3"/>
  </si>
  <si>
    <t>一般送配電事業者</t>
    <rPh sb="0" eb="8">
      <t>イッパンソウハイデンジギョウシャ</t>
    </rPh>
    <phoneticPr fontId="3"/>
  </si>
  <si>
    <t>北海道電力ネットワーク株式会社</t>
    <rPh sb="0" eb="5">
      <t>ホッカイドウデンリョク</t>
    </rPh>
    <rPh sb="11" eb="15">
      <t>カブシキガイシャ</t>
    </rPh>
    <phoneticPr fontId="3"/>
  </si>
  <si>
    <t>東北電力ネットワーク株式会社</t>
    <rPh sb="0" eb="4">
      <t>トウホクデンリョク</t>
    </rPh>
    <rPh sb="10" eb="14">
      <t>カブシキガイシャ</t>
    </rPh>
    <phoneticPr fontId="3"/>
  </si>
  <si>
    <t>東京電力パワーグリッド株式会社</t>
    <rPh sb="0" eb="4">
      <t>トウキョウデンリョク</t>
    </rPh>
    <rPh sb="11" eb="15">
      <t>カブシキガイシャ</t>
    </rPh>
    <phoneticPr fontId="3"/>
  </si>
  <si>
    <t>中部電力パワーグリッド株式会社</t>
    <rPh sb="0" eb="4">
      <t>チュウブデンリョク</t>
    </rPh>
    <rPh sb="11" eb="15">
      <t>カブシキガイシャ</t>
    </rPh>
    <phoneticPr fontId="3"/>
  </si>
  <si>
    <t>北陸電力送配電株式会社</t>
    <rPh sb="0" eb="4">
      <t>ホクリクデンリョク</t>
    </rPh>
    <rPh sb="4" eb="7">
      <t>ソウハイデン</t>
    </rPh>
    <rPh sb="7" eb="11">
      <t>カブシキガイシャ</t>
    </rPh>
    <phoneticPr fontId="3"/>
  </si>
  <si>
    <t>関西電力送配電株式会社</t>
    <rPh sb="0" eb="4">
      <t>カンサイデンリョク</t>
    </rPh>
    <rPh sb="4" eb="7">
      <t>ソウハイデン</t>
    </rPh>
    <rPh sb="7" eb="11">
      <t>カブシキガイシャ</t>
    </rPh>
    <phoneticPr fontId="3"/>
  </si>
  <si>
    <t>中国電力ネットワーク株式会社</t>
    <rPh sb="0" eb="4">
      <t>チュウゴクデンリョク</t>
    </rPh>
    <rPh sb="10" eb="14">
      <t>カブシキガイシャ</t>
    </rPh>
    <phoneticPr fontId="3"/>
  </si>
  <si>
    <t>四国電力送配電株式会社</t>
    <rPh sb="0" eb="4">
      <t>シコクデンリョク</t>
    </rPh>
    <rPh sb="4" eb="7">
      <t>ソウハイデン</t>
    </rPh>
    <rPh sb="7" eb="11">
      <t>カブシキガイシャ</t>
    </rPh>
    <phoneticPr fontId="3"/>
  </si>
  <si>
    <t>九州電力送配電株式会社</t>
    <rPh sb="0" eb="4">
      <t>キュウシュウデンリョク</t>
    </rPh>
    <rPh sb="4" eb="7">
      <t>ソウハイデン</t>
    </rPh>
    <rPh sb="7" eb="11">
      <t>カブシキガイシャ</t>
    </rPh>
    <phoneticPr fontId="3"/>
  </si>
  <si>
    <t>（要する経費）設計費</t>
    <rPh sb="1" eb="2">
      <t>ヨウ</t>
    </rPh>
    <rPh sb="4" eb="6">
      <t>ケイヒ</t>
    </rPh>
    <rPh sb="7" eb="10">
      <t>セッケイヒ</t>
    </rPh>
    <phoneticPr fontId="3"/>
  </si>
  <si>
    <t>（要する経費）設備費</t>
    <rPh sb="1" eb="2">
      <t>ヨウ</t>
    </rPh>
    <rPh sb="4" eb="6">
      <t>ケイヒ</t>
    </rPh>
    <rPh sb="7" eb="10">
      <t>セツビヒ</t>
    </rPh>
    <phoneticPr fontId="3"/>
  </si>
  <si>
    <t>（要する経費）工事費</t>
    <rPh sb="1" eb="2">
      <t>ヨウ</t>
    </rPh>
    <rPh sb="4" eb="6">
      <t>ケイヒ</t>
    </rPh>
    <rPh sb="7" eb="10">
      <t>コウジヒ</t>
    </rPh>
    <phoneticPr fontId="3"/>
  </si>
  <si>
    <t>（要する経費）消費税</t>
    <rPh sb="1" eb="2">
      <t>ヨウ</t>
    </rPh>
    <rPh sb="4" eb="6">
      <t>ケイヒ</t>
    </rPh>
    <rPh sb="7" eb="10">
      <t>ショウヒゼイ</t>
    </rPh>
    <phoneticPr fontId="3"/>
  </si>
  <si>
    <t>（要する経費）合計</t>
    <rPh sb="1" eb="2">
      <t>ヨウ</t>
    </rPh>
    <rPh sb="4" eb="6">
      <t>ケイヒ</t>
    </rPh>
    <rPh sb="7" eb="9">
      <t>ゴウケイ</t>
    </rPh>
    <phoneticPr fontId="3"/>
  </si>
  <si>
    <t>（補助対象経費）設計費</t>
    <rPh sb="1" eb="7">
      <t>ホジョタイショウケイヒ</t>
    </rPh>
    <rPh sb="8" eb="11">
      <t>セッケイヒ</t>
    </rPh>
    <phoneticPr fontId="3"/>
  </si>
  <si>
    <t>（補助対象経費）設備費</t>
    <rPh sb="1" eb="3">
      <t>ホジョ</t>
    </rPh>
    <rPh sb="3" eb="5">
      <t>タイショウ</t>
    </rPh>
    <rPh sb="5" eb="7">
      <t>ケイヒ</t>
    </rPh>
    <rPh sb="8" eb="10">
      <t>セツビ</t>
    </rPh>
    <rPh sb="10" eb="11">
      <t>ヒ</t>
    </rPh>
    <phoneticPr fontId="3"/>
  </si>
  <si>
    <t>（補助対象経費）工事費</t>
    <rPh sb="1" eb="7">
      <t>ホジョタイショウケイヒ</t>
    </rPh>
    <rPh sb="8" eb="11">
      <t>コウジヒ</t>
    </rPh>
    <phoneticPr fontId="3"/>
  </si>
  <si>
    <t>（補助対象経費）合計</t>
    <rPh sb="1" eb="7">
      <t>ホジョタイショウケイヒ</t>
    </rPh>
    <rPh sb="8" eb="10">
      <t>ゴウケイ</t>
    </rPh>
    <phoneticPr fontId="3"/>
  </si>
  <si>
    <t>補助率</t>
    <rPh sb="0" eb="3">
      <t>ホジョリツ</t>
    </rPh>
    <phoneticPr fontId="3"/>
  </si>
  <si>
    <t>（補助金額）設計費</t>
    <rPh sb="1" eb="5">
      <t>ホジョキンガク</t>
    </rPh>
    <rPh sb="6" eb="9">
      <t>セッケイヒ</t>
    </rPh>
    <phoneticPr fontId="3"/>
  </si>
  <si>
    <t>（補助金額）設備費</t>
    <rPh sb="1" eb="5">
      <t>ホジョキンガク</t>
    </rPh>
    <rPh sb="6" eb="9">
      <t>セツビヒ</t>
    </rPh>
    <phoneticPr fontId="3"/>
  </si>
  <si>
    <t>（補助金額）工事費</t>
    <rPh sb="1" eb="5">
      <t>ホジョキンガク</t>
    </rPh>
    <rPh sb="6" eb="9">
      <t>コウジヒ</t>
    </rPh>
    <phoneticPr fontId="3"/>
  </si>
  <si>
    <t>（補助金額）合計</t>
    <rPh sb="1" eb="5">
      <t>ホジョキンガク</t>
    </rPh>
    <rPh sb="6" eb="8">
      <t>ゴウケイ</t>
    </rPh>
    <phoneticPr fontId="3"/>
  </si>
  <si>
    <t>経費情報</t>
    <rPh sb="0" eb="2">
      <t>ケイヒ</t>
    </rPh>
    <rPh sb="2" eb="4">
      <t>ジョウホウ</t>
    </rPh>
    <phoneticPr fontId="3"/>
  </si>
  <si>
    <t>担当者１事業者名</t>
    <rPh sb="0" eb="3">
      <t>タントウシャ</t>
    </rPh>
    <rPh sb="4" eb="7">
      <t>ジギョウシャ</t>
    </rPh>
    <rPh sb="7" eb="8">
      <t>メイ</t>
    </rPh>
    <phoneticPr fontId="3"/>
  </si>
  <si>
    <t>担当者１所属</t>
    <rPh sb="0" eb="3">
      <t>タントウシャ</t>
    </rPh>
    <rPh sb="4" eb="6">
      <t>ショゾク</t>
    </rPh>
    <phoneticPr fontId="3"/>
  </si>
  <si>
    <t>担当者１役職</t>
    <rPh sb="0" eb="3">
      <t>タントウシャ</t>
    </rPh>
    <rPh sb="4" eb="6">
      <t>ヤクショク</t>
    </rPh>
    <phoneticPr fontId="3"/>
  </si>
  <si>
    <t>担当者１氏名</t>
    <rPh sb="0" eb="3">
      <t>タントウシャ</t>
    </rPh>
    <rPh sb="4" eb="6">
      <t>シメイ</t>
    </rPh>
    <phoneticPr fontId="3"/>
  </si>
  <si>
    <t>担当者１電話番号</t>
    <rPh sb="0" eb="3">
      <t>タントウシャ</t>
    </rPh>
    <rPh sb="4" eb="8">
      <t>デンワバンゴウ</t>
    </rPh>
    <phoneticPr fontId="3"/>
  </si>
  <si>
    <t>担当者１メールアドレス</t>
    <rPh sb="0" eb="3">
      <t>タントウシャ</t>
    </rPh>
    <phoneticPr fontId="3"/>
  </si>
  <si>
    <t>担当者２事業者名</t>
    <rPh sb="4" eb="7">
      <t>ジギョウシャ</t>
    </rPh>
    <rPh sb="7" eb="8">
      <t>メイ</t>
    </rPh>
    <phoneticPr fontId="3"/>
  </si>
  <si>
    <t>担当者２所属</t>
    <rPh sb="4" eb="6">
      <t>ショゾク</t>
    </rPh>
    <phoneticPr fontId="3"/>
  </si>
  <si>
    <t>担当者２役職</t>
    <rPh sb="4" eb="6">
      <t>ヤクショク</t>
    </rPh>
    <phoneticPr fontId="3"/>
  </si>
  <si>
    <t>担当者２氏名</t>
    <rPh sb="4" eb="6">
      <t>シメイ</t>
    </rPh>
    <phoneticPr fontId="3"/>
  </si>
  <si>
    <t>担当者２電話番号</t>
    <rPh sb="4" eb="8">
      <t>デンワバンゴウ</t>
    </rPh>
    <phoneticPr fontId="3"/>
  </si>
  <si>
    <t>担当者２メールアドレス</t>
    <phoneticPr fontId="3"/>
  </si>
  <si>
    <t>担当者連絡先</t>
    <rPh sb="0" eb="3">
      <t>タントウシャ</t>
    </rPh>
    <rPh sb="3" eb="6">
      <t>レンラクサキ</t>
    </rPh>
    <phoneticPr fontId="3"/>
  </si>
  <si>
    <t>主申請者</t>
    <rPh sb="0" eb="1">
      <t>シュ</t>
    </rPh>
    <rPh sb="1" eb="4">
      <t>シンセイシャ</t>
    </rPh>
    <phoneticPr fontId="3"/>
  </si>
  <si>
    <t>副申請者</t>
    <rPh sb="0" eb="1">
      <t>フク</t>
    </rPh>
    <rPh sb="1" eb="4">
      <t>シンセイシャ</t>
    </rPh>
    <phoneticPr fontId="3"/>
  </si>
  <si>
    <t>代表者役職</t>
    <rPh sb="0" eb="3">
      <t>ダイヒョウシャ</t>
    </rPh>
    <rPh sb="3" eb="5">
      <t>ヤクショク</t>
    </rPh>
    <phoneticPr fontId="3"/>
  </si>
  <si>
    <t>代表者名</t>
    <rPh sb="0" eb="4">
      <t>ダイヒョウシャメイ</t>
    </rPh>
    <phoneticPr fontId="3"/>
  </si>
  <si>
    <t>（主）事業者名</t>
    <rPh sb="1" eb="2">
      <t>シュ</t>
    </rPh>
    <rPh sb="3" eb="7">
      <t>ジギョウシャメイ</t>
    </rPh>
    <phoneticPr fontId="3"/>
  </si>
  <si>
    <t>（主）代表者役職</t>
    <rPh sb="1" eb="2">
      <t>シュ</t>
    </rPh>
    <rPh sb="3" eb="6">
      <t>ダイヒョウシャ</t>
    </rPh>
    <rPh sb="6" eb="8">
      <t>ヤクショク</t>
    </rPh>
    <phoneticPr fontId="3"/>
  </si>
  <si>
    <t>（主）代表者名</t>
    <rPh sb="1" eb="2">
      <t>シュ</t>
    </rPh>
    <rPh sb="3" eb="7">
      <t>ダイヒョウシャメイ</t>
    </rPh>
    <phoneticPr fontId="3"/>
  </si>
  <si>
    <t>（副）事業者名</t>
    <rPh sb="1" eb="2">
      <t>フク</t>
    </rPh>
    <rPh sb="3" eb="7">
      <t>ジギョウシャメイ</t>
    </rPh>
    <phoneticPr fontId="3"/>
  </si>
  <si>
    <t>（副）代表者役職</t>
    <rPh sb="1" eb="2">
      <t>フク</t>
    </rPh>
    <rPh sb="3" eb="6">
      <t>ダイヒョウシャ</t>
    </rPh>
    <rPh sb="6" eb="8">
      <t>ヤクショク</t>
    </rPh>
    <phoneticPr fontId="3"/>
  </si>
  <si>
    <t>（副）代表者名</t>
    <rPh sb="1" eb="2">
      <t>フク</t>
    </rPh>
    <rPh sb="3" eb="7">
      <t>ダイヒョウシャメイ</t>
    </rPh>
    <phoneticPr fontId="3"/>
  </si>
  <si>
    <t>共同申請者</t>
    <rPh sb="0" eb="5">
      <t>キョウドウシンセイシャ</t>
    </rPh>
    <phoneticPr fontId="3"/>
  </si>
  <si>
    <t>系統連系契約者</t>
    <rPh sb="0" eb="4">
      <t>ケイトウレンケイ</t>
    </rPh>
    <rPh sb="4" eb="6">
      <t>ケイヤク</t>
    </rPh>
    <rPh sb="6" eb="7">
      <t>シャ</t>
    </rPh>
    <phoneticPr fontId="3"/>
  </si>
  <si>
    <t>活用電力率
活用電力量率※
（％）</t>
    <rPh sb="0" eb="2">
      <t>カツヨウ</t>
    </rPh>
    <rPh sb="2" eb="4">
      <t>デンリョク</t>
    </rPh>
    <rPh sb="4" eb="5">
      <t>リツ</t>
    </rPh>
    <rPh sb="6" eb="8">
      <t>カツヨウ</t>
    </rPh>
    <rPh sb="8" eb="11">
      <t>デンリョクリョウ</t>
    </rPh>
    <rPh sb="11" eb="12">
      <t>リツ</t>
    </rPh>
    <phoneticPr fontId="3"/>
  </si>
  <si>
    <t>生年月日</t>
    <rPh sb="0" eb="4">
      <t>セイネンガッピ</t>
    </rPh>
    <phoneticPr fontId="3"/>
  </si>
  <si>
    <t>　 活用電力量率（系統用蓄電システム）・・・（１年間の活用電力量(kWh/年)／（補助対象設備の、電力系統側の定格出力（PCS定格出力）(kW)×24(h)×365(日)／２））×100</t>
    <rPh sb="2" eb="4">
      <t>カツヨウ</t>
    </rPh>
    <rPh sb="4" eb="6">
      <t>デンリョク</t>
    </rPh>
    <rPh sb="6" eb="7">
      <t>リョウ</t>
    </rPh>
    <rPh sb="7" eb="8">
      <t>リツ</t>
    </rPh>
    <rPh sb="9" eb="12">
      <t>ケイトウヨウ</t>
    </rPh>
    <rPh sb="12" eb="14">
      <t>チクデン</t>
    </rPh>
    <rPh sb="24" eb="26">
      <t>ネンカン</t>
    </rPh>
    <rPh sb="27" eb="29">
      <t>カツヨウ</t>
    </rPh>
    <rPh sb="29" eb="32">
      <t>デンリョクリョウ</t>
    </rPh>
    <rPh sb="37" eb="38">
      <t>ネン</t>
    </rPh>
    <rPh sb="41" eb="47">
      <t>ホジョタイショウセツビ</t>
    </rPh>
    <rPh sb="49" eb="53">
      <t>デンリョクケイトウ</t>
    </rPh>
    <rPh sb="53" eb="54">
      <t>ガワ</t>
    </rPh>
    <rPh sb="55" eb="57">
      <t>テイカク</t>
    </rPh>
    <rPh sb="57" eb="59">
      <t>シュツリョク</t>
    </rPh>
    <rPh sb="63" eb="67">
      <t>テイカクシュツリョク</t>
    </rPh>
    <rPh sb="83" eb="84">
      <t>ニチ</t>
    </rPh>
    <phoneticPr fontId="3"/>
  </si>
  <si>
    <t>自由</t>
    <rPh sb="0" eb="2">
      <t>ジユウ</t>
    </rPh>
    <phoneticPr fontId="3"/>
  </si>
  <si>
    <t>添付
チェック</t>
    <rPh sb="0" eb="2">
      <t>テンプ</t>
    </rPh>
    <phoneticPr fontId="3"/>
  </si>
  <si>
    <t>提出</t>
    <rPh sb="0" eb="2">
      <t>テイシュツ</t>
    </rPh>
    <phoneticPr fontId="3"/>
  </si>
  <si>
    <t>○</t>
    <phoneticPr fontId="3"/>
  </si>
  <si>
    <t>△</t>
    <phoneticPr fontId="3"/>
  </si>
  <si>
    <t>←提出が「○」となっている書類は提出が必須です。「△」となっている書類は該当時のみ提出してください。</t>
    <rPh sb="1" eb="3">
      <t>テイシュツ</t>
    </rPh>
    <rPh sb="13" eb="15">
      <t>ショルイ</t>
    </rPh>
    <rPh sb="16" eb="18">
      <t>テイシュツ</t>
    </rPh>
    <rPh sb="19" eb="21">
      <t>ヒッス</t>
    </rPh>
    <rPh sb="33" eb="35">
      <t>ショルイ</t>
    </rPh>
    <rPh sb="36" eb="39">
      <t>ガイトウジ</t>
    </rPh>
    <rPh sb="41" eb="43">
      <t>テイシュツ</t>
    </rPh>
    <phoneticPr fontId="3"/>
  </si>
  <si>
    <t>設置場所名称</t>
    <rPh sb="0" eb="2">
      <t>セッチ</t>
    </rPh>
    <rPh sb="2" eb="4">
      <t>バショ</t>
    </rPh>
    <rPh sb="4" eb="6">
      <t>メイショウ</t>
    </rPh>
    <phoneticPr fontId="3"/>
  </si>
  <si>
    <t>設置場所種別</t>
    <rPh sb="0" eb="2">
      <t>セッチ</t>
    </rPh>
    <rPh sb="2" eb="4">
      <t>バショ</t>
    </rPh>
    <rPh sb="4" eb="6">
      <t>シュベツ</t>
    </rPh>
    <phoneticPr fontId="3"/>
  </si>
  <si>
    <t>設置場所所有者</t>
    <rPh sb="0" eb="4">
      <t>セッチバショ</t>
    </rPh>
    <rPh sb="4" eb="7">
      <t>ショユウシャ</t>
    </rPh>
    <phoneticPr fontId="3"/>
  </si>
  <si>
    <t>系統連系契約（予定）者名</t>
    <rPh sb="0" eb="4">
      <t>ケイトウレンケイ</t>
    </rPh>
    <rPh sb="4" eb="6">
      <t>ケイヤク</t>
    </rPh>
    <rPh sb="7" eb="9">
      <t>ヨテイ</t>
    </rPh>
    <rPh sb="10" eb="11">
      <t>シャ</t>
    </rPh>
    <rPh sb="11" eb="12">
      <t>メイ</t>
    </rPh>
    <phoneticPr fontId="3"/>
  </si>
  <si>
    <t>沖縄電力株式会社</t>
    <rPh sb="0" eb="4">
      <t>オキナワデンリョク</t>
    </rPh>
    <rPh sb="4" eb="8">
      <t>カブシキガイシャ</t>
    </rPh>
    <phoneticPr fontId="3"/>
  </si>
  <si>
    <t>仕様書等詳細資料　</t>
    <phoneticPr fontId="3"/>
  </si>
  <si>
    <t>←申請者が２者を超える場合は、[＋]をクリックして共同申請者の入力欄を表示して入力すること。</t>
    <rPh sb="1" eb="4">
      <t>シンセイシャ</t>
    </rPh>
    <rPh sb="6" eb="7">
      <t>シャ</t>
    </rPh>
    <rPh sb="8" eb="9">
      <t>コ</t>
    </rPh>
    <rPh sb="11" eb="13">
      <t>バアイ</t>
    </rPh>
    <rPh sb="25" eb="30">
      <t>キョウドウシンセイシャ</t>
    </rPh>
    <rPh sb="31" eb="34">
      <t>ニュウリョクラン</t>
    </rPh>
    <rPh sb="35" eb="37">
      <t>ヒョウジ</t>
    </rPh>
    <rPh sb="39" eb="41">
      <t>ニュウリョク</t>
    </rPh>
    <phoneticPr fontId="3"/>
  </si>
  <si>
    <t>セル</t>
    <phoneticPr fontId="3"/>
  </si>
  <si>
    <t>モジュール</t>
    <phoneticPr fontId="3"/>
  </si>
  <si>
    <t>電池システム制御部分</t>
    <rPh sb="0" eb="2">
      <t>デンチ</t>
    </rPh>
    <rPh sb="6" eb="8">
      <t>セイギョ</t>
    </rPh>
    <rPh sb="8" eb="10">
      <t>ブブン</t>
    </rPh>
    <phoneticPr fontId="3"/>
  </si>
  <si>
    <t>附帯設備</t>
    <rPh sb="0" eb="4">
      <t>フタイセツビ</t>
    </rPh>
    <phoneticPr fontId="3"/>
  </si>
  <si>
    <t>（別紙２）</t>
    <rPh sb="1" eb="3">
      <t>ベッシ</t>
    </rPh>
    <phoneticPr fontId="13"/>
  </si>
  <si>
    <t>（注）
役員名簿については、氏名カナ（半角、姓と名の間も半角で１マス空け）、氏名漢字（全角、姓と名の間も全角で１マス空け）、生年月日（数字は年を４桁半角、月日を２桁半角）、性別（半角で男性はM、女性はF）、会社名及び役職名を記載する。（上記記載例参照）。
また、外国人については、氏名漢字欄にはアルファベットを、氏名カナ欄は当該アルファベットのカナ読みを記載すること。</t>
    <rPh sb="70" eb="71">
      <t>ネン</t>
    </rPh>
    <rPh sb="77" eb="79">
      <t>ツキヒ</t>
    </rPh>
    <rPh sb="81" eb="82">
      <t>ケタ</t>
    </rPh>
    <rPh sb="82" eb="84">
      <t>ハンカク</t>
    </rPh>
    <phoneticPr fontId="3"/>
  </si>
  <si>
    <t>記</t>
    <rPh sb="0" eb="1">
      <t>シル</t>
    </rPh>
    <phoneticPr fontId="3"/>
  </si>
  <si>
    <t xml:space="preserve"> 再生可能エネルギー導入拡大・系統用蓄電池等電力貯蔵システム導入支援事業費補助金交付規程（ＳＩＩ－ＢＶＤ２４０－０１－０００００１－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系統用蓄電池等電力貯蔵システム導入支援事業費補助金交付要綱（２０２４０４１１財資第２号。以下「交付要綱」という。）及び交付規程の定めるところに従うことを承知の上、申請します。</t>
    <phoneticPr fontId="3"/>
  </si>
  <si>
    <t>令和６年度
再生可能エネルギー導入拡大・系統用蓄電池等電力貯蔵システム導入支援事業費補助金
交付申請書</t>
    <rPh sb="0" eb="2">
      <t>レイワ</t>
    </rPh>
    <rPh sb="3" eb="5">
      <t>ネンド</t>
    </rPh>
    <rPh sb="6" eb="8">
      <t>サイセイ</t>
    </rPh>
    <rPh sb="8" eb="10">
      <t>カノウ</t>
    </rPh>
    <rPh sb="15" eb="17">
      <t>ドウニュウ</t>
    </rPh>
    <rPh sb="17" eb="19">
      <t>カクダイ</t>
    </rPh>
    <rPh sb="20" eb="22">
      <t>ケイトウ</t>
    </rPh>
    <rPh sb="22" eb="23">
      <t>ヨウ</t>
    </rPh>
    <rPh sb="23" eb="26">
      <t>チクデンチ</t>
    </rPh>
    <rPh sb="26" eb="27">
      <t>ナド</t>
    </rPh>
    <rPh sb="27" eb="29">
      <t>デンリョク</t>
    </rPh>
    <rPh sb="29" eb="31">
      <t>チョゾウ</t>
    </rPh>
    <rPh sb="35" eb="37">
      <t>ドウニュウ</t>
    </rPh>
    <rPh sb="37" eb="39">
      <t>シエン</t>
    </rPh>
    <rPh sb="39" eb="42">
      <t>ジギョウヒ</t>
    </rPh>
    <rPh sb="42" eb="45">
      <t>ホジョキン</t>
    </rPh>
    <rPh sb="46" eb="49">
      <t>シンセイショ</t>
    </rPh>
    <phoneticPr fontId="3"/>
  </si>
  <si>
    <t>１．補助事業の名称</t>
    <rPh sb="2" eb="6">
      <t>ホジョジギョウ</t>
    </rPh>
    <rPh sb="7" eb="9">
      <t>メイショウ</t>
    </rPh>
    <phoneticPr fontId="3"/>
  </si>
  <si>
    <t>２．補助事業の目的及び内容</t>
    <rPh sb="2" eb="6">
      <t>ホジョジギョウ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</si>
  <si>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</si>
  <si>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10">
      <t>ホジョキンコウフシンセイガク</t>
    </rPh>
    <phoneticPr fontId="3"/>
  </si>
  <si>
    <t>（１）補助事業に要する経費</t>
    <rPh sb="3" eb="7">
      <t>ホジョジギョウ</t>
    </rPh>
    <rPh sb="8" eb="9">
      <t>ヨウ</t>
    </rPh>
    <rPh sb="11" eb="13">
      <t>ケイヒ</t>
    </rPh>
    <phoneticPr fontId="3"/>
  </si>
  <si>
    <t>（２）補助対象経費の額</t>
    <rPh sb="3" eb="9">
      <t>ホジョタイショウケイヒ</t>
    </rPh>
    <rPh sb="10" eb="11">
      <t>ガク</t>
    </rPh>
    <phoneticPr fontId="3"/>
  </si>
  <si>
    <t>６．補助事業の開始及び完了予定日</t>
    <rPh sb="2" eb="4">
      <t>ホジョ</t>
    </rPh>
    <rPh sb="4" eb="6">
      <t>ジギョウ</t>
    </rPh>
    <rPh sb="7" eb="9">
      <t>カイシ</t>
    </rPh>
    <rPh sb="9" eb="10">
      <t>オヨ</t>
    </rPh>
    <rPh sb="11" eb="13">
      <t>カンリョウ</t>
    </rPh>
    <rPh sb="13" eb="15">
      <t>ヨテイ</t>
    </rPh>
    <rPh sb="15" eb="16">
      <t>ビ</t>
    </rPh>
    <phoneticPr fontId="3"/>
  </si>
  <si>
    <t>実施概要書を参照</t>
    <rPh sb="0" eb="5">
      <t>ジッシガイヨウショ</t>
    </rPh>
    <rPh sb="6" eb="8">
      <t>サンショウ</t>
    </rPh>
    <phoneticPr fontId="3"/>
  </si>
  <si>
    <t>円</t>
    <rPh sb="0" eb="1">
      <t>エン</t>
    </rPh>
    <phoneticPr fontId="3"/>
  </si>
  <si>
    <t>交付決定日</t>
    <rPh sb="0" eb="5">
      <t>コウフケッテイビ</t>
    </rPh>
    <phoneticPr fontId="3"/>
  </si>
  <si>
    <t>～</t>
    <phoneticPr fontId="3"/>
  </si>
  <si>
    <t>（注）この申請書には、以下の書面を添付すること。
（１）　役員等名簿（別紙２）
（２）　実施体制図（別紙３）
（３）　その他ＳＩＩが指示する書面</t>
    <phoneticPr fontId="3"/>
  </si>
  <si>
    <t>年　月　日</t>
    <rPh sb="0" eb="1">
      <t>ネン</t>
    </rPh>
    <rPh sb="2" eb="3">
      <t>ツキ</t>
    </rPh>
    <rPh sb="4" eb="5">
      <t>ヒ</t>
    </rPh>
    <phoneticPr fontId="3"/>
  </si>
  <si>
    <t>訓練　実施</t>
    <rPh sb="0" eb="2">
      <t>クンレン</t>
    </rPh>
    <rPh sb="3" eb="5">
      <t>ジッシ</t>
    </rPh>
    <phoneticPr fontId="3"/>
  </si>
  <si>
    <t>3</t>
    <phoneticPr fontId="3"/>
  </si>
  <si>
    <t>4</t>
    <phoneticPr fontId="3"/>
  </si>
  <si>
    <t>M</t>
  </si>
  <si>
    <t>株式会社訓練</t>
    <rPh sb="0" eb="4">
      <t>カブシキガイシャ</t>
    </rPh>
    <rPh sb="4" eb="6">
      <t>クンレン</t>
    </rPh>
    <phoneticPr fontId="3"/>
  </si>
  <si>
    <t>代表取締役</t>
    <rPh sb="0" eb="5">
      <t>ダイヒョウトリシマリヤク</t>
    </rPh>
    <phoneticPr fontId="3"/>
  </si>
  <si>
    <t>・補助事業の一部を第三者に委託（請負その他委託の形式を問わない。）する場合については、契約先の事業者（税込み１００万円以上の取引に限る）の事業者名、補助事業者との契約関係、住所、契約金額及び業務の範囲</t>
    <phoneticPr fontId="3"/>
  </si>
  <si>
    <t>学術研究、専門・技術サービス業</t>
    <rPh sb="14" eb="15">
      <t>ギョウ</t>
    </rPh>
    <phoneticPr fontId="3"/>
  </si>
  <si>
    <t>ESCO契約期間</t>
    <rPh sb="4" eb="6">
      <t>ケイヤク</t>
    </rPh>
    <rPh sb="6" eb="8">
      <t>キカン</t>
    </rPh>
    <phoneticPr fontId="3"/>
  </si>
  <si>
    <t>電池種別</t>
    <rPh sb="0" eb="2">
      <t>デンチ</t>
    </rPh>
    <rPh sb="2" eb="4">
      <t>シュベツ</t>
    </rPh>
    <phoneticPr fontId="3"/>
  </si>
  <si>
    <t>セル</t>
    <phoneticPr fontId="3"/>
  </si>
  <si>
    <t>メーカー名</t>
    <rPh sb="4" eb="5">
      <t>メイ</t>
    </rPh>
    <phoneticPr fontId="3"/>
  </si>
  <si>
    <t>モジュール</t>
    <phoneticPr fontId="3"/>
  </si>
  <si>
    <t>電池システム</t>
    <rPh sb="0" eb="2">
      <t>デンチ</t>
    </rPh>
    <phoneticPr fontId="3"/>
  </si>
  <si>
    <t>蓄電システム</t>
    <rPh sb="0" eb="2">
      <t>チクデン</t>
    </rPh>
    <phoneticPr fontId="3"/>
  </si>
  <si>
    <t>kW</t>
    <phoneticPr fontId="3"/>
  </si>
  <si>
    <t>系統側への
定格出力（kW）</t>
    <rPh sb="0" eb="3">
      <t>ケイトウガワ</t>
    </rPh>
    <rPh sb="6" eb="8">
      <t>テイカク</t>
    </rPh>
    <rPh sb="8" eb="10">
      <t>シュツリョク</t>
    </rPh>
    <phoneticPr fontId="3"/>
  </si>
  <si>
    <t>　 活用電力率（系統用蓄電システム）・・・（最大受電電力(kW)／補助対象設備の、電力系統側の定格出力（PCS定格出力）(kW)）×100</t>
    <rPh sb="2" eb="4">
      <t>カツヨウ</t>
    </rPh>
    <rPh sb="4" eb="6">
      <t>デンリョク</t>
    </rPh>
    <rPh sb="6" eb="7">
      <t>リツ</t>
    </rPh>
    <rPh sb="8" eb="11">
      <t>ケイトウヨウ</t>
    </rPh>
    <rPh sb="11" eb="13">
      <t>チクデン</t>
    </rPh>
    <rPh sb="22" eb="24">
      <t>サイダイ</t>
    </rPh>
    <rPh sb="24" eb="28">
      <t>ジュデンデンリョク</t>
    </rPh>
    <rPh sb="33" eb="39">
      <t>ホジョタイショウセツビ</t>
    </rPh>
    <rPh sb="41" eb="45">
      <t>デンリョクケイトウ</t>
    </rPh>
    <rPh sb="45" eb="46">
      <t>ガワ</t>
    </rPh>
    <rPh sb="47" eb="49">
      <t>テイカク</t>
    </rPh>
    <rPh sb="49" eb="51">
      <t>シュツリョク</t>
    </rPh>
    <rPh sb="55" eb="59">
      <t>テイカクシュツリョク</t>
    </rPh>
    <phoneticPr fontId="3"/>
  </si>
  <si>
    <t>事業全体</t>
    <rPh sb="0" eb="4">
      <t>ジギョウゼンタイ</t>
    </rPh>
    <phoneticPr fontId="3"/>
  </si>
  <si>
    <t>補助率</t>
    <rPh sb="0" eb="3">
      <t>ホジョリツ</t>
    </rPh>
    <phoneticPr fontId="3"/>
  </si>
  <si>
    <t>補助金申請額</t>
    <rPh sb="0" eb="6">
      <t>ホジョキンシンセイガク</t>
    </rPh>
    <phoneticPr fontId="3"/>
  </si>
  <si>
    <t>事業者要件</t>
    <rPh sb="0" eb="3">
      <t>ジギョウシャ</t>
    </rPh>
    <rPh sb="3" eb="5">
      <t>ヨウケン</t>
    </rPh>
    <phoneticPr fontId="3"/>
  </si>
  <si>
    <t>電池システム</t>
    <rPh sb="0" eb="2">
      <t>デンチ</t>
    </rPh>
    <phoneticPr fontId="33"/>
  </si>
  <si>
    <t>特記事項</t>
    <rPh sb="0" eb="4">
      <t>トッキジコウ</t>
    </rPh>
    <phoneticPr fontId="3"/>
  </si>
  <si>
    <t>電動車等の駆動用
蓄電池のリユースに該当</t>
    <rPh sb="0" eb="3">
      <t>デンドウシャ</t>
    </rPh>
    <rPh sb="3" eb="4">
      <t>トウ</t>
    </rPh>
    <rPh sb="5" eb="7">
      <t>クドウ</t>
    </rPh>
    <rPh sb="7" eb="8">
      <t>ヨウ</t>
    </rPh>
    <rPh sb="9" eb="12">
      <t>チクデンチ</t>
    </rPh>
    <rPh sb="18" eb="20">
      <t>ガイトウ</t>
    </rPh>
    <phoneticPr fontId="3"/>
  </si>
  <si>
    <t>新規技術開発蓄電システムフラグ</t>
    <rPh sb="0" eb="2">
      <t>シンキ</t>
    </rPh>
    <rPh sb="2" eb="4">
      <t>ギジュツ</t>
    </rPh>
    <rPh sb="4" eb="6">
      <t>カイハツ</t>
    </rPh>
    <rPh sb="6" eb="8">
      <t>チクデン</t>
    </rPh>
    <phoneticPr fontId="3"/>
  </si>
  <si>
    <t>リユースフラグ</t>
    <phoneticPr fontId="3"/>
  </si>
  <si>
    <t>申請概要書</t>
    <rPh sb="0" eb="5">
      <t>シンセイガイヨウショ</t>
    </rPh>
    <phoneticPr fontId="3"/>
  </si>
  <si>
    <t>kWh</t>
    <phoneticPr fontId="3"/>
  </si>
  <si>
    <t>備考</t>
    <phoneticPr fontId="13"/>
  </si>
  <si>
    <t>金額</t>
    <phoneticPr fontId="33"/>
  </si>
  <si>
    <t>設計費</t>
    <rPh sb="0" eb="2">
      <t>セッケイ</t>
    </rPh>
    <rPh sb="2" eb="3">
      <t>ヒ</t>
    </rPh>
    <phoneticPr fontId="33"/>
  </si>
  <si>
    <t>【総計】</t>
    <rPh sb="1" eb="3">
      <t>ソウケイ</t>
    </rPh>
    <phoneticPr fontId="33"/>
  </si>
  <si>
    <t>端数処理</t>
    <rPh sb="0" eb="4">
      <t>ハスウショリ</t>
    </rPh>
    <phoneticPr fontId="33"/>
  </si>
  <si>
    <t>設計費</t>
    <rPh sb="0" eb="3">
      <t>セッケイヒ</t>
    </rPh>
    <phoneticPr fontId="33"/>
  </si>
  <si>
    <t>設備費</t>
    <rPh sb="0" eb="3">
      <t>セツビヒ</t>
    </rPh>
    <phoneticPr fontId="33"/>
  </si>
  <si>
    <t>工事費</t>
    <rPh sb="0" eb="3">
      <t>コウジヒ</t>
    </rPh>
    <phoneticPr fontId="33"/>
  </si>
  <si>
    <t>補助対象経費</t>
    <rPh sb="0" eb="6">
      <t>ホジョタイショウケイヒ</t>
    </rPh>
    <phoneticPr fontId="33"/>
  </si>
  <si>
    <t>補助金額</t>
    <rPh sb="0" eb="4">
      <t>ホジョキンガク</t>
    </rPh>
    <phoneticPr fontId="33"/>
  </si>
  <si>
    <t>総計</t>
    <rPh sb="0" eb="2">
      <t>ソウケイ</t>
    </rPh>
    <phoneticPr fontId="33"/>
  </si>
  <si>
    <t>足し上げ</t>
    <rPh sb="0" eb="1">
      <t>タ</t>
    </rPh>
    <rPh sb="2" eb="3">
      <t>ア</t>
    </rPh>
    <phoneticPr fontId="33"/>
  </si>
  <si>
    <t>差分</t>
    <rPh sb="0" eb="2">
      <t>サブン</t>
    </rPh>
    <phoneticPr fontId="33"/>
  </si>
  <si>
    <t>最終的な各年度の申請額（上記差分を各区分の経費発生の最終年度に加算）</t>
    <rPh sb="0" eb="3">
      <t>サイシュウテキ</t>
    </rPh>
    <rPh sb="4" eb="7">
      <t>カクネンド</t>
    </rPh>
    <rPh sb="8" eb="11">
      <t>シンセイガク</t>
    </rPh>
    <rPh sb="12" eb="14">
      <t>ジョウキ</t>
    </rPh>
    <rPh sb="14" eb="16">
      <t>サブン</t>
    </rPh>
    <rPh sb="17" eb="18">
      <t>カク</t>
    </rPh>
    <rPh sb="18" eb="20">
      <t>クブン</t>
    </rPh>
    <rPh sb="21" eb="25">
      <t>ケイヒハッセイ</t>
    </rPh>
    <rPh sb="26" eb="30">
      <t>サイシュウネンド</t>
    </rPh>
    <rPh sb="31" eb="33">
      <t>カサン</t>
    </rPh>
    <phoneticPr fontId="33"/>
  </si>
  <si>
    <t>役員名簿（別紙２）</t>
    <phoneticPr fontId="3"/>
  </si>
  <si>
    <t>実施体制図（別紙３）</t>
    <rPh sb="0" eb="4">
      <t>ジッシタイセイ</t>
    </rPh>
    <rPh sb="4" eb="5">
      <t>ズ</t>
    </rPh>
    <rPh sb="6" eb="8">
      <t>ベッシ</t>
    </rPh>
    <phoneticPr fontId="3"/>
  </si>
  <si>
    <t>チェックリスト</t>
    <phoneticPr fontId="3"/>
  </si>
  <si>
    <t>実施概要書</t>
    <rPh sb="2" eb="5">
      <t>ガイヨウショ</t>
    </rPh>
    <phoneticPr fontId="3"/>
  </si>
  <si>
    <t>2-1</t>
    <phoneticPr fontId="3"/>
  </si>
  <si>
    <t>2-3-1</t>
    <phoneticPr fontId="3"/>
  </si>
  <si>
    <t>2-3-2</t>
    <phoneticPr fontId="3"/>
  </si>
  <si>
    <t>2-3-3</t>
    <phoneticPr fontId="3"/>
  </si>
  <si>
    <t>見積依頼仕様書</t>
    <rPh sb="0" eb="7">
      <t>ミツモリイライシヨウショ</t>
    </rPh>
    <phoneticPr fontId="3"/>
  </si>
  <si>
    <t>３者見積・競争入札に係る社内稟議・役員会議事録等</t>
    <rPh sb="1" eb="4">
      <t>シャミツモリ</t>
    </rPh>
    <rPh sb="5" eb="9">
      <t>キョウソウニュウサツ</t>
    </rPh>
    <rPh sb="10" eb="11">
      <t>カカ</t>
    </rPh>
    <rPh sb="12" eb="16">
      <t>シャナイリンギ</t>
    </rPh>
    <rPh sb="17" eb="24">
      <t>ヤクインカイギジロクトウ</t>
    </rPh>
    <phoneticPr fontId="3"/>
  </si>
  <si>
    <t>2-3-4</t>
    <phoneticPr fontId="3"/>
  </si>
  <si>
    <t>見積依頼書</t>
    <rPh sb="0" eb="5">
      <t>ミツモリイライショ</t>
    </rPh>
    <phoneticPr fontId="3"/>
  </si>
  <si>
    <t>省エネ法における特定事業者の定期報告の開示制度への参加に同意していることの証明書類</t>
    <rPh sb="0" eb="1">
      <t>ショウ</t>
    </rPh>
    <rPh sb="3" eb="4">
      <t>ホウ</t>
    </rPh>
    <rPh sb="8" eb="13">
      <t>トクテイジギョウシャ</t>
    </rPh>
    <rPh sb="14" eb="18">
      <t>テイキホウコク</t>
    </rPh>
    <rPh sb="19" eb="23">
      <t>カイジセイド</t>
    </rPh>
    <rPh sb="25" eb="27">
      <t>サンカ</t>
    </rPh>
    <rPh sb="28" eb="30">
      <t>ドウイ</t>
    </rPh>
    <rPh sb="37" eb="41">
      <t>ショウメイショルイ</t>
    </rPh>
    <phoneticPr fontId="3"/>
  </si>
  <si>
    <t>-</t>
    <phoneticPr fontId="3"/>
  </si>
  <si>
    <t>供給事業者名</t>
    <rPh sb="0" eb="5">
      <t>キョウキュウジギョウシャ</t>
    </rPh>
    <rPh sb="5" eb="6">
      <t>メイ</t>
    </rPh>
    <phoneticPr fontId="3"/>
  </si>
  <si>
    <t>④供給する製品に係る国際的なコスト競争力の向上や海外市場の獲得等、企業の成長につながる今後の方針やロードマップ等を策定し、取締役会その他これに準ずる機関による決議・決定を行う事業者である。</t>
    <rPh sb="1" eb="3">
      <t>キョウキュウ</t>
    </rPh>
    <rPh sb="5" eb="7">
      <t>セイヒン</t>
    </rPh>
    <rPh sb="8" eb="9">
      <t>カカ</t>
    </rPh>
    <rPh sb="10" eb="13">
      <t>コクサイテキ</t>
    </rPh>
    <rPh sb="17" eb="20">
      <t>キョウソウリョク</t>
    </rPh>
    <rPh sb="21" eb="23">
      <t>コウジョウ</t>
    </rPh>
    <rPh sb="24" eb="28">
      <t>カイガイシジョウ</t>
    </rPh>
    <rPh sb="29" eb="32">
      <t>カクトクトウ</t>
    </rPh>
    <rPh sb="33" eb="35">
      <t>キギョウ</t>
    </rPh>
    <rPh sb="36" eb="38">
      <t>セイチョウ</t>
    </rPh>
    <rPh sb="43" eb="45">
      <t>コンゴ</t>
    </rPh>
    <rPh sb="46" eb="48">
      <t>ホウシン</t>
    </rPh>
    <rPh sb="55" eb="56">
      <t>トウ</t>
    </rPh>
    <rPh sb="57" eb="59">
      <t>サクテイ</t>
    </rPh>
    <rPh sb="61" eb="65">
      <t>トリシマリヤクカイ</t>
    </rPh>
    <rPh sb="67" eb="68">
      <t>タ</t>
    </rPh>
    <rPh sb="71" eb="72">
      <t>ジュン</t>
    </rPh>
    <rPh sb="74" eb="76">
      <t>キカン</t>
    </rPh>
    <rPh sb="79" eb="81">
      <t>ケツギ</t>
    </rPh>
    <rPh sb="82" eb="84">
      <t>ケッテイ</t>
    </rPh>
    <rPh sb="85" eb="86">
      <t>オコナ</t>
    </rPh>
    <rPh sb="87" eb="90">
      <t>ジギョウシャ</t>
    </rPh>
    <phoneticPr fontId="3"/>
  </si>
  <si>
    <t>⑤賃上げ等、必要な人材の確保に向けた取組を進める事業者である。</t>
    <rPh sb="1" eb="3">
      <t>チンア</t>
    </rPh>
    <rPh sb="4" eb="5">
      <t>トウ</t>
    </rPh>
    <rPh sb="6" eb="8">
      <t>ヒツヨウ</t>
    </rPh>
    <rPh sb="9" eb="11">
      <t>ジンザイ</t>
    </rPh>
    <rPh sb="12" eb="14">
      <t>カクホ</t>
    </rPh>
    <rPh sb="15" eb="16">
      <t>ム</t>
    </rPh>
    <rPh sb="18" eb="20">
      <t>トリクミ</t>
    </rPh>
    <rPh sb="21" eb="22">
      <t>スス</t>
    </rPh>
    <rPh sb="24" eb="27">
      <t>ジギョウシャ</t>
    </rPh>
    <phoneticPr fontId="3"/>
  </si>
  <si>
    <t>４．選定した蓄電システムの供給事業者について</t>
    <rPh sb="2" eb="4">
      <t>センテイ</t>
    </rPh>
    <rPh sb="6" eb="8">
      <t>チクデン</t>
    </rPh>
    <rPh sb="13" eb="18">
      <t>キョウキュウジギョウシャ</t>
    </rPh>
    <phoneticPr fontId="33"/>
  </si>
  <si>
    <t>指定</t>
    <rPh sb="0" eb="2">
      <t>シテイ</t>
    </rPh>
    <phoneticPr fontId="3"/>
  </si>
  <si>
    <t>温室効果ガス排出削減のための取り組みに関する表明書</t>
    <rPh sb="0" eb="4">
      <t>オンシツコウカ</t>
    </rPh>
    <rPh sb="6" eb="10">
      <t>ハイシュツサクゲン</t>
    </rPh>
    <rPh sb="14" eb="15">
      <t>ト</t>
    </rPh>
    <rPh sb="16" eb="17">
      <t>ク</t>
    </rPh>
    <rPh sb="19" eb="20">
      <t>カン</t>
    </rPh>
    <rPh sb="22" eb="25">
      <t>ヒョウメイショ</t>
    </rPh>
    <phoneticPr fontId="3"/>
  </si>
  <si>
    <t>蓄電システムの早期復旧や原因解明が可能な体制が整えられている。
※「有」の場合は上記内容を示す書類を添付すること。</t>
    <rPh sb="0" eb="2">
      <t>チクデン</t>
    </rPh>
    <rPh sb="7" eb="11">
      <t>ソウキフッキュウ</t>
    </rPh>
    <rPh sb="12" eb="16">
      <t>ゲンインカイメイ</t>
    </rPh>
    <rPh sb="17" eb="19">
      <t>カノウ</t>
    </rPh>
    <rPh sb="20" eb="22">
      <t>タイセイ</t>
    </rPh>
    <rPh sb="23" eb="24">
      <t>トトノ</t>
    </rPh>
    <phoneticPr fontId="3"/>
  </si>
  <si>
    <t>蓄電システムに異常が見つかった場合に備えて、代替する電池システムの主要部品（電池セル等）を迅速に供給できる拠点が整えられている。
※「有」の場合は上記内容を示す書類を添付すること。</t>
    <rPh sb="0" eb="2">
      <t>チクデン</t>
    </rPh>
    <rPh sb="7" eb="9">
      <t>イジョウ</t>
    </rPh>
    <rPh sb="10" eb="11">
      <t>ミ</t>
    </rPh>
    <rPh sb="15" eb="17">
      <t>バアイ</t>
    </rPh>
    <rPh sb="18" eb="19">
      <t>ソナ</t>
    </rPh>
    <rPh sb="22" eb="24">
      <t>ダイタイ</t>
    </rPh>
    <rPh sb="26" eb="28">
      <t>デンチ</t>
    </rPh>
    <rPh sb="33" eb="37">
      <t>シュヨウブヒン</t>
    </rPh>
    <rPh sb="38" eb="40">
      <t>デンチ</t>
    </rPh>
    <rPh sb="42" eb="43">
      <t>トウ</t>
    </rPh>
    <rPh sb="45" eb="47">
      <t>ジンソク</t>
    </rPh>
    <rPh sb="48" eb="50">
      <t>キョウキュウ</t>
    </rPh>
    <rPh sb="53" eb="55">
      <t>キョテン</t>
    </rPh>
    <rPh sb="56" eb="57">
      <t>トトノ</t>
    </rPh>
    <phoneticPr fontId="3"/>
  </si>
  <si>
    <t>2-5</t>
    <phoneticPr fontId="3"/>
  </si>
  <si>
    <t>事業実施に関連する事項</t>
    <rPh sb="5" eb="7">
      <t>カンレン</t>
    </rPh>
    <rPh sb="9" eb="11">
      <t>ジコウ</t>
    </rPh>
    <phoneticPr fontId="3"/>
  </si>
  <si>
    <t>支払い</t>
    <rPh sb="0" eb="2">
      <t>シハラ</t>
    </rPh>
    <phoneticPr fontId="33"/>
  </si>
  <si>
    <t>レジリエンス
※採点審査における評価を希望する場合のみ</t>
    <rPh sb="8" eb="12">
      <t>サイテンシンサ</t>
    </rPh>
    <rPh sb="16" eb="18">
      <t>ヒョウカ</t>
    </rPh>
    <rPh sb="19" eb="21">
      <t>キボウ</t>
    </rPh>
    <rPh sb="23" eb="25">
      <t>バアイ</t>
    </rPh>
    <phoneticPr fontId="3"/>
  </si>
  <si>
    <t>供給事業者による
省エネ関連情報の開示
※採点審査における評価を希望する場合のみ</t>
    <rPh sb="0" eb="5">
      <t>キョウキュウジギョウシャ</t>
    </rPh>
    <rPh sb="9" eb="10">
      <t>ショウ</t>
    </rPh>
    <rPh sb="12" eb="16">
      <t>カンレンジョウホウ</t>
    </rPh>
    <rPh sb="17" eb="19">
      <t>カイジ</t>
    </rPh>
    <rPh sb="21" eb="25">
      <t>サイテンシンサ</t>
    </rPh>
    <rPh sb="29" eb="31">
      <t>ヒョウカ</t>
    </rPh>
    <rPh sb="32" eb="34">
      <t>キボウ</t>
    </rPh>
    <rPh sb="36" eb="38">
      <t>バアイ</t>
    </rPh>
    <phoneticPr fontId="3"/>
  </si>
  <si>
    <t>LDESに該当</t>
    <rPh sb="5" eb="7">
      <t>ガイトウ</t>
    </rPh>
    <phoneticPr fontId="3"/>
  </si>
  <si>
    <t>　本事業において必要なセキュリティ対策及び公衆安全の確保等について該当するものにチェックを入れてください。</t>
    <rPh sb="1" eb="4">
      <t>ホンジギョウ</t>
    </rPh>
    <rPh sb="8" eb="10">
      <t>ヒツヨウ</t>
    </rPh>
    <rPh sb="17" eb="19">
      <t>タイサク</t>
    </rPh>
    <rPh sb="19" eb="20">
      <t>オヨ</t>
    </rPh>
    <rPh sb="21" eb="25">
      <t>コウシュウアンゼン</t>
    </rPh>
    <rPh sb="26" eb="28">
      <t>カクホ</t>
    </rPh>
    <rPh sb="28" eb="29">
      <t>トウ</t>
    </rPh>
    <rPh sb="33" eb="35">
      <t>ガイトウ</t>
    </rPh>
    <rPh sb="45" eb="46">
      <t>イ</t>
    </rPh>
    <phoneticPr fontId="13"/>
  </si>
  <si>
    <r>
      <t>*　CO</t>
    </r>
    <r>
      <rPr>
        <vertAlign val="subscript"/>
        <sz val="9"/>
        <rFont val="ＭＳ 明朝"/>
        <family val="1"/>
        <charset val="128"/>
      </rPr>
      <t>2</t>
    </r>
    <r>
      <rPr>
        <sz val="9"/>
        <rFont val="ＭＳ 明朝"/>
        <family val="1"/>
        <charset val="128"/>
      </rPr>
      <t>排出量…地球温暖化対策推進法に基づく算定報告制度に基づく2020年度CO</t>
    </r>
    <r>
      <rPr>
        <vertAlign val="subscript"/>
        <sz val="9"/>
        <rFont val="ＭＳ 明朝"/>
        <family val="1"/>
        <charset val="128"/>
      </rPr>
      <t>2</t>
    </r>
    <r>
      <rPr>
        <sz val="9"/>
        <rFont val="ＭＳ 明朝"/>
        <family val="1"/>
        <charset val="128"/>
      </rPr>
      <t>排出量</t>
    </r>
    <rPh sb="5" eb="8">
      <t>ハイシュツリョウ</t>
    </rPh>
    <phoneticPr fontId="3"/>
  </si>
  <si>
    <t>事業実施に関連する事項（蓄電システム）</t>
    <rPh sb="0" eb="4">
      <t>ジギョウジッシ</t>
    </rPh>
    <rPh sb="5" eb="7">
      <t>カンレン</t>
    </rPh>
    <rPh sb="9" eb="11">
      <t>ジコウ</t>
    </rPh>
    <rPh sb="12" eb="14">
      <t>チクデン</t>
    </rPh>
    <phoneticPr fontId="13"/>
  </si>
  <si>
    <t>代表者等名</t>
    <rPh sb="0" eb="3">
      <t>ダイヒョウシャ</t>
    </rPh>
    <rPh sb="3" eb="4">
      <t>トウ</t>
    </rPh>
    <rPh sb="4" eb="5">
      <t>メイ</t>
    </rPh>
    <phoneticPr fontId="3"/>
  </si>
  <si>
    <t>１.申請者情報（リースにて設備導入を行う場合は設備所有者であるリース事業者、SPCを設立する予定の場合は主たる出資者の情報を記入すること）</t>
    <rPh sb="2" eb="5">
      <t>シンセイシャ</t>
    </rPh>
    <rPh sb="5" eb="7">
      <t>ジョウホウ</t>
    </rPh>
    <rPh sb="13" eb="17">
      <t>セツビドウニュウ</t>
    </rPh>
    <rPh sb="18" eb="19">
      <t>オコナ</t>
    </rPh>
    <rPh sb="20" eb="22">
      <t>バアイ</t>
    </rPh>
    <rPh sb="23" eb="28">
      <t>セツビショユウシャ</t>
    </rPh>
    <rPh sb="34" eb="37">
      <t>ジギョウシャ</t>
    </rPh>
    <rPh sb="42" eb="44">
      <t>セツリツ</t>
    </rPh>
    <rPh sb="46" eb="48">
      <t>ヨテイ</t>
    </rPh>
    <rPh sb="49" eb="51">
      <t>バアイ</t>
    </rPh>
    <rPh sb="52" eb="53">
      <t>シュ</t>
    </rPh>
    <rPh sb="55" eb="58">
      <t>シュッシシャ</t>
    </rPh>
    <rPh sb="59" eb="61">
      <t>ジョウホウ</t>
    </rPh>
    <rPh sb="62" eb="64">
      <t>キニュウ</t>
    </rPh>
    <phoneticPr fontId="3"/>
  </si>
  <si>
    <t>設備の供給事業者に関する廃棄物処理法上の広域認定の取得に関する書類</t>
    <rPh sb="0" eb="2">
      <t>セツビ</t>
    </rPh>
    <rPh sb="3" eb="8">
      <t>キョウキュウジギョウシャ</t>
    </rPh>
    <rPh sb="9" eb="10">
      <t>カン</t>
    </rPh>
    <rPh sb="12" eb="19">
      <t>ハイキブツショリホウジョウ</t>
    </rPh>
    <rPh sb="20" eb="24">
      <t>コウイキニンテイ</t>
    </rPh>
    <rPh sb="25" eb="27">
      <t>シュトク</t>
    </rPh>
    <rPh sb="28" eb="29">
      <t>カン</t>
    </rPh>
    <rPh sb="31" eb="33">
      <t>ショルイ</t>
    </rPh>
    <phoneticPr fontId="3"/>
  </si>
  <si>
    <t>令和６年度　再生可能エネルギー導入拡大・系統用蓄電池等電力貯蔵システム導入支援事業費補助金
交付申請書提出書類チェックリスト</t>
    <rPh sb="0" eb="2">
      <t>レイワ</t>
    </rPh>
    <rPh sb="3" eb="5">
      <t>ネンド</t>
    </rPh>
    <rPh sb="45" eb="47">
      <t>コウフ</t>
    </rPh>
    <rPh sb="47" eb="49">
      <t>シンセイ</t>
    </rPh>
    <rPh sb="49" eb="50">
      <t>ショ</t>
    </rPh>
    <rPh sb="50" eb="52">
      <t>テイシュツ</t>
    </rPh>
    <rPh sb="52" eb="54">
      <t>ショルイ</t>
    </rPh>
    <phoneticPr fontId="3"/>
  </si>
  <si>
    <t>一般送配電事業者との系統連系申し込み状況を証明する書類</t>
    <rPh sb="0" eb="8">
      <t>イッパンソウハイデンジギョウシャ</t>
    </rPh>
    <rPh sb="10" eb="15">
      <t>ケイトウレンケイモウ</t>
    </rPh>
    <rPh sb="16" eb="17">
      <t>コ</t>
    </rPh>
    <rPh sb="18" eb="20">
      <t>ジョウキョウ</t>
    </rPh>
    <rPh sb="21" eb="23">
      <t>ショウメイ</t>
    </rPh>
    <rPh sb="25" eb="27">
      <t>ショルイ</t>
    </rPh>
    <phoneticPr fontId="3"/>
  </si>
  <si>
    <r>
      <t>CO</t>
    </r>
    <r>
      <rPr>
        <vertAlign val="subscript"/>
        <sz val="9"/>
        <rFont val="ＭＳ 明朝"/>
        <family val="1"/>
        <charset val="128"/>
      </rPr>
      <t>2</t>
    </r>
    <r>
      <rPr>
        <sz val="9"/>
        <rFont val="ＭＳ 明朝"/>
        <family val="1"/>
        <charset val="128"/>
      </rPr>
      <t>排出量</t>
    </r>
    <r>
      <rPr>
        <vertAlign val="superscript"/>
        <sz val="9"/>
        <rFont val="ＭＳ 明朝"/>
        <family val="1"/>
        <charset val="128"/>
      </rPr>
      <t>*</t>
    </r>
    <r>
      <rPr>
        <sz val="9"/>
        <rFont val="ＭＳ 明朝"/>
        <family val="1"/>
        <charset val="128"/>
      </rPr>
      <t>が
20万t以上に該当</t>
    </r>
    <rPh sb="3" eb="5">
      <t>ハイシュツ</t>
    </rPh>
    <rPh sb="5" eb="6">
      <t>リョウ</t>
    </rPh>
    <rPh sb="11" eb="12">
      <t>マン</t>
    </rPh>
    <rPh sb="13" eb="15">
      <t>イジョウ</t>
    </rPh>
    <rPh sb="16" eb="18">
      <t>ガイトウ</t>
    </rPh>
    <phoneticPr fontId="3"/>
  </si>
  <si>
    <t>　選定した蓄電システムの下記供給事業者について、以下の内容を確認し、チェックを入れてください。
　※下記のチェック項目に対応する証憑を補助事業の完了日までに取得し、SIIに提出すること。</t>
    <rPh sb="1" eb="3">
      <t>センテイ</t>
    </rPh>
    <rPh sb="5" eb="7">
      <t>チクデン</t>
    </rPh>
    <rPh sb="12" eb="14">
      <t>カキ</t>
    </rPh>
    <rPh sb="14" eb="19">
      <t>キョウキュウジギョウシャ</t>
    </rPh>
    <rPh sb="24" eb="26">
      <t>イカ</t>
    </rPh>
    <rPh sb="27" eb="29">
      <t>ナイヨウ</t>
    </rPh>
    <rPh sb="30" eb="32">
      <t>カクニン</t>
    </rPh>
    <rPh sb="39" eb="40">
      <t>イ</t>
    </rPh>
    <rPh sb="50" eb="52">
      <t>カキ</t>
    </rPh>
    <rPh sb="57" eb="59">
      <t>コウモク</t>
    </rPh>
    <rPh sb="60" eb="62">
      <t>タイオウ</t>
    </rPh>
    <rPh sb="64" eb="66">
      <t>ショウヒョウ</t>
    </rPh>
    <rPh sb="67" eb="71">
      <t>ホジョジギョウ</t>
    </rPh>
    <rPh sb="72" eb="75">
      <t>カンリョウビ</t>
    </rPh>
    <rPh sb="78" eb="80">
      <t>シュトク</t>
    </rPh>
    <rPh sb="86" eb="88">
      <t>テイシュツ</t>
    </rPh>
    <phoneticPr fontId="3"/>
  </si>
  <si>
    <t>予定している補助対象設備のメーカーによる事故の原因と対策を示した資料
※過去に「発煙・発火」に類する事故を起こした蓄電池モジュールを組み込んだ蓄電システムの導入を予定している場合または過去に水電解装置でC級事故相当以上の事故を起こしたことのある水電解装置メーカーの採用を予定している場合のみ</t>
    <rPh sb="0" eb="2">
      <t>ヨテイ</t>
    </rPh>
    <rPh sb="6" eb="12">
      <t>ホジョタイショウセツビ</t>
    </rPh>
    <rPh sb="87" eb="89">
      <t>バアイ</t>
    </rPh>
    <phoneticPr fontId="3"/>
  </si>
  <si>
    <t>国庫以外の補助金の内訳（本事業に関して本補助金以外の他の補助金を受けている、または受ける予定がある（補助金を申請している、申請予定を含む。）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50" eb="53">
      <t>ホジョキン</t>
    </rPh>
    <rPh sb="54" eb="56">
      <t>シンセイ</t>
    </rPh>
    <rPh sb="61" eb="65">
      <t>シンセイヨテイ</t>
    </rPh>
    <rPh sb="66" eb="67">
      <t>フク</t>
    </rPh>
    <rPh sb="70" eb="72">
      <t>バアイ</t>
    </rPh>
    <rPh sb="76" eb="79">
      <t>ホジョキン</t>
    </rPh>
    <rPh sb="80" eb="82">
      <t>ナイヨウ</t>
    </rPh>
    <rPh sb="83" eb="86">
      <t>グタイテキ</t>
    </rPh>
    <rPh sb="87" eb="89">
      <t>キニュウ</t>
    </rPh>
    <phoneticPr fontId="33"/>
  </si>
  <si>
    <t>見積書（契約単位につき３者分の見積書）</t>
    <rPh sb="0" eb="3">
      <t>ミツモリショ</t>
    </rPh>
    <rPh sb="4" eb="8">
      <t>ケイヤクタンイ</t>
    </rPh>
    <rPh sb="12" eb="14">
      <t>シャブン</t>
    </rPh>
    <rPh sb="15" eb="18">
      <t>ミツモリショ</t>
    </rPh>
    <phoneticPr fontId="3"/>
  </si>
  <si>
    <t>←様式が「有」となっている書類は、2-1及び添付資料5を除き、すべてこのExcelで作成する書式です。</t>
    <rPh sb="1" eb="3">
      <t>ヨウシキ</t>
    </rPh>
    <rPh sb="5" eb="6">
      <t>アリ</t>
    </rPh>
    <rPh sb="13" eb="15">
      <t>ショルイ</t>
    </rPh>
    <rPh sb="20" eb="21">
      <t>オヨ</t>
    </rPh>
    <rPh sb="22" eb="24">
      <t>テンプ</t>
    </rPh>
    <rPh sb="24" eb="26">
      <t>シリョウ</t>
    </rPh>
    <rPh sb="28" eb="29">
      <t>ノゾ</t>
    </rPh>
    <rPh sb="42" eb="44">
      <t>サクセイ</t>
    </rPh>
    <rPh sb="46" eb="48">
      <t>ショシキ</t>
    </rPh>
    <phoneticPr fontId="3"/>
  </si>
  <si>
    <t>取得（予定）日</t>
    <rPh sb="0" eb="2">
      <t>シュトク</t>
    </rPh>
    <rPh sb="3" eb="5">
      <t>ヨテイ</t>
    </rPh>
    <rPh sb="6" eb="7">
      <t>ヒ</t>
    </rPh>
    <phoneticPr fontId="3"/>
  </si>
  <si>
    <t>類焼性の取得予定日</t>
    <rPh sb="0" eb="2">
      <t>ルイショウ</t>
    </rPh>
    <rPh sb="2" eb="3">
      <t>セイ</t>
    </rPh>
    <rPh sb="4" eb="6">
      <t>シュトク</t>
    </rPh>
    <rPh sb="6" eb="9">
      <t>ヨテイビ</t>
    </rPh>
    <phoneticPr fontId="3"/>
  </si>
  <si>
    <t>20万トン以上</t>
    <rPh sb="2" eb="3">
      <t>マン</t>
    </rPh>
    <rPh sb="5" eb="7">
      <t>イジョウ</t>
    </rPh>
    <phoneticPr fontId="3"/>
  </si>
  <si>
    <t>20万トン未満</t>
    <rPh sb="2" eb="3">
      <t>マン</t>
    </rPh>
    <rPh sb="5" eb="7">
      <t>ミマン</t>
    </rPh>
    <phoneticPr fontId="3"/>
  </si>
  <si>
    <t>特定事業者</t>
    <rPh sb="0" eb="5">
      <t>トクテイジギョウシャ</t>
    </rPh>
    <phoneticPr fontId="3"/>
  </si>
  <si>
    <t>申請者</t>
    <rPh sb="0" eb="3">
      <t>シンセイシャ</t>
    </rPh>
    <phoneticPr fontId="3"/>
  </si>
  <si>
    <t>実施計画書2-5　補助対象設備の機器リスト</t>
    <rPh sb="0" eb="5">
      <t>ジッシケイカクショ</t>
    </rPh>
    <rPh sb="9" eb="15">
      <t>ホジョタイショウセツビ</t>
    </rPh>
    <rPh sb="16" eb="18">
      <t>キキ</t>
    </rPh>
    <phoneticPr fontId="3"/>
  </si>
  <si>
    <t>・機器が「2-7　機器配置図」、「2-8　単線結線図」と照合できるようにしてください。</t>
    <rPh sb="1" eb="3">
      <t>キキ</t>
    </rPh>
    <rPh sb="9" eb="11">
      <t>キキ</t>
    </rPh>
    <rPh sb="11" eb="13">
      <t>ハイチ</t>
    </rPh>
    <rPh sb="13" eb="14">
      <t>ズ</t>
    </rPh>
    <rPh sb="21" eb="23">
      <t>タンセン</t>
    </rPh>
    <rPh sb="23" eb="25">
      <t>ケッセン</t>
    </rPh>
    <rPh sb="25" eb="26">
      <t>ズ</t>
    </rPh>
    <rPh sb="28" eb="30">
      <t>ショウゴウ</t>
    </rPh>
    <phoneticPr fontId="13"/>
  </si>
  <si>
    <t>実施計画書2-10 事業実施に関連する事項</t>
    <rPh sb="0" eb="2">
      <t>ジッシ</t>
    </rPh>
    <rPh sb="2" eb="4">
      <t>ケイカク</t>
    </rPh>
    <rPh sb="4" eb="5">
      <t>ショ</t>
    </rPh>
    <rPh sb="10" eb="14">
      <t>ジギョウジッシ</t>
    </rPh>
    <rPh sb="15" eb="17">
      <t>カンレン</t>
    </rPh>
    <rPh sb="19" eb="21">
      <t>ジコウ</t>
    </rPh>
    <phoneticPr fontId="33"/>
  </si>
  <si>
    <t>実施計画書2-11　事業実施予定スケジュール</t>
    <rPh sb="0" eb="2">
      <t>ジッシ</t>
    </rPh>
    <rPh sb="2" eb="5">
      <t>ケイカクショ</t>
    </rPh>
    <rPh sb="10" eb="12">
      <t>ジギョウ</t>
    </rPh>
    <rPh sb="12" eb="14">
      <t>ジッシ</t>
    </rPh>
    <rPh sb="14" eb="16">
      <t>ヨテイ</t>
    </rPh>
    <phoneticPr fontId="33"/>
  </si>
  <si>
    <r>
      <t>CO</t>
    </r>
    <r>
      <rPr>
        <vertAlign val="subscript"/>
        <sz val="9"/>
        <rFont val="ＭＳ 明朝"/>
        <family val="1"/>
        <charset val="128"/>
      </rPr>
      <t>2</t>
    </r>
    <r>
      <rPr>
        <sz val="9"/>
        <rFont val="ＭＳ 明朝"/>
        <family val="1"/>
        <charset val="128"/>
      </rPr>
      <t>排出量</t>
    </r>
    <r>
      <rPr>
        <vertAlign val="superscript"/>
        <sz val="9"/>
        <rFont val="ＭＳ 明朝"/>
        <family val="1"/>
        <charset val="128"/>
      </rPr>
      <t>*</t>
    </r>
    <r>
      <rPr>
        <sz val="9"/>
        <rFont val="ＭＳ 明朝"/>
        <family val="1"/>
        <charset val="128"/>
      </rPr>
      <t>が20万t未満
または中小企業等に該当</t>
    </r>
    <rPh sb="3" eb="6">
      <t>ハイシュツリョウ</t>
    </rPh>
    <rPh sb="10" eb="11">
      <t>マン</t>
    </rPh>
    <rPh sb="12" eb="14">
      <t>ミマン</t>
    </rPh>
    <rPh sb="18" eb="22">
      <t>チュウショウキギョウ</t>
    </rPh>
    <rPh sb="22" eb="23">
      <t>トウ</t>
    </rPh>
    <rPh sb="24" eb="26">
      <t>ガイトウ</t>
    </rPh>
    <phoneticPr fontId="3"/>
  </si>
  <si>
    <t>実績報告提出予定日</t>
    <rPh sb="0" eb="2">
      <t>ジッセキ</t>
    </rPh>
    <rPh sb="2" eb="4">
      <t>ホウコク</t>
    </rPh>
    <rPh sb="4" eb="6">
      <t>テイシュツ</t>
    </rPh>
    <rPh sb="6" eb="8">
      <t>ヨテイ</t>
    </rPh>
    <rPh sb="8" eb="9">
      <t>ヒ</t>
    </rPh>
    <phoneticPr fontId="3"/>
  </si>
  <si>
    <t>設備導入事業経費の配分</t>
    <rPh sb="0" eb="2">
      <t>セツビ</t>
    </rPh>
    <phoneticPr fontId="3"/>
  </si>
  <si>
    <t>補助事業に要する経費、及びその調達方法</t>
    <phoneticPr fontId="3"/>
  </si>
  <si>
    <t>採用予定の蓄電システムもしくは蓄電所が、JIS C 4441、IEC 62933-5-2の認証、もしくは第三者機関によるJIS C 4441によるリスクアセスメント評価サービスを受けている、または受ける予定の場合。
※「有」の場合は上記内容を示す書類を添付すること。</t>
    <phoneticPr fontId="3"/>
  </si>
  <si>
    <t>ｸﾝﾚﾝ ｼﾞｯｼ</t>
    <phoneticPr fontId="3"/>
  </si>
  <si>
    <t>系統アクセスに関する協議</t>
    <rPh sb="0" eb="2">
      <t>ケイトウ</t>
    </rPh>
    <rPh sb="7" eb="8">
      <t>カン</t>
    </rPh>
    <rPh sb="10" eb="12">
      <t>キョウギ</t>
    </rPh>
    <phoneticPr fontId="33"/>
  </si>
  <si>
    <t>５．補助事業に要する経費、補助対象経費及び補助金の配分額（別紙１）</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7">
      <t>ハイブン</t>
    </rPh>
    <rPh sb="27" eb="28">
      <t>ガク</t>
    </rPh>
    <rPh sb="29" eb="31">
      <t>ベッシ</t>
    </rPh>
    <phoneticPr fontId="3"/>
  </si>
  <si>
    <t>③本事業の実施による温室効果ガス排出削減効果を定量的に把握するための体制・方法等を構築し、経済産業省が実施する二酸化炭素削減効果に関する効果検証等において、補助事業の成果を検証するために必要な情報について、調査の要請があった場合には、当該調査に協力し、必要な情報を提供する事業者である。</t>
    <rPh sb="1" eb="4">
      <t>ホンジギョウ</t>
    </rPh>
    <rPh sb="5" eb="7">
      <t>ジッシ</t>
    </rPh>
    <rPh sb="10" eb="14">
      <t>オンシツコウカ</t>
    </rPh>
    <rPh sb="16" eb="18">
      <t>ハイシュツ</t>
    </rPh>
    <rPh sb="18" eb="22">
      <t>サクゲンコウカ</t>
    </rPh>
    <rPh sb="23" eb="26">
      <t>テイリョウテキ</t>
    </rPh>
    <rPh sb="27" eb="29">
      <t>ハアク</t>
    </rPh>
    <rPh sb="34" eb="36">
      <t>タイセイ</t>
    </rPh>
    <rPh sb="37" eb="40">
      <t>ホウホウトウ</t>
    </rPh>
    <rPh sb="41" eb="43">
      <t>コウチク</t>
    </rPh>
    <rPh sb="45" eb="50">
      <t>ケイザイサンギョウショウ</t>
    </rPh>
    <rPh sb="51" eb="53">
      <t>ジッシ</t>
    </rPh>
    <rPh sb="55" eb="60">
      <t>ニサンカタンソ</t>
    </rPh>
    <rPh sb="60" eb="64">
      <t>サクゲンコウカ</t>
    </rPh>
    <rPh sb="65" eb="66">
      <t>カン</t>
    </rPh>
    <rPh sb="68" eb="72">
      <t>コウカケンショウ</t>
    </rPh>
    <rPh sb="72" eb="73">
      <t>トウ</t>
    </rPh>
    <rPh sb="83" eb="85">
      <t>セイカ</t>
    </rPh>
    <rPh sb="86" eb="88">
      <t>ケンショウ</t>
    </rPh>
    <rPh sb="93" eb="95">
      <t>ヒツヨウ</t>
    </rPh>
    <rPh sb="96" eb="98">
      <t>ジョウホウ</t>
    </rPh>
    <rPh sb="103" eb="105">
      <t>チョウサ</t>
    </rPh>
    <rPh sb="106" eb="108">
      <t>ヨウセイ</t>
    </rPh>
    <rPh sb="112" eb="114">
      <t>バアイ</t>
    </rPh>
    <rPh sb="117" eb="119">
      <t>トウガイ</t>
    </rPh>
    <rPh sb="119" eb="121">
      <t>チョウサ</t>
    </rPh>
    <rPh sb="122" eb="124">
      <t>キョウリョク</t>
    </rPh>
    <rPh sb="126" eb="128">
      <t>ヒツヨウ</t>
    </rPh>
    <rPh sb="129" eb="131">
      <t>ジョウホウ</t>
    </rPh>
    <rPh sb="132" eb="134">
      <t>テイキョウ</t>
    </rPh>
    <rPh sb="136" eb="139">
      <t>ジギョウシャ</t>
    </rPh>
    <phoneticPr fontId="3"/>
  </si>
  <si>
    <t>←共同申請者がいない場合は[－]をクリックして入力欄を閉じること</t>
    <rPh sb="1" eb="6">
      <t>キョウドウシンセイシャ</t>
    </rPh>
    <rPh sb="10" eb="12">
      <t>バアイ</t>
    </rPh>
    <rPh sb="23" eb="26">
      <t>ニュウリョクラン</t>
    </rPh>
    <rPh sb="27" eb="28">
      <t>ト</t>
    </rPh>
    <phoneticPr fontId="3"/>
  </si>
  <si>
    <t>　申請者が２者を超える場合は、本書式最下部の[＋]をクリックして入力欄を展開し「８．その他の共同申請者情報」の記入すること。</t>
    <rPh sb="1" eb="4">
      <t>シンセイシャ</t>
    </rPh>
    <rPh sb="6" eb="7">
      <t>シャ</t>
    </rPh>
    <rPh sb="8" eb="9">
      <t>コ</t>
    </rPh>
    <rPh sb="11" eb="13">
      <t>バアイ</t>
    </rPh>
    <rPh sb="15" eb="16">
      <t>ホン</t>
    </rPh>
    <rPh sb="16" eb="18">
      <t>ショシキ</t>
    </rPh>
    <rPh sb="18" eb="21">
      <t>サイカブ</t>
    </rPh>
    <rPh sb="32" eb="35">
      <t>ニュウリョクラン</t>
    </rPh>
    <rPh sb="36" eb="38">
      <t>テンカイ</t>
    </rPh>
    <rPh sb="44" eb="45">
      <t>タ</t>
    </rPh>
    <rPh sb="46" eb="51">
      <t>キョウドウシンセイシャ</t>
    </rPh>
    <rPh sb="51" eb="53">
      <t>ジョウホウ</t>
    </rPh>
    <rPh sb="55" eb="57">
      <t>キニュウ</t>
    </rPh>
    <phoneticPr fontId="3"/>
  </si>
  <si>
    <t>定格容量（kWh）</t>
    <rPh sb="0" eb="2">
      <t>テイカク</t>
    </rPh>
    <rPh sb="2" eb="4">
      <t>ヨウリョウ</t>
    </rPh>
    <phoneticPr fontId="3"/>
  </si>
  <si>
    <t>連絡先電話番号</t>
    <rPh sb="0" eb="3">
      <t>レンラクサキ</t>
    </rPh>
    <rPh sb="3" eb="5">
      <t>デンワ</t>
    </rPh>
    <rPh sb="5" eb="7">
      <t>バンゴウ</t>
    </rPh>
    <phoneticPr fontId="3"/>
  </si>
  <si>
    <r>
      <t>　補助事業に関係する一般送配電事業者、リース事業者、請負事業者、出資者　等との役割分担がわかるように作成してください</t>
    </r>
    <r>
      <rPr>
        <vertAlign val="superscript"/>
        <sz val="10"/>
        <rFont val="ＭＳ 明朝"/>
        <family val="1"/>
        <charset val="128"/>
      </rPr>
      <t>※1</t>
    </r>
    <r>
      <rPr>
        <sz val="10"/>
        <rFont val="ＭＳ 明朝"/>
        <family val="1"/>
        <charset val="128"/>
      </rPr>
      <t>。また、本事業により導入される設備を用いて行うビジネスの継続にあたり、申請者自身</t>
    </r>
    <r>
      <rPr>
        <vertAlign val="superscript"/>
        <sz val="10"/>
        <rFont val="ＭＳ 明朝"/>
        <family val="1"/>
        <charset val="128"/>
      </rPr>
      <t>※2</t>
    </r>
    <r>
      <rPr>
        <sz val="10"/>
        <rFont val="ＭＳ 明朝"/>
        <family val="1"/>
        <charset val="128"/>
      </rPr>
      <t xml:space="preserve">の社内体制について、担当部署、要員計画、役務等の詳細を記載してください。設備の保守等、設備の運用に関する役務を外部に委託する場合は、委託する役務の詳細を明確に記載してください。
</t>
    </r>
    <r>
      <rPr>
        <sz val="9"/>
        <rFont val="ＭＳ 明朝"/>
        <family val="1"/>
        <charset val="128"/>
      </rPr>
      <t>※1 補助事業の一部を第三者に委託し、又は第三者と共同して実施しようとする場合は、委託先 等との関係がわかるように体制図に組み込んでください。なお、その場合は委託関係が何重であっても、すべて図示してください。
※2　SPCの場合は、法人の実質的な経営主体による体制を記載してください。</t>
    </r>
    <rPh sb="64" eb="67">
      <t>ホンジギョウ</t>
    </rPh>
    <rPh sb="70" eb="72">
      <t>ドウニュウ</t>
    </rPh>
    <rPh sb="75" eb="77">
      <t>セツビ</t>
    </rPh>
    <rPh sb="78" eb="79">
      <t>モチ</t>
    </rPh>
    <rPh sb="81" eb="82">
      <t>オコナ</t>
    </rPh>
    <rPh sb="88" eb="90">
      <t>ケイゾク</t>
    </rPh>
    <rPh sb="95" eb="98">
      <t>シンセイシャ</t>
    </rPh>
    <rPh sb="98" eb="100">
      <t>ジシン</t>
    </rPh>
    <rPh sb="103" eb="107">
      <t>シャナイタイセイ</t>
    </rPh>
    <rPh sb="112" eb="116">
      <t>タントウブショ</t>
    </rPh>
    <rPh sb="117" eb="119">
      <t>ヨウイン</t>
    </rPh>
    <rPh sb="119" eb="121">
      <t>ケイカク</t>
    </rPh>
    <rPh sb="122" eb="124">
      <t>エキム</t>
    </rPh>
    <rPh sb="124" eb="125">
      <t>トウ</t>
    </rPh>
    <rPh sb="126" eb="128">
      <t>ショウサイ</t>
    </rPh>
    <rPh sb="129" eb="131">
      <t>キサイ</t>
    </rPh>
    <rPh sb="138" eb="140">
      <t>セツビ</t>
    </rPh>
    <rPh sb="141" eb="144">
      <t>ホシュトウ</t>
    </rPh>
    <rPh sb="145" eb="147">
      <t>セツビ</t>
    </rPh>
    <rPh sb="148" eb="150">
      <t>ウンヨウ</t>
    </rPh>
    <rPh sb="151" eb="152">
      <t>カン</t>
    </rPh>
    <rPh sb="154" eb="156">
      <t>エキム</t>
    </rPh>
    <rPh sb="157" eb="159">
      <t>ガイブ</t>
    </rPh>
    <rPh sb="160" eb="162">
      <t>イタク</t>
    </rPh>
    <rPh sb="164" eb="166">
      <t>バアイ</t>
    </rPh>
    <rPh sb="168" eb="170">
      <t>イタク</t>
    </rPh>
    <rPh sb="172" eb="174">
      <t>エキム</t>
    </rPh>
    <rPh sb="175" eb="177">
      <t>ショウサイ</t>
    </rPh>
    <rPh sb="178" eb="180">
      <t>メイカク</t>
    </rPh>
    <rPh sb="181" eb="183">
      <t>キサイ</t>
    </rPh>
    <rPh sb="304" eb="306">
      <t>バアイ</t>
    </rPh>
    <rPh sb="308" eb="310">
      <t>ホウジン</t>
    </rPh>
    <rPh sb="311" eb="314">
      <t>ジッシツテキ</t>
    </rPh>
    <rPh sb="315" eb="319">
      <t>ケイエイシュタイ</t>
    </rPh>
    <rPh sb="322" eb="324">
      <t>タイセイ</t>
    </rPh>
    <rPh sb="325" eb="327">
      <t>キサイ</t>
    </rPh>
    <phoneticPr fontId="13"/>
  </si>
  <si>
    <t>供給事業者名</t>
    <rPh sb="0" eb="5">
      <t>キョウキュウジギョウシャ</t>
    </rPh>
    <rPh sb="5" eb="6">
      <t>メイ</t>
    </rPh>
    <phoneticPr fontId="3"/>
  </si>
  <si>
    <t>*　廃棄物処理法…廃棄物の処理及び清掃に関する法律（昭和４５年法律第１３７号）</t>
    <rPh sb="2" eb="5">
      <t>ハイキブツ</t>
    </rPh>
    <rPh sb="5" eb="8">
      <t>ショリホウ</t>
    </rPh>
    <rPh sb="9" eb="12">
      <t>ハイキブツ</t>
    </rPh>
    <rPh sb="13" eb="15">
      <t>ショリ</t>
    </rPh>
    <rPh sb="15" eb="16">
      <t>オヨ</t>
    </rPh>
    <rPh sb="17" eb="19">
      <t>セイソウ</t>
    </rPh>
    <rPh sb="20" eb="21">
      <t>カン</t>
    </rPh>
    <rPh sb="23" eb="25">
      <t>ホウリツ</t>
    </rPh>
    <rPh sb="26" eb="28">
      <t>ショウワ</t>
    </rPh>
    <rPh sb="30" eb="31">
      <t>ネン</t>
    </rPh>
    <rPh sb="31" eb="33">
      <t>ホウリツ</t>
    </rPh>
    <rPh sb="33" eb="34">
      <t>ダイ</t>
    </rPh>
    <rPh sb="37" eb="38">
      <t>ゴウ</t>
    </rPh>
    <phoneticPr fontId="3"/>
  </si>
  <si>
    <r>
      <t>５．廃棄物処理法上</t>
    </r>
    <r>
      <rPr>
        <vertAlign val="superscript"/>
        <sz val="11"/>
        <rFont val="ＭＳ 明朝"/>
        <family val="1"/>
        <charset val="128"/>
      </rPr>
      <t>*</t>
    </r>
    <r>
      <rPr>
        <sz val="11"/>
        <rFont val="ＭＳ 明朝"/>
        <family val="1"/>
        <charset val="128"/>
      </rPr>
      <t>の広域認定取得の確認および設備廃棄時の取扱いについて</t>
    </r>
    <rPh sb="2" eb="5">
      <t>ハイキブツ</t>
    </rPh>
    <rPh sb="5" eb="9">
      <t>ショリホウジョウ</t>
    </rPh>
    <rPh sb="11" eb="15">
      <t>コウイキニンテイ</t>
    </rPh>
    <rPh sb="15" eb="17">
      <t>シュトク</t>
    </rPh>
    <rPh sb="18" eb="20">
      <t>カクニン</t>
    </rPh>
    <rPh sb="23" eb="25">
      <t>セツビ</t>
    </rPh>
    <rPh sb="25" eb="27">
      <t>ハイキ</t>
    </rPh>
    <rPh sb="27" eb="28">
      <t>ジ</t>
    </rPh>
    <rPh sb="29" eb="30">
      <t>ト</t>
    </rPh>
    <rPh sb="30" eb="31">
      <t>アツカ</t>
    </rPh>
    <phoneticPr fontId="33"/>
  </si>
  <si>
    <t>　設備供給事業者による廃棄物処理法上の広域認定の取得および設備廃棄時の取扱いについて、以下の内容を確認し、チェックを入れてください。</t>
    <rPh sb="1" eb="8">
      <t>セツビキョウキュウジギョウシャ</t>
    </rPh>
    <rPh sb="11" eb="14">
      <t>ハイキブツ</t>
    </rPh>
    <rPh sb="14" eb="18">
      <t>ショリホウジョウ</t>
    </rPh>
    <rPh sb="19" eb="23">
      <t>コウイキニンテイ</t>
    </rPh>
    <rPh sb="24" eb="26">
      <t>シュトク</t>
    </rPh>
    <rPh sb="29" eb="31">
      <t>セツビ</t>
    </rPh>
    <rPh sb="31" eb="34">
      <t>ハイキジ</t>
    </rPh>
    <rPh sb="35" eb="37">
      <t>トリアツカ</t>
    </rPh>
    <rPh sb="43" eb="45">
      <t>イカ</t>
    </rPh>
    <rPh sb="46" eb="48">
      <t>ナイヨウ</t>
    </rPh>
    <rPh sb="49" eb="51">
      <t>カクニン</t>
    </rPh>
    <rPh sb="58" eb="59">
      <t>イ</t>
    </rPh>
    <phoneticPr fontId="3"/>
  </si>
  <si>
    <t>①本事業を行うにあたり、設備の運用開始日までに当社はその時点で最新の、「IoT開発におけるセキュリティ設計の手引き（IPA）」に準拠したセキュリティ対策を実施する。</t>
    <rPh sb="1" eb="4">
      <t>ホンジギョウ</t>
    </rPh>
    <rPh sb="5" eb="6">
      <t>オコナ</t>
    </rPh>
    <rPh sb="12" eb="14">
      <t>セツビ</t>
    </rPh>
    <rPh sb="15" eb="19">
      <t>ウンヨウカイシ</t>
    </rPh>
    <rPh sb="19" eb="20">
      <t>ヒ</t>
    </rPh>
    <rPh sb="23" eb="25">
      <t>トウシャ</t>
    </rPh>
    <rPh sb="28" eb="30">
      <t>ジテン</t>
    </rPh>
    <rPh sb="31" eb="33">
      <t>サイシン</t>
    </rPh>
    <phoneticPr fontId="3"/>
  </si>
  <si>
    <t>②本事業を行うにあたり、系統連系開始予定日までに当社は電気事業法に基づきその時点で最新の「電力制御システムセキュリティガイドライン」に準拠したセキュリティ対策を実施する。
※発電事業の用に供する場合</t>
    <rPh sb="1" eb="4">
      <t>ホンジギョウ</t>
    </rPh>
    <rPh sb="5" eb="6">
      <t>オコナ</t>
    </rPh>
    <rPh sb="12" eb="16">
      <t>ケイトウレンケイ</t>
    </rPh>
    <rPh sb="16" eb="18">
      <t>カイシ</t>
    </rPh>
    <rPh sb="18" eb="21">
      <t>ヨテイビ</t>
    </rPh>
    <rPh sb="24" eb="26">
      <t>トウシャ</t>
    </rPh>
    <rPh sb="27" eb="32">
      <t>デンキジギョウホウ</t>
    </rPh>
    <rPh sb="33" eb="34">
      <t>モト</t>
    </rPh>
    <rPh sb="38" eb="40">
      <t>ジテン</t>
    </rPh>
    <rPh sb="41" eb="43">
      <t>サイシン</t>
    </rPh>
    <rPh sb="45" eb="47">
      <t>デンリョク</t>
    </rPh>
    <rPh sb="47" eb="49">
      <t>セイギョ</t>
    </rPh>
    <rPh sb="87" eb="91">
      <t>ハツデンジギョウ</t>
    </rPh>
    <rPh sb="92" eb="93">
      <t>ヨウ</t>
    </rPh>
    <rPh sb="94" eb="95">
      <t>キョウ</t>
    </rPh>
    <rPh sb="97" eb="99">
      <t>バアイ</t>
    </rPh>
    <phoneticPr fontId="3"/>
  </si>
  <si>
    <t>③本事業を行うにあたり、系統連系開始予定日までに当社は外部ネットワークや他ネットワークを通じた発電設備の制御に係るシステムへの影響を最小化するための対策、及び発電制御に係るシステムへのマルウェアの侵入防止対策を実施する。
※発電事業の用に供さない場合</t>
    <rPh sb="1" eb="4">
      <t>ホンジギョウ</t>
    </rPh>
    <rPh sb="5" eb="6">
      <t>オコナ</t>
    </rPh>
    <rPh sb="9" eb="11">
      <t>トウシャ</t>
    </rPh>
    <rPh sb="12" eb="16">
      <t>ケイトウレンケイ</t>
    </rPh>
    <rPh sb="16" eb="18">
      <t>カイシ</t>
    </rPh>
    <rPh sb="18" eb="21">
      <t>ヨテイビ</t>
    </rPh>
    <rPh sb="66" eb="69">
      <t>サイショウカ</t>
    </rPh>
    <phoneticPr fontId="3"/>
  </si>
  <si>
    <t>④本事業を行うにあたり、着工にあたって設置する地域との調整を適切に実施し、必要な届出、許可申請を実施するとともに補助事業実施後においても当社は各種法令を遵守する。</t>
    <rPh sb="12" eb="14">
      <t>チャッコウ</t>
    </rPh>
    <rPh sb="37" eb="39">
      <t>ヒツヨウ</t>
    </rPh>
    <rPh sb="40" eb="42">
      <t>トドケデ</t>
    </rPh>
    <rPh sb="43" eb="47">
      <t>キョカシンセイ</t>
    </rPh>
    <rPh sb="48" eb="50">
      <t>ジッシ</t>
    </rPh>
    <rPh sb="56" eb="60">
      <t>ホジョジギョウ</t>
    </rPh>
    <rPh sb="60" eb="62">
      <t>ジッシ</t>
    </rPh>
    <rPh sb="62" eb="63">
      <t>ゴ</t>
    </rPh>
    <rPh sb="76" eb="78">
      <t>ジュンシュ</t>
    </rPh>
    <phoneticPr fontId="3"/>
  </si>
  <si>
    <t>⑥公募要領内1-6)補助対象設備1)③の要求事項を満たし、あらかじめ実施している３者見積の結果に基づき、実施計画で申請している蓄電システムを導入する。</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ジッシ</t>
    </rPh>
    <rPh sb="41" eb="44">
      <t>シャミツモリ</t>
    </rPh>
    <rPh sb="45" eb="47">
      <t>ケッカ</t>
    </rPh>
    <rPh sb="48" eb="49">
      <t>モト</t>
    </rPh>
    <rPh sb="52" eb="54">
      <t>ジッシ</t>
    </rPh>
    <rPh sb="54" eb="56">
      <t>ケイカク</t>
    </rPh>
    <rPh sb="57" eb="59">
      <t>シンセイ</t>
    </rPh>
    <rPh sb="63" eb="65">
      <t>チクデン</t>
    </rPh>
    <rPh sb="70" eb="72">
      <t>ドウニュウ</t>
    </rPh>
    <phoneticPr fontId="3"/>
  </si>
  <si>
    <t>⑦補助事業の完了までに耐類焼試験（モジュール以上）への適合証明等取得状況の報告を行う。
※耐類焼性を要求されている電池種の採用を予定している場合のみ
※すでに取得済みの場合は認証等を取得した日付を記載すること</t>
    <rPh sb="1" eb="5">
      <t>ホジョジギョウ</t>
    </rPh>
    <rPh sb="6" eb="8">
      <t>カンリョウ</t>
    </rPh>
    <rPh sb="11" eb="12">
      <t>タイ</t>
    </rPh>
    <rPh sb="12" eb="14">
      <t>ルイショウ</t>
    </rPh>
    <rPh sb="14" eb="16">
      <t>シケン</t>
    </rPh>
    <rPh sb="22" eb="24">
      <t>イジョウ</t>
    </rPh>
    <rPh sb="27" eb="29">
      <t>テキゴウ</t>
    </rPh>
    <rPh sb="29" eb="31">
      <t>ショウメイ</t>
    </rPh>
    <rPh sb="31" eb="32">
      <t>トウ</t>
    </rPh>
    <rPh sb="32" eb="34">
      <t>シュトク</t>
    </rPh>
    <rPh sb="34" eb="36">
      <t>ジョウキョウ</t>
    </rPh>
    <rPh sb="37" eb="39">
      <t>ホウコク</t>
    </rPh>
    <rPh sb="40" eb="41">
      <t>オコナ</t>
    </rPh>
    <rPh sb="45" eb="46">
      <t>タイ</t>
    </rPh>
    <rPh sb="79" eb="81">
      <t>シュトク</t>
    </rPh>
    <rPh sb="81" eb="82">
      <t>ズ</t>
    </rPh>
    <rPh sb="84" eb="86">
      <t>バアイ</t>
    </rPh>
    <rPh sb="87" eb="90">
      <t>ニンショウトウ</t>
    </rPh>
    <rPh sb="91" eb="93">
      <t>シュトク</t>
    </rPh>
    <rPh sb="95" eb="97">
      <t>ヒヅケ</t>
    </rPh>
    <rPh sb="98" eb="100">
      <t>キサイ</t>
    </rPh>
    <phoneticPr fontId="3"/>
  </si>
  <si>
    <t>⑧系統連系開始予定日までに系統連系時に適用される最新の「電力品質確保に係る系統連系技術要件ガイドライン」、「系統連系規程」、「系統連系技術要件（託送供給等約款別冊）」の要求事項を満たしていることを確認する。</t>
    <rPh sb="1" eb="5">
      <t>ケイトウレンケイ</t>
    </rPh>
    <rPh sb="5" eb="7">
      <t>カイシ</t>
    </rPh>
    <rPh sb="7" eb="10">
      <t>ヨテイビ</t>
    </rPh>
    <phoneticPr fontId="3"/>
  </si>
  <si>
    <t>６．非常時の対応</t>
    <rPh sb="2" eb="5">
      <t>ヒジョウジ</t>
    </rPh>
    <rPh sb="6" eb="8">
      <t>タイオウ</t>
    </rPh>
    <phoneticPr fontId="33"/>
  </si>
  <si>
    <t>②温室効果ガス排出削減の取組を提出している事業者である。
（取組の詳細は本申請書に添付）
※CO2排出量が20万t未満の民間企業または中小企業が供給事業者の場合</t>
    <rPh sb="1" eb="5">
      <t>オンシツコウカ</t>
    </rPh>
    <rPh sb="7" eb="9">
      <t>ハイシュツ</t>
    </rPh>
    <rPh sb="9" eb="11">
      <t>サクゲン</t>
    </rPh>
    <rPh sb="12" eb="14">
      <t>トリクミ</t>
    </rPh>
    <rPh sb="15" eb="17">
      <t>テイシュツ</t>
    </rPh>
    <rPh sb="21" eb="24">
      <t>ジギョウシャ</t>
    </rPh>
    <rPh sb="30" eb="32">
      <t>トリクミ</t>
    </rPh>
    <rPh sb="33" eb="35">
      <t>ショウサイ</t>
    </rPh>
    <rPh sb="36" eb="37">
      <t>ホン</t>
    </rPh>
    <rPh sb="37" eb="40">
      <t>シンセイショ</t>
    </rPh>
    <rPh sb="41" eb="43">
      <t>テンプ</t>
    </rPh>
    <rPh sb="49" eb="52">
      <t>ハイシュツリョウ</t>
    </rPh>
    <rPh sb="55" eb="56">
      <t>マン</t>
    </rPh>
    <rPh sb="57" eb="59">
      <t>ミマン</t>
    </rPh>
    <rPh sb="60" eb="64">
      <t>ミンカンキギョウ</t>
    </rPh>
    <rPh sb="67" eb="71">
      <t>チュウショウキギョウ</t>
    </rPh>
    <rPh sb="72" eb="77">
      <t>キョウキュウジギョウシャ</t>
    </rPh>
    <rPh sb="78" eb="80">
      <t>バアイ</t>
    </rPh>
    <phoneticPr fontId="3"/>
  </si>
  <si>
    <t>GX要件の供給事業者</t>
    <rPh sb="2" eb="4">
      <t>ヨウケン</t>
    </rPh>
    <rPh sb="5" eb="10">
      <t>キョウキュウジギョウシャ</t>
    </rPh>
    <phoneticPr fontId="3"/>
  </si>
  <si>
    <t>広域認定の供給事業者</t>
    <rPh sb="0" eb="4">
      <t>コウイキニンテイ</t>
    </rPh>
    <rPh sb="5" eb="10">
      <t>キョウキュウジギョウシャ</t>
    </rPh>
    <phoneticPr fontId="3"/>
  </si>
  <si>
    <t xml:space="preserve">（注１）「補助事業に要する経費」とは、本補助事業により導入される設備を用いて事業を遂行するために必要な設備全体を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（注２）「補助対象経費」には、「補助事業に要する経費」のうちで補助対象となる経費について、消費税及び地方消費税相当額を
        差し引いた金額を記入すること。
（注３）補助率には、１/３以内、１/２以内、２/３以内のいずれかを記載すること。
（注４）「補助金の交付申請額」は、「補助対象経費」のうちで補助金の交付を希望する額で、その限度は、「補助対象経費」に
        補助率を乗じた額（１円未満は切捨て）のことをいいます。
</t>
    <rPh sb="241" eb="243">
      <t>イナイ</t>
    </rPh>
    <phoneticPr fontId="3"/>
  </si>
  <si>
    <t>名</t>
    <rPh sb="0" eb="1">
      <t>メイ</t>
    </rPh>
    <phoneticPr fontId="3"/>
  </si>
  <si>
    <r>
      <t>*　CO</t>
    </r>
    <r>
      <rPr>
        <vertAlign val="subscript"/>
        <sz val="8"/>
        <rFont val="ＭＳ 明朝"/>
        <family val="1"/>
        <charset val="128"/>
      </rPr>
      <t>2</t>
    </r>
    <r>
      <rPr>
        <sz val="8"/>
        <rFont val="ＭＳ 明朝"/>
        <family val="1"/>
        <charset val="128"/>
      </rPr>
      <t>排出量…地球温暖化対策推進法に基づく算定報告制度に基づく2020年度CO</t>
    </r>
    <r>
      <rPr>
        <vertAlign val="subscript"/>
        <sz val="8"/>
        <rFont val="ＭＳ 明朝"/>
        <family val="1"/>
        <charset val="128"/>
      </rPr>
      <t>2</t>
    </r>
    <r>
      <rPr>
        <sz val="8"/>
        <rFont val="ＭＳ 明朝"/>
        <family val="1"/>
        <charset val="128"/>
      </rPr>
      <t>排出量</t>
    </r>
    <rPh sb="5" eb="8">
      <t>ハイシュツリョウ</t>
    </rPh>
    <phoneticPr fontId="3"/>
  </si>
  <si>
    <t>※詳細スケジュールは【2-1 実施概要書】等で作成すること</t>
    <rPh sb="1" eb="3">
      <t>ショウサイ</t>
    </rPh>
    <rPh sb="15" eb="17">
      <t>ジッシ</t>
    </rPh>
    <rPh sb="17" eb="20">
      <t>ガイヨウショ</t>
    </rPh>
    <rPh sb="21" eb="22">
      <t>トウ</t>
    </rPh>
    <rPh sb="23" eb="25">
      <t>サクセイ</t>
    </rPh>
    <phoneticPr fontId="3"/>
  </si>
  <si>
    <t>初めに「申請概要書」「2-2 設備導入事業経費の配分」の入力を完了してください。</t>
    <rPh sb="0" eb="1">
      <t>ハジ</t>
    </rPh>
    <rPh sb="4" eb="9">
      <t>シンセイガイヨウショ</t>
    </rPh>
    <rPh sb="15" eb="17">
      <t>セツビ</t>
    </rPh>
    <rPh sb="17" eb="23">
      <t>ドウニュウジギョウケイヒ</t>
    </rPh>
    <rPh sb="24" eb="26">
      <t>ハイブン</t>
    </rPh>
    <rPh sb="28" eb="30">
      <t>ニュウリョク</t>
    </rPh>
    <rPh sb="31" eb="33">
      <t>カンリョウ</t>
    </rPh>
    <phoneticPr fontId="33"/>
  </si>
  <si>
    <t>ESCO有無</t>
    <rPh sb="4" eb="6">
      <t>ウム</t>
    </rPh>
    <phoneticPr fontId="3"/>
  </si>
  <si>
    <t>精算行為の有無</t>
    <rPh sb="0" eb="2">
      <t>セイサン</t>
    </rPh>
    <rPh sb="2" eb="4">
      <t>コウイ</t>
    </rPh>
    <rPh sb="5" eb="7">
      <t>ウム</t>
    </rPh>
    <phoneticPr fontId="3"/>
  </si>
  <si>
    <t>（３）補助金の交付申請額</t>
    <rPh sb="3" eb="6">
      <t>ホジョキン</t>
    </rPh>
    <rPh sb="7" eb="9">
      <t>コウフ</t>
    </rPh>
    <rPh sb="9" eb="11">
      <t>シンセイ</t>
    </rPh>
    <rPh sb="11" eb="12">
      <t>ガク</t>
    </rPh>
    <phoneticPr fontId="3"/>
  </si>
  <si>
    <t>工事に係る工程表（裏付けとなる証憑等あれば添付）</t>
    <rPh sb="15" eb="17">
      <t>ショウヒョウ</t>
    </rPh>
    <phoneticPr fontId="3"/>
  </si>
  <si>
    <r>
      <t>「省エネ法定期報告情報の開示制度（令和６年度本格運用）」における参加の宣言をしている省エネ法における特定事業者等</t>
    </r>
    <r>
      <rPr>
        <vertAlign val="superscript"/>
        <sz val="10"/>
        <rFont val="ＭＳ 明朝"/>
        <family val="1"/>
        <charset val="128"/>
      </rPr>
      <t>※１</t>
    </r>
    <r>
      <rPr>
        <sz val="10"/>
        <rFont val="ＭＳ 明朝"/>
        <family val="1"/>
        <charset val="128"/>
      </rPr>
      <t>又はそれと同等の開示</t>
    </r>
    <r>
      <rPr>
        <vertAlign val="superscript"/>
        <sz val="10"/>
        <rFont val="ＭＳ 明朝"/>
        <family val="1"/>
        <charset val="128"/>
      </rPr>
      <t>※２</t>
    </r>
    <r>
      <rPr>
        <sz val="10"/>
        <rFont val="ＭＳ 明朝"/>
        <family val="1"/>
        <charset val="128"/>
      </rPr>
      <t>を行っている非特定事業者を供給事業者として採用している場合
※１ 特定連鎖化事業者、認定管理統括事業者を含む（管理関係事業者を除く）
※２ 非特定事業者については、国内での事業活動について、省エネ法の定期報告の開示制度における開示項目のうち以下の情報をホームページ等にて開示していることを同等の開示とみなす。
・事業者の情報
・エネルギー総使用量(GJ/kL)
・非化石エネルギーの転換目標（2030年度）、実績
※「有」の場合は上記内容を示す書類を添付すること。</t>
    </r>
    <phoneticPr fontId="3"/>
  </si>
  <si>
    <r>
      <t>CO</t>
    </r>
    <r>
      <rPr>
        <vertAlign val="subscript"/>
        <sz val="9"/>
        <rFont val="ＭＳ 明朝"/>
        <family val="1"/>
        <charset val="128"/>
      </rPr>
      <t>2</t>
    </r>
    <r>
      <rPr>
        <sz val="9"/>
        <rFont val="ＭＳ 明朝"/>
        <family val="1"/>
        <charset val="128"/>
      </rPr>
      <t>排出量</t>
    </r>
    <r>
      <rPr>
        <vertAlign val="superscript"/>
        <sz val="9"/>
        <rFont val="ＭＳ 明朝"/>
        <family val="1"/>
        <charset val="128"/>
      </rPr>
      <t>*</t>
    </r>
    <r>
      <rPr>
        <sz val="9"/>
        <rFont val="ＭＳ 明朝"/>
        <family val="1"/>
        <charset val="128"/>
      </rPr>
      <t>が20万t未満
または中小企業に該当</t>
    </r>
    <rPh sb="3" eb="6">
      <t>ハイシュツリョウ</t>
    </rPh>
    <rPh sb="10" eb="11">
      <t>マン</t>
    </rPh>
    <rPh sb="12" eb="14">
      <t>ミマン</t>
    </rPh>
    <rPh sb="18" eb="22">
      <t>チュウショウキギョウ</t>
    </rPh>
    <rPh sb="23" eb="25">
      <t>ガイトウ</t>
    </rPh>
    <phoneticPr fontId="3"/>
  </si>
  <si>
    <t>省エネ法における特定事業者等
（開示宣言している）に該当</t>
    <rPh sb="0" eb="1">
      <t>ショウ</t>
    </rPh>
    <rPh sb="3" eb="4">
      <t>ホウ</t>
    </rPh>
    <rPh sb="8" eb="13">
      <t>トクテイジギョウシャ</t>
    </rPh>
    <rPh sb="13" eb="14">
      <t>トウ</t>
    </rPh>
    <rPh sb="26" eb="28">
      <t>ガイトウ</t>
    </rPh>
    <phoneticPr fontId="3"/>
  </si>
  <si>
    <t>①－１　GXリーグに加入している、又は加入予定である。</t>
    <rPh sb="10" eb="12">
      <t>カニュウ</t>
    </rPh>
    <rPh sb="17" eb="18">
      <t>マタ</t>
    </rPh>
    <rPh sb="19" eb="23">
      <t>カニュウヨテイ</t>
    </rPh>
    <phoneticPr fontId="3"/>
  </si>
  <si>
    <r>
      <t>①－２　下記温室効果ガス排出削減の取組を実施する事業者である。
・国内におけるScope1、2に関する排出削減目標を設定し、排出実績と目標達成に向けた進捗状況を公表すること
・上記の目標未達の場合はJクレジットもしくはJCMその他国内の適格クレジットを調達または未達理由を公表すること
・サプライチェーン全体でのGX実現に向けた取組を実施または計画すること
※①－１に該当せず、CO</t>
    </r>
    <r>
      <rPr>
        <vertAlign val="subscript"/>
        <sz val="11"/>
        <rFont val="ＭＳ 明朝"/>
        <family val="1"/>
        <charset val="128"/>
      </rPr>
      <t>2</t>
    </r>
    <r>
      <rPr>
        <sz val="11"/>
        <rFont val="ＭＳ 明朝"/>
        <family val="1"/>
        <charset val="128"/>
      </rPr>
      <t>排出量</t>
    </r>
    <r>
      <rPr>
        <vertAlign val="superscript"/>
        <sz val="11"/>
        <rFont val="ＭＳ 明朝"/>
        <family val="1"/>
        <charset val="128"/>
      </rPr>
      <t>*</t>
    </r>
    <r>
      <rPr>
        <sz val="11"/>
        <rFont val="ＭＳ 明朝"/>
        <family val="1"/>
        <charset val="128"/>
      </rPr>
      <t>が20万t以上の民間企業が供給事業者の場合</t>
    </r>
    <rPh sb="4" eb="6">
      <t>カキ</t>
    </rPh>
    <rPh sb="6" eb="10">
      <t>オンシツコウカ</t>
    </rPh>
    <rPh sb="12" eb="14">
      <t>ハイシュツ</t>
    </rPh>
    <rPh sb="14" eb="16">
      <t>サクゲン</t>
    </rPh>
    <rPh sb="17" eb="19">
      <t>トリクミ</t>
    </rPh>
    <rPh sb="20" eb="22">
      <t>ジッシ</t>
    </rPh>
    <rPh sb="24" eb="27">
      <t>ジギョウシャ</t>
    </rPh>
    <rPh sb="33" eb="35">
      <t>コクナイ</t>
    </rPh>
    <rPh sb="48" eb="49">
      <t>カン</t>
    </rPh>
    <rPh sb="51" eb="53">
      <t>ハイシュツ</t>
    </rPh>
    <rPh sb="53" eb="57">
      <t>サクゲンモクヒョウ</t>
    </rPh>
    <rPh sb="58" eb="60">
      <t>セッテイ</t>
    </rPh>
    <rPh sb="62" eb="64">
      <t>ハイシュツ</t>
    </rPh>
    <rPh sb="64" eb="66">
      <t>ジッセキ</t>
    </rPh>
    <rPh sb="67" eb="71">
      <t>モクヒョウタッセイ</t>
    </rPh>
    <rPh sb="72" eb="73">
      <t>ム</t>
    </rPh>
    <rPh sb="75" eb="79">
      <t>シンチョクジョウキョウ</t>
    </rPh>
    <rPh sb="80" eb="82">
      <t>コウヒョウ</t>
    </rPh>
    <rPh sb="88" eb="90">
      <t>ジョウキ</t>
    </rPh>
    <rPh sb="91" eb="93">
      <t>モクヒョウ</t>
    </rPh>
    <rPh sb="93" eb="95">
      <t>ミタツ</t>
    </rPh>
    <rPh sb="96" eb="98">
      <t>バアイ</t>
    </rPh>
    <rPh sb="114" eb="115">
      <t>タ</t>
    </rPh>
    <rPh sb="115" eb="117">
      <t>コクナイ</t>
    </rPh>
    <rPh sb="118" eb="120">
      <t>テキカク</t>
    </rPh>
    <rPh sb="126" eb="128">
      <t>チョウタツ</t>
    </rPh>
    <rPh sb="131" eb="133">
      <t>ミタツ</t>
    </rPh>
    <rPh sb="133" eb="135">
      <t>リユウ</t>
    </rPh>
    <rPh sb="136" eb="138">
      <t>コウヒョウ</t>
    </rPh>
    <rPh sb="152" eb="154">
      <t>ゼンタイ</t>
    </rPh>
    <rPh sb="158" eb="160">
      <t>ジツゲン</t>
    </rPh>
    <rPh sb="161" eb="162">
      <t>ム</t>
    </rPh>
    <rPh sb="164" eb="165">
      <t>ト</t>
    </rPh>
    <rPh sb="165" eb="166">
      <t>ク</t>
    </rPh>
    <rPh sb="167" eb="169">
      <t>ジッシ</t>
    </rPh>
    <rPh sb="172" eb="174">
      <t>ケイカク</t>
    </rPh>
    <rPh sb="184" eb="186">
      <t>ガイトウ</t>
    </rPh>
    <rPh sb="192" eb="195">
      <t>ハイシュツリョウ</t>
    </rPh>
    <rPh sb="199" eb="200">
      <t>マン</t>
    </rPh>
    <rPh sb="201" eb="203">
      <t>イジョウ</t>
    </rPh>
    <rPh sb="204" eb="208">
      <t>ミンカンキギョウ</t>
    </rPh>
    <rPh sb="209" eb="214">
      <t>キョウキュウジギョウシャ</t>
    </rPh>
    <rPh sb="215" eb="217">
      <t>バアイ</t>
    </rPh>
    <phoneticPr fontId="3"/>
  </si>
  <si>
    <t>①選定した設備の下記供給事業者が廃棄物処理法上の広域認定について、選定した設備のセル・モジュール・電池システム・蓄電システムのいずれかについて、本事業完了までに当該認定を取得する事業者である。
※交付申請時点で当該認定を未取得の場合は、交付申請時には広域認定制度申請の手引き（https://www.env.go.jp/content/900534135.pdf）第2章2.1（２）の環境省地方環境事務所の了解を受けており、実績報告時に当該認定の証憑をSIIに提出すること</t>
    <rPh sb="1" eb="3">
      <t>センテイ</t>
    </rPh>
    <rPh sb="5" eb="7">
      <t>セツビ</t>
    </rPh>
    <rPh sb="8" eb="10">
      <t>カキ</t>
    </rPh>
    <rPh sb="10" eb="15">
      <t>キョウキュウジギョウシャ</t>
    </rPh>
    <rPh sb="16" eb="19">
      <t>ハイキブツ</t>
    </rPh>
    <rPh sb="19" eb="22">
      <t>ショリホウ</t>
    </rPh>
    <rPh sb="118" eb="123">
      <t>コウフシンセイジ</t>
    </rPh>
    <phoneticPr fontId="3"/>
  </si>
  <si>
    <t>※下記の式に基づき算出すること。最大受電電力、活用電力、活用電力量については公募要領P19,34を参照すること。
　活用電力量率は、稼働日数、劣化率・SOC等に基づく運用可能容量を考慮して算出すること。</t>
    <rPh sb="1" eb="3">
      <t>カキ</t>
    </rPh>
    <rPh sb="4" eb="5">
      <t>シキ</t>
    </rPh>
    <rPh sb="6" eb="7">
      <t>モト</t>
    </rPh>
    <rPh sb="9" eb="11">
      <t>サンシュツ</t>
    </rPh>
    <rPh sb="16" eb="22">
      <t>サイダイジュデンデンリョク</t>
    </rPh>
    <rPh sb="23" eb="27">
      <t>カツヨウデンリョク</t>
    </rPh>
    <rPh sb="28" eb="33">
      <t>カツヨウデンリョクリョウ</t>
    </rPh>
    <rPh sb="38" eb="42">
      <t>コウボヨウリョウ</t>
    </rPh>
    <rPh sb="49" eb="51">
      <t>サンショウ</t>
    </rPh>
    <rPh sb="58" eb="63">
      <t>カツヨウデンリョクリョウ</t>
    </rPh>
    <rPh sb="63" eb="64">
      <t>リツ</t>
    </rPh>
    <rPh sb="66" eb="70">
      <t>カドウニッスウ</t>
    </rPh>
    <rPh sb="71" eb="74">
      <t>レッカリツ</t>
    </rPh>
    <rPh sb="78" eb="79">
      <t>トウ</t>
    </rPh>
    <rPh sb="80" eb="81">
      <t>モト</t>
    </rPh>
    <rPh sb="83" eb="89">
      <t>ウンヨウカノウヨウリョウ</t>
    </rPh>
    <rPh sb="90" eb="92">
      <t>コウリョ</t>
    </rPh>
    <rPh sb="94" eb="96">
      <t>サンシュツ</t>
    </rPh>
    <phoneticPr fontId="3"/>
  </si>
  <si>
    <t>⑤選定した蓄電システムのBMSのメーカー等について、過去５年間の実績を含め、国際的に受け入れられた基準等に反していないこと、その他の開発供給の適切性が確保されていることを確認する。</t>
    <rPh sb="1" eb="3">
      <t>センテイ</t>
    </rPh>
    <rPh sb="20" eb="21">
      <t>トウ</t>
    </rPh>
    <phoneticPr fontId="3"/>
  </si>
  <si>
    <t>②当社は、当該補助事業によって取得した蓄電システムを廃棄する場合には、当該の廃棄物処理法上の広域認定を取得している供給事業者（当該供給事業者が事業承継していた場合は、承継先の供給事業者。セル・モジュール・電池システム・蓄電システムで異なる供給事業者が広域認定を取得している場合、蓄電システム・電池システム・モジュール・セルの順に優先する。）が存在する限り、当該供給事業者に委託して廃棄処分する旨を別途取り決める。なお、当該供給事業者が存在しない場合には、適切にリサイクルできる廃棄物処理法上の処分業の許可業者へ委託して廃棄処分する。</t>
    <rPh sb="1" eb="3">
      <t>トウシャ</t>
    </rPh>
    <rPh sb="5" eb="7">
      <t>トウガイ</t>
    </rPh>
    <rPh sb="7" eb="11">
      <t>ホジョジギョウ</t>
    </rPh>
    <rPh sb="15" eb="17">
      <t>シュトク</t>
    </rPh>
    <rPh sb="19" eb="21">
      <t>チクデン</t>
    </rPh>
    <rPh sb="26" eb="28">
      <t>ハイキ</t>
    </rPh>
    <rPh sb="30" eb="32">
      <t>バアイ</t>
    </rPh>
    <rPh sb="139" eb="141">
      <t>チクデン</t>
    </rPh>
    <rPh sb="209" eb="216">
      <t>トウガイキョウキュウジギョウシャ</t>
    </rPh>
    <rPh sb="217" eb="219">
      <t>ソンザイ</t>
    </rPh>
    <rPh sb="222" eb="224">
      <t>バアイ</t>
    </rPh>
    <rPh sb="227" eb="229">
      <t>テキセツ</t>
    </rPh>
    <rPh sb="238" eb="245">
      <t>ハイキブツショリホウジョウ</t>
    </rPh>
    <rPh sb="246" eb="249">
      <t>ショブンギョウ</t>
    </rPh>
    <rPh sb="250" eb="254">
      <t>キョカギョウシャ</t>
    </rPh>
    <rPh sb="255" eb="257">
      <t>イタク</t>
    </rPh>
    <rPh sb="259" eb="263">
      <t>ハイキショブン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</si>
</sst>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76" formatCode="&quot;平成&quot;##&quot;年度&quot;"/>
    <numFmt numFmtId="177" formatCode="[=0]&quot;&quot;;General"/>
    <numFmt numFmtId="178" formatCode="&quot;〒&quot;@"/>
    <numFmt numFmtId="179" formatCode="[$-F800]dddd\,\ mmmm\ dd\,\ yyyy"/>
    <numFmt numFmtId="180" formatCode="#\ ?/2"/>
    <numFmt numFmtId="181" formatCode="#&quot;．&quot;"/>
    <numFmt numFmtId="182" formatCode="0.0%"/>
    <numFmt numFmtId="183" formatCode="####&quot;年度&quot;"/>
    <numFmt numFmtId="184" formatCode="&quot;【&quot;####&quot;年度】&quot;"/>
    <numFmt numFmtId="185" formatCode="yyyy&quot;年&quot;m&quot;月&quot;d&quot;日&quot;;@"/>
  </numFmts>
  <fonts count="68"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6"/>
      <name val="ＭＳ 明朝"/>
      <family val="1"/>
      <charset val="128"/>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sz val="14"/>
      <color theme="1"/>
      <name val="ＭＳ Ｐゴシック"/>
      <family val="2"/>
      <charset val="128"/>
      <scheme val="minor"/>
    </font>
    <font>
      <sz val="14"/>
      <color theme="1"/>
      <name val="ＭＳ Ｐゴシック"/>
      <family val="3"/>
      <charset val="128"/>
      <scheme val="minor"/>
    </font>
    <font>
      <u/>
      <sz val="11"/>
      <color theme="10"/>
      <name val="ＭＳ Ｐゴシック"/>
      <family val="2"/>
      <charset val="128"/>
      <scheme val="minor"/>
    </font>
    <font>
      <b/>
      <u/>
      <sz val="14"/>
      <color theme="10"/>
      <name val="ＭＳ 明朝"/>
      <family val="1"/>
      <charset val="128"/>
    </font>
    <font>
      <sz val="14"/>
      <name val="ＭＳ Ｐゴシック"/>
      <family val="3"/>
      <charset val="128"/>
    </font>
    <font>
      <sz val="10"/>
      <name val="ＭＳ Ｐゴシック"/>
      <family val="3"/>
      <charset val="128"/>
    </font>
    <font>
      <sz val="12"/>
      <color theme="1"/>
      <name val="ＭＳ Ｐゴシック"/>
      <family val="2"/>
      <charset val="128"/>
      <scheme val="minor"/>
    </font>
    <font>
      <vertAlign val="superscript"/>
      <sz val="10"/>
      <name val="ＭＳ 明朝"/>
      <family val="1"/>
      <charset val="128"/>
    </font>
    <font>
      <sz val="11"/>
      <color theme="1"/>
      <name val="ＭＳ 明朝"/>
      <family val="1"/>
      <charset val="128"/>
    </font>
    <font>
      <sz val="9"/>
      <color theme="1"/>
      <name val="ＭＳ 明朝"/>
      <family val="1"/>
      <charset val="128"/>
    </font>
    <font>
      <sz val="11"/>
      <color rgb="FFFF0000"/>
      <name val="ＭＳ 明朝"/>
      <family val="1"/>
      <charset val="128"/>
    </font>
    <font>
      <sz val="9"/>
      <color rgb="FFFF0000"/>
      <name val="ＭＳ 明朝"/>
      <family val="1"/>
      <charset val="128"/>
    </font>
    <font>
      <vertAlign val="subscript"/>
      <sz val="11"/>
      <name val="ＭＳ 明朝"/>
      <family val="1"/>
      <charset val="128"/>
    </font>
    <font>
      <vertAlign val="superscript"/>
      <sz val="11"/>
      <name val="ＭＳ 明朝"/>
      <family val="1"/>
      <charset val="128"/>
    </font>
    <font>
      <vertAlign val="subscript"/>
      <sz val="9"/>
      <name val="ＭＳ 明朝"/>
      <family val="1"/>
      <charset val="128"/>
    </font>
    <font>
      <sz val="16"/>
      <color theme="1"/>
      <name val="ＭＳ ゴシック"/>
      <family val="3"/>
      <charset val="128"/>
    </font>
    <font>
      <vertAlign val="superscript"/>
      <sz val="9"/>
      <name val="ＭＳ 明朝"/>
      <family val="1"/>
      <charset val="128"/>
    </font>
    <font>
      <sz val="10"/>
      <name val="ＭＳ Ｐゴシック"/>
      <family val="3"/>
      <charset val="128"/>
      <scheme val="minor"/>
    </font>
    <font>
      <sz val="6"/>
      <name val="ＭＳ Ｐゴシック"/>
      <family val="3"/>
      <charset val="128"/>
      <scheme val="minor"/>
    </font>
    <font>
      <b/>
      <sz val="11"/>
      <color rgb="FFFF0000"/>
      <name val="ＭＳ Ｐゴシック"/>
      <family val="3"/>
      <charset val="128"/>
    </font>
    <font>
      <vertAlign val="subscript"/>
      <sz val="8"/>
      <name val="ＭＳ 明朝"/>
      <family val="1"/>
      <charset val="128"/>
    </font>
  </fonts>
  <fills count="15">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8" tint="0.79998168889431442"/>
        <bgColor indexed="64"/>
      </patternFill>
    </fill>
    <fill>
      <patternFill patternType="solid">
        <fgColor theme="0" tint="-0.14996795556505021"/>
        <bgColor indexed="64"/>
      </patternFill>
    </fill>
  </fills>
  <borders count="1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thin">
        <color indexed="64"/>
      </right>
      <top style="dotted">
        <color indexed="64"/>
      </top>
      <bottom/>
      <diagonal/>
    </border>
    <border>
      <left/>
      <right style="thin">
        <color indexed="64"/>
      </right>
      <top style="thin">
        <color indexed="64"/>
      </top>
      <bottom style="double">
        <color indexed="64"/>
      </bottom>
      <diagonal/>
    </border>
    <border>
      <left/>
      <right/>
      <top style="thin">
        <color indexed="64"/>
      </top>
      <bottom style="dotted">
        <color indexed="64"/>
      </bottom>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tted">
        <color indexed="64"/>
      </bottom>
      <diagonal style="thin">
        <color indexed="64"/>
      </diagonal>
    </border>
  </borders>
  <cellStyleXfs count="40">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xf numFmtId="0" fontId="24" fillId="3" borderId="0" applyNumberFormat="0" applyBorder="0" applyAlignment="0" applyProtection="0">
      <alignment vertical="center"/>
    </xf>
    <xf numFmtId="9" fontId="25"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center"/>
    </xf>
    <xf numFmtId="0" fontId="28" fillId="2" borderId="0" applyNumberFormat="0" applyBorder="0" applyAlignment="0" applyProtection="0">
      <alignment vertical="center"/>
    </xf>
    <xf numFmtId="38" fontId="25"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38" fontId="29" fillId="0" borderId="0" applyFont="0" applyFill="0" applyBorder="0" applyAlignment="0" applyProtection="0">
      <alignment vertical="center"/>
    </xf>
    <xf numFmtId="38" fontId="25" fillId="0" borderId="0" applyFont="0" applyFill="0" applyBorder="0" applyAlignment="0" applyProtection="0"/>
    <xf numFmtId="6" fontId="25" fillId="0" borderId="0" applyFont="0" applyFill="0" applyBorder="0" applyAlignment="0" applyProtection="0">
      <alignment vertical="center"/>
    </xf>
    <xf numFmtId="6" fontId="29" fillId="0" borderId="0" applyFont="0" applyFill="0" applyBorder="0" applyAlignment="0" applyProtection="0">
      <alignment vertical="center"/>
    </xf>
    <xf numFmtId="6" fontId="25" fillId="0" borderId="0" applyFont="0" applyFill="0" applyBorder="0" applyAlignment="0" applyProtection="0"/>
    <xf numFmtId="0" fontId="19" fillId="0" borderId="0">
      <alignment vertical="center"/>
    </xf>
    <xf numFmtId="0" fontId="19" fillId="0" borderId="0">
      <alignment vertical="center"/>
    </xf>
    <xf numFmtId="0" fontId="29" fillId="0" borderId="0">
      <alignment vertical="center"/>
    </xf>
    <xf numFmtId="0" fontId="19" fillId="0" borderId="0">
      <alignment vertical="center"/>
    </xf>
    <xf numFmtId="0" fontId="19" fillId="0" borderId="0">
      <alignment vertical="center"/>
    </xf>
    <xf numFmtId="0" fontId="29" fillId="0" borderId="0">
      <alignment vertical="center"/>
    </xf>
    <xf numFmtId="0" fontId="19" fillId="0" borderId="0">
      <alignment vertical="center"/>
    </xf>
    <xf numFmtId="0" fontId="19" fillId="0" borderId="0">
      <alignment vertical="center"/>
    </xf>
    <xf numFmtId="0" fontId="25" fillId="0" borderId="0"/>
    <xf numFmtId="0" fontId="29" fillId="0" borderId="0">
      <alignment vertical="center"/>
    </xf>
    <xf numFmtId="0" fontId="25" fillId="0" borderId="0">
      <alignment vertical="center"/>
    </xf>
    <xf numFmtId="0" fontId="19" fillId="0" borderId="0">
      <alignment vertical="center"/>
    </xf>
    <xf numFmtId="0" fontId="30" fillId="0" borderId="0"/>
    <xf numFmtId="0" fontId="25" fillId="0" borderId="0"/>
    <xf numFmtId="0" fontId="1" fillId="0" borderId="0">
      <alignment vertical="center"/>
    </xf>
    <xf numFmtId="0" fontId="31" fillId="0" borderId="0"/>
    <xf numFmtId="0" fontId="31" fillId="0" borderId="0"/>
    <xf numFmtId="0" fontId="1" fillId="0" borderId="0">
      <alignment vertical="center"/>
    </xf>
    <xf numFmtId="38" fontId="25" fillId="0" borderId="0" applyFont="0" applyFill="0" applyBorder="0" applyAlignment="0" applyProtection="0">
      <alignment vertical="center"/>
    </xf>
    <xf numFmtId="0" fontId="49" fillId="0" borderId="0" applyNumberFormat="0" applyFill="0" applyBorder="0" applyAlignment="0" applyProtection="0">
      <alignment vertical="center"/>
    </xf>
    <xf numFmtId="0" fontId="62" fillId="0" borderId="0">
      <alignment vertical="center"/>
    </xf>
  </cellStyleXfs>
  <cellXfs count="775">
    <xf numFmtId="0" fontId="0" fillId="0" borderId="0" xfId="0">
      <alignment vertical="center"/>
    </xf>
    <xf numFmtId="0" fontId="6" fillId="0" borderId="0" xfId="0" applyFont="1">
      <alignment vertical="center"/>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40" xfId="0" applyFont="1" applyFill="1" applyBorder="1" applyAlignment="1" applyProtection="1">
      <alignment wrapText="1"/>
      <protection locked="0"/>
    </xf>
    <xf numFmtId="0" fontId="2" fillId="9" borderId="46" xfId="0" applyFont="1" applyFill="1" applyBorder="1" applyAlignment="1" applyProtection="1">
      <alignment wrapText="1"/>
      <protection locked="0"/>
    </xf>
    <xf numFmtId="0" fontId="2" fillId="9" borderId="52" xfId="0" applyFont="1" applyFill="1" applyBorder="1" applyAlignment="1" applyProtection="1">
      <alignment wrapText="1"/>
      <protection locked="0"/>
    </xf>
    <xf numFmtId="0" fontId="2" fillId="9" borderId="58" xfId="0" applyFont="1" applyFill="1" applyBorder="1" applyAlignment="1" applyProtection="1">
      <alignment wrapText="1"/>
      <protection locked="0"/>
    </xf>
    <xf numFmtId="0" fontId="2" fillId="9" borderId="63" xfId="0" applyFont="1" applyFill="1" applyBorder="1" applyAlignment="1" applyProtection="1">
      <alignment horizontal="justify" vertical="center" wrapText="1"/>
      <protection locked="0"/>
    </xf>
    <xf numFmtId="38" fontId="7" fillId="6" borderId="39" xfId="37" applyFont="1" applyFill="1" applyBorder="1" applyAlignment="1" applyProtection="1">
      <alignment horizontal="right" vertical="center" shrinkToFit="1"/>
    </xf>
    <xf numFmtId="38" fontId="7" fillId="6" borderId="39" xfId="37" applyFont="1" applyFill="1" applyBorder="1" applyAlignment="1" applyProtection="1">
      <alignment horizontal="right" vertical="center" wrapText="1"/>
    </xf>
    <xf numFmtId="38" fontId="7" fillId="6" borderId="64" xfId="37" applyFont="1" applyFill="1" applyBorder="1" applyAlignment="1" applyProtection="1">
      <alignment horizontal="right" vertical="center" shrinkToFit="1"/>
    </xf>
    <xf numFmtId="38" fontId="7" fillId="8" borderId="68" xfId="1" applyFont="1" applyFill="1" applyBorder="1" applyAlignment="1" applyProtection="1">
      <alignment horizontal="right" vertical="center" shrinkToFit="1"/>
    </xf>
    <xf numFmtId="0" fontId="2" fillId="9" borderId="69" xfId="0" applyFont="1" applyFill="1" applyBorder="1" applyProtection="1">
      <alignment vertical="center"/>
      <protection locked="0"/>
    </xf>
    <xf numFmtId="0" fontId="7" fillId="0" borderId="0" xfId="19" applyFont="1">
      <alignment vertical="center"/>
    </xf>
    <xf numFmtId="177" fontId="2" fillId="11" borderId="10" xfId="19" applyNumberFormat="1" applyFont="1" applyFill="1" applyBorder="1" applyAlignment="1" applyProtection="1">
      <alignment horizontal="center" vertical="center" shrinkToFit="1"/>
      <protection locked="0"/>
    </xf>
    <xf numFmtId="0" fontId="2" fillId="9" borderId="10" xfId="19" applyFont="1" applyFill="1" applyBorder="1" applyAlignment="1" applyProtection="1">
      <alignment horizontal="left" vertical="center" wrapText="1"/>
      <protection locked="0"/>
    </xf>
    <xf numFmtId="0" fontId="7" fillId="9" borderId="10" xfId="19" applyFont="1" applyFill="1" applyBorder="1" applyAlignment="1" applyProtection="1">
      <alignment horizontal="center" vertical="center" shrinkToFit="1"/>
      <protection locked="0"/>
    </xf>
    <xf numFmtId="0" fontId="2" fillId="0" borderId="0" xfId="19" applyFont="1">
      <alignment vertical="center"/>
    </xf>
    <xf numFmtId="0" fontId="2" fillId="0" borderId="75" xfId="19" applyFont="1" applyBorder="1" applyAlignment="1">
      <alignment horizontal="left" vertical="center" wrapText="1" shrinkToFit="1"/>
    </xf>
    <xf numFmtId="0" fontId="0" fillId="13" borderId="10" xfId="0" applyFill="1" applyBorder="1" applyAlignment="1">
      <alignment horizontal="center" vertical="center"/>
    </xf>
    <xf numFmtId="0" fontId="0" fillId="13" borderId="10" xfId="0" applyFill="1" applyBorder="1" applyAlignment="1">
      <alignment horizontal="center" vertical="center" wrapText="1"/>
    </xf>
    <xf numFmtId="49" fontId="38" fillId="0" borderId="10" xfId="0" applyNumberFormat="1" applyFont="1" applyBorder="1" applyAlignment="1">
      <alignment horizontal="center" vertical="center"/>
    </xf>
    <xf numFmtId="0" fontId="38" fillId="0" borderId="10" xfId="0" applyFont="1" applyBorder="1" applyAlignment="1">
      <alignment horizontal="left" vertical="center"/>
    </xf>
    <xf numFmtId="38" fontId="2" fillId="0" borderId="0" xfId="1" applyFont="1" applyBorder="1" applyAlignment="1" applyProtection="1">
      <alignment vertical="center" wrapText="1"/>
    </xf>
    <xf numFmtId="0" fontId="38" fillId="0" borderId="10" xfId="0" applyFont="1" applyBorder="1" applyAlignment="1">
      <alignment horizontal="center" vertical="center"/>
    </xf>
    <xf numFmtId="0" fontId="8" fillId="0" borderId="0" xfId="0" applyFont="1" applyAlignment="1">
      <alignment horizontal="right" vertical="center"/>
    </xf>
    <xf numFmtId="38" fontId="7" fillId="9" borderId="36" xfId="1" applyFont="1" applyFill="1" applyBorder="1" applyAlignment="1" applyProtection="1">
      <alignment vertical="center" shrinkToFit="1"/>
      <protection locked="0"/>
    </xf>
    <xf numFmtId="38" fontId="7" fillId="9" borderId="37" xfId="1" applyFont="1" applyFill="1" applyBorder="1" applyAlignment="1" applyProtection="1">
      <alignment vertical="center" shrinkToFit="1"/>
      <protection locked="0"/>
    </xf>
    <xf numFmtId="0" fontId="2" fillId="9" borderId="38" xfId="0" applyFont="1" applyFill="1" applyBorder="1" applyAlignment="1" applyProtection="1">
      <alignment vertical="center" wrapText="1"/>
      <protection locked="0"/>
    </xf>
    <xf numFmtId="38" fontId="7" fillId="9" borderId="42" xfId="1" applyFont="1" applyFill="1" applyBorder="1" applyAlignment="1" applyProtection="1">
      <alignment vertical="center" shrinkToFit="1"/>
      <protection locked="0"/>
    </xf>
    <xf numFmtId="38" fontId="7" fillId="9" borderId="43" xfId="1" applyFont="1" applyFill="1" applyBorder="1" applyAlignment="1" applyProtection="1">
      <alignment vertical="center" shrinkToFit="1"/>
      <protection locked="0"/>
    </xf>
    <xf numFmtId="0" fontId="2" fillId="9" borderId="44" xfId="0" applyFont="1" applyFill="1" applyBorder="1" applyAlignment="1" applyProtection="1">
      <alignment vertical="center" wrapText="1"/>
      <protection locked="0"/>
    </xf>
    <xf numFmtId="38" fontId="7" fillId="8" borderId="48" xfId="1" applyFont="1" applyFill="1" applyBorder="1" applyAlignment="1" applyProtection="1">
      <alignment vertical="center" shrinkToFit="1"/>
    </xf>
    <xf numFmtId="38" fontId="7" fillId="8" borderId="50" xfId="1" applyFont="1" applyFill="1" applyBorder="1" applyAlignment="1" applyProtection="1">
      <alignment vertical="center" shrinkToFit="1"/>
    </xf>
    <xf numFmtId="38" fontId="7" fillId="8" borderId="51" xfId="1" applyFont="1" applyFill="1" applyBorder="1" applyAlignment="1" applyProtection="1">
      <alignment vertical="center" shrinkToFit="1"/>
    </xf>
    <xf numFmtId="38" fontId="7" fillId="9" borderId="53" xfId="1" applyFont="1" applyFill="1" applyBorder="1" applyAlignment="1" applyProtection="1">
      <alignment vertical="center" shrinkToFit="1"/>
      <protection locked="0"/>
    </xf>
    <xf numFmtId="38" fontId="7" fillId="8" borderId="55" xfId="1" applyFont="1" applyFill="1" applyBorder="1" applyAlignment="1" applyProtection="1">
      <alignment vertical="center" shrinkToFit="1"/>
    </xf>
    <xf numFmtId="38" fontId="7" fillId="8" borderId="57" xfId="1" applyFont="1" applyFill="1" applyBorder="1" applyAlignment="1" applyProtection="1">
      <alignment vertical="center" shrinkToFit="1"/>
    </xf>
    <xf numFmtId="38" fontId="7" fillId="8" borderId="59" xfId="1" applyFont="1" applyFill="1" applyBorder="1" applyAlignment="1" applyProtection="1">
      <alignment horizontal="right" vertical="center" shrinkToFit="1"/>
    </xf>
    <xf numFmtId="38" fontId="7" fillId="8" borderId="61" xfId="1" applyFont="1" applyFill="1" applyBorder="1" applyAlignment="1" applyProtection="1">
      <alignment horizontal="right" vertical="center" shrinkToFit="1"/>
    </xf>
    <xf numFmtId="38" fontId="7" fillId="8" borderId="62" xfId="1" applyFont="1" applyFill="1" applyBorder="1" applyAlignment="1" applyProtection="1">
      <alignment horizontal="right" vertical="center" shrinkToFit="1"/>
    </xf>
    <xf numFmtId="38" fontId="7" fillId="9" borderId="41" xfId="1" applyFont="1" applyFill="1" applyBorder="1" applyAlignment="1" applyProtection="1">
      <alignment horizontal="right" vertical="center" shrinkToFit="1"/>
      <protection locked="0"/>
    </xf>
    <xf numFmtId="38" fontId="7" fillId="8" borderId="65" xfId="1" applyFont="1" applyFill="1" applyBorder="1" applyAlignment="1" applyProtection="1">
      <alignment horizontal="right" vertical="center" shrinkToFit="1"/>
    </xf>
    <xf numFmtId="38" fontId="7" fillId="8" borderId="67" xfId="1" applyFont="1" applyFill="1" applyBorder="1" applyAlignment="1" applyProtection="1">
      <alignment horizontal="right" vertical="center" shrinkToFit="1"/>
    </xf>
    <xf numFmtId="0" fontId="20" fillId="0" borderId="0" xfId="19" applyFont="1">
      <alignment vertical="center"/>
    </xf>
    <xf numFmtId="0" fontId="10" fillId="4" borderId="0" xfId="0" applyFont="1" applyFill="1">
      <alignment vertical="center"/>
    </xf>
    <xf numFmtId="0" fontId="5" fillId="4" borderId="0" xfId="0" applyFont="1" applyFill="1" applyAlignment="1">
      <alignment horizontal="left" vertical="center"/>
    </xf>
    <xf numFmtId="0" fontId="2" fillId="4" borderId="0" xfId="0" applyFont="1" applyFill="1" applyAlignment="1">
      <alignment horizontal="right" vertical="center"/>
    </xf>
    <xf numFmtId="0" fontId="2" fillId="4" borderId="0" xfId="0" applyFont="1" applyFill="1" applyAlignment="1">
      <alignment horizontal="center" vertical="center"/>
    </xf>
    <xf numFmtId="0" fontId="10" fillId="0" borderId="0" xfId="0" applyFont="1">
      <alignment vertical="center"/>
    </xf>
    <xf numFmtId="0" fontId="7" fillId="4" borderId="0" xfId="0" applyFont="1" applyFill="1" applyAlignment="1">
      <alignment horizontal="left" vertical="center"/>
    </xf>
    <xf numFmtId="0" fontId="7" fillId="4" borderId="0" xfId="0" applyFont="1" applyFill="1">
      <alignment vertical="center"/>
    </xf>
    <xf numFmtId="0" fontId="2" fillId="4" borderId="0" xfId="0" applyFont="1" applyFill="1" applyAlignment="1">
      <alignment horizontal="left" vertical="center"/>
    </xf>
    <xf numFmtId="0" fontId="2" fillId="4" borderId="0" xfId="0" applyFont="1" applyFill="1">
      <alignment vertical="center"/>
    </xf>
    <xf numFmtId="0" fontId="2" fillId="0" borderId="0" xfId="2" applyFont="1" applyAlignment="1">
      <alignment horizontal="center" vertical="center"/>
    </xf>
    <xf numFmtId="0" fontId="2" fillId="4" borderId="0" xfId="2" applyFont="1" applyFill="1">
      <alignment vertical="center"/>
    </xf>
    <xf numFmtId="0" fontId="7" fillId="0" borderId="0" xfId="0" applyFont="1">
      <alignment vertical="center"/>
    </xf>
    <xf numFmtId="0" fontId="2" fillId="0" borderId="0" xfId="2" applyFont="1">
      <alignment vertical="center"/>
    </xf>
    <xf numFmtId="0" fontId="10" fillId="4" borderId="0" xfId="0" applyFont="1" applyFill="1" applyAlignment="1">
      <alignment horizontal="center" vertical="center"/>
    </xf>
    <xf numFmtId="0" fontId="10" fillId="0" borderId="0" xfId="0" applyFont="1" applyAlignment="1">
      <alignment horizontal="center" vertical="center"/>
    </xf>
    <xf numFmtId="0" fontId="12" fillId="4" borderId="0" xfId="0" applyFont="1" applyFill="1" applyAlignment="1">
      <alignment horizontal="left" vertical="center"/>
    </xf>
    <xf numFmtId="0" fontId="12" fillId="4" borderId="0" xfId="0" applyFont="1" applyFill="1">
      <alignment vertical="center"/>
    </xf>
    <xf numFmtId="0" fontId="12" fillId="4" borderId="0" xfId="0" applyFont="1" applyFill="1" applyAlignment="1">
      <alignment horizontal="right" vertical="center"/>
    </xf>
    <xf numFmtId="0" fontId="12" fillId="4" borderId="0" xfId="0" applyFont="1" applyFill="1" applyAlignment="1">
      <alignment horizontal="center" vertical="center"/>
    </xf>
    <xf numFmtId="0" fontId="10" fillId="4" borderId="0" xfId="0" applyFont="1" applyFill="1" applyAlignment="1">
      <alignment horizontal="right" vertical="center"/>
    </xf>
    <xf numFmtId="0" fontId="12" fillId="4" borderId="0" xfId="0" applyFont="1" applyFill="1" applyAlignment="1">
      <alignment vertical="center" wrapText="1"/>
    </xf>
    <xf numFmtId="0" fontId="8" fillId="4" borderId="0" xfId="0" applyFont="1" applyFill="1" applyAlignment="1">
      <alignment vertical="center" wrapText="1"/>
    </xf>
    <xf numFmtId="0" fontId="16" fillId="0" borderId="0" xfId="0" applyFont="1" applyAlignment="1">
      <alignment horizontal="left" vertical="center"/>
    </xf>
    <xf numFmtId="0" fontId="10" fillId="0" borderId="0" xfId="0" applyFont="1" applyAlignment="1">
      <alignment horizontal="right" vertical="center"/>
    </xf>
    <xf numFmtId="0" fontId="10" fillId="4" borderId="0" xfId="0" applyFont="1" applyFill="1" applyAlignment="1">
      <alignment horizontal="left" vertical="center" wrapText="1"/>
    </xf>
    <xf numFmtId="0" fontId="8" fillId="4" borderId="0" xfId="0" applyFont="1" applyFill="1" applyAlignment="1">
      <alignment horizontal="center" vertical="center" wrapText="1"/>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4" borderId="10" xfId="2" applyFont="1" applyFill="1" applyBorder="1" applyAlignment="1">
      <alignment horizontal="center" vertical="center"/>
    </xf>
    <xf numFmtId="0" fontId="12" fillId="0" borderId="2" xfId="2" applyFont="1" applyBorder="1">
      <alignment vertical="center"/>
    </xf>
    <xf numFmtId="49" fontId="2" fillId="0" borderId="0" xfId="2" applyNumberFormat="1" applyFont="1">
      <alignment vertical="center"/>
    </xf>
    <xf numFmtId="0" fontId="4" fillId="0" borderId="0" xfId="2" applyFont="1">
      <alignment vertical="center"/>
    </xf>
    <xf numFmtId="0" fontId="20" fillId="0" borderId="0" xfId="2" applyFont="1">
      <alignment vertical="center"/>
    </xf>
    <xf numFmtId="0" fontId="8" fillId="0" borderId="0" xfId="2" applyFont="1" applyAlignment="1">
      <alignment horizontal="center" vertical="center"/>
    </xf>
    <xf numFmtId="0" fontId="2" fillId="0" borderId="0" xfId="2" applyFont="1" applyAlignment="1">
      <alignment horizontal="left" vertical="center"/>
    </xf>
    <xf numFmtId="0" fontId="7" fillId="0" borderId="0" xfId="2" applyFont="1">
      <alignment vertical="center"/>
    </xf>
    <xf numFmtId="49" fontId="9" fillId="0" borderId="0" xfId="2" applyNumberFormat="1" applyFont="1">
      <alignment vertical="center"/>
    </xf>
    <xf numFmtId="0" fontId="20" fillId="0" borderId="0" xfId="2" applyFont="1" applyAlignment="1">
      <alignment horizontal="right" vertical="center"/>
    </xf>
    <xf numFmtId="49" fontId="11" fillId="0" borderId="0" xfId="2" applyNumberFormat="1" applyFont="1">
      <alignment vertical="center"/>
    </xf>
    <xf numFmtId="0" fontId="17" fillId="0" borderId="0" xfId="2" applyFont="1">
      <alignment vertical="center"/>
    </xf>
    <xf numFmtId="0" fontId="17" fillId="0" borderId="0" xfId="2" applyFont="1" applyAlignment="1">
      <alignment horizontal="center" vertical="center"/>
    </xf>
    <xf numFmtId="49" fontId="7" fillId="0" borderId="0" xfId="2" applyNumberFormat="1" applyFont="1" applyAlignment="1">
      <alignment vertical="center" wrapText="1"/>
    </xf>
    <xf numFmtId="49" fontId="8" fillId="0" borderId="0" xfId="2" applyNumberFormat="1" applyFont="1">
      <alignment vertical="center"/>
    </xf>
    <xf numFmtId="0" fontId="20" fillId="0" borderId="0" xfId="2" applyFont="1" applyAlignment="1">
      <alignment horizontal="center" vertical="center"/>
    </xf>
    <xf numFmtId="0" fontId="2" fillId="9" borderId="10" xfId="0" applyFont="1" applyFill="1" applyBorder="1" applyAlignment="1" applyProtection="1">
      <alignment horizontal="left" vertical="top" wrapText="1"/>
      <protection locked="0"/>
    </xf>
    <xf numFmtId="0" fontId="39" fillId="0" borderId="0" xfId="2" applyFont="1">
      <alignment vertical="center"/>
    </xf>
    <xf numFmtId="0" fontId="2" fillId="0" borderId="0" xfId="2" applyFont="1" applyAlignment="1">
      <alignment horizontal="right" vertical="center"/>
    </xf>
    <xf numFmtId="179" fontId="2" fillId="0" borderId="0" xfId="2" applyNumberFormat="1" applyFont="1">
      <alignment vertical="center"/>
    </xf>
    <xf numFmtId="0" fontId="2" fillId="0" borderId="0" xfId="0" applyFont="1" applyAlignment="1">
      <alignment horizontal="left" vertical="top" wrapText="1"/>
    </xf>
    <xf numFmtId="0" fontId="2" fillId="0" borderId="0" xfId="0" applyFont="1" applyAlignment="1">
      <alignment horizontal="left" vertical="center" wrapText="1"/>
    </xf>
    <xf numFmtId="0" fontId="39" fillId="0" borderId="0" xfId="2" applyFont="1" applyAlignment="1">
      <alignment horizontal="left" vertical="center"/>
    </xf>
    <xf numFmtId="0" fontId="2" fillId="0" borderId="0" xfId="2" applyFont="1" applyAlignment="1">
      <alignment vertical="center" wrapText="1"/>
    </xf>
    <xf numFmtId="0" fontId="40" fillId="0" borderId="0" xfId="0" applyFont="1" applyAlignment="1">
      <alignment horizontal="justify" vertical="center"/>
    </xf>
    <xf numFmtId="0" fontId="2" fillId="0" borderId="0" xfId="2" applyFont="1" applyAlignment="1">
      <alignment horizontal="center" vertical="center" wrapText="1"/>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vertical="center" wrapText="1"/>
    </xf>
    <xf numFmtId="0" fontId="39" fillId="0" borderId="0" xfId="2" applyFont="1" applyAlignment="1">
      <alignment vertical="center" wrapText="1"/>
    </xf>
    <xf numFmtId="180" fontId="2" fillId="0" borderId="0" xfId="2" quotePrefix="1" applyNumberFormat="1" applyFont="1" applyAlignment="1">
      <alignment horizontal="center" vertical="center" wrapText="1"/>
    </xf>
    <xf numFmtId="0" fontId="34" fillId="0" borderId="0" xfId="2" applyFont="1">
      <alignment vertical="center"/>
    </xf>
    <xf numFmtId="0" fontId="34" fillId="0" borderId="0" xfId="2" applyFont="1" applyAlignment="1">
      <alignment horizontal="left" vertical="center" indent="1"/>
    </xf>
    <xf numFmtId="49" fontId="2" fillId="0" borderId="0" xfId="0" applyNumberFormat="1" applyFont="1">
      <alignment vertical="center"/>
    </xf>
    <xf numFmtId="0" fontId="4" fillId="0" borderId="0" xfId="0" applyFont="1">
      <alignment vertical="center"/>
    </xf>
    <xf numFmtId="0" fontId="5" fillId="0" borderId="0" xfId="0" applyFont="1">
      <alignment vertical="center"/>
    </xf>
    <xf numFmtId="0" fontId="7"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wrapText="1"/>
    </xf>
    <xf numFmtId="0" fontId="15" fillId="0" borderId="0" xfId="0" applyFont="1">
      <alignment vertical="center"/>
    </xf>
    <xf numFmtId="49" fontId="11" fillId="0" borderId="0" xfId="0" applyNumberFormat="1" applyFont="1">
      <alignment vertical="center"/>
    </xf>
    <xf numFmtId="0" fontId="15" fillId="0" borderId="0" xfId="0" applyFont="1" applyAlignment="1">
      <alignment horizontal="center" vertical="center"/>
    </xf>
    <xf numFmtId="0" fontId="14" fillId="0" borderId="0" xfId="0" applyFont="1">
      <alignment vertical="center"/>
    </xf>
    <xf numFmtId="0" fontId="8" fillId="0" borderId="1" xfId="0" applyFont="1" applyBorder="1" applyAlignment="1">
      <alignment horizontal="center" vertical="center"/>
    </xf>
    <xf numFmtId="49" fontId="11" fillId="0" borderId="0" xfId="0" applyNumberFormat="1" applyFont="1" applyAlignment="1">
      <alignment horizontal="left" vertical="center"/>
    </xf>
    <xf numFmtId="0" fontId="14" fillId="0" borderId="0" xfId="0" applyFont="1" applyAlignment="1">
      <alignment horizontal="center" vertical="center"/>
    </xf>
    <xf numFmtId="0" fontId="8" fillId="0" borderId="0" xfId="0" applyFont="1" applyAlignment="1">
      <alignment vertical="center" wrapText="1"/>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0" fontId="22" fillId="0" borderId="0" xfId="0" applyFont="1" applyAlignment="1">
      <alignment vertical="top"/>
    </xf>
    <xf numFmtId="38" fontId="8" fillId="0" borderId="0" xfId="1" applyFont="1" applyFill="1" applyBorder="1" applyAlignment="1" applyProtection="1">
      <alignment vertical="center"/>
    </xf>
    <xf numFmtId="0" fontId="2" fillId="0" borderId="0" xfId="0" applyFont="1" applyAlignment="1">
      <alignment horizontal="center" vertical="center"/>
    </xf>
    <xf numFmtId="0" fontId="2" fillId="0" borderId="2" xfId="0" applyFont="1" applyBorder="1" applyAlignment="1">
      <alignment horizontal="center" vertical="center"/>
    </xf>
    <xf numFmtId="49" fontId="11" fillId="0" borderId="0" xfId="0" applyNumberFormat="1" applyFont="1" applyAlignment="1"/>
    <xf numFmtId="0" fontId="6" fillId="0" borderId="0" xfId="0" applyFont="1" applyAlignment="1"/>
    <xf numFmtId="0" fontId="6" fillId="0" borderId="0" xfId="0" applyFont="1" applyAlignment="1">
      <alignment horizontal="center" vertical="center"/>
    </xf>
    <xf numFmtId="49" fontId="8" fillId="0" borderId="0" xfId="0" applyNumberFormat="1" applyFont="1" applyAlignment="1">
      <alignment vertical="center" wrapText="1"/>
    </xf>
    <xf numFmtId="0" fontId="18" fillId="0" borderId="0" xfId="0" applyFont="1">
      <alignment vertical="center"/>
    </xf>
    <xf numFmtId="0" fontId="25" fillId="0" borderId="0" xfId="0" applyFont="1">
      <alignment vertical="center"/>
    </xf>
    <xf numFmtId="0" fontId="35" fillId="0" borderId="0" xfId="0" applyFont="1" applyAlignment="1">
      <alignment horizontal="center" vertical="center"/>
    </xf>
    <xf numFmtId="0" fontId="41" fillId="0" borderId="0" xfId="0" applyFont="1">
      <alignment vertical="center"/>
    </xf>
    <xf numFmtId="0" fontId="7" fillId="0" borderId="28"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wrapText="1"/>
    </xf>
    <xf numFmtId="0" fontId="2"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35" xfId="0" applyFont="1" applyBorder="1" applyAlignment="1">
      <alignment horizontal="left" vertical="center" wrapText="1"/>
    </xf>
    <xf numFmtId="0" fontId="2" fillId="0" borderId="37" xfId="0" applyFont="1" applyBorder="1" applyAlignment="1">
      <alignment horizontal="center" vertical="center" shrinkToFit="1"/>
    </xf>
    <xf numFmtId="0" fontId="7" fillId="0" borderId="41" xfId="0" applyFont="1" applyBorder="1" applyAlignment="1">
      <alignment horizontal="center" vertical="center" wrapText="1"/>
    </xf>
    <xf numFmtId="0" fontId="2" fillId="0" borderId="43" xfId="0" applyFont="1" applyBorder="1" applyAlignment="1">
      <alignment horizontal="center" vertical="center" shrinkToFit="1"/>
    </xf>
    <xf numFmtId="177" fontId="2" fillId="0" borderId="43" xfId="0" applyNumberFormat="1" applyFont="1" applyBorder="1" applyAlignment="1">
      <alignment horizontal="center" vertical="center" shrinkToFit="1"/>
    </xf>
    <xf numFmtId="0" fontId="7" fillId="0" borderId="47" xfId="0" applyFont="1" applyBorder="1" applyAlignment="1">
      <alignment horizontal="center" vertical="center" wrapText="1"/>
    </xf>
    <xf numFmtId="0" fontId="2" fillId="6" borderId="49" xfId="0" applyFont="1" applyFill="1" applyBorder="1" applyAlignment="1">
      <alignment horizontal="center" vertical="center" shrinkToFit="1"/>
    </xf>
    <xf numFmtId="0" fontId="2" fillId="6" borderId="49" xfId="0" applyFont="1" applyFill="1" applyBorder="1" applyAlignment="1">
      <alignment vertical="center" wrapText="1"/>
    </xf>
    <xf numFmtId="0" fontId="7" fillId="0" borderId="41" xfId="0" applyFont="1" applyBorder="1" applyAlignment="1">
      <alignment horizontal="left" vertical="center" wrapText="1"/>
    </xf>
    <xf numFmtId="0" fontId="2" fillId="0" borderId="54" xfId="0" applyFont="1" applyBorder="1" applyAlignment="1">
      <alignment horizontal="center" vertical="center" shrinkToFit="1"/>
    </xf>
    <xf numFmtId="0" fontId="7" fillId="0" borderId="55" xfId="0" applyFont="1" applyBorder="1" applyAlignment="1">
      <alignment horizontal="center" vertical="center" wrapText="1"/>
    </xf>
    <xf numFmtId="0" fontId="2" fillId="6" borderId="49" xfId="0" applyFont="1" applyFill="1" applyBorder="1" applyAlignment="1">
      <alignment horizontal="justify" vertical="center" wrapText="1"/>
    </xf>
    <xf numFmtId="0" fontId="2" fillId="6" borderId="56" xfId="0" applyFont="1" applyFill="1" applyBorder="1" applyAlignment="1">
      <alignment vertical="center" wrapText="1"/>
    </xf>
    <xf numFmtId="0" fontId="7" fillId="0" borderId="59" xfId="0" applyFont="1" applyBorder="1" applyAlignment="1">
      <alignment horizontal="left" vertical="center" wrapText="1"/>
    </xf>
    <xf numFmtId="9" fontId="2" fillId="6" borderId="60" xfId="0" applyNumberFormat="1" applyFont="1" applyFill="1" applyBorder="1" applyAlignment="1">
      <alignment horizontal="left" vertical="center" wrapText="1"/>
    </xf>
    <xf numFmtId="0" fontId="8" fillId="0" borderId="46" xfId="0" applyFont="1" applyBorder="1" applyAlignment="1">
      <alignment horizontal="justify" vertical="center" wrapText="1"/>
    </xf>
    <xf numFmtId="0" fontId="7" fillId="0" borderId="65" xfId="0" applyFont="1" applyBorder="1" applyAlignment="1">
      <alignment horizontal="left" vertical="center" wrapText="1"/>
    </xf>
    <xf numFmtId="0" fontId="2" fillId="6" borderId="66" xfId="0" applyFont="1" applyFill="1" applyBorder="1" applyAlignment="1">
      <alignment horizontal="justify" vertical="center" wrapText="1"/>
    </xf>
    <xf numFmtId="0" fontId="25" fillId="0" borderId="0" xfId="0" applyFont="1" applyAlignment="1">
      <alignment horizontal="center" vertical="center"/>
    </xf>
    <xf numFmtId="0" fontId="2" fillId="0" borderId="44" xfId="0" applyFont="1" applyBorder="1" applyAlignment="1">
      <alignment horizontal="center" vertical="center" shrinkToFit="1"/>
    </xf>
    <xf numFmtId="0" fontId="2" fillId="0" borderId="38" xfId="0" applyFont="1" applyBorder="1" applyAlignment="1">
      <alignment horizontal="center" vertical="center" shrinkToFit="1"/>
    </xf>
    <xf numFmtId="0" fontId="2" fillId="0" borderId="87" xfId="0" applyFont="1" applyBorder="1" applyAlignment="1">
      <alignment horizontal="center" vertical="center" shrinkToFit="1"/>
    </xf>
    <xf numFmtId="0" fontId="34" fillId="0" borderId="0" xfId="0" applyFont="1">
      <alignment vertical="center"/>
    </xf>
    <xf numFmtId="0" fontId="7" fillId="0" borderId="0" xfId="0" applyFont="1" applyAlignment="1">
      <alignment vertical="center" wrapText="1"/>
    </xf>
    <xf numFmtId="0" fontId="23" fillId="0" borderId="0" xfId="0" applyFont="1">
      <alignment vertical="center"/>
    </xf>
    <xf numFmtId="0" fontId="7" fillId="0" borderId="0" xfId="0" applyFont="1" applyAlignment="1">
      <alignment horizontal="left" vertical="center"/>
    </xf>
    <xf numFmtId="0" fontId="7" fillId="0" borderId="13" xfId="0" applyFont="1" applyBorder="1" applyAlignment="1">
      <alignment horizontal="right" vertical="center"/>
    </xf>
    <xf numFmtId="0" fontId="7" fillId="0" borderId="25" xfId="0" applyFont="1" applyBorder="1" applyAlignment="1">
      <alignment horizontal="left" vertical="center"/>
    </xf>
    <xf numFmtId="0" fontId="8" fillId="0" borderId="26" xfId="0" applyFont="1" applyBorder="1" applyAlignment="1">
      <alignment horizontal="center" vertical="center" wrapText="1"/>
    </xf>
    <xf numFmtId="0" fontId="7" fillId="0" borderId="26" xfId="0" applyFont="1" applyBorder="1" applyAlignment="1">
      <alignment horizontal="center" vertical="center"/>
    </xf>
    <xf numFmtId="0" fontId="7" fillId="0" borderId="26" xfId="0" applyFont="1" applyBorder="1" applyAlignment="1">
      <alignment horizontal="center" vertical="center" wrapText="1"/>
    </xf>
    <xf numFmtId="0" fontId="7" fillId="0" borderId="20" xfId="0" applyFont="1" applyBorder="1" applyAlignment="1">
      <alignment horizontal="center" vertical="center" wrapText="1"/>
    </xf>
    <xf numFmtId="176" fontId="2" fillId="0" borderId="21" xfId="0" applyNumberFormat="1" applyFont="1" applyBorder="1" applyAlignment="1">
      <alignment horizontal="center" vertical="center" wrapText="1"/>
    </xf>
    <xf numFmtId="0" fontId="10" fillId="0" borderId="0" xfId="0" applyFont="1" applyAlignment="1">
      <alignment horizontal="left" vertical="center"/>
    </xf>
    <xf numFmtId="0" fontId="7" fillId="0" borderId="10" xfId="0" applyFont="1" applyBorder="1" applyAlignment="1">
      <alignment horizontal="center" vertical="center"/>
    </xf>
    <xf numFmtId="0" fontId="2" fillId="10" borderId="27" xfId="0" applyFont="1" applyFill="1" applyBorder="1">
      <alignment vertical="center"/>
    </xf>
    <xf numFmtId="0" fontId="34" fillId="0" borderId="0" xfId="0" applyFont="1" applyAlignment="1">
      <alignment vertical="center" wrapText="1"/>
    </xf>
    <xf numFmtId="0" fontId="7" fillId="0" borderId="0" xfId="19" applyFont="1" applyAlignment="1">
      <alignment horizontal="center" vertical="center"/>
    </xf>
    <xf numFmtId="0" fontId="21" fillId="0" borderId="0" xfId="19" applyFont="1">
      <alignment vertical="center"/>
    </xf>
    <xf numFmtId="0" fontId="7" fillId="0" borderId="0" xfId="19" applyFont="1" applyAlignment="1">
      <alignment horizontal="left" vertical="center"/>
    </xf>
    <xf numFmtId="0" fontId="7" fillId="0" borderId="10" xfId="19" applyFont="1" applyBorder="1" applyAlignment="1">
      <alignment horizontal="center" vertical="center"/>
    </xf>
    <xf numFmtId="0" fontId="7" fillId="0" borderId="10" xfId="19" applyFont="1" applyBorder="1" applyAlignment="1">
      <alignment horizontal="center" vertical="center" wrapText="1"/>
    </xf>
    <xf numFmtId="0" fontId="12" fillId="0" borderId="0" xfId="0" applyFont="1" applyAlignment="1">
      <alignment horizontal="center" vertical="center"/>
    </xf>
    <xf numFmtId="0" fontId="12" fillId="0" borderId="0" xfId="0" applyFont="1" applyAlignment="1">
      <alignment vertical="top"/>
    </xf>
    <xf numFmtId="0" fontId="12" fillId="0" borderId="70" xfId="0" applyFont="1" applyBorder="1" applyAlignment="1">
      <alignment horizontal="center" vertical="center"/>
    </xf>
    <xf numFmtId="0" fontId="12" fillId="0" borderId="71" xfId="0" applyFont="1" applyBorder="1" applyAlignment="1">
      <alignment horizontal="center" vertical="center"/>
    </xf>
    <xf numFmtId="0" fontId="12" fillId="0" borderId="0" xfId="0" applyFont="1" applyAlignment="1">
      <alignment horizontal="left"/>
    </xf>
    <xf numFmtId="49" fontId="12" fillId="0" borderId="0" xfId="0" applyNumberFormat="1" applyFont="1" applyAlignment="1">
      <alignment horizontal="left"/>
    </xf>
    <xf numFmtId="0" fontId="12" fillId="0" borderId="0" xfId="0" applyFont="1" applyAlignment="1">
      <alignment horizontal="left" vertical="top" wrapText="1" indent="1"/>
    </xf>
    <xf numFmtId="0" fontId="2" fillId="6" borderId="95" xfId="0" applyFont="1" applyFill="1" applyBorder="1" applyAlignment="1">
      <alignment horizontal="center" vertical="center" shrinkToFit="1"/>
    </xf>
    <xf numFmtId="0" fontId="2" fillId="6" borderId="96" xfId="0" applyFont="1" applyFill="1" applyBorder="1" applyAlignment="1">
      <alignment horizontal="justify" vertical="center" wrapText="1"/>
    </xf>
    <xf numFmtId="9" fontId="2" fillId="6" borderId="97" xfId="0" applyNumberFormat="1" applyFont="1" applyFill="1" applyBorder="1" applyAlignment="1">
      <alignment horizontal="left" vertical="center" wrapText="1"/>
    </xf>
    <xf numFmtId="38" fontId="7" fillId="6" borderId="88" xfId="37" applyFont="1" applyFill="1" applyBorder="1" applyAlignment="1" applyProtection="1">
      <alignment horizontal="right" vertical="center" shrinkToFit="1"/>
    </xf>
    <xf numFmtId="0" fontId="2" fillId="6" borderId="98" xfId="0" applyFont="1" applyFill="1" applyBorder="1" applyAlignment="1">
      <alignment horizontal="justify" vertical="center" wrapText="1"/>
    </xf>
    <xf numFmtId="38" fontId="7" fillId="9" borderId="54" xfId="1" applyFont="1" applyFill="1" applyBorder="1" applyAlignment="1" applyProtection="1">
      <alignment vertical="center" shrinkToFit="1"/>
      <protection locked="0"/>
    </xf>
    <xf numFmtId="0" fontId="42" fillId="4" borderId="0" xfId="0" applyFont="1" applyFill="1">
      <alignment vertical="center"/>
    </xf>
    <xf numFmtId="0" fontId="44" fillId="0" borderId="0" xfId="0" applyFont="1">
      <alignment vertical="center"/>
    </xf>
    <xf numFmtId="0" fontId="43" fillId="4" borderId="0" xfId="0" applyFont="1" applyFill="1">
      <alignment vertical="center"/>
    </xf>
    <xf numFmtId="0" fontId="43" fillId="4" borderId="0" xfId="0" applyFont="1" applyFill="1" applyAlignment="1">
      <alignment horizontal="right" vertical="center"/>
    </xf>
    <xf numFmtId="0" fontId="10" fillId="4" borderId="0" xfId="0" applyFont="1" applyFill="1" applyAlignment="1">
      <alignment horizontal="distributed" vertical="center"/>
    </xf>
    <xf numFmtId="38" fontId="7" fillId="8" borderId="51" xfId="1" applyFont="1" applyFill="1" applyBorder="1" applyAlignment="1" applyProtection="1">
      <alignment vertical="center" shrinkToFit="1"/>
      <protection locked="0"/>
    </xf>
    <xf numFmtId="38" fontId="25" fillId="0" borderId="0" xfId="1" applyFont="1" applyProtection="1">
      <alignment vertical="center"/>
    </xf>
    <xf numFmtId="0" fontId="2" fillId="9" borderId="87" xfId="0" applyFont="1" applyFill="1" applyBorder="1" applyAlignment="1" applyProtection="1">
      <alignment vertical="center" wrapText="1"/>
      <protection locked="0"/>
    </xf>
    <xf numFmtId="49" fontId="8" fillId="0" borderId="0" xfId="0" applyNumberFormat="1" applyFont="1" applyAlignment="1">
      <alignment horizontal="right" vertical="center"/>
    </xf>
    <xf numFmtId="0" fontId="12" fillId="0" borderId="99" xfId="0" applyFont="1" applyBorder="1" applyAlignment="1">
      <alignment horizontal="center" vertical="center"/>
    </xf>
    <xf numFmtId="0" fontId="7" fillId="5" borderId="10" xfId="0" applyFont="1" applyFill="1" applyBorder="1">
      <alignment vertical="center"/>
    </xf>
    <xf numFmtId="0" fontId="12" fillId="0" borderId="0" xfId="0" applyFont="1">
      <alignment vertical="center"/>
    </xf>
    <xf numFmtId="0" fontId="45" fillId="0" borderId="0" xfId="0" applyFont="1">
      <alignment vertical="center"/>
    </xf>
    <xf numFmtId="49" fontId="46" fillId="0" borderId="0" xfId="0" applyNumberFormat="1" applyFont="1">
      <alignment vertical="center"/>
    </xf>
    <xf numFmtId="0" fontId="8" fillId="0" borderId="0" xfId="0" applyFont="1" applyAlignment="1">
      <alignment horizontal="center" vertical="top"/>
    </xf>
    <xf numFmtId="49" fontId="8" fillId="0" borderId="0" xfId="0" applyNumberFormat="1" applyFont="1" applyAlignment="1">
      <alignment horizontal="center" vertical="center"/>
    </xf>
    <xf numFmtId="0" fontId="17" fillId="0" borderId="0" xfId="0" applyFont="1">
      <alignment vertical="center"/>
    </xf>
    <xf numFmtId="0" fontId="8" fillId="0" borderId="0" xfId="0" applyFont="1" applyAlignment="1" applyProtection="1">
      <alignment horizontal="center" vertical="top"/>
      <protection locked="0"/>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77" xfId="19" applyFont="1" applyBorder="1" applyProtection="1">
      <alignment vertical="center"/>
      <protection locked="0"/>
    </xf>
    <xf numFmtId="0" fontId="7" fillId="0" borderId="78" xfId="19" applyFont="1" applyBorder="1" applyProtection="1">
      <alignment vertical="center"/>
      <protection locked="0"/>
    </xf>
    <xf numFmtId="0" fontId="7" fillId="0" borderId="79" xfId="19" applyFont="1" applyBorder="1" applyProtection="1">
      <alignment vertical="center"/>
      <protection locked="0"/>
    </xf>
    <xf numFmtId="0" fontId="7" fillId="0" borderId="80" xfId="19" applyFont="1" applyBorder="1" applyProtection="1">
      <alignment vertical="center"/>
      <protection locked="0"/>
    </xf>
    <xf numFmtId="0" fontId="7" fillId="0" borderId="81" xfId="19" applyFont="1" applyBorder="1" applyProtection="1">
      <alignment vertical="center"/>
      <protection locked="0"/>
    </xf>
    <xf numFmtId="0" fontId="7" fillId="0" borderId="72" xfId="19" applyFont="1" applyBorder="1" applyProtection="1">
      <alignment vertical="center"/>
      <protection locked="0"/>
    </xf>
    <xf numFmtId="0" fontId="7" fillId="0" borderId="82" xfId="19" applyFont="1" applyBorder="1" applyProtection="1">
      <alignment vertical="center"/>
      <protection locked="0"/>
    </xf>
    <xf numFmtId="0" fontId="7" fillId="0" borderId="83" xfId="19" applyFont="1" applyBorder="1" applyProtection="1">
      <alignment vertical="center"/>
      <protection locked="0"/>
    </xf>
    <xf numFmtId="0" fontId="7" fillId="0" borderId="84" xfId="19" applyFont="1" applyBorder="1" applyProtection="1">
      <alignment vertical="center"/>
      <protection locked="0"/>
    </xf>
    <xf numFmtId="0" fontId="20" fillId="0" borderId="0" xfId="19" applyFont="1" applyProtection="1">
      <alignment vertical="center"/>
      <protection locked="0"/>
    </xf>
    <xf numFmtId="0" fontId="7" fillId="0" borderId="74" xfId="19" applyFont="1" applyBorder="1" applyProtection="1">
      <alignment vertical="center"/>
      <protection locked="0"/>
    </xf>
    <xf numFmtId="0" fontId="7" fillId="0" borderId="85" xfId="19" applyFont="1" applyBorder="1" applyProtection="1">
      <alignment vertical="center"/>
      <protection locked="0"/>
    </xf>
    <xf numFmtId="0" fontId="7" fillId="0" borderId="51" xfId="19" applyFont="1" applyBorder="1" applyProtection="1">
      <alignment vertical="center"/>
      <protection locked="0"/>
    </xf>
    <xf numFmtId="3" fontId="2" fillId="9" borderId="10" xfId="0" applyNumberFormat="1" applyFont="1" applyFill="1" applyBorder="1" applyAlignment="1" applyProtection="1">
      <alignment horizontal="left" vertical="top" shrinkToFit="1"/>
      <protection locked="0"/>
    </xf>
    <xf numFmtId="0" fontId="50" fillId="0" borderId="0" xfId="38" applyFont="1">
      <alignment vertical="center"/>
    </xf>
    <xf numFmtId="0" fontId="7" fillId="0" borderId="0" xfId="32" applyFont="1" applyAlignment="1">
      <alignment vertical="center"/>
    </xf>
    <xf numFmtId="0" fontId="7" fillId="0" borderId="0" xfId="32" applyFont="1" applyAlignment="1">
      <alignment horizontal="center" vertical="center"/>
    </xf>
    <xf numFmtId="0" fontId="7" fillId="0" borderId="0" xfId="32" applyFont="1" applyAlignment="1">
      <alignment horizontal="left" vertical="center" shrinkToFit="1"/>
    </xf>
    <xf numFmtId="0" fontId="21" fillId="0" borderId="0" xfId="32" applyFont="1" applyAlignment="1">
      <alignment vertical="center"/>
    </xf>
    <xf numFmtId="0" fontId="21" fillId="0" borderId="0" xfId="32" applyFont="1" applyAlignment="1">
      <alignment horizontal="center" vertical="center"/>
    </xf>
    <xf numFmtId="181" fontId="7" fillId="0" borderId="0" xfId="32" quotePrefix="1" applyNumberFormat="1" applyFont="1" applyAlignment="1">
      <alignment horizontal="center" vertical="center"/>
    </xf>
    <xf numFmtId="0" fontId="7" fillId="0" borderId="0" xfId="32" applyFont="1" applyAlignment="1">
      <alignment horizontal="left" vertical="center"/>
    </xf>
    <xf numFmtId="0" fontId="25" fillId="0" borderId="0" xfId="32" applyAlignment="1">
      <alignment vertical="center"/>
    </xf>
    <xf numFmtId="0" fontId="7" fillId="9" borderId="10" xfId="32" applyFont="1" applyFill="1" applyBorder="1" applyAlignment="1">
      <alignment vertical="center"/>
    </xf>
    <xf numFmtId="0" fontId="7" fillId="11" borderId="10" xfId="32" applyFont="1" applyFill="1" applyBorder="1" applyAlignment="1">
      <alignment vertical="center"/>
    </xf>
    <xf numFmtId="0" fontId="7" fillId="8" borderId="10" xfId="32" applyFont="1" applyFill="1" applyBorder="1" applyAlignment="1">
      <alignment vertical="center"/>
    </xf>
    <xf numFmtId="0" fontId="38" fillId="0" borderId="0" xfId="0" applyFont="1">
      <alignment vertical="center"/>
    </xf>
    <xf numFmtId="49" fontId="0" fillId="0" borderId="0" xfId="0" applyNumberFormat="1">
      <alignment vertical="center"/>
    </xf>
    <xf numFmtId="38" fontId="0" fillId="0" borderId="0" xfId="0" applyNumberFormat="1">
      <alignment vertical="center"/>
    </xf>
    <xf numFmtId="0" fontId="0" fillId="0" borderId="0" xfId="0" applyAlignment="1">
      <alignment horizontal="centerContinuous" vertical="center"/>
    </xf>
    <xf numFmtId="38" fontId="10" fillId="8" borderId="21" xfId="1" applyFont="1" applyFill="1" applyBorder="1" applyAlignment="1" applyProtection="1">
      <alignment vertical="center" shrinkToFit="1"/>
    </xf>
    <xf numFmtId="38" fontId="10" fillId="9" borderId="18" xfId="1" applyFont="1" applyFill="1" applyBorder="1" applyAlignment="1" applyProtection="1">
      <alignment vertical="center" shrinkToFit="1"/>
      <protection locked="0"/>
    </xf>
    <xf numFmtId="178" fontId="10" fillId="9" borderId="70" xfId="0" applyNumberFormat="1" applyFont="1" applyFill="1" applyBorder="1" applyAlignment="1" applyProtection="1">
      <alignment horizontal="left" vertical="center" shrinkToFit="1"/>
      <protection locked="0"/>
    </xf>
    <xf numFmtId="0" fontId="10" fillId="11" borderId="71" xfId="0" applyFont="1" applyFill="1" applyBorder="1" applyAlignment="1" applyProtection="1">
      <alignment horizontal="left" vertical="center" shrinkToFit="1"/>
      <protection locked="0"/>
    </xf>
    <xf numFmtId="0" fontId="10" fillId="9" borderId="71" xfId="0" applyFont="1" applyFill="1" applyBorder="1" applyAlignment="1" applyProtection="1">
      <alignment horizontal="left" vertical="center" shrinkToFit="1"/>
      <protection locked="0"/>
    </xf>
    <xf numFmtId="0" fontId="10" fillId="9" borderId="50" xfId="0" applyFont="1" applyFill="1" applyBorder="1" applyAlignment="1" applyProtection="1">
      <alignment horizontal="left" vertical="center" shrinkToFit="1"/>
      <protection locked="0"/>
    </xf>
    <xf numFmtId="0" fontId="10" fillId="9" borderId="70" xfId="0" applyFont="1" applyFill="1" applyBorder="1" applyAlignment="1" applyProtection="1">
      <alignment horizontal="left" vertical="center" shrinkToFit="1"/>
      <protection locked="0"/>
    </xf>
    <xf numFmtId="0" fontId="10" fillId="9" borderId="15" xfId="0" applyFont="1" applyFill="1" applyBorder="1" applyAlignment="1" applyProtection="1">
      <alignment horizontal="left" vertical="center" shrinkToFit="1"/>
      <protection locked="0"/>
    </xf>
    <xf numFmtId="0" fontId="10" fillId="9" borderId="10" xfId="0" applyFont="1" applyFill="1" applyBorder="1" applyAlignment="1" applyProtection="1">
      <alignment horizontal="left" vertical="center" shrinkToFit="1"/>
      <protection locked="0"/>
    </xf>
    <xf numFmtId="49" fontId="10" fillId="9" borderId="10" xfId="0" applyNumberFormat="1" applyFont="1" applyFill="1" applyBorder="1" applyAlignment="1" applyProtection="1">
      <alignment horizontal="left" vertical="center" shrinkToFit="1"/>
      <protection locked="0"/>
    </xf>
    <xf numFmtId="179" fontId="10" fillId="9" borderId="76" xfId="19" applyNumberFormat="1" applyFont="1" applyFill="1" applyBorder="1" applyAlignment="1" applyProtection="1">
      <alignment horizontal="center" vertical="center" shrinkToFit="1"/>
      <protection locked="0"/>
    </xf>
    <xf numFmtId="38" fontId="10" fillId="8" borderId="18" xfId="1" applyFont="1" applyFill="1" applyBorder="1" applyAlignment="1" applyProtection="1">
      <alignment vertical="center" shrinkToFit="1"/>
    </xf>
    <xf numFmtId="49" fontId="12" fillId="0" borderId="0" xfId="0" applyNumberFormat="1" applyFont="1" applyAlignment="1">
      <alignment horizontal="center" vertical="center"/>
    </xf>
    <xf numFmtId="38" fontId="10" fillId="0" borderId="0" xfId="1" applyFont="1" applyFill="1" applyBorder="1" applyAlignment="1">
      <alignment horizontal="right" vertical="center" indent="1"/>
    </xf>
    <xf numFmtId="0" fontId="7" fillId="0" borderId="10" xfId="2" applyFont="1" applyBorder="1" applyAlignment="1">
      <alignment horizontal="center" vertical="center"/>
    </xf>
    <xf numFmtId="0" fontId="38" fillId="0" borderId="10" xfId="0" applyFont="1" applyBorder="1" applyAlignment="1">
      <alignment horizontal="center" vertical="center" wrapText="1"/>
    </xf>
    <xf numFmtId="38" fontId="7" fillId="8" borderId="21" xfId="1" applyFont="1" applyFill="1" applyBorder="1" applyAlignment="1" applyProtection="1">
      <alignment vertical="center" shrinkToFit="1"/>
    </xf>
    <xf numFmtId="38" fontId="7" fillId="9" borderId="10" xfId="1" applyFont="1" applyFill="1" applyBorder="1" applyAlignment="1" applyProtection="1">
      <alignment vertical="center" shrinkToFit="1"/>
      <protection locked="0"/>
    </xf>
    <xf numFmtId="38" fontId="7" fillId="9" borderId="13" xfId="1" applyFont="1" applyFill="1" applyBorder="1" applyAlignment="1" applyProtection="1">
      <alignment vertical="center" shrinkToFit="1"/>
      <protection locked="0"/>
    </xf>
    <xf numFmtId="0" fontId="12" fillId="4" borderId="0" xfId="0" applyFont="1" applyFill="1" applyAlignment="1">
      <alignment horizontal="left" vertical="center" wrapText="1"/>
    </xf>
    <xf numFmtId="0" fontId="5" fillId="0" borderId="0" xfId="2" applyFont="1" applyProtection="1">
      <alignment vertical="center"/>
      <protection locked="0"/>
    </xf>
    <xf numFmtId="0" fontId="2" fillId="0" borderId="0" xfId="2" applyFont="1" applyProtection="1">
      <alignment vertical="center"/>
      <protection locked="0"/>
    </xf>
    <xf numFmtId="0" fontId="12" fillId="4" borderId="0" xfId="0" applyFont="1" applyFill="1" applyAlignment="1">
      <alignment horizontal="centerContinuous" vertical="center" wrapText="1"/>
    </xf>
    <xf numFmtId="38" fontId="10" fillId="0" borderId="0" xfId="1" applyFont="1" applyFill="1" applyBorder="1" applyAlignment="1">
      <alignment vertical="center"/>
    </xf>
    <xf numFmtId="0" fontId="32" fillId="0" borderId="0" xfId="0" applyFont="1">
      <alignment vertical="center"/>
    </xf>
    <xf numFmtId="0" fontId="35" fillId="0" borderId="0" xfId="0" applyFont="1" applyAlignment="1">
      <alignment horizontal="centerContinuous" vertical="center"/>
    </xf>
    <xf numFmtId="0" fontId="8" fillId="0" borderId="0" xfId="0" applyFont="1" applyAlignment="1">
      <alignment horizontal="centerContinuous" vertical="center"/>
    </xf>
    <xf numFmtId="0" fontId="8" fillId="0" borderId="0" xfId="0" applyFont="1" applyAlignment="1">
      <alignment horizontal="centerContinuous" vertical="center" wrapText="1"/>
    </xf>
    <xf numFmtId="0" fontId="6" fillId="0" borderId="0" xfId="0" applyFont="1" applyAlignment="1">
      <alignment horizontal="centerContinuous" vertical="center"/>
    </xf>
    <xf numFmtId="0" fontId="0" fillId="0" borderId="8" xfId="0" applyBorder="1" applyAlignment="1">
      <alignment vertical="center" shrinkToFit="1"/>
    </xf>
    <xf numFmtId="184" fontId="7" fillId="0" borderId="0" xfId="0" applyNumberFormat="1" applyFont="1" applyAlignment="1">
      <alignment horizontal="left" vertical="center"/>
    </xf>
    <xf numFmtId="184" fontId="25" fillId="0" borderId="0" xfId="0" applyNumberFormat="1" applyFont="1" applyAlignment="1">
      <alignment vertical="center" shrinkToFit="1"/>
    </xf>
    <xf numFmtId="38" fontId="7" fillId="8" borderId="36" xfId="1" applyFont="1" applyFill="1" applyBorder="1" applyAlignment="1" applyProtection="1">
      <alignment vertical="center" shrinkToFit="1"/>
    </xf>
    <xf numFmtId="38" fontId="7" fillId="8" borderId="42" xfId="1" applyFont="1" applyFill="1" applyBorder="1" applyAlignment="1" applyProtection="1">
      <alignment vertical="center" shrinkToFit="1"/>
    </xf>
    <xf numFmtId="38" fontId="7" fillId="8" borderId="53" xfId="1" applyFont="1" applyFill="1" applyBorder="1" applyAlignment="1" applyProtection="1">
      <alignment vertical="center" shrinkToFit="1"/>
    </xf>
    <xf numFmtId="38" fontId="7" fillId="8" borderId="41" xfId="1" applyFont="1" applyFill="1" applyBorder="1" applyAlignment="1" applyProtection="1">
      <alignment horizontal="right" vertical="center" shrinkToFit="1"/>
    </xf>
    <xf numFmtId="38" fontId="7" fillId="8" borderId="37" xfId="1" applyFont="1" applyFill="1" applyBorder="1" applyAlignment="1" applyProtection="1">
      <alignment vertical="center" shrinkToFit="1"/>
    </xf>
    <xf numFmtId="38" fontId="7" fillId="8" borderId="43" xfId="1" applyFont="1" applyFill="1" applyBorder="1" applyAlignment="1" applyProtection="1">
      <alignment vertical="center" shrinkToFit="1"/>
    </xf>
    <xf numFmtId="38" fontId="7" fillId="8" borderId="54" xfId="1" applyFont="1" applyFill="1" applyBorder="1" applyAlignment="1" applyProtection="1">
      <alignment vertical="center" shrinkToFit="1"/>
    </xf>
    <xf numFmtId="0" fontId="0" fillId="0" borderId="13" xfId="0" applyBorder="1" applyAlignment="1">
      <alignment horizontal="center" vertical="center"/>
    </xf>
    <xf numFmtId="0" fontId="7" fillId="5" borderId="10" xfId="0" applyFont="1" applyFill="1" applyBorder="1" applyAlignment="1">
      <alignment horizontal="center" vertical="center"/>
    </xf>
    <xf numFmtId="0" fontId="7" fillId="5" borderId="13" xfId="0" applyFont="1" applyFill="1" applyBorder="1" applyAlignment="1">
      <alignment horizontal="center" vertical="center"/>
    </xf>
    <xf numFmtId="0" fontId="57" fillId="0" borderId="0" xfId="0" applyFont="1" applyAlignment="1">
      <alignment horizontal="left" vertical="center" wrapText="1"/>
    </xf>
    <xf numFmtId="0" fontId="58" fillId="0" borderId="0" xfId="0" applyFont="1">
      <alignment vertical="center"/>
    </xf>
    <xf numFmtId="0" fontId="2" fillId="5" borderId="10" xfId="0" applyFont="1" applyFill="1" applyBorder="1" applyAlignment="1">
      <alignment horizontal="center" vertical="center" wrapText="1"/>
    </xf>
    <xf numFmtId="0" fontId="19" fillId="0" borderId="10" xfId="0" applyFont="1" applyBorder="1" applyAlignment="1">
      <alignment vertical="center" wrapText="1"/>
    </xf>
    <xf numFmtId="0" fontId="20" fillId="0" borderId="10" xfId="0" applyFont="1" applyBorder="1" applyAlignment="1">
      <alignment vertical="center" wrapText="1"/>
    </xf>
    <xf numFmtId="49" fontId="8" fillId="0" borderId="8" xfId="0" applyNumberFormat="1" applyFont="1" applyBorder="1" applyAlignment="1">
      <alignment horizontal="center" vertical="center"/>
    </xf>
    <xf numFmtId="0" fontId="64" fillId="0" borderId="10" xfId="0" applyFont="1" applyBorder="1" applyAlignment="1">
      <alignment horizontal="left" vertical="center"/>
    </xf>
    <xf numFmtId="0" fontId="64" fillId="0" borderId="10" xfId="0" applyFont="1" applyBorder="1" applyAlignment="1">
      <alignment horizontal="center" vertical="center"/>
    </xf>
    <xf numFmtId="49" fontId="64" fillId="0" borderId="10" xfId="0" applyNumberFormat="1" applyFont="1" applyBorder="1" applyAlignment="1">
      <alignment horizontal="center" vertical="center"/>
    </xf>
    <xf numFmtId="0" fontId="64" fillId="0" borderId="10" xfId="0" applyFont="1" applyBorder="1" applyAlignment="1">
      <alignment vertical="center" wrapText="1"/>
    </xf>
    <xf numFmtId="0" fontId="64" fillId="0" borderId="10" xfId="0" applyFont="1" applyBorder="1" applyAlignment="1">
      <alignment horizontal="center" vertical="center" wrapText="1"/>
    </xf>
    <xf numFmtId="0" fontId="0" fillId="11" borderId="10" xfId="0" applyFill="1" applyBorder="1" applyAlignment="1" applyProtection="1">
      <alignment horizontal="center" vertical="center"/>
      <protection locked="0"/>
    </xf>
    <xf numFmtId="0" fontId="7" fillId="5" borderId="10" xfId="0" applyFont="1" applyFill="1" applyBorder="1" applyAlignment="1">
      <alignment horizontal="center" vertical="center" shrinkToFit="1"/>
    </xf>
    <xf numFmtId="0" fontId="65" fillId="0" borderId="0" xfId="0" applyFont="1">
      <alignment vertical="center"/>
    </xf>
    <xf numFmtId="0" fontId="0" fillId="0" borderId="8" xfId="0" applyBorder="1" applyAlignment="1">
      <alignment vertical="center" textRotation="255"/>
    </xf>
    <xf numFmtId="38" fontId="10" fillId="0" borderId="8" xfId="1" applyFont="1" applyFill="1" applyBorder="1" applyAlignment="1" applyProtection="1">
      <alignment horizontal="center" vertical="center" shrinkToFit="1"/>
      <protection locked="0"/>
    </xf>
    <xf numFmtId="49" fontId="8" fillId="0" borderId="8" xfId="0" applyNumberFormat="1" applyFont="1" applyBorder="1" applyAlignment="1">
      <alignment horizontal="center" vertical="center" wrapText="1"/>
    </xf>
    <xf numFmtId="38" fontId="7" fillId="0" borderId="8" xfId="1" applyFont="1" applyFill="1" applyBorder="1" applyAlignment="1" applyProtection="1">
      <alignment horizontal="center" vertical="center" shrinkToFit="1"/>
      <protection locked="0"/>
    </xf>
    <xf numFmtId="0" fontId="1" fillId="0" borderId="8" xfId="0" applyFont="1" applyBorder="1" applyAlignment="1">
      <alignment horizontal="center" vertical="center" shrinkToFit="1"/>
    </xf>
    <xf numFmtId="0" fontId="7" fillId="0" borderId="101" xfId="19" applyFont="1" applyBorder="1" applyProtection="1">
      <alignment vertical="center"/>
      <protection locked="0"/>
    </xf>
    <xf numFmtId="0" fontId="7" fillId="0" borderId="73" xfId="19" applyFont="1" applyBorder="1" applyProtection="1">
      <alignment vertical="center"/>
      <protection locked="0"/>
    </xf>
    <xf numFmtId="0" fontId="66" fillId="0" borderId="0" xfId="0" applyFont="1" applyAlignment="1">
      <alignment horizontal="centerContinuous" vertical="center" shrinkToFit="1"/>
    </xf>
    <xf numFmtId="0" fontId="25" fillId="0" borderId="0" xfId="0" applyFont="1" applyAlignment="1">
      <alignment horizontal="centerContinuous" vertical="center" shrinkToFit="1"/>
    </xf>
    <xf numFmtId="0" fontId="6" fillId="0" borderId="0" xfId="0" applyFont="1" applyProtection="1">
      <alignment vertical="center"/>
      <protection locked="0"/>
    </xf>
    <xf numFmtId="0" fontId="6" fillId="0" borderId="0" xfId="0" applyFont="1" applyAlignment="1" applyProtection="1">
      <alignment horizontal="center" vertical="center"/>
      <protection locked="0"/>
    </xf>
    <xf numFmtId="0" fontId="2" fillId="6" borderId="110" xfId="0" applyFont="1" applyFill="1" applyBorder="1" applyAlignment="1">
      <alignment vertical="center" wrapText="1"/>
    </xf>
    <xf numFmtId="0" fontId="2" fillId="6" borderId="111" xfId="0" applyFont="1" applyFill="1" applyBorder="1" applyAlignment="1">
      <alignment vertical="center" wrapText="1"/>
    </xf>
    <xf numFmtId="0" fontId="2" fillId="6" borderId="112" xfId="0" applyFont="1" applyFill="1" applyBorder="1" applyAlignment="1">
      <alignment vertical="center" wrapText="1"/>
    </xf>
    <xf numFmtId="179" fontId="65" fillId="0" borderId="0" xfId="0" applyNumberFormat="1" applyFont="1" applyProtection="1">
      <alignment vertical="center"/>
      <protection locked="0"/>
    </xf>
    <xf numFmtId="0" fontId="18" fillId="0" borderId="0" xfId="0" applyFont="1" applyAlignment="1" applyProtection="1">
      <alignment vertical="center" shrinkToFit="1"/>
      <protection locked="0"/>
    </xf>
    <xf numFmtId="0" fontId="20" fillId="11" borderId="10" xfId="0" applyFont="1" applyFill="1" applyBorder="1" applyAlignment="1" applyProtection="1">
      <alignment horizontal="center" vertical="center"/>
      <protection locked="0"/>
    </xf>
    <xf numFmtId="0" fontId="2" fillId="0" borderId="10" xfId="0" applyFont="1" applyBorder="1" applyAlignment="1">
      <alignment horizontal="center" vertical="center" shrinkToFit="1"/>
    </xf>
    <xf numFmtId="0" fontId="2" fillId="11" borderId="10" xfId="0" applyFont="1" applyFill="1" applyBorder="1" applyAlignment="1" applyProtection="1">
      <alignment horizontal="center" vertical="center" wrapText="1"/>
      <protection locked="0"/>
    </xf>
    <xf numFmtId="49" fontId="8" fillId="0" borderId="5" xfId="0" applyNumberFormat="1" applyFont="1" applyBorder="1" applyAlignment="1">
      <alignment horizontal="center" vertical="center"/>
    </xf>
    <xf numFmtId="0" fontId="8" fillId="0" borderId="5" xfId="0" applyFont="1" applyBorder="1" applyAlignment="1">
      <alignment horizontal="center" vertical="center"/>
    </xf>
    <xf numFmtId="0" fontId="2" fillId="5" borderId="13" xfId="0" applyFont="1" applyFill="1" applyBorder="1" applyAlignment="1">
      <alignment horizontal="center" vertical="center" wrapText="1"/>
    </xf>
    <xf numFmtId="0" fontId="35" fillId="0" borderId="0" xfId="32" applyFont="1" applyAlignment="1">
      <alignment horizontal="left" vertical="center" shrinkToFit="1"/>
    </xf>
    <xf numFmtId="0" fontId="51" fillId="0" borderId="0" xfId="32" applyFont="1" applyAlignment="1">
      <alignment vertical="center"/>
    </xf>
    <xf numFmtId="0" fontId="7" fillId="0" borderId="0" xfId="32" applyFont="1" applyAlignment="1">
      <alignment horizontal="left" vertical="center" shrinkToFit="1"/>
    </xf>
    <xf numFmtId="0" fontId="25" fillId="0" borderId="0" xfId="32" applyAlignment="1">
      <alignment vertical="center"/>
    </xf>
    <xf numFmtId="0" fontId="2" fillId="0" borderId="0" xfId="32" applyFont="1" applyAlignment="1">
      <alignment horizontal="left" vertical="center" shrinkToFit="1"/>
    </xf>
    <xf numFmtId="0" fontId="52" fillId="0" borderId="0" xfId="32" applyFont="1" applyAlignment="1">
      <alignment vertical="center"/>
    </xf>
    <xf numFmtId="0" fontId="38" fillId="0" borderId="0" xfId="0" applyFont="1">
      <alignment vertical="center"/>
    </xf>
    <xf numFmtId="0" fontId="38" fillId="0" borderId="13" xfId="0" applyFont="1" applyBorder="1" applyAlignment="1">
      <alignment horizontal="center" vertical="center"/>
    </xf>
    <xf numFmtId="0" fontId="38" fillId="0" borderId="15" xfId="0" applyFont="1" applyBorder="1" applyAlignment="1">
      <alignment horizontal="center" vertical="center"/>
    </xf>
    <xf numFmtId="0" fontId="38" fillId="0" borderId="14" xfId="0" applyFont="1" applyBorder="1" applyAlignment="1">
      <alignment horizontal="center" vertical="center"/>
    </xf>
    <xf numFmtId="49" fontId="38" fillId="0" borderId="13" xfId="0" applyNumberFormat="1" applyFont="1" applyBorder="1" applyAlignment="1">
      <alignment horizontal="center" vertical="center"/>
    </xf>
    <xf numFmtId="49" fontId="38" fillId="0" borderId="15" xfId="0" applyNumberFormat="1" applyFont="1" applyBorder="1" applyAlignment="1">
      <alignment horizontal="center" vertical="center"/>
    </xf>
    <xf numFmtId="49" fontId="38" fillId="0" borderId="14" xfId="0" applyNumberFormat="1" applyFont="1" applyBorder="1" applyAlignment="1">
      <alignment horizontal="center" vertical="center"/>
    </xf>
    <xf numFmtId="0" fontId="47" fillId="0" borderId="5" xfId="0" applyFont="1" applyBorder="1" applyAlignment="1">
      <alignment horizontal="center" vertical="center" wrapText="1"/>
    </xf>
    <xf numFmtId="0" fontId="48" fillId="0" borderId="5" xfId="0" applyFont="1" applyBorder="1" applyAlignment="1">
      <alignment horizontal="center" vertical="center" wrapText="1"/>
    </xf>
    <xf numFmtId="0" fontId="8" fillId="0" borderId="7" xfId="0" applyFont="1" applyBorder="1" applyAlignment="1">
      <alignment horizontal="left" vertical="center" wrapText="1" indent="3" shrinkToFit="1"/>
    </xf>
    <xf numFmtId="0" fontId="0" fillId="0" borderId="8" xfId="0" applyBorder="1" applyAlignment="1">
      <alignment horizontal="left" vertical="center" indent="3" shrinkToFit="1"/>
    </xf>
    <xf numFmtId="0" fontId="0" fillId="0" borderId="9" xfId="0" applyBorder="1" applyAlignment="1">
      <alignment horizontal="left" vertical="center" indent="3" shrinkToFit="1"/>
    </xf>
    <xf numFmtId="38" fontId="10" fillId="9" borderId="7" xfId="1" applyFont="1" applyFill="1" applyBorder="1" applyAlignment="1" applyProtection="1">
      <alignment horizontal="center" vertical="center" shrinkToFit="1"/>
      <protection locked="0"/>
    </xf>
    <xf numFmtId="38" fontId="10" fillId="9" borderId="8" xfId="1" applyFont="1" applyFill="1" applyBorder="1" applyAlignment="1" applyProtection="1">
      <alignment horizontal="center" vertical="center" shrinkToFit="1"/>
      <protection locked="0"/>
    </xf>
    <xf numFmtId="38" fontId="10" fillId="9" borderId="9" xfId="1" applyFont="1" applyFill="1" applyBorder="1" applyAlignment="1" applyProtection="1">
      <alignment horizontal="center" vertical="center" shrinkToFit="1"/>
      <protection locked="0"/>
    </xf>
    <xf numFmtId="179" fontId="10" fillId="9" borderId="7" xfId="0" applyNumberFormat="1" applyFont="1" applyFill="1" applyBorder="1" applyAlignment="1" applyProtection="1">
      <alignment horizontal="center" vertical="center" shrinkToFit="1"/>
      <protection locked="0"/>
    </xf>
    <xf numFmtId="179" fontId="10" fillId="9" borderId="8" xfId="0" applyNumberFormat="1" applyFont="1" applyFill="1" applyBorder="1" applyAlignment="1" applyProtection="1">
      <alignment horizontal="center" vertical="center" shrinkToFit="1"/>
      <protection locked="0"/>
    </xf>
    <xf numFmtId="179" fontId="10" fillId="9" borderId="9" xfId="0" applyNumberFormat="1" applyFont="1" applyFill="1" applyBorder="1" applyAlignment="1" applyProtection="1">
      <alignment horizontal="center" vertical="center" shrinkToFit="1"/>
      <protection locked="0"/>
    </xf>
    <xf numFmtId="0" fontId="8" fillId="7" borderId="1" xfId="0" applyFont="1" applyFill="1" applyBorder="1" applyAlignment="1">
      <alignment horizontal="center" vertical="center" wrapText="1"/>
    </xf>
    <xf numFmtId="0" fontId="8" fillId="7" borderId="2"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4"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6" xfId="0" applyFont="1" applyFill="1" applyBorder="1" applyAlignment="1">
      <alignment horizontal="center" vertical="center"/>
    </xf>
    <xf numFmtId="0" fontId="10" fillId="9" borderId="7" xfId="0" applyFont="1" applyFill="1" applyBorder="1" applyProtection="1">
      <alignment vertical="center"/>
      <protection locked="0"/>
    </xf>
    <xf numFmtId="0" fontId="10" fillId="9" borderId="8" xfId="0" applyFont="1" applyFill="1" applyBorder="1" applyProtection="1">
      <alignment vertical="center"/>
      <protection locked="0"/>
    </xf>
    <xf numFmtId="0" fontId="0" fillId="0" borderId="8" xfId="0" applyBorder="1">
      <alignment vertical="center"/>
    </xf>
    <xf numFmtId="0" fontId="0" fillId="0" borderId="9" xfId="0" applyBorder="1">
      <alignment vertical="center"/>
    </xf>
    <xf numFmtId="38" fontId="10" fillId="8" borderId="83" xfId="1" applyFont="1" applyFill="1" applyBorder="1" applyAlignment="1">
      <alignment vertical="center"/>
    </xf>
    <xf numFmtId="38" fontId="10" fillId="8" borderId="82" xfId="1" applyFont="1" applyFill="1" applyBorder="1" applyAlignment="1">
      <alignment vertical="center"/>
    </xf>
    <xf numFmtId="38" fontId="10" fillId="8" borderId="84" xfId="1" applyFont="1" applyFill="1" applyBorder="1" applyAlignment="1">
      <alignment vertical="center"/>
    </xf>
    <xf numFmtId="0" fontId="10" fillId="11" borderId="7" xfId="0" applyFont="1" applyFill="1" applyBorder="1" applyAlignment="1" applyProtection="1">
      <alignment horizontal="center" vertical="center"/>
      <protection locked="0"/>
    </xf>
    <xf numFmtId="0" fontId="10" fillId="11" borderId="8" xfId="0" applyFont="1" applyFill="1" applyBorder="1" applyAlignment="1" applyProtection="1">
      <alignment horizontal="center" vertical="center"/>
      <protection locked="0"/>
    </xf>
    <xf numFmtId="0" fontId="10" fillId="9" borderId="7" xfId="0" applyFont="1" applyFill="1" applyBorder="1" applyAlignment="1" applyProtection="1">
      <alignment horizontal="center" vertical="center" wrapText="1"/>
      <protection locked="0"/>
    </xf>
    <xf numFmtId="0" fontId="10" fillId="9" borderId="8"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0" fontId="10" fillId="11" borderId="1" xfId="0" applyFont="1" applyFill="1" applyBorder="1" applyAlignment="1" applyProtection="1">
      <alignment horizontal="center" vertical="center" wrapText="1"/>
      <protection locked="0"/>
    </xf>
    <xf numFmtId="0" fontId="10" fillId="11" borderId="3" xfId="0" applyFont="1" applyFill="1" applyBorder="1" applyAlignment="1" applyProtection="1">
      <alignment horizontal="center" vertical="center" wrapText="1"/>
      <protection locked="0"/>
    </xf>
    <xf numFmtId="0" fontId="10" fillId="0" borderId="22" xfId="0" applyFont="1" applyBorder="1" applyAlignment="1" applyProtection="1">
      <alignment vertical="center" wrapText="1"/>
      <protection locked="0"/>
    </xf>
    <xf numFmtId="0" fontId="0" fillId="0" borderId="23" xfId="0" applyBorder="1">
      <alignment vertical="center"/>
    </xf>
    <xf numFmtId="0" fontId="0" fillId="0" borderId="24" xfId="0" applyBorder="1">
      <alignment vertical="center"/>
    </xf>
    <xf numFmtId="38" fontId="10" fillId="8" borderId="74" xfId="1" applyFont="1" applyFill="1" applyBorder="1" applyAlignment="1">
      <alignment vertical="center"/>
    </xf>
    <xf numFmtId="38" fontId="10" fillId="8" borderId="85" xfId="1" applyFont="1" applyFill="1" applyBorder="1" applyAlignment="1">
      <alignment vertical="center"/>
    </xf>
    <xf numFmtId="38" fontId="10" fillId="8" borderId="51" xfId="1" applyFont="1" applyFill="1" applyBorder="1" applyAlignment="1">
      <alignment vertical="center"/>
    </xf>
    <xf numFmtId="38" fontId="10" fillId="8" borderId="72" xfId="1" applyFont="1" applyFill="1" applyBorder="1" applyAlignment="1">
      <alignment vertical="center"/>
    </xf>
    <xf numFmtId="38" fontId="10" fillId="8" borderId="101" xfId="1" applyFont="1" applyFill="1" applyBorder="1" applyAlignment="1">
      <alignment vertical="center"/>
    </xf>
    <xf numFmtId="38" fontId="10" fillId="8" borderId="73" xfId="1" applyFont="1" applyFill="1" applyBorder="1" applyAlignment="1">
      <alignment vertical="center"/>
    </xf>
    <xf numFmtId="38" fontId="10" fillId="8" borderId="72" xfId="1" applyFont="1" applyFill="1" applyBorder="1" applyAlignment="1">
      <alignment horizontal="center" vertical="center"/>
    </xf>
    <xf numFmtId="38" fontId="10" fillId="8" borderId="101" xfId="1" applyFont="1" applyFill="1" applyBorder="1" applyAlignment="1">
      <alignment horizontal="center" vertical="center"/>
    </xf>
    <xf numFmtId="38" fontId="10" fillId="8" borderId="73" xfId="1" applyFont="1" applyFill="1" applyBorder="1" applyAlignment="1">
      <alignment horizontal="center" vertical="center"/>
    </xf>
    <xf numFmtId="38" fontId="10" fillId="8" borderId="83" xfId="1" applyFont="1" applyFill="1" applyBorder="1" applyAlignment="1">
      <alignment horizontal="center" vertical="center"/>
    </xf>
    <xf numFmtId="38" fontId="10" fillId="8" borderId="82" xfId="1" applyFont="1" applyFill="1" applyBorder="1" applyAlignment="1">
      <alignment horizontal="center" vertical="center"/>
    </xf>
    <xf numFmtId="38" fontId="10" fillId="8" borderId="84" xfId="1" applyFont="1" applyFill="1" applyBorder="1" applyAlignment="1">
      <alignment horizontal="center" vertical="center"/>
    </xf>
    <xf numFmtId="49" fontId="8" fillId="0" borderId="7" xfId="0" applyNumberFormat="1" applyFont="1" applyBorder="1" applyAlignment="1">
      <alignment horizontal="center" vertical="center" wrapText="1"/>
    </xf>
    <xf numFmtId="49" fontId="8" fillId="0" borderId="9" xfId="0" applyNumberFormat="1" applyFont="1" applyBorder="1" applyAlignment="1">
      <alignment horizontal="center" vertical="center" wrapText="1"/>
    </xf>
    <xf numFmtId="49" fontId="10" fillId="9" borderId="7" xfId="0" applyNumberFormat="1" applyFont="1" applyFill="1" applyBorder="1" applyAlignment="1" applyProtection="1">
      <alignment horizontal="center" vertical="center" shrinkToFit="1"/>
      <protection locked="0"/>
    </xf>
    <xf numFmtId="49" fontId="10" fillId="9" borderId="8" xfId="0" applyNumberFormat="1" applyFont="1" applyFill="1" applyBorder="1" applyAlignment="1" applyProtection="1">
      <alignment horizontal="center" vertical="center" shrinkToFit="1"/>
      <protection locked="0"/>
    </xf>
    <xf numFmtId="49" fontId="8" fillId="5" borderId="7" xfId="0" applyNumberFormat="1" applyFont="1" applyFill="1" applyBorder="1" applyAlignment="1">
      <alignment horizontal="center" vertical="center" wrapText="1"/>
    </xf>
    <xf numFmtId="49" fontId="8" fillId="5" borderId="8" xfId="0" applyNumberFormat="1" applyFont="1" applyFill="1" applyBorder="1" applyAlignment="1">
      <alignment horizontal="center" vertical="center" wrapText="1"/>
    </xf>
    <xf numFmtId="49" fontId="8" fillId="5" borderId="9" xfId="0" applyNumberFormat="1" applyFont="1" applyFill="1" applyBorder="1" applyAlignment="1">
      <alignment horizontal="center" vertical="center" wrapText="1"/>
    </xf>
    <xf numFmtId="49" fontId="8" fillId="0" borderId="7" xfId="0" applyNumberFormat="1" applyFont="1" applyBorder="1" applyAlignment="1">
      <alignment horizontal="left" vertical="center" wrapText="1" indent="3"/>
    </xf>
    <xf numFmtId="49" fontId="8" fillId="0" borderId="8" xfId="0" applyNumberFormat="1" applyFont="1" applyBorder="1" applyAlignment="1">
      <alignment horizontal="left" vertical="center" indent="3"/>
    </xf>
    <xf numFmtId="49" fontId="8" fillId="0" borderId="9" xfId="0" applyNumberFormat="1" applyFont="1" applyBorder="1" applyAlignment="1">
      <alignment horizontal="left" vertical="center" indent="3"/>
    </xf>
    <xf numFmtId="0" fontId="56" fillId="0" borderId="7" xfId="0" applyFont="1" applyBorder="1" applyAlignment="1">
      <alignment horizontal="left" vertical="center" wrapText="1" indent="3"/>
    </xf>
    <xf numFmtId="0" fontId="56" fillId="0" borderId="8" xfId="0" applyFont="1" applyBorder="1" applyAlignment="1">
      <alignment horizontal="left" vertical="center" indent="3"/>
    </xf>
    <xf numFmtId="0" fontId="56" fillId="0" borderId="9" xfId="0" applyFont="1" applyBorder="1" applyAlignment="1">
      <alignment horizontal="left" vertical="center" indent="3"/>
    </xf>
    <xf numFmtId="38" fontId="10" fillId="0" borderId="102" xfId="1" applyFont="1" applyFill="1" applyBorder="1" applyAlignment="1">
      <alignment vertical="center"/>
    </xf>
    <xf numFmtId="38" fontId="10" fillId="0" borderId="103" xfId="1" applyFont="1" applyFill="1" applyBorder="1" applyAlignment="1">
      <alignment vertical="center"/>
    </xf>
    <xf numFmtId="38" fontId="10" fillId="0" borderId="104" xfId="1" applyFont="1" applyFill="1" applyBorder="1" applyAlignment="1">
      <alignment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24" xfId="0" applyFont="1" applyFill="1" applyBorder="1" applyAlignment="1">
      <alignment horizontal="center" vertical="center"/>
    </xf>
    <xf numFmtId="49" fontId="8" fillId="5" borderId="10" xfId="0" applyNumberFormat="1" applyFont="1" applyFill="1" applyBorder="1" applyAlignment="1">
      <alignment horizontal="center" vertical="center"/>
    </xf>
    <xf numFmtId="49" fontId="10" fillId="9" borderId="7" xfId="0" applyNumberFormat="1" applyFont="1" applyFill="1" applyBorder="1" applyAlignment="1" applyProtection="1">
      <alignment horizontal="left" vertical="center" wrapText="1"/>
      <protection locked="0"/>
    </xf>
    <xf numFmtId="49" fontId="10" fillId="9" borderId="8" xfId="0" applyNumberFormat="1" applyFont="1" applyFill="1" applyBorder="1" applyAlignment="1" applyProtection="1">
      <alignment horizontal="left" vertical="center" wrapText="1"/>
      <protection locked="0"/>
    </xf>
    <xf numFmtId="49" fontId="10" fillId="9" borderId="9" xfId="0" applyNumberFormat="1" applyFont="1" applyFill="1" applyBorder="1" applyAlignment="1" applyProtection="1">
      <alignment horizontal="left" vertical="center" wrapText="1"/>
      <protection locked="0"/>
    </xf>
    <xf numFmtId="0" fontId="8" fillId="5" borderId="10"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10" fillId="9" borderId="10" xfId="0" applyFont="1" applyFill="1" applyBorder="1" applyAlignment="1" applyProtection="1">
      <alignment horizontal="left" vertical="center" indent="1"/>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49" fontId="10" fillId="11" borderId="7" xfId="0" applyNumberFormat="1" applyFont="1" applyFill="1" applyBorder="1" applyAlignment="1" applyProtection="1">
      <alignment horizontal="center" vertical="center" shrinkToFit="1"/>
      <protection locked="0"/>
    </xf>
    <xf numFmtId="49" fontId="10" fillId="11" borderId="8" xfId="0" applyNumberFormat="1" applyFont="1" applyFill="1" applyBorder="1" applyAlignment="1" applyProtection="1">
      <alignment horizontal="center" vertical="center" shrinkToFit="1"/>
      <protection locked="0"/>
    </xf>
    <xf numFmtId="49" fontId="10" fillId="11" borderId="9" xfId="0" applyNumberFormat="1" applyFont="1" applyFill="1" applyBorder="1" applyAlignment="1" applyProtection="1">
      <alignment horizontal="center" vertical="center" shrinkToFit="1"/>
      <protection locked="0"/>
    </xf>
    <xf numFmtId="49" fontId="10" fillId="9" borderId="7" xfId="0" applyNumberFormat="1" applyFont="1" applyFill="1" applyBorder="1" applyAlignment="1" applyProtection="1">
      <alignment horizontal="center" vertical="center" wrapText="1"/>
      <protection locked="0"/>
    </xf>
    <xf numFmtId="49" fontId="10" fillId="9" borderId="8" xfId="0" applyNumberFormat="1" applyFont="1" applyFill="1" applyBorder="1" applyAlignment="1" applyProtection="1">
      <alignment horizontal="center" vertical="center" wrapText="1"/>
      <protection locked="0"/>
    </xf>
    <xf numFmtId="49" fontId="10" fillId="9" borderId="9" xfId="0" applyNumberFormat="1" applyFont="1" applyFill="1" applyBorder="1" applyAlignment="1" applyProtection="1">
      <alignment horizontal="center" vertical="center" wrapText="1"/>
      <protection locked="0"/>
    </xf>
    <xf numFmtId="0" fontId="10" fillId="0" borderId="102" xfId="0" applyFont="1" applyBorder="1" applyAlignment="1">
      <alignment horizontal="center" vertical="center"/>
    </xf>
    <xf numFmtId="0" fontId="10" fillId="0" borderId="103" xfId="0" applyFont="1" applyBorder="1" applyAlignment="1">
      <alignment horizontal="center" vertical="center"/>
    </xf>
    <xf numFmtId="0" fontId="10" fillId="0" borderId="104" xfId="0" applyFont="1" applyBorder="1" applyAlignment="1">
      <alignment horizontal="center" vertical="center"/>
    </xf>
    <xf numFmtId="0" fontId="10" fillId="0" borderId="95" xfId="0" applyFont="1" applyBorder="1" applyAlignment="1">
      <alignment horizontal="center" vertical="center"/>
    </xf>
    <xf numFmtId="0" fontId="10" fillId="0" borderId="105" xfId="0" applyFont="1" applyBorder="1" applyAlignment="1">
      <alignment horizontal="center" vertical="center"/>
    </xf>
    <xf numFmtId="0" fontId="10" fillId="0" borderId="106" xfId="0" applyFont="1" applyBorder="1" applyAlignment="1">
      <alignment horizontal="center" vertical="center"/>
    </xf>
    <xf numFmtId="49" fontId="12" fillId="0" borderId="74" xfId="0" applyNumberFormat="1" applyFont="1" applyBorder="1" applyAlignment="1">
      <alignment horizontal="center" vertical="center"/>
    </xf>
    <xf numFmtId="49" fontId="12" fillId="0" borderId="85" xfId="0" applyNumberFormat="1" applyFont="1" applyBorder="1" applyAlignment="1">
      <alignment horizontal="center" vertical="center"/>
    </xf>
    <xf numFmtId="49" fontId="12" fillId="0" borderId="51" xfId="0" applyNumberFormat="1"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49" fontId="12" fillId="0" borderId="83" xfId="0" applyNumberFormat="1" applyFont="1" applyBorder="1" applyAlignment="1">
      <alignment horizontal="center" vertical="center"/>
    </xf>
    <xf numFmtId="49" fontId="12" fillId="0" borderId="82" xfId="0" applyNumberFormat="1" applyFont="1" applyBorder="1" applyAlignment="1">
      <alignment horizontal="center" vertical="center"/>
    </xf>
    <xf numFmtId="49" fontId="12" fillId="0" borderId="84" xfId="0" applyNumberFormat="1" applyFont="1" applyBorder="1" applyAlignment="1">
      <alignment horizontal="center" vertical="center"/>
    </xf>
    <xf numFmtId="0" fontId="12" fillId="0" borderId="72" xfId="0" applyFont="1" applyBorder="1" applyAlignment="1">
      <alignment vertical="center" textRotation="255"/>
    </xf>
    <xf numFmtId="0" fontId="0" fillId="0" borderId="73" xfId="0" applyBorder="1" applyAlignment="1">
      <alignment vertical="center" textRotation="255"/>
    </xf>
    <xf numFmtId="0" fontId="0" fillId="0" borderId="83" xfId="0" applyBorder="1" applyAlignment="1">
      <alignment vertical="center" textRotation="255"/>
    </xf>
    <xf numFmtId="0" fontId="0" fillId="0" borderId="84" xfId="0" applyBorder="1" applyAlignment="1">
      <alignment vertical="center" textRotation="255"/>
    </xf>
    <xf numFmtId="0" fontId="0" fillId="0" borderId="74" xfId="0" applyBorder="1" applyAlignment="1">
      <alignment vertical="center" textRotation="255"/>
    </xf>
    <xf numFmtId="0" fontId="0" fillId="0" borderId="51" xfId="0" applyBorder="1" applyAlignment="1">
      <alignment vertical="center" textRotation="255"/>
    </xf>
    <xf numFmtId="49" fontId="12" fillId="0" borderId="72" xfId="0" applyNumberFormat="1" applyFont="1" applyBorder="1" applyAlignment="1">
      <alignment horizontal="center" vertical="center"/>
    </xf>
    <xf numFmtId="49" fontId="12" fillId="0" borderId="101" xfId="0" applyNumberFormat="1" applyFont="1" applyBorder="1" applyAlignment="1">
      <alignment horizontal="center" vertical="center"/>
    </xf>
    <xf numFmtId="49" fontId="12" fillId="0" borderId="73" xfId="0" applyNumberFormat="1" applyFont="1" applyBorder="1" applyAlignment="1">
      <alignment horizontal="center" vertical="center"/>
    </xf>
    <xf numFmtId="183" fontId="12" fillId="0" borderId="72" xfId="0" applyNumberFormat="1" applyFont="1" applyBorder="1" applyAlignment="1">
      <alignment vertical="center" textRotation="255"/>
    </xf>
    <xf numFmtId="183" fontId="0" fillId="0" borderId="73" xfId="0" applyNumberFormat="1" applyBorder="1" applyAlignment="1">
      <alignment vertical="center" textRotation="255"/>
    </xf>
    <xf numFmtId="183" fontId="0" fillId="0" borderId="83" xfId="0" applyNumberFormat="1" applyBorder="1" applyAlignment="1">
      <alignment vertical="center" textRotation="255"/>
    </xf>
    <xf numFmtId="183" fontId="0" fillId="0" borderId="84" xfId="0" applyNumberFormat="1" applyBorder="1" applyAlignment="1">
      <alignment vertical="center" textRotation="255"/>
    </xf>
    <xf numFmtId="183" fontId="0" fillId="0" borderId="74" xfId="0" applyNumberFormat="1" applyBorder="1" applyAlignment="1">
      <alignment vertical="center" textRotation="255"/>
    </xf>
    <xf numFmtId="183" fontId="0" fillId="0" borderId="51" xfId="0" applyNumberFormat="1" applyBorder="1" applyAlignment="1">
      <alignment vertical="center" textRotation="255"/>
    </xf>
    <xf numFmtId="49" fontId="8" fillId="5" borderId="1" xfId="0" applyNumberFormat="1" applyFont="1" applyFill="1" applyBorder="1" applyAlignment="1">
      <alignment vertical="center" textRotation="255"/>
    </xf>
    <xf numFmtId="0" fontId="0" fillId="0" borderId="3" xfId="0" applyBorder="1" applyAlignment="1">
      <alignment vertical="center" textRotation="255"/>
    </xf>
    <xf numFmtId="0" fontId="0" fillId="0" borderId="11" xfId="0" applyBorder="1" applyAlignment="1">
      <alignment vertical="center" textRotation="255"/>
    </xf>
    <xf numFmtId="0" fontId="0" fillId="0" borderId="12" xfId="0" applyBorder="1" applyAlignment="1">
      <alignment vertical="center" textRotation="255"/>
    </xf>
    <xf numFmtId="0" fontId="0" fillId="0" borderId="4" xfId="0" applyBorder="1" applyAlignment="1">
      <alignment vertical="center" textRotation="255"/>
    </xf>
    <xf numFmtId="0" fontId="0" fillId="0" borderId="6" xfId="0" applyBorder="1" applyAlignment="1">
      <alignment vertical="center" textRotation="255"/>
    </xf>
    <xf numFmtId="49" fontId="8" fillId="5" borderId="7" xfId="0" applyNumberFormat="1" applyFont="1" applyFill="1" applyBorder="1" applyAlignment="1">
      <alignment horizontal="center" vertical="center"/>
    </xf>
    <xf numFmtId="49" fontId="8" fillId="5" borderId="8" xfId="0" applyNumberFormat="1" applyFont="1" applyFill="1" applyBorder="1" applyAlignment="1">
      <alignment horizontal="center" vertical="center"/>
    </xf>
    <xf numFmtId="49" fontId="8" fillId="5" borderId="9" xfId="0" applyNumberFormat="1" applyFont="1" applyFill="1" applyBorder="1" applyAlignment="1">
      <alignment horizontal="center" vertical="center"/>
    </xf>
    <xf numFmtId="0" fontId="2" fillId="7" borderId="7" xfId="0" applyFont="1" applyFill="1" applyBorder="1" applyAlignment="1">
      <alignment horizontal="center" vertical="center"/>
    </xf>
    <xf numFmtId="0" fontId="2" fillId="7" borderId="8" xfId="0" applyFont="1" applyFill="1" applyBorder="1" applyAlignment="1">
      <alignment horizontal="center" vertical="center"/>
    </xf>
    <xf numFmtId="0" fontId="2" fillId="7" borderId="9" xfId="0" applyFont="1" applyFill="1" applyBorder="1" applyAlignment="1">
      <alignment horizontal="center" vertical="center"/>
    </xf>
    <xf numFmtId="0" fontId="10" fillId="9" borderId="7" xfId="0" applyFont="1" applyFill="1" applyBorder="1" applyAlignment="1" applyProtection="1">
      <alignment horizontal="center" vertical="center" shrinkToFit="1"/>
      <protection locked="0"/>
    </xf>
    <xf numFmtId="0" fontId="10" fillId="9" borderId="8" xfId="0" applyFont="1" applyFill="1" applyBorder="1" applyAlignment="1" applyProtection="1">
      <alignment horizontal="center" vertical="center" shrinkToFit="1"/>
      <protection locked="0"/>
    </xf>
    <xf numFmtId="0" fontId="10" fillId="9" borderId="9" xfId="0" applyFont="1" applyFill="1" applyBorder="1" applyAlignment="1" applyProtection="1">
      <alignment horizontal="center" vertical="center" shrinkToFit="1"/>
      <protection locked="0"/>
    </xf>
    <xf numFmtId="49" fontId="8" fillId="5" borderId="1" xfId="0" applyNumberFormat="1" applyFont="1" applyFill="1" applyBorder="1" applyAlignment="1">
      <alignment horizontal="center" vertical="center"/>
    </xf>
    <xf numFmtId="49" fontId="8" fillId="5" borderId="2" xfId="0" applyNumberFormat="1" applyFont="1" applyFill="1" applyBorder="1" applyAlignment="1">
      <alignment horizontal="center" vertical="center"/>
    </xf>
    <xf numFmtId="49" fontId="8" fillId="5" borderId="3" xfId="0" applyNumberFormat="1" applyFont="1" applyFill="1" applyBorder="1" applyAlignment="1">
      <alignment horizontal="center" vertical="center"/>
    </xf>
    <xf numFmtId="49" fontId="8" fillId="5" borderId="4" xfId="0" applyNumberFormat="1" applyFont="1" applyFill="1" applyBorder="1" applyAlignment="1">
      <alignment horizontal="center" vertical="center"/>
    </xf>
    <xf numFmtId="49" fontId="8" fillId="5" borderId="5" xfId="0" applyNumberFormat="1" applyFont="1" applyFill="1" applyBorder="1" applyAlignment="1">
      <alignment horizontal="center" vertical="center"/>
    </xf>
    <xf numFmtId="49" fontId="8" fillId="5" borderId="6" xfId="0" applyNumberFormat="1" applyFont="1" applyFill="1" applyBorder="1" applyAlignment="1">
      <alignment horizontal="center" vertical="center"/>
    </xf>
    <xf numFmtId="179" fontId="10" fillId="9" borderId="7" xfId="1" applyNumberFormat="1" applyFont="1" applyFill="1" applyBorder="1" applyAlignment="1" applyProtection="1">
      <alignment horizontal="center" vertical="center" shrinkToFit="1"/>
      <protection locked="0"/>
    </xf>
    <xf numFmtId="179" fontId="10" fillId="9" borderId="8" xfId="1" applyNumberFormat="1" applyFont="1" applyFill="1" applyBorder="1" applyAlignment="1" applyProtection="1">
      <alignment horizontal="center" vertical="center" shrinkToFit="1"/>
      <protection locked="0"/>
    </xf>
    <xf numFmtId="179" fontId="10" fillId="9" borderId="9" xfId="1" applyNumberFormat="1" applyFont="1" applyFill="1" applyBorder="1" applyAlignment="1" applyProtection="1">
      <alignment horizontal="center" vertical="center" shrinkToFit="1"/>
      <protection locked="0"/>
    </xf>
    <xf numFmtId="179" fontId="10" fillId="8" borderId="10" xfId="0" applyNumberFormat="1" applyFont="1" applyFill="1" applyBorder="1" applyAlignment="1">
      <alignment horizontal="center" vertical="center"/>
    </xf>
    <xf numFmtId="0" fontId="7" fillId="9" borderId="10" xfId="0" applyFont="1" applyFill="1" applyBorder="1" applyAlignment="1" applyProtection="1">
      <alignment horizontal="left" vertical="top" wrapText="1"/>
      <protection locked="0"/>
    </xf>
    <xf numFmtId="0" fontId="2" fillId="5" borderId="10" xfId="0" applyFont="1" applyFill="1" applyBorder="1" applyAlignment="1">
      <alignment horizontal="center" vertical="center"/>
    </xf>
    <xf numFmtId="0" fontId="10" fillId="8" borderId="7" xfId="0" applyFont="1" applyFill="1" applyBorder="1" applyAlignment="1" applyProtection="1">
      <alignment horizontal="left" vertical="center" wrapText="1"/>
      <protection locked="0"/>
    </xf>
    <xf numFmtId="0" fontId="10" fillId="8" borderId="8" xfId="0" applyFont="1" applyFill="1" applyBorder="1" applyAlignment="1" applyProtection="1">
      <alignment horizontal="left" vertical="center" wrapText="1"/>
      <protection locked="0"/>
    </xf>
    <xf numFmtId="0" fontId="10" fillId="8" borderId="9" xfId="0" applyFont="1" applyFill="1" applyBorder="1" applyAlignment="1" applyProtection="1">
      <alignment horizontal="left" vertical="center" wrapText="1"/>
      <protection locked="0"/>
    </xf>
    <xf numFmtId="49" fontId="10" fillId="9" borderId="1" xfId="0" applyNumberFormat="1" applyFont="1" applyFill="1" applyBorder="1" applyAlignment="1" applyProtection="1">
      <alignment horizontal="center" vertical="center"/>
      <protection locked="0"/>
    </xf>
    <xf numFmtId="49" fontId="10" fillId="9" borderId="2" xfId="0" applyNumberFormat="1" applyFont="1" applyFill="1" applyBorder="1" applyAlignment="1" applyProtection="1">
      <alignment horizontal="center" vertical="center"/>
      <protection locked="0"/>
    </xf>
    <xf numFmtId="49" fontId="10" fillId="9" borderId="3" xfId="0" applyNumberFormat="1" applyFont="1" applyFill="1" applyBorder="1" applyAlignment="1" applyProtection="1">
      <alignment horizontal="center" vertical="center"/>
      <protection locked="0"/>
    </xf>
    <xf numFmtId="49" fontId="10" fillId="9" borderId="7" xfId="0" applyNumberFormat="1" applyFont="1" applyFill="1" applyBorder="1" applyAlignment="1" applyProtection="1">
      <alignment horizontal="center" vertical="center"/>
      <protection locked="0"/>
    </xf>
    <xf numFmtId="49" fontId="10" fillId="9" borderId="8" xfId="0" applyNumberFormat="1" applyFont="1" applyFill="1" applyBorder="1" applyAlignment="1" applyProtection="1">
      <alignment horizontal="center" vertical="center"/>
      <protection locked="0"/>
    </xf>
    <xf numFmtId="49" fontId="10" fillId="9" borderId="9" xfId="0" applyNumberFormat="1" applyFont="1" applyFill="1" applyBorder="1" applyAlignment="1" applyProtection="1">
      <alignment horizontal="center" vertical="center"/>
      <protection locked="0"/>
    </xf>
    <xf numFmtId="49" fontId="8" fillId="0" borderId="0" xfId="0" applyNumberFormat="1" applyFont="1" applyAlignment="1">
      <alignment horizontal="right" vertical="center"/>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38" fontId="10" fillId="8" borderId="9" xfId="1" applyFont="1" applyFill="1" applyBorder="1" applyAlignment="1" applyProtection="1">
      <alignment horizontal="center" vertical="center" shrinkToFit="1"/>
    </xf>
    <xf numFmtId="49" fontId="8" fillId="9" borderId="7" xfId="0" applyNumberFormat="1" applyFont="1" applyFill="1" applyBorder="1" applyAlignment="1" applyProtection="1">
      <alignment horizontal="center" vertical="center"/>
      <protection locked="0"/>
    </xf>
    <xf numFmtId="49" fontId="8" fillId="9" borderId="8" xfId="0" applyNumberFormat="1" applyFont="1" applyFill="1" applyBorder="1" applyAlignment="1" applyProtection="1">
      <alignment horizontal="center" vertical="center"/>
      <protection locked="0"/>
    </xf>
    <xf numFmtId="49" fontId="8" fillId="9" borderId="9" xfId="0" applyNumberFormat="1" applyFont="1" applyFill="1" applyBorder="1" applyAlignment="1" applyProtection="1">
      <alignment horizontal="center" vertical="center"/>
      <protection locked="0"/>
    </xf>
    <xf numFmtId="0" fontId="8" fillId="7" borderId="7" xfId="0" applyFont="1" applyFill="1" applyBorder="1" applyAlignment="1">
      <alignment horizontal="center" vertical="center"/>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xf numFmtId="0" fontId="10" fillId="7" borderId="7" xfId="0" applyFont="1" applyFill="1" applyBorder="1" applyAlignment="1" applyProtection="1">
      <alignment horizontal="center" vertical="center" shrinkToFit="1"/>
      <protection locked="0"/>
    </xf>
    <xf numFmtId="0" fontId="10" fillId="7" borderId="8" xfId="0" applyFont="1" applyFill="1" applyBorder="1" applyAlignment="1" applyProtection="1">
      <alignment horizontal="center" vertical="center" shrinkToFit="1"/>
      <protection locked="0"/>
    </xf>
    <xf numFmtId="0" fontId="10" fillId="7" borderId="9" xfId="0" applyFont="1" applyFill="1" applyBorder="1" applyAlignment="1" applyProtection="1">
      <alignment horizontal="center" vertical="center" shrinkToFit="1"/>
      <protection locked="0"/>
    </xf>
    <xf numFmtId="49" fontId="8" fillId="5" borderId="10"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10" xfId="0" applyFont="1" applyBorder="1" applyAlignment="1">
      <alignment horizontal="left" vertical="center"/>
    </xf>
    <xf numFmtId="0" fontId="10" fillId="11" borderId="10" xfId="0" applyFont="1" applyFill="1" applyBorder="1" applyAlignment="1" applyProtection="1">
      <alignment horizontal="center" vertical="center"/>
      <protection locked="0"/>
    </xf>
    <xf numFmtId="0" fontId="2" fillId="5" borderId="7" xfId="0" applyFont="1" applyFill="1" applyBorder="1" applyAlignment="1">
      <alignment horizontal="center" vertical="center"/>
    </xf>
    <xf numFmtId="0" fontId="2" fillId="5" borderId="8" xfId="0" applyFont="1" applyFill="1" applyBorder="1" applyAlignment="1">
      <alignment horizontal="center" vertical="center"/>
    </xf>
    <xf numFmtId="0" fontId="2" fillId="5" borderId="9" xfId="0" applyFont="1" applyFill="1" applyBorder="1" applyAlignment="1">
      <alignment horizontal="center" vertical="center"/>
    </xf>
    <xf numFmtId="0" fontId="10" fillId="11" borderId="16" xfId="0" applyFont="1" applyFill="1" applyBorder="1" applyAlignment="1" applyProtection="1">
      <alignment horizontal="center" vertical="center"/>
      <protection locked="0"/>
    </xf>
    <xf numFmtId="0" fontId="10" fillId="11" borderId="9" xfId="0" applyFont="1" applyFill="1" applyBorder="1" applyAlignment="1" applyProtection="1">
      <alignment horizontal="center" vertical="center"/>
      <protection locked="0"/>
    </xf>
    <xf numFmtId="49" fontId="8" fillId="0" borderId="7"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7" borderId="10" xfId="0" applyFont="1" applyFill="1" applyBorder="1" applyAlignment="1">
      <alignment horizontal="center" vertical="center"/>
    </xf>
    <xf numFmtId="0" fontId="6" fillId="0" borderId="0" xfId="0" applyFont="1" applyAlignment="1">
      <alignment horizontal="left" vertical="center"/>
    </xf>
    <xf numFmtId="0" fontId="10" fillId="9" borderId="10" xfId="0" applyFont="1" applyFill="1" applyBorder="1" applyAlignment="1" applyProtection="1">
      <alignment horizontal="right" vertical="center" wrapText="1" indent="1"/>
      <protection locked="0"/>
    </xf>
    <xf numFmtId="0" fontId="10" fillId="11" borderId="10" xfId="0" applyFont="1" applyFill="1" applyBorder="1" applyAlignment="1" applyProtection="1">
      <alignment horizontal="center" vertical="center" wrapText="1"/>
      <protection locked="0"/>
    </xf>
    <xf numFmtId="0" fontId="53" fillId="11" borderId="8" xfId="0" applyFont="1" applyFill="1" applyBorder="1" applyAlignment="1" applyProtection="1">
      <alignment horizontal="center" vertical="center"/>
      <protection locked="0"/>
    </xf>
    <xf numFmtId="0" fontId="53" fillId="11" borderId="9" xfId="0" applyFont="1" applyFill="1" applyBorder="1" applyAlignment="1" applyProtection="1">
      <alignment horizontal="center" vertical="center"/>
      <protection locked="0"/>
    </xf>
    <xf numFmtId="49" fontId="8" fillId="5" borderId="10" xfId="0" applyNumberFormat="1" applyFont="1" applyFill="1" applyBorder="1" applyAlignment="1">
      <alignment horizontal="center" vertical="center" shrinkToFit="1"/>
    </xf>
    <xf numFmtId="38" fontId="10" fillId="9" borderId="7" xfId="1" applyFont="1" applyFill="1" applyBorder="1" applyAlignment="1" applyProtection="1">
      <alignment horizontal="center" vertical="center" wrapText="1"/>
      <protection locked="0"/>
    </xf>
    <xf numFmtId="38" fontId="10" fillId="9" borderId="8" xfId="1" applyFont="1" applyFill="1" applyBorder="1" applyAlignment="1" applyProtection="1">
      <alignment horizontal="center" vertical="center" wrapText="1"/>
      <protection locked="0"/>
    </xf>
    <xf numFmtId="38" fontId="10" fillId="9" borderId="7" xfId="1" applyFont="1" applyFill="1" applyBorder="1" applyAlignment="1" applyProtection="1">
      <alignment horizontal="left" vertical="center" wrapText="1" indent="1"/>
      <protection locked="0"/>
    </xf>
    <xf numFmtId="38" fontId="10" fillId="9" borderId="8" xfId="1" applyFont="1" applyFill="1" applyBorder="1" applyAlignment="1" applyProtection="1">
      <alignment horizontal="left" vertical="center" wrapText="1" indent="1"/>
      <protection locked="0"/>
    </xf>
    <xf numFmtId="38" fontId="10" fillId="9" borderId="9" xfId="1" applyFont="1" applyFill="1" applyBorder="1" applyAlignment="1" applyProtection="1">
      <alignment horizontal="left" vertical="center" wrapText="1" indent="1"/>
      <protection locked="0"/>
    </xf>
    <xf numFmtId="179" fontId="10" fillId="9" borderId="10" xfId="0" applyNumberFormat="1" applyFont="1" applyFill="1" applyBorder="1" applyAlignment="1" applyProtection="1">
      <alignment horizontal="center" vertical="center"/>
      <protection locked="0"/>
    </xf>
    <xf numFmtId="0" fontId="8" fillId="0" borderId="22"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38" fontId="8" fillId="5" borderId="10" xfId="1" applyFont="1" applyFill="1" applyBorder="1" applyAlignment="1" applyProtection="1">
      <alignment horizontal="center" vertical="center" wrapText="1"/>
    </xf>
    <xf numFmtId="0" fontId="10" fillId="11" borderId="7" xfId="0" applyFont="1" applyFill="1" applyBorder="1" applyAlignment="1" applyProtection="1">
      <alignment horizontal="left" vertical="center" indent="1" shrinkToFit="1"/>
      <protection locked="0"/>
    </xf>
    <xf numFmtId="0" fontId="10" fillId="11" borderId="8" xfId="0" applyFont="1" applyFill="1" applyBorder="1" applyAlignment="1" applyProtection="1">
      <alignment horizontal="left" vertical="center" indent="1" shrinkToFit="1"/>
      <protection locked="0"/>
    </xf>
    <xf numFmtId="0" fontId="10" fillId="11" borderId="9" xfId="0" applyFont="1" applyFill="1" applyBorder="1" applyAlignment="1" applyProtection="1">
      <alignment horizontal="left" vertical="center" indent="1" shrinkToFit="1"/>
      <protection locked="0"/>
    </xf>
    <xf numFmtId="49" fontId="12" fillId="0" borderId="10" xfId="0" applyNumberFormat="1" applyFont="1" applyBorder="1" applyAlignment="1">
      <alignment horizontal="center" vertical="center"/>
    </xf>
    <xf numFmtId="0" fontId="5" fillId="0" borderId="5" xfId="0" applyFont="1" applyBorder="1" applyAlignment="1">
      <alignment horizontal="left" wrapText="1"/>
    </xf>
    <xf numFmtId="0" fontId="5" fillId="0" borderId="5" xfId="0" applyFont="1" applyBorder="1" applyAlignment="1">
      <alignment horizontal="left"/>
    </xf>
    <xf numFmtId="0" fontId="10" fillId="9" borderId="1" xfId="0" applyFont="1" applyFill="1" applyBorder="1" applyAlignment="1" applyProtection="1">
      <alignment horizontal="center" vertical="center" shrinkToFit="1"/>
      <protection locked="0"/>
    </xf>
    <xf numFmtId="0" fontId="10" fillId="9" borderId="2" xfId="0" applyFont="1" applyFill="1" applyBorder="1" applyAlignment="1" applyProtection="1">
      <alignment horizontal="center" vertical="center" shrinkToFit="1"/>
      <protection locked="0"/>
    </xf>
    <xf numFmtId="0" fontId="10" fillId="9" borderId="3" xfId="0" applyFont="1" applyFill="1" applyBorder="1" applyAlignment="1" applyProtection="1">
      <alignment horizontal="center" vertical="center" shrinkToFit="1"/>
      <protection locked="0"/>
    </xf>
    <xf numFmtId="0" fontId="2" fillId="7" borderId="17" xfId="0" applyFont="1" applyFill="1" applyBorder="1" applyAlignment="1">
      <alignment horizontal="center" vertical="center"/>
    </xf>
    <xf numFmtId="0" fontId="2" fillId="4" borderId="8" xfId="0" applyFont="1" applyFill="1" applyBorder="1" applyAlignment="1">
      <alignment horizontal="left" vertical="center"/>
    </xf>
    <xf numFmtId="182" fontId="10" fillId="9" borderId="7" xfId="1" applyNumberFormat="1" applyFont="1" applyFill="1" applyBorder="1" applyAlignment="1" applyProtection="1">
      <alignment horizontal="center" vertical="center" shrinkToFit="1"/>
      <protection locked="0"/>
    </xf>
    <xf numFmtId="182" fontId="10" fillId="9" borderId="8" xfId="1" applyNumberFormat="1" applyFont="1" applyFill="1" applyBorder="1" applyAlignment="1" applyProtection="1">
      <alignment horizontal="center" vertical="center" shrinkToFit="1"/>
      <protection locked="0"/>
    </xf>
    <xf numFmtId="182" fontId="10" fillId="9" borderId="9" xfId="1" applyNumberFormat="1" applyFont="1" applyFill="1" applyBorder="1" applyAlignment="1" applyProtection="1">
      <alignment horizontal="center" vertical="center" shrinkToFit="1"/>
      <protection locked="0"/>
    </xf>
    <xf numFmtId="38" fontId="10" fillId="0" borderId="7" xfId="1" applyFont="1" applyFill="1" applyBorder="1" applyAlignment="1" applyProtection="1">
      <alignment horizontal="center" vertical="center" shrinkToFit="1"/>
    </xf>
    <xf numFmtId="38" fontId="10" fillId="0" borderId="9" xfId="1" applyFont="1" applyFill="1" applyBorder="1" applyAlignment="1" applyProtection="1">
      <alignment horizontal="center" vertical="center" shrinkToFit="1"/>
    </xf>
    <xf numFmtId="38" fontId="8" fillId="9" borderId="7" xfId="1" applyFont="1" applyFill="1" applyBorder="1" applyAlignment="1" applyProtection="1">
      <alignment horizontal="center" vertical="center" wrapText="1"/>
      <protection locked="0"/>
    </xf>
    <xf numFmtId="38" fontId="8" fillId="9" borderId="8" xfId="1" applyFont="1" applyFill="1" applyBorder="1" applyAlignment="1" applyProtection="1">
      <alignment horizontal="center" vertical="center" wrapText="1"/>
      <protection locked="0"/>
    </xf>
    <xf numFmtId="38" fontId="8" fillId="9" borderId="9" xfId="1" applyFont="1" applyFill="1" applyBorder="1" applyAlignment="1" applyProtection="1">
      <alignment horizontal="center" vertical="center" wrapText="1"/>
      <protection locked="0"/>
    </xf>
    <xf numFmtId="38" fontId="7" fillId="14" borderId="7" xfId="1" applyFont="1" applyFill="1" applyBorder="1" applyAlignment="1" applyProtection="1">
      <alignment horizontal="center" vertical="center" shrinkToFit="1"/>
    </xf>
    <xf numFmtId="0" fontId="1" fillId="14" borderId="8" xfId="0" applyFont="1" applyFill="1" applyBorder="1" applyAlignment="1">
      <alignment horizontal="center" vertical="center" shrinkToFit="1"/>
    </xf>
    <xf numFmtId="0" fontId="1" fillId="14" borderId="9" xfId="0" applyFont="1" applyFill="1" applyBorder="1" applyAlignment="1">
      <alignment horizontal="center" vertical="center" shrinkToFit="1"/>
    </xf>
    <xf numFmtId="0" fontId="8" fillId="0" borderId="2" xfId="0" applyFont="1" applyBorder="1" applyAlignment="1">
      <alignment vertical="center" wrapText="1"/>
    </xf>
    <xf numFmtId="0" fontId="7" fillId="0" borderId="2" xfId="0" applyFont="1" applyBorder="1">
      <alignment vertical="center"/>
    </xf>
    <xf numFmtId="0" fontId="10" fillId="11" borderId="7" xfId="0" applyFont="1" applyFill="1" applyBorder="1" applyAlignment="1" applyProtection="1">
      <alignment horizontal="center" vertical="center" shrinkToFit="1"/>
      <protection locked="0"/>
    </xf>
    <xf numFmtId="0" fontId="10" fillId="11" borderId="8" xfId="0" applyFont="1" applyFill="1" applyBorder="1" applyAlignment="1" applyProtection="1">
      <alignment horizontal="center" vertical="center" shrinkToFit="1"/>
      <protection locked="0"/>
    </xf>
    <xf numFmtId="0" fontId="10" fillId="11" borderId="9" xfId="0" applyFont="1" applyFill="1" applyBorder="1" applyAlignment="1" applyProtection="1">
      <alignment horizontal="center" vertical="center" shrinkToFit="1"/>
      <protection locked="0"/>
    </xf>
    <xf numFmtId="49" fontId="10" fillId="9" borderId="1" xfId="0" applyNumberFormat="1" applyFont="1" applyFill="1" applyBorder="1" applyAlignment="1" applyProtection="1">
      <alignment horizontal="left" vertical="center" indent="1" shrinkToFit="1"/>
      <protection locked="0"/>
    </xf>
    <xf numFmtId="49" fontId="10" fillId="9" borderId="2" xfId="0" applyNumberFormat="1" applyFont="1" applyFill="1" applyBorder="1" applyAlignment="1" applyProtection="1">
      <alignment horizontal="left" vertical="center" indent="1" shrinkToFit="1"/>
      <protection locked="0"/>
    </xf>
    <xf numFmtId="0" fontId="10" fillId="9" borderId="1" xfId="0" applyFont="1" applyFill="1" applyBorder="1" applyAlignment="1" applyProtection="1">
      <alignment horizontal="left" vertical="center" indent="1" shrinkToFit="1"/>
      <protection locked="0"/>
    </xf>
    <xf numFmtId="0" fontId="10" fillId="9" borderId="2" xfId="0" applyFont="1" applyFill="1" applyBorder="1" applyAlignment="1" applyProtection="1">
      <alignment horizontal="left" vertical="center" indent="1" shrinkToFit="1"/>
      <protection locked="0"/>
    </xf>
    <xf numFmtId="0" fontId="10" fillId="9" borderId="3" xfId="0" applyFont="1" applyFill="1" applyBorder="1" applyAlignment="1" applyProtection="1">
      <alignment horizontal="left" vertical="center" indent="1" shrinkToFit="1"/>
      <protection locked="0"/>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92" xfId="0" applyFont="1" applyBorder="1" applyAlignment="1">
      <alignment horizontal="center" vertical="center"/>
    </xf>
    <xf numFmtId="0" fontId="2" fillId="0" borderId="93" xfId="0" applyFont="1" applyBorder="1" applyAlignment="1">
      <alignment horizontal="center" vertical="center"/>
    </xf>
    <xf numFmtId="49" fontId="8" fillId="0" borderId="1" xfId="0" applyNumberFormat="1" applyFont="1" applyBorder="1" applyAlignment="1">
      <alignment horizontal="center" vertical="center"/>
    </xf>
    <xf numFmtId="49" fontId="8" fillId="0" borderId="2" xfId="0" applyNumberFormat="1" applyFont="1" applyBorder="1" applyAlignment="1">
      <alignment horizontal="center" vertical="center"/>
    </xf>
    <xf numFmtId="0" fontId="8" fillId="0" borderId="2" xfId="0" applyFont="1" applyBorder="1" applyAlignment="1">
      <alignment horizontal="center" vertical="center"/>
    </xf>
    <xf numFmtId="0" fontId="7" fillId="9" borderId="0" xfId="0" applyFont="1" applyFill="1" applyAlignment="1" applyProtection="1">
      <alignment horizontal="right" vertical="center"/>
      <protection locked="0"/>
    </xf>
    <xf numFmtId="0" fontId="0" fillId="9" borderId="0" xfId="0" applyFill="1" applyAlignment="1" applyProtection="1">
      <alignment horizontal="right" vertical="center"/>
      <protection locked="0"/>
    </xf>
    <xf numFmtId="0" fontId="16" fillId="0" borderId="0" xfId="0" applyFont="1" applyAlignment="1">
      <alignment horizontal="left" vertical="center"/>
    </xf>
    <xf numFmtId="0" fontId="10" fillId="4" borderId="0" xfId="0" applyFont="1" applyFill="1" applyAlignment="1">
      <alignment horizontal="center" vertical="center" wrapText="1"/>
    </xf>
    <xf numFmtId="0" fontId="10" fillId="4" borderId="0" xfId="0" applyFont="1" applyFill="1" applyAlignment="1">
      <alignment horizontal="center" vertical="center"/>
    </xf>
    <xf numFmtId="0" fontId="12" fillId="4" borderId="0" xfId="0" applyFont="1" applyFill="1" applyAlignment="1">
      <alignment horizontal="left" vertical="center" wrapText="1"/>
    </xf>
    <xf numFmtId="0" fontId="8" fillId="4" borderId="0" xfId="0" applyFont="1" applyFill="1" applyAlignment="1">
      <alignment horizontal="left" vertical="center" wrapText="1"/>
    </xf>
    <xf numFmtId="38" fontId="12" fillId="8" borderId="0" xfId="1" applyFont="1" applyFill="1" applyAlignment="1">
      <alignment horizontal="right" vertical="center" indent="1"/>
    </xf>
    <xf numFmtId="38" fontId="0" fillId="8" borderId="0" xfId="1" applyFont="1" applyFill="1" applyAlignment="1">
      <alignment horizontal="right" vertical="center" indent="1"/>
    </xf>
    <xf numFmtId="0" fontId="2" fillId="0" borderId="0" xfId="2" applyFont="1" applyAlignment="1" applyProtection="1">
      <alignment horizontal="center" vertical="center"/>
      <protection locked="0"/>
    </xf>
    <xf numFmtId="0" fontId="12" fillId="4" borderId="0" xfId="0" applyFont="1" applyFill="1" applyAlignment="1">
      <alignment horizontal="distributed" vertical="center"/>
    </xf>
    <xf numFmtId="0" fontId="7" fillId="8" borderId="0" xfId="0" applyFont="1" applyFill="1" applyAlignment="1">
      <alignment vertical="center" wrapText="1"/>
    </xf>
    <xf numFmtId="0" fontId="0" fillId="0" borderId="0" xfId="0" applyAlignment="1">
      <alignment vertical="center" wrapText="1"/>
    </xf>
    <xf numFmtId="0" fontId="12" fillId="4" borderId="0" xfId="0" applyFont="1" applyFill="1" applyAlignment="1">
      <alignment horizontal="center" vertical="center"/>
    </xf>
    <xf numFmtId="14" fontId="12" fillId="8" borderId="0" xfId="0" applyNumberFormat="1" applyFont="1" applyFill="1" applyAlignment="1">
      <alignment horizontal="center" vertical="center"/>
    </xf>
    <xf numFmtId="0" fontId="12" fillId="8" borderId="0" xfId="0" applyFont="1" applyFill="1" applyAlignment="1">
      <alignment horizontal="left" vertical="center"/>
    </xf>
    <xf numFmtId="0" fontId="0" fillId="8" borderId="0" xfId="0" applyFill="1">
      <alignment vertical="center"/>
    </xf>
    <xf numFmtId="0" fontId="12" fillId="0" borderId="1" xfId="2" applyFont="1" applyBorder="1" applyAlignment="1">
      <alignment horizontal="center" vertical="center"/>
    </xf>
    <xf numFmtId="0" fontId="12" fillId="0" borderId="3" xfId="2" applyFont="1" applyBorder="1" applyAlignment="1">
      <alignment horizontal="center" vertical="center"/>
    </xf>
    <xf numFmtId="3" fontId="12" fillId="8" borderId="7" xfId="2" applyNumberFormat="1" applyFont="1" applyFill="1" applyBorder="1">
      <alignment vertical="center"/>
    </xf>
    <xf numFmtId="3" fontId="12" fillId="8" borderId="8" xfId="2" applyNumberFormat="1" applyFont="1" applyFill="1" applyBorder="1">
      <alignment vertical="center"/>
    </xf>
    <xf numFmtId="3" fontId="12" fillId="8" borderId="9" xfId="2" applyNumberFormat="1" applyFont="1" applyFill="1" applyBorder="1">
      <alignment vertical="center"/>
    </xf>
    <xf numFmtId="0" fontId="12" fillId="0" borderId="0" xfId="2" applyFont="1" applyAlignment="1">
      <alignment horizontal="center" vertical="center"/>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8" xfId="2" applyFont="1" applyBorder="1" applyAlignment="1">
      <alignment horizontal="center" vertical="center" wrapText="1"/>
    </xf>
    <xf numFmtId="0" fontId="12" fillId="8" borderId="13" xfId="2"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38" fontId="12" fillId="8" borderId="7" xfId="1" applyFont="1" applyFill="1" applyBorder="1" applyAlignment="1" applyProtection="1">
      <alignment vertical="center"/>
    </xf>
    <xf numFmtId="38" fontId="12" fillId="8" borderId="8" xfId="1" applyFont="1" applyFill="1" applyBorder="1" applyAlignment="1" applyProtection="1">
      <alignment vertical="center"/>
    </xf>
    <xf numFmtId="38" fontId="12" fillId="8" borderId="9" xfId="1" applyFont="1" applyFill="1" applyBorder="1" applyAlignment="1" applyProtection="1">
      <alignment vertical="center"/>
    </xf>
    <xf numFmtId="0" fontId="12" fillId="0" borderId="0" xfId="2" applyFont="1" applyAlignment="1">
      <alignment horizontal="left" vertical="center" wrapText="1"/>
    </xf>
    <xf numFmtId="0" fontId="0" fillId="0" borderId="0" xfId="0" applyAlignment="1">
      <alignment horizontal="left" vertical="center" wrapText="1"/>
    </xf>
    <xf numFmtId="0" fontId="12" fillId="0" borderId="7" xfId="2" applyFont="1" applyBorder="1" applyAlignment="1">
      <alignment horizontal="center" vertical="center"/>
    </xf>
    <xf numFmtId="0" fontId="12" fillId="0" borderId="9" xfId="2" applyFont="1" applyBorder="1" applyAlignment="1">
      <alignment horizontal="center" vertical="center"/>
    </xf>
    <xf numFmtId="0" fontId="12" fillId="4" borderId="7" xfId="2" applyFont="1" applyFill="1" applyBorder="1" applyAlignment="1">
      <alignment horizontal="center" vertical="center"/>
    </xf>
    <xf numFmtId="0" fontId="12" fillId="4" borderId="8" xfId="2" applyFont="1" applyFill="1" applyBorder="1" applyAlignment="1">
      <alignment horizontal="center" vertical="center"/>
    </xf>
    <xf numFmtId="0" fontId="12" fillId="4" borderId="9" xfId="2" applyFont="1" applyFill="1" applyBorder="1" applyAlignment="1">
      <alignment horizontal="center" vertical="center"/>
    </xf>
    <xf numFmtId="3" fontId="12" fillId="8" borderId="7" xfId="2" applyNumberFormat="1" applyFont="1" applyFill="1" applyBorder="1" applyAlignment="1">
      <alignment vertical="center" wrapText="1"/>
    </xf>
    <xf numFmtId="3" fontId="12" fillId="8" borderId="8" xfId="2" applyNumberFormat="1" applyFont="1" applyFill="1" applyBorder="1" applyAlignment="1">
      <alignment vertical="center" wrapText="1"/>
    </xf>
    <xf numFmtId="3" fontId="12" fillId="8" borderId="9" xfId="2" applyNumberFormat="1" applyFont="1" applyFill="1" applyBorder="1" applyAlignment="1">
      <alignment vertical="center" wrapText="1"/>
    </xf>
    <xf numFmtId="49" fontId="23" fillId="11" borderId="10" xfId="2" applyNumberFormat="1" applyFont="1" applyFill="1" applyBorder="1" applyAlignment="1" applyProtection="1">
      <alignment horizontal="center" vertical="center" shrinkToFit="1"/>
      <protection locked="0"/>
    </xf>
    <xf numFmtId="49" fontId="23" fillId="9" borderId="10" xfId="2" applyNumberFormat="1" applyFont="1" applyFill="1" applyBorder="1" applyAlignment="1" applyProtection="1">
      <alignment horizontal="left" vertical="center" wrapText="1"/>
      <protection locked="0"/>
    </xf>
    <xf numFmtId="49" fontId="7" fillId="0" borderId="0" xfId="2" applyNumberFormat="1" applyFont="1" applyAlignment="1">
      <alignment vertical="top" wrapText="1"/>
    </xf>
    <xf numFmtId="49" fontId="23" fillId="9" borderId="10" xfId="2" applyNumberFormat="1" applyFont="1" applyFill="1" applyBorder="1" applyAlignment="1" applyProtection="1">
      <alignment horizontal="center" vertical="center" shrinkToFit="1"/>
      <protection locked="0"/>
    </xf>
    <xf numFmtId="0" fontId="23" fillId="9" borderId="1" xfId="2" applyFont="1" applyFill="1" applyBorder="1" applyAlignment="1" applyProtection="1">
      <alignment horizontal="center" vertical="center" shrinkToFit="1"/>
      <protection locked="0"/>
    </xf>
    <xf numFmtId="0" fontId="23" fillId="9" borderId="4" xfId="2" applyFont="1" applyFill="1" applyBorder="1" applyAlignment="1" applyProtection="1">
      <alignment horizontal="center" vertical="center" shrinkToFit="1"/>
      <protection locked="0"/>
    </xf>
    <xf numFmtId="49" fontId="23" fillId="9" borderId="1" xfId="2" applyNumberFormat="1" applyFont="1" applyFill="1" applyBorder="1" applyAlignment="1" applyProtection="1">
      <alignment horizontal="center" vertical="center" shrinkToFit="1"/>
      <protection locked="0"/>
    </xf>
    <xf numFmtId="49" fontId="23" fillId="9" borderId="4" xfId="2" applyNumberFormat="1" applyFont="1" applyFill="1" applyBorder="1" applyAlignment="1" applyProtection="1">
      <alignment horizontal="center" vertical="center" shrinkToFit="1"/>
      <protection locked="0"/>
    </xf>
    <xf numFmtId="0" fontId="8" fillId="0" borderId="0" xfId="2" applyFont="1" applyAlignment="1">
      <alignment vertical="center" wrapText="1"/>
    </xf>
    <xf numFmtId="0" fontId="55" fillId="0" borderId="0" xfId="0" applyFont="1" applyAlignment="1">
      <alignment vertical="center" wrapText="1"/>
    </xf>
    <xf numFmtId="0" fontId="9" fillId="0" borderId="0" xfId="2" applyFont="1" applyAlignment="1">
      <alignment horizontal="left" vertical="top" wrapText="1"/>
    </xf>
    <xf numFmtId="0" fontId="9" fillId="0" borderId="5" xfId="2" applyFont="1" applyBorder="1" applyAlignment="1">
      <alignment horizontal="left" vertical="top" wrapText="1"/>
    </xf>
    <xf numFmtId="49" fontId="10" fillId="0" borderId="10" xfId="2" applyNumberFormat="1" applyFont="1" applyBorder="1" applyAlignment="1">
      <alignment horizontal="center" vertical="center"/>
    </xf>
    <xf numFmtId="0" fontId="2" fillId="0" borderId="0" xfId="2" applyFont="1" applyAlignment="1">
      <alignment horizontal="left" vertical="top" wrapText="1"/>
    </xf>
    <xf numFmtId="0" fontId="2" fillId="0" borderId="0" xfId="2"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top" wrapText="1"/>
    </xf>
    <xf numFmtId="0" fontId="7" fillId="0" borderId="107" xfId="0" applyFont="1" applyBorder="1" applyAlignment="1">
      <alignment horizontal="center" vertical="center" wrapText="1"/>
    </xf>
    <xf numFmtId="0" fontId="7" fillId="0" borderId="108" xfId="0" applyFont="1" applyBorder="1" applyAlignment="1">
      <alignment horizontal="center" vertical="center" wrapText="1"/>
    </xf>
    <xf numFmtId="38" fontId="7" fillId="6" borderId="39" xfId="37" applyFont="1" applyFill="1" applyBorder="1" applyAlignment="1" applyProtection="1">
      <alignment horizontal="center" vertical="center" shrinkToFit="1"/>
    </xf>
    <xf numFmtId="38" fontId="7" fillId="6" borderId="45" xfId="37" applyFont="1" applyFill="1" applyBorder="1" applyAlignment="1" applyProtection="1">
      <alignment horizontal="center" vertical="center" shrinkToFit="1"/>
    </xf>
    <xf numFmtId="38" fontId="7" fillId="6" borderId="94" xfId="37" applyFont="1" applyFill="1" applyBorder="1" applyAlignment="1" applyProtection="1">
      <alignment horizontal="center" vertical="center" shrinkToFit="1"/>
    </xf>
    <xf numFmtId="6" fontId="7" fillId="6" borderId="39" xfId="16" applyFont="1" applyFill="1" applyBorder="1" applyAlignment="1" applyProtection="1">
      <alignment horizontal="center" vertical="center" shrinkToFit="1"/>
    </xf>
    <xf numFmtId="6" fontId="7" fillId="6" borderId="45" xfId="16" applyFont="1" applyFill="1" applyBorder="1" applyAlignment="1" applyProtection="1">
      <alignment horizontal="center" vertical="center" shrinkToFit="1"/>
    </xf>
    <xf numFmtId="6" fontId="7" fillId="6" borderId="94" xfId="16" applyFont="1" applyFill="1" applyBorder="1" applyAlignment="1" applyProtection="1">
      <alignment horizontal="center" vertical="center" shrinkToFit="1"/>
    </xf>
    <xf numFmtId="0" fontId="35" fillId="0" borderId="0" xfId="0" applyFont="1" applyAlignment="1">
      <alignment horizontal="center" vertical="center"/>
    </xf>
    <xf numFmtId="0" fontId="41" fillId="0" borderId="0" xfId="0" applyFont="1">
      <alignment vertical="center"/>
    </xf>
    <xf numFmtId="0" fontId="7" fillId="0" borderId="29" xfId="0" applyFont="1" applyBorder="1" applyAlignment="1">
      <alignment horizontal="center" vertical="center" wrapText="1"/>
    </xf>
    <xf numFmtId="0" fontId="7" fillId="0" borderId="10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14" xfId="0" applyFont="1" applyBorder="1" applyAlignment="1">
      <alignment horizontal="center" vertical="center" wrapText="1"/>
    </xf>
    <xf numFmtId="0" fontId="7" fillId="11" borderId="13"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0" fontId="7" fillId="8" borderId="13"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7" fillId="8" borderId="25" xfId="0" applyFont="1" applyFill="1" applyBorder="1" applyAlignment="1">
      <alignment horizontal="center" vertical="center" wrapText="1"/>
    </xf>
    <xf numFmtId="38" fontId="10" fillId="9" borderId="4" xfId="1" applyFont="1" applyFill="1" applyBorder="1" applyAlignment="1" applyProtection="1">
      <alignment horizontal="center" vertical="center" wrapText="1"/>
      <protection locked="0"/>
    </xf>
    <xf numFmtId="38" fontId="10" fillId="9" borderId="6" xfId="1" applyFont="1" applyFill="1" applyBorder="1" applyAlignment="1" applyProtection="1">
      <alignment horizontal="center" vertical="center" wrapText="1"/>
      <protection locked="0"/>
    </xf>
    <xf numFmtId="0" fontId="6" fillId="0" borderId="0" xfId="0" applyFont="1">
      <alignment vertical="center"/>
    </xf>
    <xf numFmtId="0" fontId="2" fillId="0" borderId="13" xfId="0" applyFont="1" applyBorder="1" applyAlignment="1">
      <alignment horizontal="center" vertical="center" wrapText="1"/>
    </xf>
    <xf numFmtId="0" fontId="2" fillId="0" borderId="25" xfId="0" applyFont="1" applyBorder="1" applyAlignment="1">
      <alignment horizontal="center" vertical="center"/>
    </xf>
    <xf numFmtId="0" fontId="2" fillId="0" borderId="1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6" fillId="0" borderId="8" xfId="0" applyFont="1" applyBorder="1" applyAlignment="1">
      <alignment horizontal="center" vertical="center"/>
    </xf>
    <xf numFmtId="0" fontId="7" fillId="0" borderId="20" xfId="0" applyFont="1" applyBorder="1" applyAlignment="1">
      <alignment horizontal="center" vertical="center"/>
    </xf>
    <xf numFmtId="0" fontId="7" fillId="0" borderId="100" xfId="0" applyFont="1" applyBorder="1" applyAlignment="1">
      <alignment horizontal="center" vertical="center"/>
    </xf>
    <xf numFmtId="0" fontId="6" fillId="0" borderId="9" xfId="0" applyFont="1" applyBorder="1" applyAlignment="1">
      <alignment horizontal="center" vertical="center"/>
    </xf>
    <xf numFmtId="0" fontId="6" fillId="0" borderId="9" xfId="0" applyFont="1" applyBorder="1">
      <alignment vertical="center"/>
    </xf>
    <xf numFmtId="0" fontId="7" fillId="0" borderId="0" xfId="0" applyFont="1" applyAlignment="1">
      <alignment horizontal="left" vertical="center" wrapText="1" shrinkToFit="1"/>
    </xf>
    <xf numFmtId="0" fontId="6" fillId="0" borderId="0" xfId="0" applyFont="1" applyAlignment="1">
      <alignment vertical="center" wrapText="1" shrinkToFit="1"/>
    </xf>
    <xf numFmtId="0" fontId="36" fillId="0" borderId="9" xfId="0" applyFont="1" applyBorder="1" applyAlignment="1">
      <alignment horizontal="center" vertical="center"/>
    </xf>
    <xf numFmtId="0" fontId="36" fillId="0" borderId="8" xfId="0" applyFont="1" applyBorder="1" applyAlignment="1">
      <alignment horizontal="center" vertical="center"/>
    </xf>
    <xf numFmtId="0" fontId="7" fillId="9" borderId="10" xfId="0" applyFont="1" applyFill="1" applyBorder="1" applyAlignment="1" applyProtection="1">
      <alignment horizontal="left" vertical="center" shrinkToFit="1"/>
      <protection locked="0"/>
    </xf>
    <xf numFmtId="0" fontId="36" fillId="9" borderId="10" xfId="0" applyFont="1" applyFill="1" applyBorder="1" applyAlignment="1" applyProtection="1">
      <alignment vertical="center" shrinkToFit="1"/>
      <protection locked="0"/>
    </xf>
    <xf numFmtId="0" fontId="36"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6" fillId="9" borderId="13" xfId="0" applyFont="1" applyFill="1" applyBorder="1" applyAlignment="1" applyProtection="1">
      <alignment vertical="center" shrinkToFit="1"/>
      <protection locked="0"/>
    </xf>
    <xf numFmtId="0" fontId="36" fillId="9" borderId="13" xfId="0" applyFont="1" applyFill="1" applyBorder="1" applyAlignment="1" applyProtection="1">
      <alignment horizontal="left" vertical="center" shrinkToFit="1"/>
      <protection locked="0"/>
    </xf>
    <xf numFmtId="0" fontId="10" fillId="0" borderId="18" xfId="0" applyFont="1" applyBorder="1" applyAlignment="1">
      <alignment horizontal="right" vertical="center"/>
    </xf>
    <xf numFmtId="0" fontId="37" fillId="0" borderId="19" xfId="0" applyFont="1" applyBorder="1" applyAlignment="1">
      <alignment horizontal="right" vertical="center"/>
    </xf>
    <xf numFmtId="0" fontId="2" fillId="10" borderId="27" xfId="0" applyFont="1" applyFill="1" applyBorder="1">
      <alignment vertical="center"/>
    </xf>
    <xf numFmtId="0" fontId="6" fillId="10" borderId="27" xfId="0" applyFont="1" applyFill="1" applyBorder="1">
      <alignment vertical="center"/>
    </xf>
    <xf numFmtId="0" fontId="7" fillId="0" borderId="0" xfId="0" applyFont="1" applyAlignment="1">
      <alignment horizontal="left" vertical="center" shrinkToFit="1"/>
    </xf>
    <xf numFmtId="0" fontId="6" fillId="0" borderId="0" xfId="0" applyFont="1" applyAlignment="1">
      <alignment vertical="center" shrinkToFit="1"/>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6" fillId="9" borderId="9" xfId="0" applyFont="1" applyFill="1" applyBorder="1" applyAlignment="1" applyProtection="1">
      <alignment vertical="center" shrinkToFit="1"/>
      <protection locked="0"/>
    </xf>
    <xf numFmtId="0" fontId="36" fillId="9" borderId="8" xfId="0" applyFont="1" applyFill="1" applyBorder="1" applyAlignment="1" applyProtection="1">
      <alignment horizontal="left" vertical="center" shrinkToFit="1"/>
      <protection locked="0"/>
    </xf>
    <xf numFmtId="0" fontId="36"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6" fillId="9" borderId="3" xfId="0" applyFont="1" applyFill="1" applyBorder="1" applyAlignment="1" applyProtection="1">
      <alignment vertical="center" shrinkToFit="1"/>
      <protection locked="0"/>
    </xf>
    <xf numFmtId="0" fontId="7" fillId="10" borderId="22" xfId="0" applyFont="1" applyFill="1" applyBorder="1">
      <alignment vertical="center"/>
    </xf>
    <xf numFmtId="0" fontId="6" fillId="10" borderId="23" xfId="0" applyFont="1" applyFill="1" applyBorder="1">
      <alignment vertical="center"/>
    </xf>
    <xf numFmtId="0" fontId="6" fillId="0" borderId="24" xfId="0" applyFont="1" applyBorder="1">
      <alignment vertical="center"/>
    </xf>
    <xf numFmtId="0" fontId="34" fillId="0" borderId="0" xfId="0" applyFont="1">
      <alignment vertical="center"/>
    </xf>
    <xf numFmtId="0" fontId="7" fillId="0" borderId="13" xfId="19" applyFont="1" applyBorder="1" applyAlignment="1">
      <alignment horizontal="center" vertical="center" wrapText="1"/>
    </xf>
    <xf numFmtId="0" fontId="7" fillId="0" borderId="14" xfId="19" applyFont="1" applyBorder="1" applyAlignment="1">
      <alignment horizontal="center" vertical="center" wrapText="1"/>
    </xf>
    <xf numFmtId="0" fontId="35" fillId="0" borderId="0" xfId="19" applyFont="1" applyAlignment="1">
      <alignment horizontal="center" vertical="center"/>
    </xf>
    <xf numFmtId="0" fontId="2" fillId="0" borderId="0" xfId="19" applyFont="1" applyAlignment="1">
      <alignment horizontal="left" vertical="center" shrinkToFit="1"/>
    </xf>
    <xf numFmtId="0" fontId="7" fillId="0" borderId="13" xfId="19" applyFont="1" applyBorder="1" applyAlignment="1">
      <alignment horizontal="center" vertical="center"/>
    </xf>
    <xf numFmtId="0" fontId="7" fillId="0" borderId="14" xfId="19" applyFont="1" applyBorder="1" applyAlignment="1">
      <alignment horizontal="center" vertical="center"/>
    </xf>
    <xf numFmtId="0" fontId="7" fillId="0" borderId="7" xfId="19" applyFont="1" applyBorder="1" applyAlignment="1">
      <alignment horizontal="center" vertical="center"/>
    </xf>
    <xf numFmtId="0" fontId="7" fillId="0" borderId="9" xfId="19" applyFont="1" applyBorder="1" applyAlignment="1">
      <alignment horizontal="center" vertical="center"/>
    </xf>
    <xf numFmtId="0" fontId="2" fillId="0" borderId="13" xfId="19" applyFont="1" applyBorder="1" applyAlignment="1">
      <alignment horizontal="left" vertical="center" wrapText="1"/>
    </xf>
    <xf numFmtId="0" fontId="2" fillId="0" borderId="14" xfId="19" applyFont="1" applyBorder="1" applyAlignment="1">
      <alignment horizontal="left" vertical="center" wrapText="1"/>
    </xf>
    <xf numFmtId="0" fontId="2" fillId="0" borderId="0" xfId="19" applyFont="1" applyAlignment="1">
      <alignment horizontal="left" vertical="center" wrapText="1"/>
    </xf>
    <xf numFmtId="0" fontId="7" fillId="0" borderId="0" xfId="0" applyFont="1" applyAlignment="1">
      <alignment horizontal="left" vertical="center" wrapText="1"/>
    </xf>
    <xf numFmtId="0" fontId="7" fillId="0" borderId="10" xfId="0" applyFont="1" applyBorder="1" applyAlignment="1">
      <alignment horizontal="left" vertical="center" wrapText="1"/>
    </xf>
    <xf numFmtId="0" fontId="7" fillId="9" borderId="7" xfId="0" applyFont="1" applyFill="1" applyBorder="1" applyAlignment="1" applyProtection="1">
      <alignment horizontal="center" vertical="center" wrapText="1"/>
      <protection locked="0"/>
    </xf>
    <xf numFmtId="0" fontId="7" fillId="9" borderId="9" xfId="0" applyFont="1" applyFill="1" applyBorder="1" applyAlignment="1" applyProtection="1">
      <alignment horizontal="center" vertical="center" wrapText="1"/>
      <protection locked="0"/>
    </xf>
    <xf numFmtId="0" fontId="7" fillId="5" borderId="13" xfId="0" applyFont="1" applyFill="1" applyBorder="1" applyAlignment="1">
      <alignment horizontal="center" vertical="center"/>
    </xf>
    <xf numFmtId="0" fontId="7" fillId="5" borderId="14" xfId="0" applyFont="1" applyFill="1" applyBorder="1" applyAlignment="1">
      <alignment horizontal="center" vertical="center"/>
    </xf>
    <xf numFmtId="0" fontId="7" fillId="9" borderId="1" xfId="0" applyFont="1" applyFill="1" applyBorder="1" applyAlignment="1" applyProtection="1">
      <alignment horizontal="center" vertical="center" wrapText="1"/>
      <protection locked="0"/>
    </xf>
    <xf numFmtId="0" fontId="7" fillId="9" borderId="2" xfId="0" applyFont="1" applyFill="1" applyBorder="1" applyAlignment="1" applyProtection="1">
      <alignment horizontal="center" vertical="center" wrapText="1"/>
      <protection locked="0"/>
    </xf>
    <xf numFmtId="0" fontId="7" fillId="9" borderId="3"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4"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7" fillId="9" borderId="6" xfId="0" applyFont="1" applyFill="1" applyBorder="1" applyAlignment="1" applyProtection="1">
      <alignment horizontal="center" vertical="center" wrapText="1"/>
      <protection locked="0"/>
    </xf>
    <xf numFmtId="0" fontId="2" fillId="0" borderId="5" xfId="0" applyFont="1" applyBorder="1" applyAlignment="1">
      <alignment horizontal="left" vertical="top" wrapText="1"/>
    </xf>
    <xf numFmtId="0" fontId="12" fillId="0" borderId="5" xfId="0" applyFont="1" applyBorder="1" applyAlignment="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7" fillId="0" borderId="5" xfId="0" applyFont="1" applyBorder="1" applyAlignment="1">
      <alignment horizontal="left" vertical="center" wrapText="1"/>
    </xf>
    <xf numFmtId="0" fontId="12" fillId="0" borderId="5" xfId="0" applyFont="1" applyBorder="1" applyAlignment="1">
      <alignment horizontal="left" vertical="center" wrapText="1"/>
    </xf>
    <xf numFmtId="0" fontId="6" fillId="0" borderId="0" xfId="0" applyFont="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74" xfId="0" applyFont="1" applyBorder="1" applyAlignment="1">
      <alignment horizontal="center" vertical="center"/>
    </xf>
    <xf numFmtId="0" fontId="6" fillId="0" borderId="51" xfId="0" applyFont="1" applyBorder="1" applyAlignment="1">
      <alignment horizontal="center" vertical="center"/>
    </xf>
    <xf numFmtId="0" fontId="12" fillId="0" borderId="72" xfId="0" applyFont="1" applyBorder="1" applyAlignment="1">
      <alignment horizontal="center" vertical="center"/>
    </xf>
    <xf numFmtId="0" fontId="6" fillId="0" borderId="73" xfId="0" applyFont="1" applyBorder="1" applyAlignment="1">
      <alignment horizontal="center" vertical="center"/>
    </xf>
    <xf numFmtId="185" fontId="7" fillId="9" borderId="7" xfId="0" applyNumberFormat="1" applyFont="1" applyFill="1" applyBorder="1" applyAlignment="1" applyProtection="1">
      <alignment horizontal="left" vertical="center" wrapText="1"/>
      <protection locked="0"/>
    </xf>
    <xf numFmtId="185" fontId="6" fillId="9" borderId="9" xfId="0" applyNumberFormat="1" applyFont="1" applyFill="1" applyBorder="1" applyAlignment="1" applyProtection="1">
      <alignment horizontal="left" vertical="center" wrapText="1"/>
      <protection locked="0"/>
    </xf>
    <xf numFmtId="0" fontId="2" fillId="0" borderId="7" xfId="19" applyFont="1" applyBorder="1" applyAlignment="1">
      <alignment horizontal="left" vertical="center" wrapText="1" shrinkToFit="1"/>
    </xf>
    <xf numFmtId="0" fontId="6" fillId="0" borderId="86" xfId="0" applyFont="1" applyBorder="1" applyAlignment="1">
      <alignment horizontal="left" vertical="center" wrapText="1" shrinkToFit="1"/>
    </xf>
    <xf numFmtId="0" fontId="7" fillId="12" borderId="2" xfId="19" applyFont="1" applyFill="1" applyBorder="1" applyAlignment="1">
      <alignment horizontal="center" vertical="center"/>
    </xf>
    <xf numFmtId="0" fontId="7" fillId="12" borderId="3" xfId="19" applyFont="1" applyFill="1" applyBorder="1" applyAlignment="1">
      <alignment horizontal="center" vertical="center"/>
    </xf>
    <xf numFmtId="0" fontId="7" fillId="12" borderId="0" xfId="19" applyFont="1" applyFill="1" applyAlignment="1">
      <alignment horizontal="center" vertical="center"/>
    </xf>
    <xf numFmtId="0" fontId="7" fillId="12" borderId="12" xfId="19" applyFont="1" applyFill="1" applyBorder="1" applyAlignment="1">
      <alignment horizontal="center" vertical="center"/>
    </xf>
    <xf numFmtId="0" fontId="7" fillId="12" borderId="5" xfId="19" applyFont="1" applyFill="1" applyBorder="1" applyAlignment="1">
      <alignment horizontal="center" vertical="center"/>
    </xf>
    <xf numFmtId="0" fontId="7" fillId="12" borderId="6" xfId="19" applyFont="1" applyFill="1" applyBorder="1" applyAlignment="1">
      <alignment horizontal="center" vertical="center"/>
    </xf>
    <xf numFmtId="0" fontId="2" fillId="0" borderId="7" xfId="19" applyFont="1" applyBorder="1" applyAlignment="1">
      <alignment horizontal="left" vertical="center" shrinkToFit="1"/>
    </xf>
    <xf numFmtId="0" fontId="6" fillId="0" borderId="86" xfId="0" applyFont="1" applyBorder="1" applyAlignment="1">
      <alignment horizontal="left" vertical="center" shrinkToFit="1"/>
    </xf>
    <xf numFmtId="0" fontId="2" fillId="0" borderId="13" xfId="19" applyFont="1" applyBorder="1" applyAlignment="1">
      <alignment horizontal="center" vertical="center" wrapText="1" shrinkToFit="1"/>
    </xf>
    <xf numFmtId="0" fontId="2" fillId="0" borderId="15" xfId="19" applyFont="1" applyBorder="1" applyAlignment="1">
      <alignment horizontal="center" vertical="center" wrapText="1" shrinkToFit="1"/>
    </xf>
    <xf numFmtId="0" fontId="2" fillId="0" borderId="14" xfId="19" applyFont="1" applyBorder="1" applyAlignment="1">
      <alignment horizontal="center" vertical="center" wrapText="1" shrinkToFit="1"/>
    </xf>
    <xf numFmtId="0" fontId="2" fillId="0" borderId="72" xfId="19" applyFont="1" applyBorder="1" applyAlignment="1">
      <alignment vertical="center" wrapText="1" shrinkToFit="1"/>
    </xf>
    <xf numFmtId="0" fontId="2" fillId="0" borderId="73" xfId="19" applyFont="1" applyBorder="1" applyAlignment="1">
      <alignment vertical="center" wrapText="1" shrinkToFit="1"/>
    </xf>
    <xf numFmtId="0" fontId="2" fillId="0" borderId="83" xfId="19" applyFont="1" applyBorder="1" applyAlignment="1">
      <alignment vertical="center" wrapText="1" shrinkToFit="1"/>
    </xf>
    <xf numFmtId="0" fontId="6" fillId="0" borderId="84" xfId="0" applyFont="1" applyBorder="1" applyAlignment="1">
      <alignment vertical="center" wrapText="1" shrinkToFit="1"/>
    </xf>
    <xf numFmtId="0" fontId="6" fillId="0" borderId="73" xfId="0" applyFont="1" applyBorder="1" applyAlignment="1">
      <alignment vertical="center" wrapText="1" shrinkToFit="1"/>
    </xf>
    <xf numFmtId="0" fontId="8" fillId="0" borderId="13" xfId="19" applyFont="1" applyBorder="1" applyAlignment="1">
      <alignment horizontal="center" vertical="center" wrapText="1" shrinkToFit="1"/>
    </xf>
    <xf numFmtId="0" fontId="8" fillId="0" borderId="15" xfId="19" applyFont="1" applyBorder="1" applyAlignment="1">
      <alignment horizontal="center" vertical="center" wrapText="1" shrinkToFit="1"/>
    </xf>
    <xf numFmtId="0" fontId="12" fillId="0" borderId="4" xfId="19" applyFont="1" applyBorder="1" applyAlignment="1">
      <alignment horizontal="center" vertical="center" wrapText="1"/>
    </xf>
    <xf numFmtId="0" fontId="12" fillId="0" borderId="5" xfId="19" applyFont="1" applyBorder="1" applyAlignment="1">
      <alignment horizontal="center" vertical="center" wrapText="1"/>
    </xf>
    <xf numFmtId="0" fontId="12" fillId="0" borderId="6" xfId="19" applyFont="1" applyBorder="1" applyAlignment="1">
      <alignment horizontal="center" vertical="center" wrapText="1"/>
    </xf>
    <xf numFmtId="0" fontId="2" fillId="0" borderId="7" xfId="19" applyFont="1" applyBorder="1" applyAlignment="1">
      <alignment horizontal="left" vertical="center" indent="3" shrinkToFit="1"/>
    </xf>
    <xf numFmtId="0" fontId="2" fillId="0" borderId="8" xfId="19" applyFont="1" applyBorder="1" applyAlignment="1">
      <alignment horizontal="left" vertical="center" indent="3" shrinkToFit="1"/>
    </xf>
    <xf numFmtId="0" fontId="2" fillId="0" borderId="9" xfId="19" applyFont="1" applyBorder="1" applyAlignment="1">
      <alignment horizontal="left" vertical="center" indent="3" shrinkToFit="1"/>
    </xf>
    <xf numFmtId="0" fontId="12" fillId="0" borderId="1" xfId="19" applyFont="1" applyBorder="1" applyAlignment="1">
      <alignment horizontal="center" vertical="center" wrapText="1"/>
    </xf>
    <xf numFmtId="0" fontId="12" fillId="0" borderId="2" xfId="19" applyFont="1" applyBorder="1" applyAlignment="1">
      <alignment horizontal="center" vertical="center" wrapText="1"/>
    </xf>
    <xf numFmtId="0" fontId="12" fillId="0" borderId="3" xfId="19" applyFont="1" applyBorder="1" applyAlignment="1">
      <alignment horizontal="center" vertical="center" wrapText="1"/>
    </xf>
    <xf numFmtId="183" fontId="10" fillId="4" borderId="7" xfId="0" applyNumberFormat="1" applyFont="1" applyFill="1" applyBorder="1" applyAlignment="1">
      <alignment horizontal="center" vertical="center" wrapText="1"/>
    </xf>
    <xf numFmtId="183" fontId="10" fillId="4" borderId="8" xfId="0" applyNumberFormat="1" applyFont="1" applyFill="1" applyBorder="1" applyAlignment="1">
      <alignment horizontal="center" vertical="center" wrapText="1"/>
    </xf>
    <xf numFmtId="183" fontId="0" fillId="0" borderId="8" xfId="0" applyNumberFormat="1" applyBorder="1" applyAlignment="1">
      <alignment horizontal="center" vertical="center" wrapText="1"/>
    </xf>
    <xf numFmtId="183" fontId="0" fillId="0" borderId="9" xfId="0" applyNumberFormat="1" applyBorder="1" applyAlignment="1">
      <alignment horizontal="center" vertical="center" wrapText="1"/>
    </xf>
    <xf numFmtId="0" fontId="12" fillId="0" borderId="7" xfId="19" applyFont="1" applyBorder="1" applyAlignment="1">
      <alignment horizontal="center" vertical="center" wrapText="1"/>
    </xf>
    <xf numFmtId="0" fontId="12" fillId="0" borderId="8" xfId="19" applyFont="1" applyBorder="1" applyAlignment="1">
      <alignment horizontal="center" vertical="center" wrapText="1"/>
    </xf>
    <xf numFmtId="0" fontId="12" fillId="0" borderId="9" xfId="19" applyFont="1" applyBorder="1" applyAlignment="1">
      <alignment horizontal="center" vertical="center" wrapText="1"/>
    </xf>
  </cellXfs>
  <cellStyles count="40">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通貨 2" xfId="16" xr:uid="{00000000-0005-0000-0000-00000E000000}"/>
    <cellStyle name="通貨 3" xfId="17" xr:uid="{00000000-0005-0000-0000-00000F000000}"/>
    <cellStyle name="通貨 4" xfId="18" xr:uid="{00000000-0005-0000-0000-000010000000}"/>
    <cellStyle name="標準" xfId="0" builtinId="0"/>
    <cellStyle name="標準 2" xfId="2" xr:uid="{00000000-0005-0000-0000-000012000000}"/>
    <cellStyle name="標準 2 2" xfId="19" xr:uid="{00000000-0005-0000-0000-000013000000}"/>
    <cellStyle name="標準 2 2 2" xfId="20" xr:uid="{00000000-0005-0000-0000-000014000000}"/>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5 2" xfId="39" xr:uid="{D80C3975-26DB-46F7-BA0B-B85F32C1B794}"/>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5" xfId="32" xr:uid="{00000000-0005-0000-0000-000021000000}"/>
    <cellStyle name="標準 6" xfId="33" xr:uid="{00000000-0005-0000-0000-000022000000}"/>
    <cellStyle name="標準 7" xfId="34" xr:uid="{00000000-0005-0000-0000-000023000000}"/>
    <cellStyle name="標準 7 2" xfId="35" xr:uid="{00000000-0005-0000-0000-000024000000}"/>
    <cellStyle name="標準 8" xfId="36" xr:uid="{00000000-0005-0000-0000-000025000000}"/>
  </cellStyles>
  <dxfs count="1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theme="0" tint="-4.9989318521683403E-2"/>
        </patternFill>
      </fill>
    </dxf>
  </dxfs>
  <tableStyles count="0" defaultTableStyle="TableStyleMedium2" defaultPivotStyle="PivotStyleLight16"/>
  <colors>
    <mruColors>
      <color rgb="FF0000FF"/>
      <color rgb="FFFFFF99"/>
      <color rgb="FFFDEADA"/>
      <color rgb="FFCCFF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F$162" lockText="1" noThreeD="1"/>
</file>

<file path=xl/ctrlProps/ctrlProp10.xml><?xml version="1.0" encoding="utf-8"?>
<formControlPr xmlns="http://schemas.microsoft.com/office/spreadsheetml/2009/9/main" objectType="CheckBox" fmlaLink="$M$162" lockText="1" noThreeD="1"/>
</file>

<file path=xl/ctrlProps/ctrlProp11.xml><?xml version="1.0" encoding="utf-8"?>
<formControlPr xmlns="http://schemas.microsoft.com/office/spreadsheetml/2009/9/main" objectType="CheckBox" fmlaLink="$N$162" lockText="1" noThreeD="1"/>
</file>

<file path=xl/ctrlProps/ctrlProp12.xml><?xml version="1.0" encoding="utf-8"?>
<formControlPr xmlns="http://schemas.microsoft.com/office/spreadsheetml/2009/9/main" objectType="CheckBox" fmlaLink="$O$162" lockText="1" noThreeD="1"/>
</file>

<file path=xl/ctrlProps/ctrlProp13.xml><?xml version="1.0" encoding="utf-8"?>
<formControlPr xmlns="http://schemas.microsoft.com/office/spreadsheetml/2009/9/main" objectType="CheckBox" fmlaLink="$P$162" lockText="1" noThreeD="1"/>
</file>

<file path=xl/ctrlProps/ctrlProp14.xml><?xml version="1.0" encoding="utf-8"?>
<formControlPr xmlns="http://schemas.microsoft.com/office/spreadsheetml/2009/9/main" objectType="CheckBox" fmlaLink="$Q$162" lockText="1" noThreeD="1"/>
</file>

<file path=xl/ctrlProps/ctrlProp15.xml><?xml version="1.0" encoding="utf-8"?>
<formControlPr xmlns="http://schemas.microsoft.com/office/spreadsheetml/2009/9/main" objectType="CheckBox" fmlaLink="$R$162" lockText="1" noThreeD="1"/>
</file>

<file path=xl/ctrlProps/ctrlProp16.xml><?xml version="1.0" encoding="utf-8"?>
<formControlPr xmlns="http://schemas.microsoft.com/office/spreadsheetml/2009/9/main" objectType="CheckBox" fmlaLink="$S$162" lockText="1" noThreeD="1"/>
</file>

<file path=xl/ctrlProps/ctrlProp17.xml><?xml version="1.0" encoding="utf-8"?>
<formControlPr xmlns="http://schemas.microsoft.com/office/spreadsheetml/2009/9/main" objectType="CheckBox" fmlaLink="$T$162" lockText="1" noThreeD="1"/>
</file>

<file path=xl/ctrlProps/ctrlProp18.xml><?xml version="1.0" encoding="utf-8"?>
<formControlPr xmlns="http://schemas.microsoft.com/office/spreadsheetml/2009/9/main" objectType="CheckBox" fmlaLink="$U$162" lockText="1" noThreeD="1"/>
</file>

<file path=xl/ctrlProps/ctrlProp19.xml><?xml version="1.0" encoding="utf-8"?>
<formControlPr xmlns="http://schemas.microsoft.com/office/spreadsheetml/2009/9/main" objectType="CheckBox" fmlaLink="$V$162" lockText="1" noThreeD="1"/>
</file>

<file path=xl/ctrlProps/ctrlProp2.xml><?xml version="1.0" encoding="utf-8"?>
<formControlPr xmlns="http://schemas.microsoft.com/office/spreadsheetml/2009/9/main" objectType="CheckBox" fmlaLink="$G$162" lockText="1" noThreeD="1"/>
</file>

<file path=xl/ctrlProps/ctrlProp20.xml><?xml version="1.0" encoding="utf-8"?>
<formControlPr xmlns="http://schemas.microsoft.com/office/spreadsheetml/2009/9/main" objectType="CheckBox" fmlaLink="$W$162" lockText="1" noThreeD="1"/>
</file>

<file path=xl/ctrlProps/ctrlProp21.xml><?xml version="1.0" encoding="utf-8"?>
<formControlPr xmlns="http://schemas.microsoft.com/office/spreadsheetml/2009/9/main" objectType="CheckBox" fmlaLink="$X$162" lockText="1" noThreeD="1"/>
</file>

<file path=xl/ctrlProps/ctrlProp22.xml><?xml version="1.0" encoding="utf-8"?>
<formControlPr xmlns="http://schemas.microsoft.com/office/spreadsheetml/2009/9/main" objectType="CheckBox" fmlaLink="$Y$162" lockText="1" noThreeD="1"/>
</file>

<file path=xl/ctrlProps/ctrlProp23.xml><?xml version="1.0" encoding="utf-8"?>
<formControlPr xmlns="http://schemas.microsoft.com/office/spreadsheetml/2009/9/main" objectType="CheckBox" fmlaLink="$Z$162" lockText="1" noThreeD="1"/>
</file>

<file path=xl/ctrlProps/ctrlProp24.xml><?xml version="1.0" encoding="utf-8"?>
<formControlPr xmlns="http://schemas.microsoft.com/office/spreadsheetml/2009/9/main" objectType="CheckBox" fmlaLink="$AA$162" lockText="1" noThreeD="1"/>
</file>

<file path=xl/ctrlProps/ctrlProp25.xml><?xml version="1.0" encoding="utf-8"?>
<formControlPr xmlns="http://schemas.microsoft.com/office/spreadsheetml/2009/9/main" objectType="CheckBox" fmlaLink="$AB$162" lockText="1" noThreeD="1"/>
</file>

<file path=xl/ctrlProps/ctrlProp26.xml><?xml version="1.0" encoding="utf-8"?>
<formControlPr xmlns="http://schemas.microsoft.com/office/spreadsheetml/2009/9/main" objectType="CheckBox" fmlaLink="$AC$162" lockText="1" noThreeD="1"/>
</file>

<file path=xl/ctrlProps/ctrlProp27.xml><?xml version="1.0" encoding="utf-8"?>
<formControlPr xmlns="http://schemas.microsoft.com/office/spreadsheetml/2009/9/main" objectType="CheckBox" fmlaLink="$AD$162" lockText="1" noThreeD="1"/>
</file>

<file path=xl/ctrlProps/ctrlProp28.xml><?xml version="1.0" encoding="utf-8"?>
<formControlPr xmlns="http://schemas.microsoft.com/office/spreadsheetml/2009/9/main" objectType="CheckBox" fmlaLink="$AE$162" lockText="1" noThreeD="1"/>
</file>

<file path=xl/ctrlProps/ctrlProp29.xml><?xml version="1.0" encoding="utf-8"?>
<formControlPr xmlns="http://schemas.microsoft.com/office/spreadsheetml/2009/9/main" objectType="CheckBox" fmlaLink="$AF$162" lockText="1" noThreeD="1"/>
</file>

<file path=xl/ctrlProps/ctrlProp3.xml><?xml version="1.0" encoding="utf-8"?>
<formControlPr xmlns="http://schemas.microsoft.com/office/spreadsheetml/2009/9/main" objectType="CheckBox" fmlaLink="$H$162"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G$159"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H$159" lockText="1" noThreeD="1"/>
</file>

<file path=xl/ctrlProps/ctrlProp6.xml><?xml version="1.0" encoding="utf-8"?>
<formControlPr xmlns="http://schemas.microsoft.com/office/spreadsheetml/2009/9/main" objectType="CheckBox" fmlaLink="$I$162" lockText="1" noThreeD="1"/>
</file>

<file path=xl/ctrlProps/ctrlProp7.xml><?xml version="1.0" encoding="utf-8"?>
<formControlPr xmlns="http://schemas.microsoft.com/office/spreadsheetml/2009/9/main" objectType="CheckBox" fmlaLink="$J$162" lockText="1" noThreeD="1"/>
</file>

<file path=xl/ctrlProps/ctrlProp8.xml><?xml version="1.0" encoding="utf-8"?>
<formControlPr xmlns="http://schemas.microsoft.com/office/spreadsheetml/2009/9/main" objectType="CheckBox" fmlaLink="$K$162" lockText="1" noThreeD="1"/>
</file>

<file path=xl/ctrlProps/ctrlProp9.xml><?xml version="1.0" encoding="utf-8"?>
<formControlPr xmlns="http://schemas.microsoft.com/office/spreadsheetml/2009/9/main" objectType="CheckBox" fmlaLink="$L$16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152400</xdr:colOff>
          <xdr:row>4</xdr:row>
          <xdr:rowOff>266700</xdr:rowOff>
        </xdr:from>
        <xdr:to>
          <xdr:col>8</xdr:col>
          <xdr:colOff>152400</xdr:colOff>
          <xdr:row>6</xdr:row>
          <xdr:rowOff>28575</xdr:rowOff>
        </xdr:to>
        <xdr:sp macro="" textlink="">
          <xdr:nvSpPr>
            <xdr:cNvPr id="51206" name="Check Box 6" hidden="1">
              <a:extLst>
                <a:ext uri="{63B3BB69-23CF-44E3-9099-C40C66FF867C}">
                  <a14:compatExt spid="_x0000_s51206"/>
                </a:ext>
                <a:ext uri="{FF2B5EF4-FFF2-40B4-BE49-F238E27FC236}">
                  <a16:creationId xmlns:a16="http://schemas.microsoft.com/office/drawing/2014/main" id="{00000000-0008-0000-0400-00000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4</xdr:row>
          <xdr:rowOff>266700</xdr:rowOff>
        </xdr:from>
        <xdr:to>
          <xdr:col>13</xdr:col>
          <xdr:colOff>66675</xdr:colOff>
          <xdr:row>6</xdr:row>
          <xdr:rowOff>28575</xdr:rowOff>
        </xdr:to>
        <xdr:sp macro="" textlink="">
          <xdr:nvSpPr>
            <xdr:cNvPr id="51207" name="Check Box 7" hidden="1">
              <a:extLst>
                <a:ext uri="{63B3BB69-23CF-44E3-9099-C40C66FF867C}">
                  <a14:compatExt spid="_x0000_s51207"/>
                </a:ext>
                <a:ext uri="{FF2B5EF4-FFF2-40B4-BE49-F238E27FC236}">
                  <a16:creationId xmlns:a16="http://schemas.microsoft.com/office/drawing/2014/main" id="{00000000-0008-0000-0400-00000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4</xdr:row>
          <xdr:rowOff>266700</xdr:rowOff>
        </xdr:from>
        <xdr:to>
          <xdr:col>18</xdr:col>
          <xdr:colOff>142875</xdr:colOff>
          <xdr:row>6</xdr:row>
          <xdr:rowOff>28575</xdr:rowOff>
        </xdr:to>
        <xdr:sp macro="" textlink="">
          <xdr:nvSpPr>
            <xdr:cNvPr id="51208" name="Check Box 8" hidden="1">
              <a:extLst>
                <a:ext uri="{63B3BB69-23CF-44E3-9099-C40C66FF867C}">
                  <a14:compatExt spid="_x0000_s51208"/>
                </a:ext>
                <a:ext uri="{FF2B5EF4-FFF2-40B4-BE49-F238E27FC236}">
                  <a16:creationId xmlns:a16="http://schemas.microsoft.com/office/drawing/2014/main" id="{00000000-0008-0000-0400-00000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123825</xdr:colOff>
          <xdr:row>37</xdr:row>
          <xdr:rowOff>190500</xdr:rowOff>
        </xdr:from>
        <xdr:to>
          <xdr:col>26</xdr:col>
          <xdr:colOff>133350</xdr:colOff>
          <xdr:row>39</xdr:row>
          <xdr:rowOff>38100</xdr:rowOff>
        </xdr:to>
        <xdr:sp macro="" textlink="">
          <xdr:nvSpPr>
            <xdr:cNvPr id="51209" name="Check Box 9" hidden="1">
              <a:extLst>
                <a:ext uri="{63B3BB69-23CF-44E3-9099-C40C66FF867C}">
                  <a14:compatExt spid="_x0000_s51209"/>
                </a:ext>
                <a:ext uri="{FF2B5EF4-FFF2-40B4-BE49-F238E27FC236}">
                  <a16:creationId xmlns:a16="http://schemas.microsoft.com/office/drawing/2014/main" id="{00000000-0008-0000-0400-00000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152400</xdr:colOff>
          <xdr:row>37</xdr:row>
          <xdr:rowOff>190500</xdr:rowOff>
        </xdr:from>
        <xdr:to>
          <xdr:col>34</xdr:col>
          <xdr:colOff>85725</xdr:colOff>
          <xdr:row>39</xdr:row>
          <xdr:rowOff>38100</xdr:rowOff>
        </xdr:to>
        <xdr:sp macro="" textlink="">
          <xdr:nvSpPr>
            <xdr:cNvPr id="51210" name="Check Box 10" hidden="1">
              <a:extLst>
                <a:ext uri="{63B3BB69-23CF-44E3-9099-C40C66FF867C}">
                  <a14:compatExt spid="_x0000_s51210"/>
                </a:ext>
                <a:ext uri="{FF2B5EF4-FFF2-40B4-BE49-F238E27FC236}">
                  <a16:creationId xmlns:a16="http://schemas.microsoft.com/office/drawing/2014/main" id="{00000000-0008-0000-0400-00000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xdr:row>
          <xdr:rowOff>266700</xdr:rowOff>
        </xdr:from>
        <xdr:to>
          <xdr:col>8</xdr:col>
          <xdr:colOff>152400</xdr:colOff>
          <xdr:row>14</xdr:row>
          <xdr:rowOff>28575</xdr:rowOff>
        </xdr:to>
        <xdr:sp macro="" textlink="">
          <xdr:nvSpPr>
            <xdr:cNvPr id="51212" name="Check Box 12" hidden="1">
              <a:extLst>
                <a:ext uri="{63B3BB69-23CF-44E3-9099-C40C66FF867C}">
                  <a14:compatExt spid="_x0000_s51212"/>
                </a:ext>
                <a:ext uri="{FF2B5EF4-FFF2-40B4-BE49-F238E27FC236}">
                  <a16:creationId xmlns:a16="http://schemas.microsoft.com/office/drawing/2014/main" id="{00000000-0008-0000-0400-00000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xdr:row>
          <xdr:rowOff>266700</xdr:rowOff>
        </xdr:from>
        <xdr:to>
          <xdr:col>13</xdr:col>
          <xdr:colOff>66675</xdr:colOff>
          <xdr:row>14</xdr:row>
          <xdr:rowOff>28575</xdr:rowOff>
        </xdr:to>
        <xdr:sp macro="" textlink="">
          <xdr:nvSpPr>
            <xdr:cNvPr id="51213" name="Check Box 13" hidden="1">
              <a:extLst>
                <a:ext uri="{63B3BB69-23CF-44E3-9099-C40C66FF867C}">
                  <a14:compatExt spid="_x0000_s51213"/>
                </a:ext>
                <a:ext uri="{FF2B5EF4-FFF2-40B4-BE49-F238E27FC236}">
                  <a16:creationId xmlns:a16="http://schemas.microsoft.com/office/drawing/2014/main" id="{00000000-0008-0000-0400-00000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12</xdr:row>
          <xdr:rowOff>266700</xdr:rowOff>
        </xdr:from>
        <xdr:to>
          <xdr:col>18</xdr:col>
          <xdr:colOff>142875</xdr:colOff>
          <xdr:row>14</xdr:row>
          <xdr:rowOff>28575</xdr:rowOff>
        </xdr:to>
        <xdr:sp macro="" textlink="">
          <xdr:nvSpPr>
            <xdr:cNvPr id="51214" name="Check Box 14" hidden="1">
              <a:extLst>
                <a:ext uri="{63B3BB69-23CF-44E3-9099-C40C66FF867C}">
                  <a14:compatExt spid="_x0000_s51214"/>
                </a:ext>
                <a:ext uri="{FF2B5EF4-FFF2-40B4-BE49-F238E27FC236}">
                  <a16:creationId xmlns:a16="http://schemas.microsoft.com/office/drawing/2014/main" id="{00000000-0008-0000-0400-00000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98</xdr:row>
          <xdr:rowOff>266700</xdr:rowOff>
        </xdr:from>
        <xdr:to>
          <xdr:col>8</xdr:col>
          <xdr:colOff>152400</xdr:colOff>
          <xdr:row>100</xdr:row>
          <xdr:rowOff>28575</xdr:rowOff>
        </xdr:to>
        <xdr:sp macro="" textlink="">
          <xdr:nvSpPr>
            <xdr:cNvPr id="51215" name="Check Box 15" hidden="1">
              <a:extLst>
                <a:ext uri="{63B3BB69-23CF-44E3-9099-C40C66FF867C}">
                  <a14:compatExt spid="_x0000_s51215"/>
                </a:ext>
                <a:ext uri="{FF2B5EF4-FFF2-40B4-BE49-F238E27FC236}">
                  <a16:creationId xmlns:a16="http://schemas.microsoft.com/office/drawing/2014/main" id="{00000000-0008-0000-0400-00000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98</xdr:row>
          <xdr:rowOff>266700</xdr:rowOff>
        </xdr:from>
        <xdr:to>
          <xdr:col>13</xdr:col>
          <xdr:colOff>66675</xdr:colOff>
          <xdr:row>100</xdr:row>
          <xdr:rowOff>28575</xdr:rowOff>
        </xdr:to>
        <xdr:sp macro="" textlink="">
          <xdr:nvSpPr>
            <xdr:cNvPr id="51216" name="Check Box 16" hidden="1">
              <a:extLst>
                <a:ext uri="{63B3BB69-23CF-44E3-9099-C40C66FF867C}">
                  <a14:compatExt spid="_x0000_s51216"/>
                </a:ext>
                <a:ext uri="{FF2B5EF4-FFF2-40B4-BE49-F238E27FC236}">
                  <a16:creationId xmlns:a16="http://schemas.microsoft.com/office/drawing/2014/main" id="{00000000-0008-0000-0400-00001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98</xdr:row>
          <xdr:rowOff>266700</xdr:rowOff>
        </xdr:from>
        <xdr:to>
          <xdr:col>18</xdr:col>
          <xdr:colOff>142875</xdr:colOff>
          <xdr:row>100</xdr:row>
          <xdr:rowOff>28575</xdr:rowOff>
        </xdr:to>
        <xdr:sp macro="" textlink="">
          <xdr:nvSpPr>
            <xdr:cNvPr id="51217" name="Check Box 17" hidden="1">
              <a:extLst>
                <a:ext uri="{63B3BB69-23CF-44E3-9099-C40C66FF867C}">
                  <a14:compatExt spid="_x0000_s51217"/>
                </a:ext>
                <a:ext uri="{FF2B5EF4-FFF2-40B4-BE49-F238E27FC236}">
                  <a16:creationId xmlns:a16="http://schemas.microsoft.com/office/drawing/2014/main" id="{00000000-0008-0000-0400-00001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106</xdr:row>
          <xdr:rowOff>266700</xdr:rowOff>
        </xdr:from>
        <xdr:to>
          <xdr:col>8</xdr:col>
          <xdr:colOff>152400</xdr:colOff>
          <xdr:row>108</xdr:row>
          <xdr:rowOff>28575</xdr:rowOff>
        </xdr:to>
        <xdr:sp macro="" textlink="">
          <xdr:nvSpPr>
            <xdr:cNvPr id="51218" name="Check Box 18" hidden="1">
              <a:extLst>
                <a:ext uri="{63B3BB69-23CF-44E3-9099-C40C66FF867C}">
                  <a14:compatExt spid="_x0000_s51218"/>
                </a:ext>
                <a:ext uri="{FF2B5EF4-FFF2-40B4-BE49-F238E27FC236}">
                  <a16:creationId xmlns:a16="http://schemas.microsoft.com/office/drawing/2014/main" id="{00000000-0008-0000-0400-00001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106</xdr:row>
          <xdr:rowOff>266700</xdr:rowOff>
        </xdr:from>
        <xdr:to>
          <xdr:col>13</xdr:col>
          <xdr:colOff>66675</xdr:colOff>
          <xdr:row>108</xdr:row>
          <xdr:rowOff>28575</xdr:rowOff>
        </xdr:to>
        <xdr:sp macro="" textlink="">
          <xdr:nvSpPr>
            <xdr:cNvPr id="51219" name="Check Box 19" hidden="1">
              <a:extLst>
                <a:ext uri="{63B3BB69-23CF-44E3-9099-C40C66FF867C}">
                  <a14:compatExt spid="_x0000_s51219"/>
                </a:ext>
                <a:ext uri="{FF2B5EF4-FFF2-40B4-BE49-F238E27FC236}">
                  <a16:creationId xmlns:a16="http://schemas.microsoft.com/office/drawing/2014/main" id="{00000000-0008-0000-0400-00001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106</xdr:row>
          <xdr:rowOff>266700</xdr:rowOff>
        </xdr:from>
        <xdr:to>
          <xdr:col>18</xdr:col>
          <xdr:colOff>142875</xdr:colOff>
          <xdr:row>108</xdr:row>
          <xdr:rowOff>28575</xdr:rowOff>
        </xdr:to>
        <xdr:sp macro="" textlink="">
          <xdr:nvSpPr>
            <xdr:cNvPr id="51220" name="Check Box 20" hidden="1">
              <a:extLst>
                <a:ext uri="{63B3BB69-23CF-44E3-9099-C40C66FF867C}">
                  <a14:compatExt spid="_x0000_s51220"/>
                </a:ext>
                <a:ext uri="{FF2B5EF4-FFF2-40B4-BE49-F238E27FC236}">
                  <a16:creationId xmlns:a16="http://schemas.microsoft.com/office/drawing/2014/main" id="{00000000-0008-0000-0400-000014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114</xdr:row>
          <xdr:rowOff>266700</xdr:rowOff>
        </xdr:from>
        <xdr:to>
          <xdr:col>8</xdr:col>
          <xdr:colOff>152400</xdr:colOff>
          <xdr:row>116</xdr:row>
          <xdr:rowOff>28575</xdr:rowOff>
        </xdr:to>
        <xdr:sp macro="" textlink="">
          <xdr:nvSpPr>
            <xdr:cNvPr id="51221" name="Check Box 21" hidden="1">
              <a:extLst>
                <a:ext uri="{63B3BB69-23CF-44E3-9099-C40C66FF867C}">
                  <a14:compatExt spid="_x0000_s51221"/>
                </a:ext>
                <a:ext uri="{FF2B5EF4-FFF2-40B4-BE49-F238E27FC236}">
                  <a16:creationId xmlns:a16="http://schemas.microsoft.com/office/drawing/2014/main" id="{00000000-0008-0000-0400-000015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114</xdr:row>
          <xdr:rowOff>266700</xdr:rowOff>
        </xdr:from>
        <xdr:to>
          <xdr:col>13</xdr:col>
          <xdr:colOff>66675</xdr:colOff>
          <xdr:row>116</xdr:row>
          <xdr:rowOff>28575</xdr:rowOff>
        </xdr:to>
        <xdr:sp macro="" textlink="">
          <xdr:nvSpPr>
            <xdr:cNvPr id="51222" name="Check Box 22" hidden="1">
              <a:extLst>
                <a:ext uri="{63B3BB69-23CF-44E3-9099-C40C66FF867C}">
                  <a14:compatExt spid="_x0000_s51222"/>
                </a:ext>
                <a:ext uri="{FF2B5EF4-FFF2-40B4-BE49-F238E27FC236}">
                  <a16:creationId xmlns:a16="http://schemas.microsoft.com/office/drawing/2014/main" id="{00000000-0008-0000-0400-000016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114</xdr:row>
          <xdr:rowOff>266700</xdr:rowOff>
        </xdr:from>
        <xdr:to>
          <xdr:col>18</xdr:col>
          <xdr:colOff>142875</xdr:colOff>
          <xdr:row>116</xdr:row>
          <xdr:rowOff>28575</xdr:rowOff>
        </xdr:to>
        <xdr:sp macro="" textlink="">
          <xdr:nvSpPr>
            <xdr:cNvPr id="51223" name="Check Box 23" hidden="1">
              <a:extLst>
                <a:ext uri="{63B3BB69-23CF-44E3-9099-C40C66FF867C}">
                  <a14:compatExt spid="_x0000_s51223"/>
                </a:ext>
                <a:ext uri="{FF2B5EF4-FFF2-40B4-BE49-F238E27FC236}">
                  <a16:creationId xmlns:a16="http://schemas.microsoft.com/office/drawing/2014/main" id="{00000000-0008-0000-0400-000017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122</xdr:row>
          <xdr:rowOff>266700</xdr:rowOff>
        </xdr:from>
        <xdr:to>
          <xdr:col>8</xdr:col>
          <xdr:colOff>152400</xdr:colOff>
          <xdr:row>124</xdr:row>
          <xdr:rowOff>28575</xdr:rowOff>
        </xdr:to>
        <xdr:sp macro="" textlink="">
          <xdr:nvSpPr>
            <xdr:cNvPr id="51224" name="Check Box 24" hidden="1">
              <a:extLst>
                <a:ext uri="{63B3BB69-23CF-44E3-9099-C40C66FF867C}">
                  <a14:compatExt spid="_x0000_s51224"/>
                </a:ext>
                <a:ext uri="{FF2B5EF4-FFF2-40B4-BE49-F238E27FC236}">
                  <a16:creationId xmlns:a16="http://schemas.microsoft.com/office/drawing/2014/main" id="{00000000-0008-0000-0400-000018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122</xdr:row>
          <xdr:rowOff>266700</xdr:rowOff>
        </xdr:from>
        <xdr:to>
          <xdr:col>13</xdr:col>
          <xdr:colOff>66675</xdr:colOff>
          <xdr:row>124</xdr:row>
          <xdr:rowOff>28575</xdr:rowOff>
        </xdr:to>
        <xdr:sp macro="" textlink="">
          <xdr:nvSpPr>
            <xdr:cNvPr id="51225" name="Check Box 25" hidden="1">
              <a:extLst>
                <a:ext uri="{63B3BB69-23CF-44E3-9099-C40C66FF867C}">
                  <a14:compatExt spid="_x0000_s51225"/>
                </a:ext>
                <a:ext uri="{FF2B5EF4-FFF2-40B4-BE49-F238E27FC236}">
                  <a16:creationId xmlns:a16="http://schemas.microsoft.com/office/drawing/2014/main" id="{00000000-0008-0000-0400-000019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122</xdr:row>
          <xdr:rowOff>266700</xdr:rowOff>
        </xdr:from>
        <xdr:to>
          <xdr:col>18</xdr:col>
          <xdr:colOff>142875</xdr:colOff>
          <xdr:row>124</xdr:row>
          <xdr:rowOff>28575</xdr:rowOff>
        </xdr:to>
        <xdr:sp macro="" textlink="">
          <xdr:nvSpPr>
            <xdr:cNvPr id="51226" name="Check Box 26" hidden="1">
              <a:extLst>
                <a:ext uri="{63B3BB69-23CF-44E3-9099-C40C66FF867C}">
                  <a14:compatExt spid="_x0000_s51226"/>
                </a:ext>
                <a:ext uri="{FF2B5EF4-FFF2-40B4-BE49-F238E27FC236}">
                  <a16:creationId xmlns:a16="http://schemas.microsoft.com/office/drawing/2014/main" id="{00000000-0008-0000-0400-00001A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130</xdr:row>
          <xdr:rowOff>266700</xdr:rowOff>
        </xdr:from>
        <xdr:to>
          <xdr:col>8</xdr:col>
          <xdr:colOff>152400</xdr:colOff>
          <xdr:row>132</xdr:row>
          <xdr:rowOff>28575</xdr:rowOff>
        </xdr:to>
        <xdr:sp macro="" textlink="">
          <xdr:nvSpPr>
            <xdr:cNvPr id="51227" name="Check Box 27" hidden="1">
              <a:extLst>
                <a:ext uri="{63B3BB69-23CF-44E3-9099-C40C66FF867C}">
                  <a14:compatExt spid="_x0000_s51227"/>
                </a:ext>
                <a:ext uri="{FF2B5EF4-FFF2-40B4-BE49-F238E27FC236}">
                  <a16:creationId xmlns:a16="http://schemas.microsoft.com/office/drawing/2014/main" id="{00000000-0008-0000-0400-00001B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130</xdr:row>
          <xdr:rowOff>266700</xdr:rowOff>
        </xdr:from>
        <xdr:to>
          <xdr:col>13</xdr:col>
          <xdr:colOff>66675</xdr:colOff>
          <xdr:row>132</xdr:row>
          <xdr:rowOff>28575</xdr:rowOff>
        </xdr:to>
        <xdr:sp macro="" textlink="">
          <xdr:nvSpPr>
            <xdr:cNvPr id="51228" name="Check Box 28" hidden="1">
              <a:extLst>
                <a:ext uri="{63B3BB69-23CF-44E3-9099-C40C66FF867C}">
                  <a14:compatExt spid="_x0000_s51228"/>
                </a:ext>
                <a:ext uri="{FF2B5EF4-FFF2-40B4-BE49-F238E27FC236}">
                  <a16:creationId xmlns:a16="http://schemas.microsoft.com/office/drawing/2014/main" id="{00000000-0008-0000-0400-00001C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130</xdr:row>
          <xdr:rowOff>266700</xdr:rowOff>
        </xdr:from>
        <xdr:to>
          <xdr:col>18</xdr:col>
          <xdr:colOff>142875</xdr:colOff>
          <xdr:row>132</xdr:row>
          <xdr:rowOff>28575</xdr:rowOff>
        </xdr:to>
        <xdr:sp macro="" textlink="">
          <xdr:nvSpPr>
            <xdr:cNvPr id="51229" name="Check Box 29" hidden="1">
              <a:extLst>
                <a:ext uri="{63B3BB69-23CF-44E3-9099-C40C66FF867C}">
                  <a14:compatExt spid="_x0000_s51229"/>
                </a:ext>
                <a:ext uri="{FF2B5EF4-FFF2-40B4-BE49-F238E27FC236}">
                  <a16:creationId xmlns:a16="http://schemas.microsoft.com/office/drawing/2014/main" id="{00000000-0008-0000-0400-00001D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138</xdr:row>
          <xdr:rowOff>266700</xdr:rowOff>
        </xdr:from>
        <xdr:to>
          <xdr:col>8</xdr:col>
          <xdr:colOff>152400</xdr:colOff>
          <xdr:row>140</xdr:row>
          <xdr:rowOff>28575</xdr:rowOff>
        </xdr:to>
        <xdr:sp macro="" textlink="">
          <xdr:nvSpPr>
            <xdr:cNvPr id="51230" name="Check Box 30" hidden="1">
              <a:extLst>
                <a:ext uri="{63B3BB69-23CF-44E3-9099-C40C66FF867C}">
                  <a14:compatExt spid="_x0000_s51230"/>
                </a:ext>
                <a:ext uri="{FF2B5EF4-FFF2-40B4-BE49-F238E27FC236}">
                  <a16:creationId xmlns:a16="http://schemas.microsoft.com/office/drawing/2014/main" id="{00000000-0008-0000-0400-00001E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138</xdr:row>
          <xdr:rowOff>266700</xdr:rowOff>
        </xdr:from>
        <xdr:to>
          <xdr:col>13</xdr:col>
          <xdr:colOff>66675</xdr:colOff>
          <xdr:row>140</xdr:row>
          <xdr:rowOff>28575</xdr:rowOff>
        </xdr:to>
        <xdr:sp macro="" textlink="">
          <xdr:nvSpPr>
            <xdr:cNvPr id="51231" name="Check Box 31" hidden="1">
              <a:extLst>
                <a:ext uri="{63B3BB69-23CF-44E3-9099-C40C66FF867C}">
                  <a14:compatExt spid="_x0000_s51231"/>
                </a:ext>
                <a:ext uri="{FF2B5EF4-FFF2-40B4-BE49-F238E27FC236}">
                  <a16:creationId xmlns:a16="http://schemas.microsoft.com/office/drawing/2014/main" id="{00000000-0008-0000-0400-00001F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138</xdr:row>
          <xdr:rowOff>266700</xdr:rowOff>
        </xdr:from>
        <xdr:to>
          <xdr:col>18</xdr:col>
          <xdr:colOff>142875</xdr:colOff>
          <xdr:row>140</xdr:row>
          <xdr:rowOff>28575</xdr:rowOff>
        </xdr:to>
        <xdr:sp macro="" textlink="">
          <xdr:nvSpPr>
            <xdr:cNvPr id="51232" name="Check Box 32" hidden="1">
              <a:extLst>
                <a:ext uri="{63B3BB69-23CF-44E3-9099-C40C66FF867C}">
                  <a14:compatExt spid="_x0000_s51232"/>
                </a:ext>
                <a:ext uri="{FF2B5EF4-FFF2-40B4-BE49-F238E27FC236}">
                  <a16:creationId xmlns:a16="http://schemas.microsoft.com/office/drawing/2014/main" id="{00000000-0008-0000-0400-000020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146</xdr:row>
          <xdr:rowOff>266700</xdr:rowOff>
        </xdr:from>
        <xdr:to>
          <xdr:col>8</xdr:col>
          <xdr:colOff>152400</xdr:colOff>
          <xdr:row>148</xdr:row>
          <xdr:rowOff>28575</xdr:rowOff>
        </xdr:to>
        <xdr:sp macro="" textlink="">
          <xdr:nvSpPr>
            <xdr:cNvPr id="51233" name="Check Box 33" hidden="1">
              <a:extLst>
                <a:ext uri="{63B3BB69-23CF-44E3-9099-C40C66FF867C}">
                  <a14:compatExt spid="_x0000_s51233"/>
                </a:ext>
                <a:ext uri="{FF2B5EF4-FFF2-40B4-BE49-F238E27FC236}">
                  <a16:creationId xmlns:a16="http://schemas.microsoft.com/office/drawing/2014/main" id="{00000000-0008-0000-0400-000021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146</xdr:row>
          <xdr:rowOff>266700</xdr:rowOff>
        </xdr:from>
        <xdr:to>
          <xdr:col>13</xdr:col>
          <xdr:colOff>66675</xdr:colOff>
          <xdr:row>148</xdr:row>
          <xdr:rowOff>28575</xdr:rowOff>
        </xdr:to>
        <xdr:sp macro="" textlink="">
          <xdr:nvSpPr>
            <xdr:cNvPr id="51234" name="Check Box 34" hidden="1">
              <a:extLst>
                <a:ext uri="{63B3BB69-23CF-44E3-9099-C40C66FF867C}">
                  <a14:compatExt spid="_x0000_s51234"/>
                </a:ext>
                <a:ext uri="{FF2B5EF4-FFF2-40B4-BE49-F238E27FC236}">
                  <a16:creationId xmlns:a16="http://schemas.microsoft.com/office/drawing/2014/main" id="{00000000-0008-0000-0400-000022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133350</xdr:colOff>
          <xdr:row>146</xdr:row>
          <xdr:rowOff>266700</xdr:rowOff>
        </xdr:from>
        <xdr:to>
          <xdr:col>18</xdr:col>
          <xdr:colOff>142875</xdr:colOff>
          <xdr:row>148</xdr:row>
          <xdr:rowOff>28575</xdr:rowOff>
        </xdr:to>
        <xdr:sp macro="" textlink="">
          <xdr:nvSpPr>
            <xdr:cNvPr id="51235" name="Check Box 35" hidden="1">
              <a:extLst>
                <a:ext uri="{63B3BB69-23CF-44E3-9099-C40C66FF867C}">
                  <a14:compatExt spid="_x0000_s51235"/>
                </a:ext>
                <a:ext uri="{FF2B5EF4-FFF2-40B4-BE49-F238E27FC236}">
                  <a16:creationId xmlns:a16="http://schemas.microsoft.com/office/drawing/2014/main" id="{00000000-0008-0000-0400-000023C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756920</xdr:colOff>
      <xdr:row>16</xdr:row>
      <xdr:rowOff>38100</xdr:rowOff>
    </xdr:from>
    <xdr:to>
      <xdr:col>1</xdr:col>
      <xdr:colOff>756920</xdr:colOff>
      <xdr:row>23</xdr:row>
      <xdr:rowOff>123190</xdr:rowOff>
    </xdr:to>
    <xdr:cxnSp macro="">
      <xdr:nvCxnSpPr>
        <xdr:cNvPr id="2" name="Line 43">
          <a:extLst>
            <a:ext uri="{FF2B5EF4-FFF2-40B4-BE49-F238E27FC236}">
              <a16:creationId xmlns:a16="http://schemas.microsoft.com/office/drawing/2014/main" id="{00000000-0008-0000-09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14</xdr:row>
      <xdr:rowOff>38100</xdr:rowOff>
    </xdr:from>
    <xdr:to>
      <xdr:col>2</xdr:col>
      <xdr:colOff>53915</xdr:colOff>
      <xdr:row>16</xdr:row>
      <xdr:rowOff>635</xdr:rowOff>
    </xdr:to>
    <xdr:sp macro="" textlink="">
      <xdr:nvSpPr>
        <xdr:cNvPr id="3" name="Text Box 27">
          <a:extLst>
            <a:ext uri="{FF2B5EF4-FFF2-40B4-BE49-F238E27FC236}">
              <a16:creationId xmlns:a16="http://schemas.microsoft.com/office/drawing/2014/main" id="{00000000-0008-0000-09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15</xdr:row>
      <xdr:rowOff>28575</xdr:rowOff>
    </xdr:from>
    <xdr:to>
      <xdr:col>3</xdr:col>
      <xdr:colOff>8890</xdr:colOff>
      <xdr:row>16</xdr:row>
      <xdr:rowOff>114300</xdr:rowOff>
    </xdr:to>
    <xdr:sp macro="" textlink="">
      <xdr:nvSpPr>
        <xdr:cNvPr id="4" name="Text Box 40">
          <a:extLst>
            <a:ext uri="{FF2B5EF4-FFF2-40B4-BE49-F238E27FC236}">
              <a16:creationId xmlns:a16="http://schemas.microsoft.com/office/drawing/2014/main" id="{00000000-0008-0000-09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15</xdr:row>
      <xdr:rowOff>28575</xdr:rowOff>
    </xdr:from>
    <xdr:to>
      <xdr:col>4</xdr:col>
      <xdr:colOff>400050</xdr:colOff>
      <xdr:row>16</xdr:row>
      <xdr:rowOff>114300</xdr:rowOff>
    </xdr:to>
    <xdr:sp macro="" textlink="">
      <xdr:nvSpPr>
        <xdr:cNvPr id="5" name="Text Box 41">
          <a:extLst>
            <a:ext uri="{FF2B5EF4-FFF2-40B4-BE49-F238E27FC236}">
              <a16:creationId xmlns:a16="http://schemas.microsoft.com/office/drawing/2014/main" id="{00000000-0008-0000-09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15</xdr:row>
      <xdr:rowOff>28575</xdr:rowOff>
    </xdr:from>
    <xdr:to>
      <xdr:col>5</xdr:col>
      <xdr:colOff>847725</xdr:colOff>
      <xdr:row>16</xdr:row>
      <xdr:rowOff>114300</xdr:rowOff>
    </xdr:to>
    <xdr:sp macro="" textlink="">
      <xdr:nvSpPr>
        <xdr:cNvPr id="6" name="Text Box 42">
          <a:extLst>
            <a:ext uri="{FF2B5EF4-FFF2-40B4-BE49-F238E27FC236}">
              <a16:creationId xmlns:a16="http://schemas.microsoft.com/office/drawing/2014/main" id="{00000000-0008-0000-09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17</xdr:row>
      <xdr:rowOff>10159</xdr:rowOff>
    </xdr:from>
    <xdr:to>
      <xdr:col>2</xdr:col>
      <xdr:colOff>1076325</xdr:colOff>
      <xdr:row>19</xdr:row>
      <xdr:rowOff>37468</xdr:rowOff>
    </xdr:to>
    <xdr:sp macro="" textlink="">
      <xdr:nvSpPr>
        <xdr:cNvPr id="7" name="Text Box 28">
          <a:extLst>
            <a:ext uri="{FF2B5EF4-FFF2-40B4-BE49-F238E27FC236}">
              <a16:creationId xmlns:a16="http://schemas.microsoft.com/office/drawing/2014/main" id="{00000000-0008-0000-09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16</xdr:row>
      <xdr:rowOff>38100</xdr:rowOff>
    </xdr:from>
    <xdr:to>
      <xdr:col>5</xdr:col>
      <xdr:colOff>762000</xdr:colOff>
      <xdr:row>23</xdr:row>
      <xdr:rowOff>142875</xdr:rowOff>
    </xdr:to>
    <xdr:cxnSp macro="">
      <xdr:nvCxnSpPr>
        <xdr:cNvPr id="8" name="Line 46">
          <a:extLst>
            <a:ext uri="{FF2B5EF4-FFF2-40B4-BE49-F238E27FC236}">
              <a16:creationId xmlns:a16="http://schemas.microsoft.com/office/drawing/2014/main" id="{00000000-0008-0000-09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16</xdr:row>
      <xdr:rowOff>66675</xdr:rowOff>
    </xdr:from>
    <xdr:to>
      <xdr:col>3</xdr:col>
      <xdr:colOff>152400</xdr:colOff>
      <xdr:row>23</xdr:row>
      <xdr:rowOff>133350</xdr:rowOff>
    </xdr:to>
    <xdr:cxnSp macro="">
      <xdr:nvCxnSpPr>
        <xdr:cNvPr id="9" name="Line 44">
          <a:extLst>
            <a:ext uri="{FF2B5EF4-FFF2-40B4-BE49-F238E27FC236}">
              <a16:creationId xmlns:a16="http://schemas.microsoft.com/office/drawing/2014/main" id="{00000000-0008-0000-09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18</xdr:row>
      <xdr:rowOff>23814</xdr:rowOff>
    </xdr:from>
    <xdr:to>
      <xdr:col>3</xdr:col>
      <xdr:colOff>253365</xdr:colOff>
      <xdr:row>18</xdr:row>
      <xdr:rowOff>23814</xdr:rowOff>
    </xdr:to>
    <xdr:cxnSp macro="">
      <xdr:nvCxnSpPr>
        <xdr:cNvPr id="10" name="Line 39">
          <a:extLst>
            <a:ext uri="{FF2B5EF4-FFF2-40B4-BE49-F238E27FC236}">
              <a16:creationId xmlns:a16="http://schemas.microsoft.com/office/drawing/2014/main" id="{00000000-0008-0000-09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16</xdr:row>
      <xdr:rowOff>38100</xdr:rowOff>
    </xdr:from>
    <xdr:to>
      <xdr:col>4</xdr:col>
      <xdr:colOff>676275</xdr:colOff>
      <xdr:row>23</xdr:row>
      <xdr:rowOff>152400</xdr:rowOff>
    </xdr:to>
    <xdr:cxnSp macro="">
      <xdr:nvCxnSpPr>
        <xdr:cNvPr id="11" name="Line 45">
          <a:extLst>
            <a:ext uri="{FF2B5EF4-FFF2-40B4-BE49-F238E27FC236}">
              <a16:creationId xmlns:a16="http://schemas.microsoft.com/office/drawing/2014/main" id="{00000000-0008-0000-09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16</xdr:row>
      <xdr:rowOff>634</xdr:rowOff>
    </xdr:from>
    <xdr:to>
      <xdr:col>1</xdr:col>
      <xdr:colOff>882015</xdr:colOff>
      <xdr:row>22</xdr:row>
      <xdr:rowOff>108270</xdr:rowOff>
    </xdr:to>
    <xdr:cxnSp macro="">
      <xdr:nvCxnSpPr>
        <xdr:cNvPr id="12" name="コネクタ: カギ線 11">
          <a:extLst>
            <a:ext uri="{FF2B5EF4-FFF2-40B4-BE49-F238E27FC236}">
              <a16:creationId xmlns:a16="http://schemas.microsoft.com/office/drawing/2014/main" id="{00000000-0008-0000-09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21</xdr:row>
      <xdr:rowOff>418465</xdr:rowOff>
    </xdr:from>
    <xdr:to>
      <xdr:col>2</xdr:col>
      <xdr:colOff>1104900</xdr:colOff>
      <xdr:row>23</xdr:row>
      <xdr:rowOff>121924</xdr:rowOff>
    </xdr:to>
    <xdr:sp macro="" textlink="">
      <xdr:nvSpPr>
        <xdr:cNvPr id="13" name="Text Box 28">
          <a:extLst>
            <a:ext uri="{FF2B5EF4-FFF2-40B4-BE49-F238E27FC236}">
              <a16:creationId xmlns:a16="http://schemas.microsoft.com/office/drawing/2014/main" id="{00000000-0008-0000-09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17</xdr:row>
      <xdr:rowOff>10159</xdr:rowOff>
    </xdr:from>
    <xdr:to>
      <xdr:col>4</xdr:col>
      <xdr:colOff>476250</xdr:colOff>
      <xdr:row>19</xdr:row>
      <xdr:rowOff>37468</xdr:rowOff>
    </xdr:to>
    <xdr:sp macro="" textlink="">
      <xdr:nvSpPr>
        <xdr:cNvPr id="14" name="Text Box 28">
          <a:extLst>
            <a:ext uri="{FF2B5EF4-FFF2-40B4-BE49-F238E27FC236}">
              <a16:creationId xmlns:a16="http://schemas.microsoft.com/office/drawing/2014/main" id="{00000000-0008-0000-09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20</xdr:row>
      <xdr:rowOff>132715</xdr:rowOff>
    </xdr:from>
    <xdr:to>
      <xdr:col>4</xdr:col>
      <xdr:colOff>476250</xdr:colOff>
      <xdr:row>21</xdr:row>
      <xdr:rowOff>340999</xdr:rowOff>
    </xdr:to>
    <xdr:sp macro="" textlink="">
      <xdr:nvSpPr>
        <xdr:cNvPr id="15" name="Text Box 28">
          <a:extLst>
            <a:ext uri="{FF2B5EF4-FFF2-40B4-BE49-F238E27FC236}">
              <a16:creationId xmlns:a16="http://schemas.microsoft.com/office/drawing/2014/main" id="{00000000-0008-0000-09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17</xdr:row>
      <xdr:rowOff>10159</xdr:rowOff>
    </xdr:from>
    <xdr:to>
      <xdr:col>5</xdr:col>
      <xdr:colOff>609600</xdr:colOff>
      <xdr:row>19</xdr:row>
      <xdr:rowOff>37468</xdr:rowOff>
    </xdr:to>
    <xdr:sp macro="" textlink="">
      <xdr:nvSpPr>
        <xdr:cNvPr id="16" name="Text Box 28">
          <a:extLst>
            <a:ext uri="{FF2B5EF4-FFF2-40B4-BE49-F238E27FC236}">
              <a16:creationId xmlns:a16="http://schemas.microsoft.com/office/drawing/2014/main" id="{00000000-0008-0000-09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18</xdr:row>
      <xdr:rowOff>19526</xdr:rowOff>
    </xdr:from>
    <xdr:to>
      <xdr:col>4</xdr:col>
      <xdr:colOff>834390</xdr:colOff>
      <xdr:row>18</xdr:row>
      <xdr:rowOff>23814</xdr:rowOff>
    </xdr:to>
    <xdr:cxnSp macro="">
      <xdr:nvCxnSpPr>
        <xdr:cNvPr id="17" name="Line 39">
          <a:extLst>
            <a:ext uri="{FF2B5EF4-FFF2-40B4-BE49-F238E27FC236}">
              <a16:creationId xmlns:a16="http://schemas.microsoft.com/office/drawing/2014/main" id="{00000000-0008-0000-09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18</xdr:row>
      <xdr:rowOff>19050</xdr:rowOff>
    </xdr:from>
    <xdr:to>
      <xdr:col>3</xdr:col>
      <xdr:colOff>253365</xdr:colOff>
      <xdr:row>21</xdr:row>
      <xdr:rowOff>136845</xdr:rowOff>
    </xdr:to>
    <xdr:cxnSp macro="">
      <xdr:nvCxnSpPr>
        <xdr:cNvPr id="18" name="コネクタ: カギ線 17">
          <a:extLst>
            <a:ext uri="{FF2B5EF4-FFF2-40B4-BE49-F238E27FC236}">
              <a16:creationId xmlns:a16="http://schemas.microsoft.com/office/drawing/2014/main" id="{00000000-0008-0000-09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18</xdr:row>
      <xdr:rowOff>23814</xdr:rowOff>
    </xdr:from>
    <xdr:to>
      <xdr:col>1</xdr:col>
      <xdr:colOff>853440</xdr:colOff>
      <xdr:row>18</xdr:row>
      <xdr:rowOff>23815</xdr:rowOff>
    </xdr:to>
    <xdr:cxnSp macro="">
      <xdr:nvCxnSpPr>
        <xdr:cNvPr id="19" name="Line 39">
          <a:extLst>
            <a:ext uri="{FF2B5EF4-FFF2-40B4-BE49-F238E27FC236}">
              <a16:creationId xmlns:a16="http://schemas.microsoft.com/office/drawing/2014/main" id="{00000000-0008-0000-09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361950</xdr:colOff>
          <xdr:row>23</xdr:row>
          <xdr:rowOff>257175</xdr:rowOff>
        </xdr:from>
        <xdr:to>
          <xdr:col>1</xdr:col>
          <xdr:colOff>666750</xdr:colOff>
          <xdr:row>23</xdr:row>
          <xdr:rowOff>561975</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0D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24</xdr:row>
          <xdr:rowOff>257175</xdr:rowOff>
        </xdr:from>
        <xdr:to>
          <xdr:col>1</xdr:col>
          <xdr:colOff>666750</xdr:colOff>
          <xdr:row>24</xdr:row>
          <xdr:rowOff>561975</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0D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25</xdr:row>
          <xdr:rowOff>276225</xdr:rowOff>
        </xdr:from>
        <xdr:to>
          <xdr:col>1</xdr:col>
          <xdr:colOff>666750</xdr:colOff>
          <xdr:row>25</xdr:row>
          <xdr:rowOff>581025</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0D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26</xdr:row>
          <xdr:rowOff>247650</xdr:rowOff>
        </xdr:from>
        <xdr:to>
          <xdr:col>1</xdr:col>
          <xdr:colOff>666750</xdr:colOff>
          <xdr:row>26</xdr:row>
          <xdr:rowOff>552450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0D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27</xdr:row>
          <xdr:rowOff>266700</xdr:rowOff>
        </xdr:from>
        <xdr:to>
          <xdr:col>1</xdr:col>
          <xdr:colOff>666750</xdr:colOff>
          <xdr:row>27</xdr:row>
          <xdr:rowOff>571500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0D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28</xdr:row>
          <xdr:rowOff>266700</xdr:rowOff>
        </xdr:from>
        <xdr:to>
          <xdr:col>1</xdr:col>
          <xdr:colOff>666750</xdr:colOff>
          <xdr:row>28</xdr:row>
          <xdr:rowOff>571500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0D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29</xdr:row>
          <xdr:rowOff>428625</xdr:rowOff>
        </xdr:from>
        <xdr:to>
          <xdr:col>1</xdr:col>
          <xdr:colOff>666750</xdr:colOff>
          <xdr:row>29</xdr:row>
          <xdr:rowOff>733425</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0D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31</xdr:row>
          <xdr:rowOff>304800</xdr:rowOff>
        </xdr:from>
        <xdr:to>
          <xdr:col>1</xdr:col>
          <xdr:colOff>666750</xdr:colOff>
          <xdr:row>31</xdr:row>
          <xdr:rowOff>609600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0D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37</xdr:row>
          <xdr:rowOff>590550</xdr:rowOff>
        </xdr:from>
        <xdr:to>
          <xdr:col>1</xdr:col>
          <xdr:colOff>666750</xdr:colOff>
          <xdr:row>37</xdr:row>
          <xdr:rowOff>895350</xdr:rowOff>
        </xdr:to>
        <xdr:sp macro="" textlink="">
          <xdr:nvSpPr>
            <xdr:cNvPr id="40970" name="Check Box 10" hidden="1">
              <a:extLst>
                <a:ext uri="{63B3BB69-23CF-44E3-9099-C40C66FF867C}">
                  <a14:compatExt spid="_x0000_s40970"/>
                </a:ext>
                <a:ext uri="{FF2B5EF4-FFF2-40B4-BE49-F238E27FC236}">
                  <a16:creationId xmlns:a16="http://schemas.microsoft.com/office/drawing/2014/main" id="{00000000-0008-0000-0D00-00000A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38</xdr:row>
          <xdr:rowOff>266700</xdr:rowOff>
        </xdr:from>
        <xdr:to>
          <xdr:col>1</xdr:col>
          <xdr:colOff>666750</xdr:colOff>
          <xdr:row>38</xdr:row>
          <xdr:rowOff>571500</xdr:rowOff>
        </xdr:to>
        <xdr:sp macro="" textlink="">
          <xdr:nvSpPr>
            <xdr:cNvPr id="40972" name="Check Box 12" hidden="1">
              <a:extLst>
                <a:ext uri="{63B3BB69-23CF-44E3-9099-C40C66FF867C}">
                  <a14:compatExt spid="_x0000_s40972"/>
                </a:ext>
                <a:ext uri="{FF2B5EF4-FFF2-40B4-BE49-F238E27FC236}">
                  <a16:creationId xmlns:a16="http://schemas.microsoft.com/office/drawing/2014/main" id="{00000000-0008-0000-0D00-00000C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40</xdr:row>
          <xdr:rowOff>219075</xdr:rowOff>
        </xdr:from>
        <xdr:to>
          <xdr:col>1</xdr:col>
          <xdr:colOff>666750</xdr:colOff>
          <xdr:row>40</xdr:row>
          <xdr:rowOff>523875</xdr:rowOff>
        </xdr:to>
        <xdr:sp macro="" textlink="">
          <xdr:nvSpPr>
            <xdr:cNvPr id="40973" name="Check Box 13" hidden="1">
              <a:extLst>
                <a:ext uri="{63B3BB69-23CF-44E3-9099-C40C66FF867C}">
                  <a14:compatExt spid="_x0000_s40973"/>
                </a:ext>
                <a:ext uri="{FF2B5EF4-FFF2-40B4-BE49-F238E27FC236}">
                  <a16:creationId xmlns:a16="http://schemas.microsoft.com/office/drawing/2014/main" id="{00000000-0008-0000-0D00-00000D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39</xdr:row>
          <xdr:rowOff>276225</xdr:rowOff>
        </xdr:from>
        <xdr:to>
          <xdr:col>1</xdr:col>
          <xdr:colOff>666750</xdr:colOff>
          <xdr:row>39</xdr:row>
          <xdr:rowOff>581025</xdr:rowOff>
        </xdr:to>
        <xdr:sp macro="" textlink="">
          <xdr:nvSpPr>
            <xdr:cNvPr id="40974" name="Check Box 14" hidden="1">
              <a:extLst>
                <a:ext uri="{63B3BB69-23CF-44E3-9099-C40C66FF867C}">
                  <a14:compatExt spid="_x0000_s40974"/>
                </a:ext>
                <a:ext uri="{FF2B5EF4-FFF2-40B4-BE49-F238E27FC236}">
                  <a16:creationId xmlns:a16="http://schemas.microsoft.com/office/drawing/2014/main" id="{00000000-0008-0000-0D00-00000E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41</xdr:row>
          <xdr:rowOff>95250</xdr:rowOff>
        </xdr:from>
        <xdr:to>
          <xdr:col>1</xdr:col>
          <xdr:colOff>666750</xdr:colOff>
          <xdr:row>41</xdr:row>
          <xdr:rowOff>400050</xdr:rowOff>
        </xdr:to>
        <xdr:sp macro="" textlink="">
          <xdr:nvSpPr>
            <xdr:cNvPr id="40975" name="Check Box 15" hidden="1">
              <a:extLst>
                <a:ext uri="{63B3BB69-23CF-44E3-9099-C40C66FF867C}">
                  <a14:compatExt spid="_x0000_s40975"/>
                </a:ext>
                <a:ext uri="{FF2B5EF4-FFF2-40B4-BE49-F238E27FC236}">
                  <a16:creationId xmlns:a16="http://schemas.microsoft.com/office/drawing/2014/main" id="{00000000-0008-0000-0D00-00000F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46</xdr:row>
          <xdr:rowOff>561975</xdr:rowOff>
        </xdr:from>
        <xdr:to>
          <xdr:col>1</xdr:col>
          <xdr:colOff>666750</xdr:colOff>
          <xdr:row>46</xdr:row>
          <xdr:rowOff>866775</xdr:rowOff>
        </xdr:to>
        <xdr:sp macro="" textlink="">
          <xdr:nvSpPr>
            <xdr:cNvPr id="40981" name="Check Box 21" hidden="1">
              <a:extLst>
                <a:ext uri="{63B3BB69-23CF-44E3-9099-C40C66FF867C}">
                  <a14:compatExt spid="_x0000_s40981"/>
                </a:ext>
                <a:ext uri="{FF2B5EF4-FFF2-40B4-BE49-F238E27FC236}">
                  <a16:creationId xmlns:a16="http://schemas.microsoft.com/office/drawing/2014/main" id="{00000000-0008-0000-0D00-00001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48</xdr:row>
          <xdr:rowOff>523875</xdr:rowOff>
        </xdr:from>
        <xdr:to>
          <xdr:col>1</xdr:col>
          <xdr:colOff>666750</xdr:colOff>
          <xdr:row>48</xdr:row>
          <xdr:rowOff>828675</xdr:rowOff>
        </xdr:to>
        <xdr:sp macro="" textlink="">
          <xdr:nvSpPr>
            <xdr:cNvPr id="40982" name="Check Box 22" hidden="1">
              <a:extLst>
                <a:ext uri="{63B3BB69-23CF-44E3-9099-C40C66FF867C}">
                  <a14:compatExt spid="_x0000_s40982"/>
                </a:ext>
                <a:ext uri="{FF2B5EF4-FFF2-40B4-BE49-F238E27FC236}">
                  <a16:creationId xmlns:a16="http://schemas.microsoft.com/office/drawing/2014/main" id="{00000000-0008-0000-0D00-00001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36</xdr:row>
          <xdr:rowOff>85725</xdr:rowOff>
        </xdr:from>
        <xdr:to>
          <xdr:col>1</xdr:col>
          <xdr:colOff>666750</xdr:colOff>
          <xdr:row>36</xdr:row>
          <xdr:rowOff>390525</xdr:rowOff>
        </xdr:to>
        <xdr:sp macro="" textlink="">
          <xdr:nvSpPr>
            <xdr:cNvPr id="40983" name="Check Box 23" hidden="1">
              <a:extLst>
                <a:ext uri="{63B3BB69-23CF-44E3-9099-C40C66FF867C}">
                  <a14:compatExt spid="_x0000_s40983"/>
                </a:ext>
                <a:ext uri="{FF2B5EF4-FFF2-40B4-BE49-F238E27FC236}">
                  <a16:creationId xmlns:a16="http://schemas.microsoft.com/office/drawing/2014/main" id="{00000000-0008-0000-0D00-00001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3" Type="http://schemas.openxmlformats.org/officeDocument/2006/relationships/vmlDrawing" Target="../drawings/vmlDrawing2.v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 Type="http://schemas.openxmlformats.org/officeDocument/2006/relationships/drawing" Target="../drawings/drawing3.xml"/><Relationship Id="rId16" Type="http://schemas.openxmlformats.org/officeDocument/2006/relationships/ctrlProp" Target="../ctrlProps/ctrlProp42.xml"/><Relationship Id="rId1" Type="http://schemas.openxmlformats.org/officeDocument/2006/relationships/printerSettings" Target="../printerSettings/printerSettings12.bin"/><Relationship Id="rId6" Type="http://schemas.openxmlformats.org/officeDocument/2006/relationships/ctrlProp" Target="../ctrlProps/ctrlProp32.xml"/><Relationship Id="rId11" Type="http://schemas.openxmlformats.org/officeDocument/2006/relationships/ctrlProp" Target="../ctrlProps/ctrlProp37.xml"/><Relationship Id="rId5" Type="http://schemas.openxmlformats.org/officeDocument/2006/relationships/ctrlProp" Target="../ctrlProps/ctrlProp31.xml"/><Relationship Id="rId15" Type="http://schemas.openxmlformats.org/officeDocument/2006/relationships/ctrlProp" Target="../ctrlProps/ctrlProp41.xml"/><Relationship Id="rId10" Type="http://schemas.openxmlformats.org/officeDocument/2006/relationships/ctrlProp" Target="../ctrlProps/ctrlProp36.xml"/><Relationship Id="rId19" Type="http://schemas.openxmlformats.org/officeDocument/2006/relationships/ctrlProp" Target="../ctrlProps/ctrlProp45.xml"/><Relationship Id="rId4" Type="http://schemas.openxmlformats.org/officeDocument/2006/relationships/ctrlProp" Target="../ctrlProps/ctrlProp30.xml"/><Relationship Id="rId9" Type="http://schemas.openxmlformats.org/officeDocument/2006/relationships/ctrlProp" Target="../ctrlProps/ctrlProp35.xml"/><Relationship Id="rId14" Type="http://schemas.openxmlformats.org/officeDocument/2006/relationships/ctrlProp" Target="../ctrlProps/ctrlProp40.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FC4E6-848C-4D41-87E7-C5958F0AE6D0}">
  <sheetPr codeName="Sheet1"/>
  <dimension ref="A1:CU3"/>
  <sheetViews>
    <sheetView workbookViewId="0"/>
  </sheetViews>
  <sheetFormatPr defaultRowHeight="13.5" x14ac:dyDescent="0.15"/>
  <sheetData>
    <row r="1" spans="1:99" x14ac:dyDescent="0.15">
      <c r="B1" s="250" t="s">
        <v>355</v>
      </c>
      <c r="C1" s="250"/>
      <c r="D1" s="250"/>
      <c r="E1" s="250"/>
      <c r="F1" s="250" t="s">
        <v>36</v>
      </c>
      <c r="G1" s="250"/>
      <c r="H1" s="250"/>
      <c r="I1" s="250"/>
      <c r="J1" s="250"/>
      <c r="K1" s="250"/>
      <c r="L1" s="250"/>
      <c r="M1" s="250"/>
      <c r="N1" s="250"/>
      <c r="O1" s="250" t="s">
        <v>271</v>
      </c>
      <c r="P1" s="250"/>
      <c r="Q1" s="250"/>
      <c r="R1" s="250"/>
      <c r="S1" s="250" t="s">
        <v>272</v>
      </c>
      <c r="T1" s="250"/>
      <c r="U1" s="250"/>
      <c r="V1" s="250"/>
      <c r="W1" s="250" t="s">
        <v>379</v>
      </c>
      <c r="X1" s="250"/>
      <c r="Y1" s="250"/>
      <c r="Z1" s="250" t="s">
        <v>381</v>
      </c>
      <c r="AA1" s="250"/>
      <c r="AB1" s="250"/>
      <c r="AC1" s="250" t="s">
        <v>136</v>
      </c>
      <c r="AD1" s="250"/>
      <c r="AE1" s="250"/>
      <c r="AF1" s="250"/>
      <c r="AK1" s="250" t="s">
        <v>418</v>
      </c>
      <c r="AL1" s="250"/>
      <c r="AM1" s="250"/>
      <c r="AN1" s="250"/>
      <c r="AO1" s="250"/>
      <c r="AP1" s="250"/>
      <c r="AQ1" s="250"/>
      <c r="AR1" s="250"/>
      <c r="AS1" s="250"/>
      <c r="AT1" s="250"/>
      <c r="AU1" s="250"/>
      <c r="AV1" s="250"/>
      <c r="AW1" s="250"/>
      <c r="AX1" s="250"/>
      <c r="AY1" s="250" t="s">
        <v>364</v>
      </c>
      <c r="AZ1" s="250"/>
      <c r="BA1" s="250"/>
      <c r="BB1" s="250" t="s">
        <v>368</v>
      </c>
      <c r="BC1" s="250"/>
      <c r="BD1" s="250"/>
      <c r="BE1" s="250"/>
      <c r="BF1" s="250"/>
      <c r="BG1" s="250"/>
      <c r="BH1" s="250"/>
      <c r="BI1" s="250" t="s">
        <v>431</v>
      </c>
      <c r="BJ1" s="250"/>
      <c r="BK1" s="250"/>
      <c r="BL1" s="250"/>
      <c r="BM1" s="250"/>
      <c r="BN1" s="250"/>
      <c r="BO1" s="250"/>
      <c r="BP1" s="250"/>
      <c r="BQ1" s="250"/>
      <c r="BR1" s="250"/>
      <c r="BS1" s="250"/>
      <c r="BT1" s="250"/>
      <c r="BU1" s="250" t="s">
        <v>432</v>
      </c>
      <c r="BV1" s="250"/>
      <c r="BW1" s="250"/>
      <c r="BX1" s="250" t="s">
        <v>433</v>
      </c>
      <c r="BY1" s="250"/>
      <c r="BZ1" s="250"/>
      <c r="CA1" s="250" t="s">
        <v>442</v>
      </c>
      <c r="CB1" s="250"/>
      <c r="CC1" s="250"/>
      <c r="CD1" s="250"/>
      <c r="CE1" s="250"/>
      <c r="CF1" s="250"/>
      <c r="CG1" s="250"/>
      <c r="CH1" s="250"/>
      <c r="CI1" s="250"/>
      <c r="CJ1" s="250"/>
      <c r="CK1" s="250"/>
      <c r="CL1" s="250"/>
      <c r="CM1" s="250"/>
      <c r="CN1" s="250"/>
      <c r="CO1" s="250"/>
      <c r="CP1" s="250"/>
      <c r="CQ1" s="250"/>
      <c r="CR1" s="250"/>
      <c r="CS1" s="250"/>
      <c r="CT1" s="250"/>
      <c r="CU1" s="250"/>
    </row>
    <row r="2" spans="1:99" x14ac:dyDescent="0.15">
      <c r="A2" t="s">
        <v>354</v>
      </c>
      <c r="B2" t="s">
        <v>192</v>
      </c>
      <c r="C2" t="s">
        <v>197</v>
      </c>
      <c r="D2" t="s">
        <v>443</v>
      </c>
      <c r="E2" t="s">
        <v>356</v>
      </c>
      <c r="F2" t="s">
        <v>36</v>
      </c>
      <c r="G2" t="s">
        <v>357</v>
      </c>
      <c r="H2" t="s">
        <v>358</v>
      </c>
      <c r="I2" t="s">
        <v>37</v>
      </c>
      <c r="J2" t="s">
        <v>360</v>
      </c>
      <c r="K2" t="s">
        <v>359</v>
      </c>
      <c r="L2" t="s">
        <v>361</v>
      </c>
      <c r="M2" t="s">
        <v>362</v>
      </c>
      <c r="N2" t="s">
        <v>363</v>
      </c>
      <c r="O2" t="s">
        <v>376</v>
      </c>
      <c r="P2" t="s">
        <v>377</v>
      </c>
      <c r="Q2" t="s">
        <v>378</v>
      </c>
      <c r="R2" t="s">
        <v>39</v>
      </c>
      <c r="S2" t="s">
        <v>376</v>
      </c>
      <c r="T2" t="s">
        <v>377</v>
      </c>
      <c r="U2" t="s">
        <v>378</v>
      </c>
      <c r="V2" t="s">
        <v>39</v>
      </c>
      <c r="W2" t="s">
        <v>380</v>
      </c>
      <c r="X2" t="s">
        <v>378</v>
      </c>
      <c r="Y2" t="s">
        <v>39</v>
      </c>
      <c r="Z2" t="s">
        <v>380</v>
      </c>
      <c r="AA2" t="s">
        <v>378</v>
      </c>
      <c r="AB2" t="s">
        <v>39</v>
      </c>
      <c r="AC2" t="s">
        <v>376</v>
      </c>
      <c r="AD2" t="s">
        <v>377</v>
      </c>
      <c r="AE2" t="s">
        <v>378</v>
      </c>
      <c r="AF2" t="s">
        <v>39</v>
      </c>
      <c r="AG2" t="s">
        <v>382</v>
      </c>
      <c r="AH2" t="s">
        <v>383</v>
      </c>
      <c r="AI2" t="s">
        <v>384</v>
      </c>
      <c r="AJ2" t="s">
        <v>385</v>
      </c>
      <c r="AK2" t="s">
        <v>404</v>
      </c>
      <c r="AL2" t="s">
        <v>405</v>
      </c>
      <c r="AM2" t="s">
        <v>406</v>
      </c>
      <c r="AN2" t="s">
        <v>407</v>
      </c>
      <c r="AO2" t="s">
        <v>408</v>
      </c>
      <c r="AP2" t="s">
        <v>409</v>
      </c>
      <c r="AQ2" t="s">
        <v>410</v>
      </c>
      <c r="AR2" t="s">
        <v>411</v>
      </c>
      <c r="AS2" t="s">
        <v>412</v>
      </c>
      <c r="AT2" t="s">
        <v>413</v>
      </c>
      <c r="AU2" t="s">
        <v>414</v>
      </c>
      <c r="AV2" t="s">
        <v>415</v>
      </c>
      <c r="AW2" t="s">
        <v>416</v>
      </c>
      <c r="AX2" t="s">
        <v>417</v>
      </c>
      <c r="AY2" t="s">
        <v>365</v>
      </c>
      <c r="AZ2" t="s">
        <v>366</v>
      </c>
      <c r="BA2" t="s">
        <v>367</v>
      </c>
      <c r="BB2" t="s">
        <v>365</v>
      </c>
      <c r="BC2" t="s">
        <v>369</v>
      </c>
      <c r="BD2" t="s">
        <v>370</v>
      </c>
      <c r="BE2" t="s">
        <v>371</v>
      </c>
      <c r="BF2" t="s">
        <v>372</v>
      </c>
      <c r="BG2" t="s">
        <v>373</v>
      </c>
      <c r="BH2" t="s">
        <v>374</v>
      </c>
      <c r="BI2" t="s">
        <v>419</v>
      </c>
      <c r="BJ2" t="s">
        <v>420</v>
      </c>
      <c r="BK2" t="s">
        <v>421</v>
      </c>
      <c r="BL2" t="s">
        <v>422</v>
      </c>
      <c r="BM2" t="s">
        <v>423</v>
      </c>
      <c r="BN2" t="s">
        <v>424</v>
      </c>
      <c r="BO2" t="s">
        <v>425</v>
      </c>
      <c r="BP2" t="s">
        <v>426</v>
      </c>
      <c r="BQ2" t="s">
        <v>427</v>
      </c>
      <c r="BR2" t="s">
        <v>428</v>
      </c>
      <c r="BS2" t="s">
        <v>429</v>
      </c>
      <c r="BT2" t="s">
        <v>430</v>
      </c>
      <c r="BU2" t="s">
        <v>436</v>
      </c>
      <c r="BV2" t="s">
        <v>437</v>
      </c>
      <c r="BW2" t="s">
        <v>438</v>
      </c>
      <c r="BX2" t="s">
        <v>439</v>
      </c>
      <c r="BY2" t="s">
        <v>440</v>
      </c>
      <c r="BZ2" t="s">
        <v>441</v>
      </c>
      <c r="CA2" t="s">
        <v>375</v>
      </c>
      <c r="CB2" t="s">
        <v>434</v>
      </c>
      <c r="CC2" t="s">
        <v>435</v>
      </c>
      <c r="CD2" t="s">
        <v>375</v>
      </c>
      <c r="CE2" t="s">
        <v>434</v>
      </c>
      <c r="CF2" t="s">
        <v>435</v>
      </c>
      <c r="CG2" t="s">
        <v>375</v>
      </c>
      <c r="CH2" t="s">
        <v>434</v>
      </c>
      <c r="CI2" t="s">
        <v>435</v>
      </c>
      <c r="CJ2" t="s">
        <v>375</v>
      </c>
      <c r="CK2" t="s">
        <v>434</v>
      </c>
      <c r="CL2" t="s">
        <v>435</v>
      </c>
      <c r="CM2" t="s">
        <v>375</v>
      </c>
      <c r="CN2" t="s">
        <v>434</v>
      </c>
      <c r="CO2" t="s">
        <v>435</v>
      </c>
      <c r="CP2" t="s">
        <v>375</v>
      </c>
      <c r="CQ2" t="s">
        <v>434</v>
      </c>
      <c r="CR2" t="s">
        <v>435</v>
      </c>
      <c r="CS2" t="s">
        <v>375</v>
      </c>
      <c r="CT2" t="s">
        <v>434</v>
      </c>
      <c r="CU2" t="s">
        <v>435</v>
      </c>
    </row>
    <row r="3" spans="1:99" x14ac:dyDescent="0.15">
      <c r="A3" s="248">
        <f>'申請概要書（蓄電システム）'!H4</f>
        <v>0</v>
      </c>
      <c r="B3">
        <f>'申請概要書（蓄電システム）'!M24</f>
        <v>0</v>
      </c>
      <c r="C3" t="str">
        <f>'申請概要書（蓄電システム）'!U24&amp;'申請概要書（蓄電システム）'!Z24</f>
        <v/>
      </c>
      <c r="D3" s="249">
        <f>'申請概要書（蓄電システム）'!H28</f>
        <v>0</v>
      </c>
      <c r="E3" s="249">
        <f>'申請概要書（蓄電システム）'!H27</f>
        <v>0</v>
      </c>
      <c r="F3">
        <f>'申請概要書（蓄電システム）'!H39</f>
        <v>0</v>
      </c>
      <c r="G3">
        <f>'申請概要書（蓄電システム）'!AA39</f>
        <v>0</v>
      </c>
      <c r="H3" t="str">
        <f>'申請概要書（蓄電システム）'!H43</f>
        <v>メーカー名</v>
      </c>
      <c r="I3">
        <f>'申請概要書（蓄電システム）'!AA43</f>
        <v>0</v>
      </c>
      <c r="J3">
        <f>'申請概要書（蓄電システム）'!H44</f>
        <v>0</v>
      </c>
      <c r="K3">
        <f>'申請概要書（蓄電システム）'!AA44</f>
        <v>0</v>
      </c>
      <c r="L3" t="e">
        <f>'申請概要書（蓄電システム）'!#REF!</f>
        <v>#REF!</v>
      </c>
      <c r="M3">
        <f>'申請概要書（蓄電システム）'!AI46</f>
        <v>0</v>
      </c>
      <c r="N3">
        <f>'申請概要書（蓄電システム）'!AI47</f>
        <v>0</v>
      </c>
      <c r="O3">
        <f>'申請概要書（蓄電システム）'!H52</f>
        <v>0</v>
      </c>
      <c r="P3" s="249">
        <f>'申請概要書（蓄電システム）'!H53</f>
        <v>0</v>
      </c>
      <c r="Q3" s="249">
        <f>'申請概要書（蓄電システム）'!H54</f>
        <v>0</v>
      </c>
      <c r="R3">
        <f>'申請概要書（蓄電システム）'!H55</f>
        <v>0</v>
      </c>
      <c r="S3">
        <f>'申請概要書（蓄電システム）'!K52</f>
        <v>0</v>
      </c>
      <c r="T3" s="249">
        <f>'申請概要書（蓄電システム）'!K53</f>
        <v>0</v>
      </c>
      <c r="U3" s="249">
        <f>'申請概要書（蓄電システム）'!K54</f>
        <v>0</v>
      </c>
      <c r="V3">
        <f>'申請概要書（蓄電システム）'!K55</f>
        <v>0</v>
      </c>
      <c r="W3" s="249">
        <f>'申請概要書（蓄電システム）'!Q53</f>
        <v>0</v>
      </c>
      <c r="X3" s="249">
        <f>'申請概要書（蓄電システム）'!Q54</f>
        <v>0</v>
      </c>
      <c r="Y3">
        <f>'申請概要書（蓄電システム）'!Q55</f>
        <v>0</v>
      </c>
      <c r="Z3" s="249">
        <f>'申請概要書（蓄電システム）'!V53</f>
        <v>0</v>
      </c>
      <c r="AA3" s="249">
        <f>'申請概要書（蓄電システム）'!V54</f>
        <v>0</v>
      </c>
      <c r="AB3" s="249">
        <f>'申請概要書（蓄電システム）'!V55</f>
        <v>0</v>
      </c>
      <c r="AC3">
        <f>'申請概要書（蓄電システム）'!AA52</f>
        <v>0</v>
      </c>
      <c r="AD3">
        <f>'申請概要書（蓄電システム）'!AA53</f>
        <v>0</v>
      </c>
      <c r="AE3">
        <f>'申請概要書（蓄電システム）'!AA54</f>
        <v>0</v>
      </c>
      <c r="AF3">
        <f>'申請概要書（蓄電システム）'!AA55</f>
        <v>0</v>
      </c>
      <c r="AG3" s="249">
        <f>'申請概要書（蓄電システム）'!AF53</f>
        <v>0</v>
      </c>
      <c r="AH3" s="249">
        <f>'申請概要書（蓄電システム）'!AF54</f>
        <v>0</v>
      </c>
      <c r="AI3" s="249">
        <f>'申請概要書（蓄電システム）'!AK53</f>
        <v>0</v>
      </c>
      <c r="AJ3" s="249">
        <f>'申請概要書（蓄電システム）'!AK54</f>
        <v>0</v>
      </c>
      <c r="AK3" s="249">
        <f>'申請概要書（蓄電システム）'!J62</f>
        <v>0</v>
      </c>
      <c r="AL3" s="249">
        <f>'申請概要書（蓄電システム）'!J63</f>
        <v>0</v>
      </c>
      <c r="AM3" s="249">
        <f>'申請概要書（蓄電システム）'!J64</f>
        <v>0</v>
      </c>
      <c r="AN3" s="249">
        <f>'申請概要書（蓄電システム）'!J65</f>
        <v>0</v>
      </c>
      <c r="AO3" s="249">
        <f>'申請概要書（蓄電システム）'!J66</f>
        <v>0</v>
      </c>
      <c r="AP3" s="249">
        <f>'申請概要書（蓄電システム）'!R62</f>
        <v>0</v>
      </c>
      <c r="AQ3" s="249">
        <f>'申請概要書（蓄電システム）'!R63</f>
        <v>0</v>
      </c>
      <c r="AR3" s="249">
        <f>'申請概要書（蓄電システム）'!R64</f>
        <v>0</v>
      </c>
      <c r="AS3" s="249">
        <f>'申請概要書（蓄電システム）'!R66</f>
        <v>0</v>
      </c>
      <c r="AT3" t="e">
        <f>'申請概要書（蓄電システム）'!#REF!</f>
        <v>#REF!</v>
      </c>
      <c r="AU3" s="249" t="e">
        <f>'申請概要書（蓄電システム）'!#REF!</f>
        <v>#REF!</v>
      </c>
      <c r="AV3" s="249" t="e">
        <f>'申請概要書（蓄電システム）'!#REF!</f>
        <v>#REF!</v>
      </c>
      <c r="AW3" s="249" t="e">
        <f>'申請概要書（蓄電システム）'!#REF!</f>
        <v>#REF!</v>
      </c>
      <c r="AX3" s="249" t="e">
        <f>'申請概要書（蓄電システム）'!#REF!</f>
        <v>#REF!</v>
      </c>
      <c r="AY3">
        <f>'2-10事業実施に関連する事項（蓄電システム）'!D11</f>
        <v>0</v>
      </c>
      <c r="AZ3">
        <f>'2-10事業実施に関連する事項（蓄電システム）'!D14</f>
        <v>0</v>
      </c>
      <c r="BA3">
        <f>'2-10事業実施に関連する事項（蓄電システム）'!D15</f>
        <v>0</v>
      </c>
      <c r="BB3">
        <f>'2-10事業実施に関連する事項（蓄電システム）'!E11</f>
        <v>0</v>
      </c>
      <c r="BC3">
        <f>'2-10事業実施に関連する事項（蓄電システム）'!E14</f>
        <v>0</v>
      </c>
      <c r="BD3">
        <f>'2-10事業実施に関連する事項（蓄電システム）'!E15</f>
        <v>0</v>
      </c>
      <c r="BE3" t="e">
        <f>#REF!</f>
        <v>#REF!</v>
      </c>
      <c r="BF3" t="e">
        <f>#REF!</f>
        <v>#REF!</v>
      </c>
      <c r="BG3" t="e">
        <f>#REF!</f>
        <v>#REF!</v>
      </c>
      <c r="BH3" t="e">
        <f>#REF!</f>
        <v>#REF!</v>
      </c>
      <c r="BI3" t="str">
        <f>'申請概要書（蓄電システム）'!H85</f>
        <v/>
      </c>
      <c r="BJ3" s="248">
        <f>'申請概要書（蓄電システム）'!H86</f>
        <v>0</v>
      </c>
      <c r="BK3" s="248">
        <f>'申請概要書（蓄電システム）'!Z86</f>
        <v>0</v>
      </c>
      <c r="BL3" s="248">
        <f>'申請概要書（蓄電システム）'!H87</f>
        <v>0</v>
      </c>
      <c r="BM3" s="248">
        <f>'申請概要書（蓄電システム）'!H88</f>
        <v>0</v>
      </c>
      <c r="BN3" s="248">
        <f>'申請概要書（蓄電システム）'!Z88</f>
        <v>0</v>
      </c>
      <c r="BO3" t="str">
        <f>'申請概要書（蓄電システム）'!H91</f>
        <v/>
      </c>
      <c r="BP3" s="248">
        <f>'申請概要書（蓄電システム）'!H92</f>
        <v>0</v>
      </c>
      <c r="BQ3" s="248">
        <f>'申請概要書（蓄電システム）'!Z92</f>
        <v>0</v>
      </c>
      <c r="BR3" s="248">
        <f>'申請概要書（蓄電システム）'!H93</f>
        <v>0</v>
      </c>
      <c r="BS3" s="248">
        <f>'申請概要書（蓄電システム）'!H94</f>
        <v>0</v>
      </c>
      <c r="BT3" s="248">
        <f>'申請概要書（蓄電システム）'!Z94</f>
        <v>0</v>
      </c>
      <c r="BU3" s="248">
        <f>'申請概要書（蓄電システム）'!H4</f>
        <v>0</v>
      </c>
      <c r="BV3">
        <f>'申請概要書（蓄電システム）'!H9</f>
        <v>0</v>
      </c>
      <c r="BW3">
        <f>'申請概要書（蓄電システム）'!T9</f>
        <v>0</v>
      </c>
      <c r="BX3">
        <f>'申請概要書（蓄電システム）'!H12</f>
        <v>0</v>
      </c>
      <c r="BY3">
        <f>'申請概要書（蓄電システム）'!H17</f>
        <v>0</v>
      </c>
      <c r="BZ3">
        <f>'申請概要書（蓄電システム）'!T17</f>
        <v>0</v>
      </c>
      <c r="CA3">
        <f>'申請概要書（蓄電システム）'!H98</f>
        <v>0</v>
      </c>
      <c r="CB3">
        <f>'申請概要書（蓄電システム）'!H103</f>
        <v>0</v>
      </c>
      <c r="CC3">
        <f>'申請概要書（蓄電システム）'!T103</f>
        <v>0</v>
      </c>
      <c r="CD3">
        <f>'申請概要書（蓄電システム）'!H106</f>
        <v>0</v>
      </c>
      <c r="CE3">
        <f>'申請概要書（蓄電システム）'!H111</f>
        <v>0</v>
      </c>
      <c r="CF3">
        <f>'申請概要書（蓄電システム）'!T111</f>
        <v>0</v>
      </c>
      <c r="CG3">
        <f>'申請概要書（蓄電システム）'!H114</f>
        <v>0</v>
      </c>
      <c r="CH3">
        <f>'申請概要書（蓄電システム）'!H119</f>
        <v>0</v>
      </c>
      <c r="CI3">
        <f>'申請概要書（蓄電システム）'!T119</f>
        <v>0</v>
      </c>
      <c r="CJ3">
        <f>'申請概要書（蓄電システム）'!H122</f>
        <v>0</v>
      </c>
      <c r="CK3">
        <f>'申請概要書（蓄電システム）'!H127</f>
        <v>0</v>
      </c>
      <c r="CL3">
        <f>'申請概要書（蓄電システム）'!T127</f>
        <v>0</v>
      </c>
      <c r="CM3">
        <f>'申請概要書（蓄電システム）'!H130</f>
        <v>0</v>
      </c>
      <c r="CN3">
        <f>'申請概要書（蓄電システム）'!H135</f>
        <v>0</v>
      </c>
      <c r="CO3">
        <f>'申請概要書（蓄電システム）'!T135</f>
        <v>0</v>
      </c>
      <c r="CP3">
        <f>'申請概要書（蓄電システム）'!H138</f>
        <v>0</v>
      </c>
      <c r="CQ3">
        <f>'申請概要書（蓄電システム）'!H143</f>
        <v>0</v>
      </c>
      <c r="CR3">
        <f>'申請概要書（蓄電システム）'!T143</f>
        <v>0</v>
      </c>
      <c r="CS3">
        <f>'申請概要書（蓄電システム）'!H146</f>
        <v>0</v>
      </c>
      <c r="CT3">
        <f>'申請概要書（蓄電システム）'!H151</f>
        <v>0</v>
      </c>
      <c r="CU3">
        <f>'申請概要書（蓄電システム）'!T151</f>
        <v>0</v>
      </c>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codeName="Sheet11">
    <tabColor rgb="FFFFFF00"/>
    <pageSetUpPr fitToPage="1"/>
  </sheetPr>
  <dimension ref="A1:L36"/>
  <sheetViews>
    <sheetView showGridLines="0" view="pageBreakPreview" zoomScaleNormal="100" zoomScaleSheetLayoutView="100" workbookViewId="0"/>
  </sheetViews>
  <sheetFormatPr defaultColWidth="9" defaultRowHeight="14.25" x14ac:dyDescent="0.15"/>
  <cols>
    <col min="1" max="1" width="2.625" style="93" customWidth="1"/>
    <col min="2" max="4" width="15.5" style="93" customWidth="1"/>
    <col min="5" max="5" width="21.375" style="93" customWidth="1"/>
    <col min="6" max="6" width="16.625" style="93" customWidth="1"/>
    <col min="7" max="7" width="9.5" style="93" customWidth="1"/>
    <col min="8" max="8" width="2.75" style="93" customWidth="1"/>
    <col min="9" max="16384" width="9" style="93"/>
  </cols>
  <sheetData>
    <row r="1" spans="1:12" x14ac:dyDescent="0.15">
      <c r="A1" s="58" t="s">
        <v>175</v>
      </c>
      <c r="B1" s="58"/>
      <c r="C1" s="58"/>
      <c r="D1" s="58"/>
      <c r="E1" s="58"/>
      <c r="F1" s="629"/>
      <c r="G1" s="629"/>
    </row>
    <row r="2" spans="1:12" x14ac:dyDescent="0.15">
      <c r="A2" s="58"/>
      <c r="B2" s="58"/>
      <c r="C2" s="58"/>
      <c r="D2" s="58"/>
      <c r="E2" s="58"/>
      <c r="F2" s="94"/>
      <c r="G2" s="95"/>
    </row>
    <row r="3" spans="1:12" x14ac:dyDescent="0.15">
      <c r="A3" s="58"/>
      <c r="B3" s="58"/>
      <c r="C3" s="58"/>
      <c r="D3" s="58"/>
      <c r="E3" s="58"/>
      <c r="F3" s="94"/>
      <c r="G3" s="94"/>
    </row>
    <row r="4" spans="1:12" x14ac:dyDescent="0.15">
      <c r="A4" s="58"/>
      <c r="B4" s="630" t="s">
        <v>164</v>
      </c>
      <c r="C4" s="630"/>
      <c r="D4" s="630"/>
      <c r="E4" s="630"/>
      <c r="F4" s="630"/>
      <c r="G4" s="94"/>
    </row>
    <row r="5" spans="1:12" x14ac:dyDescent="0.15">
      <c r="A5" s="58"/>
      <c r="B5" s="58"/>
      <c r="C5" s="58"/>
      <c r="D5" s="58"/>
      <c r="E5" s="58"/>
      <c r="F5" s="58"/>
      <c r="G5" s="94"/>
    </row>
    <row r="6" spans="1:12" x14ac:dyDescent="0.15">
      <c r="A6" s="58"/>
      <c r="B6" s="58" t="s">
        <v>165</v>
      </c>
      <c r="C6" s="58"/>
      <c r="D6" s="58"/>
      <c r="E6" s="58"/>
      <c r="F6" s="58"/>
      <c r="G6" s="94"/>
    </row>
    <row r="7" spans="1:12" ht="17.25" customHeight="1" x14ac:dyDescent="0.15">
      <c r="A7" s="58"/>
      <c r="B7" s="144" t="s">
        <v>166</v>
      </c>
      <c r="C7" s="144" t="s">
        <v>167</v>
      </c>
      <c r="D7" s="144" t="s">
        <v>168</v>
      </c>
      <c r="E7" s="144" t="s">
        <v>169</v>
      </c>
      <c r="F7" s="144" t="s">
        <v>170</v>
      </c>
      <c r="G7" s="324" t="s">
        <v>612</v>
      </c>
    </row>
    <row r="8" spans="1:12" ht="44.25" customHeight="1" x14ac:dyDescent="0.15">
      <c r="A8" s="58"/>
      <c r="B8" s="92"/>
      <c r="C8" s="92"/>
      <c r="D8" s="92"/>
      <c r="E8" s="234"/>
      <c r="F8" s="92"/>
      <c r="G8" s="325"/>
    </row>
    <row r="9" spans="1:12" ht="44.25" customHeight="1" x14ac:dyDescent="0.15">
      <c r="A9" s="58"/>
      <c r="B9" s="92"/>
      <c r="C9" s="92"/>
      <c r="D9" s="92"/>
      <c r="E9" s="234"/>
      <c r="F9" s="92"/>
      <c r="G9" s="325"/>
    </row>
    <row r="10" spans="1:12" ht="44.25" customHeight="1" x14ac:dyDescent="0.15">
      <c r="A10" s="58"/>
      <c r="B10" s="92"/>
      <c r="C10" s="92"/>
      <c r="D10" s="92"/>
      <c r="E10" s="234"/>
      <c r="F10" s="92"/>
      <c r="G10" s="325"/>
    </row>
    <row r="11" spans="1:12" ht="44.25" customHeight="1" x14ac:dyDescent="0.15">
      <c r="A11" s="58"/>
      <c r="B11" s="92"/>
      <c r="C11" s="92"/>
      <c r="D11" s="92"/>
      <c r="E11" s="234"/>
      <c r="F11" s="92"/>
      <c r="G11" s="325"/>
    </row>
    <row r="12" spans="1:12" ht="44.25" customHeight="1" x14ac:dyDescent="0.15">
      <c r="A12" s="58"/>
      <c r="B12" s="92"/>
      <c r="C12" s="92"/>
      <c r="D12" s="92"/>
      <c r="E12" s="234"/>
      <c r="F12" s="92"/>
      <c r="G12" s="325"/>
    </row>
    <row r="13" spans="1:12" ht="42" customHeight="1" x14ac:dyDescent="0.15">
      <c r="A13" s="58"/>
      <c r="B13" s="96"/>
      <c r="C13" s="97"/>
      <c r="D13" s="97"/>
      <c r="E13" s="97"/>
      <c r="F13" s="97"/>
      <c r="G13" s="55"/>
      <c r="H13" s="98"/>
      <c r="I13" s="98"/>
      <c r="J13" s="98"/>
      <c r="K13" s="98"/>
      <c r="L13" s="98"/>
    </row>
    <row r="14" spans="1:12" x14ac:dyDescent="0.15">
      <c r="A14" s="58"/>
      <c r="B14" s="58"/>
      <c r="C14" s="58"/>
      <c r="D14" s="58"/>
      <c r="E14" s="58"/>
      <c r="F14" s="58"/>
      <c r="G14" s="94"/>
    </row>
    <row r="15" spans="1:12" x14ac:dyDescent="0.15">
      <c r="A15" s="99"/>
      <c r="B15" s="99"/>
      <c r="C15" s="99"/>
      <c r="D15" s="99"/>
      <c r="E15" s="99"/>
      <c r="F15" s="99"/>
      <c r="G15" s="99"/>
    </row>
    <row r="16" spans="1:12" x14ac:dyDescent="0.15">
      <c r="A16" s="99"/>
      <c r="B16" s="100"/>
      <c r="C16" s="101"/>
      <c r="D16" s="99"/>
      <c r="E16" s="99"/>
      <c r="F16" s="99"/>
    </row>
    <row r="17" spans="1:8" x14ac:dyDescent="0.15">
      <c r="A17" s="58"/>
      <c r="B17" s="58"/>
      <c r="C17" s="58"/>
      <c r="D17" s="58"/>
      <c r="E17" s="58"/>
      <c r="F17" s="58"/>
      <c r="G17" s="58"/>
    </row>
    <row r="18" spans="1:8" x14ac:dyDescent="0.15">
      <c r="A18" s="58"/>
      <c r="B18" s="58"/>
      <c r="C18" s="100"/>
      <c r="D18" s="58"/>
      <c r="E18" s="58"/>
      <c r="F18" s="58"/>
    </row>
    <row r="19" spans="1:8" x14ac:dyDescent="0.15">
      <c r="A19" s="58"/>
      <c r="B19" s="58"/>
      <c r="C19" s="58"/>
      <c r="D19" s="58"/>
      <c r="E19" s="58"/>
      <c r="F19" s="58"/>
      <c r="G19" s="58"/>
    </row>
    <row r="20" spans="1:8" x14ac:dyDescent="0.15">
      <c r="A20" s="58"/>
      <c r="B20" s="58"/>
      <c r="C20" s="58"/>
      <c r="D20" s="58"/>
      <c r="E20" s="100"/>
      <c r="F20" s="58"/>
      <c r="G20" s="58"/>
    </row>
    <row r="21" spans="1:8" x14ac:dyDescent="0.15">
      <c r="A21" s="58"/>
      <c r="B21" s="58"/>
      <c r="C21" s="58"/>
      <c r="D21" s="58"/>
      <c r="E21" s="58"/>
      <c r="F21" s="58"/>
      <c r="G21" s="58"/>
    </row>
    <row r="22" spans="1:8" ht="39.950000000000003" customHeight="1" x14ac:dyDescent="0.15">
      <c r="A22" s="58"/>
      <c r="B22" s="58"/>
      <c r="C22" s="100"/>
      <c r="D22" s="99"/>
      <c r="E22" s="99"/>
      <c r="F22" s="99"/>
      <c r="G22" s="58"/>
    </row>
    <row r="23" spans="1:8" x14ac:dyDescent="0.15">
      <c r="A23" s="58"/>
      <c r="B23" s="58"/>
      <c r="C23" s="58"/>
      <c r="D23" s="58"/>
      <c r="E23" s="58"/>
      <c r="F23" s="58"/>
      <c r="G23" s="58"/>
    </row>
    <row r="24" spans="1:8" x14ac:dyDescent="0.15">
      <c r="A24" s="58"/>
      <c r="B24" s="102"/>
      <c r="C24" s="58"/>
      <c r="D24" s="58"/>
      <c r="E24" s="58"/>
      <c r="F24" s="58"/>
      <c r="G24" s="58"/>
    </row>
    <row r="25" spans="1:8" x14ac:dyDescent="0.15">
      <c r="A25" s="58"/>
      <c r="B25" s="102"/>
      <c r="C25" s="58"/>
      <c r="D25" s="58"/>
      <c r="E25" s="58"/>
      <c r="F25" s="58"/>
      <c r="G25" s="58"/>
    </row>
    <row r="26" spans="1:8" x14ac:dyDescent="0.15">
      <c r="A26" s="58"/>
      <c r="B26" s="631"/>
      <c r="C26" s="631"/>
      <c r="D26" s="631"/>
      <c r="E26" s="631"/>
      <c r="F26" s="631"/>
      <c r="G26" s="58"/>
    </row>
    <row r="27" spans="1:8" x14ac:dyDescent="0.15">
      <c r="A27" s="58"/>
      <c r="B27" s="631" t="s">
        <v>171</v>
      </c>
      <c r="C27" s="631"/>
      <c r="D27" s="631"/>
      <c r="E27" s="631"/>
      <c r="F27" s="631"/>
      <c r="G27" s="58"/>
    </row>
    <row r="28" spans="1:8" ht="40.5" customHeight="1" x14ac:dyDescent="0.15">
      <c r="A28" s="58"/>
      <c r="B28" s="631" t="s">
        <v>488</v>
      </c>
      <c r="C28" s="631"/>
      <c r="D28" s="631"/>
      <c r="E28" s="631"/>
      <c r="F28" s="631"/>
      <c r="G28" s="58"/>
    </row>
    <row r="29" spans="1:8" ht="40.5" customHeight="1" x14ac:dyDescent="0.15">
      <c r="A29" s="58"/>
      <c r="B29" s="628" t="s">
        <v>172</v>
      </c>
      <c r="C29" s="628"/>
      <c r="D29" s="628"/>
      <c r="E29" s="628"/>
      <c r="F29" s="628"/>
      <c r="G29" s="94"/>
    </row>
    <row r="30" spans="1:8" x14ac:dyDescent="0.15">
      <c r="A30" s="103"/>
      <c r="B30" s="104"/>
      <c r="C30" s="99"/>
      <c r="D30" s="99"/>
      <c r="E30" s="99"/>
      <c r="F30" s="99"/>
      <c r="G30" s="103"/>
      <c r="H30" s="105"/>
    </row>
    <row r="31" spans="1:8" x14ac:dyDescent="0.15">
      <c r="A31" s="103"/>
      <c r="B31" s="104"/>
      <c r="C31" s="24"/>
      <c r="D31" s="24"/>
      <c r="E31" s="106"/>
      <c r="F31" s="24"/>
      <c r="G31" s="103"/>
    </row>
    <row r="32" spans="1:8" x14ac:dyDescent="0.15">
      <c r="A32" s="103"/>
      <c r="B32" s="104"/>
      <c r="C32" s="24"/>
      <c r="D32" s="24"/>
      <c r="E32" s="106"/>
      <c r="F32" s="24"/>
      <c r="G32" s="103"/>
    </row>
    <row r="33" spans="1:7" x14ac:dyDescent="0.15">
      <c r="A33" s="58"/>
      <c r="B33" s="58"/>
      <c r="C33" s="58"/>
      <c r="D33" s="58"/>
      <c r="E33" s="58"/>
      <c r="F33" s="58"/>
      <c r="G33" s="58"/>
    </row>
    <row r="34" spans="1:7" x14ac:dyDescent="0.15">
      <c r="A34" s="107"/>
      <c r="B34" s="107"/>
      <c r="C34" s="107"/>
      <c r="D34" s="107"/>
      <c r="E34" s="107"/>
      <c r="F34" s="107"/>
      <c r="G34" s="107"/>
    </row>
    <row r="35" spans="1:7" x14ac:dyDescent="0.15">
      <c r="A35" s="108"/>
      <c r="B35" s="107"/>
      <c r="C35" s="107"/>
      <c r="D35" s="107"/>
      <c r="E35" s="107"/>
      <c r="F35" s="107"/>
      <c r="G35" s="107"/>
    </row>
    <row r="36" spans="1:7" x14ac:dyDescent="0.15">
      <c r="A36" s="108"/>
      <c r="B36" s="107"/>
      <c r="C36" s="107"/>
      <c r="D36" s="107"/>
      <c r="E36" s="107"/>
      <c r="F36" s="107"/>
      <c r="G36" s="107"/>
    </row>
  </sheetData>
  <sheetProtection sheet="1" formatColumns="0" formatRows="0"/>
  <mergeCells count="6">
    <mergeCell ref="B29:F29"/>
    <mergeCell ref="F1:G1"/>
    <mergeCell ref="B4:F4"/>
    <mergeCell ref="B26:F26"/>
    <mergeCell ref="B27:F27"/>
    <mergeCell ref="B28:F28"/>
  </mergeCells>
  <phoneticPr fontId="3"/>
  <dataValidations count="1">
    <dataValidation type="list" allowBlank="1" showInputMessage="1" showErrorMessage="1" sqref="G8:G12" xr:uid="{F54635D8-65E6-4337-B99B-D31C8D98D59B}">
      <formula1>有無チェック</formula1>
    </dataValidation>
  </dataValidations>
  <pageMargins left="0.54" right="0.39370078740157483" top="0.39370078740157483" bottom="0.74803149606299213" header="0.31496062992125984" footer="0.31496062992125984"/>
  <pageSetup paperSize="9" scale="96"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codeName="Sheet12">
    <tabColor rgb="FFFFFF00"/>
    <pageSetUpPr fitToPage="1"/>
  </sheetPr>
  <dimension ref="A1:R95"/>
  <sheetViews>
    <sheetView view="pageBreakPreview" zoomScale="85" zoomScaleNormal="85" zoomScaleSheetLayoutView="85" workbookViewId="0"/>
  </sheetViews>
  <sheetFormatPr defaultColWidth="9" defaultRowHeight="13.5" x14ac:dyDescent="0.15"/>
  <cols>
    <col min="1" max="1" width="17.5" style="136" customWidth="1"/>
    <col min="2" max="6" width="14.375" style="136" customWidth="1"/>
    <col min="7" max="7" width="8.75" style="163" customWidth="1"/>
    <col min="8" max="8" width="14.375" style="136" customWidth="1"/>
    <col min="9" max="9" width="15" style="136" customWidth="1"/>
    <col min="10" max="12" width="9" style="136"/>
    <col min="13" max="13" width="9" style="136" customWidth="1"/>
    <col min="14" max="14" width="9" style="136" hidden="1" customWidth="1"/>
    <col min="15" max="18" width="14.75" style="136" hidden="1" customWidth="1"/>
    <col min="19" max="16384" width="9" style="136"/>
  </cols>
  <sheetData>
    <row r="1" spans="1:18" ht="18.75" customHeight="1" x14ac:dyDescent="0.15">
      <c r="A1" s="109" t="s">
        <v>331</v>
      </c>
      <c r="B1" s="57"/>
      <c r="C1" s="57"/>
      <c r="D1" s="57"/>
      <c r="E1" s="57"/>
      <c r="F1" s="57"/>
      <c r="G1" s="113"/>
      <c r="H1" s="57"/>
      <c r="I1" s="26"/>
      <c r="J1" s="57"/>
    </row>
    <row r="2" spans="1:18" ht="22.5" customHeight="1" x14ac:dyDescent="0.15">
      <c r="A2" s="640" t="s">
        <v>278</v>
      </c>
      <c r="B2" s="641"/>
      <c r="C2" s="641"/>
      <c r="D2" s="641"/>
      <c r="E2" s="641"/>
      <c r="F2" s="641"/>
      <c r="G2" s="641"/>
      <c r="H2" s="641"/>
      <c r="I2" s="641"/>
      <c r="J2" s="57"/>
    </row>
    <row r="3" spans="1:18" ht="9.75" customHeight="1" x14ac:dyDescent="0.15">
      <c r="A3" s="137"/>
      <c r="B3" s="138"/>
      <c r="C3" s="138"/>
      <c r="D3" s="138"/>
      <c r="E3" s="138"/>
      <c r="F3" s="138"/>
      <c r="G3" s="138"/>
      <c r="H3" s="138"/>
      <c r="I3" s="138"/>
      <c r="J3" s="57"/>
    </row>
    <row r="4" spans="1:18" ht="18" customHeight="1" thickBot="1" x14ac:dyDescent="0.2">
      <c r="A4" s="281">
        <v>2024</v>
      </c>
      <c r="B4" s="57"/>
      <c r="C4" s="57"/>
      <c r="D4" s="57"/>
      <c r="E4" s="57"/>
      <c r="F4" s="57"/>
      <c r="G4" s="113"/>
      <c r="H4" s="57"/>
      <c r="I4" s="112" t="s">
        <v>66</v>
      </c>
      <c r="J4" s="57"/>
    </row>
    <row r="5" spans="1:18" ht="18" customHeight="1" x14ac:dyDescent="0.15">
      <c r="A5" s="139" t="s">
        <v>67</v>
      </c>
      <c r="B5" s="642" t="s">
        <v>68</v>
      </c>
      <c r="C5" s="643"/>
      <c r="D5" s="644" t="s">
        <v>69</v>
      </c>
      <c r="E5" s="645"/>
      <c r="F5" s="643"/>
      <c r="G5" s="646" t="s">
        <v>70</v>
      </c>
      <c r="H5" s="646" t="s">
        <v>71</v>
      </c>
      <c r="I5" s="632" t="s">
        <v>511</v>
      </c>
      <c r="J5" s="57"/>
    </row>
    <row r="6" spans="1:18" ht="18" customHeight="1" x14ac:dyDescent="0.15">
      <c r="A6" s="140" t="s">
        <v>72</v>
      </c>
      <c r="B6" s="141" t="s">
        <v>512</v>
      </c>
      <c r="C6" s="142" t="s">
        <v>73</v>
      </c>
      <c r="D6" s="143" t="s">
        <v>512</v>
      </c>
      <c r="E6" s="144" t="s">
        <v>73</v>
      </c>
      <c r="F6" s="142" t="s">
        <v>74</v>
      </c>
      <c r="G6" s="647"/>
      <c r="H6" s="647"/>
      <c r="I6" s="633"/>
      <c r="J6" s="57"/>
      <c r="O6" s="136" t="s">
        <v>276</v>
      </c>
      <c r="P6" s="206">
        <f>IF(OR('申請概要書（蓄電システム）'!G159=TRUE,'申請概要書（蓄電システム）'!H159=TRUE,G7="2/3以内")=TRUE,2000000000,IF(G7="1/3以内",1000000000,4000000000))</f>
        <v>4000000000</v>
      </c>
    </row>
    <row r="7" spans="1:18" ht="26.25" customHeight="1" x14ac:dyDescent="0.15">
      <c r="A7" s="145" t="s">
        <v>513</v>
      </c>
      <c r="B7" s="27"/>
      <c r="C7" s="146" t="s">
        <v>177</v>
      </c>
      <c r="D7" s="28"/>
      <c r="E7" s="165" t="str">
        <f>C7</f>
        <v>実施設計費</v>
      </c>
      <c r="F7" s="29"/>
      <c r="G7" s="648"/>
      <c r="H7" s="634"/>
      <c r="I7" s="4"/>
      <c r="J7" s="57"/>
    </row>
    <row r="8" spans="1:18" ht="26.25" customHeight="1" x14ac:dyDescent="0.15">
      <c r="A8" s="147"/>
      <c r="B8" s="30"/>
      <c r="C8" s="149" t="s">
        <v>77</v>
      </c>
      <c r="D8" s="31"/>
      <c r="E8" s="164" t="str">
        <f>C8</f>
        <v>その他</v>
      </c>
      <c r="F8" s="32"/>
      <c r="G8" s="649"/>
      <c r="H8" s="636"/>
      <c r="I8" s="5"/>
      <c r="J8" s="57"/>
      <c r="O8" s="136" t="s">
        <v>515</v>
      </c>
      <c r="P8" s="136" t="s">
        <v>519</v>
      </c>
      <c r="Q8" s="136" t="s">
        <v>520</v>
      </c>
      <c r="R8" s="136" t="s">
        <v>523</v>
      </c>
    </row>
    <row r="9" spans="1:18" ht="26.25" customHeight="1" x14ac:dyDescent="0.15">
      <c r="A9" s="150" t="s">
        <v>78</v>
      </c>
      <c r="B9" s="33">
        <f>SUM(B7:B8)</f>
        <v>0</v>
      </c>
      <c r="C9" s="194"/>
      <c r="D9" s="34">
        <f>SUM(D7:D8)</f>
        <v>0</v>
      </c>
      <c r="E9" s="151"/>
      <c r="F9" s="152"/>
      <c r="G9" s="649"/>
      <c r="H9" s="205">
        <f>R13</f>
        <v>0</v>
      </c>
      <c r="I9" s="6"/>
      <c r="J9" s="57"/>
      <c r="N9" s="136" t="s">
        <v>521</v>
      </c>
      <c r="O9" s="206" t="s">
        <v>516</v>
      </c>
      <c r="P9" s="206">
        <f>D78</f>
        <v>0</v>
      </c>
      <c r="Q9" s="206">
        <f>INT(IF($G$7="1/2以内",P9/2,IF($G$7="1/3以内",P9/3,P9*2/3)))</f>
        <v>0</v>
      </c>
      <c r="R9" s="206">
        <f>Q9-Q22</f>
        <v>0</v>
      </c>
    </row>
    <row r="10" spans="1:18" ht="26.25" customHeight="1" x14ac:dyDescent="0.15">
      <c r="A10" s="145" t="s">
        <v>75</v>
      </c>
      <c r="B10" s="27"/>
      <c r="C10" s="146" t="s">
        <v>504</v>
      </c>
      <c r="D10" s="28"/>
      <c r="E10" s="165" t="str">
        <f>C10</f>
        <v>電池システム</v>
      </c>
      <c r="F10" s="29"/>
      <c r="G10" s="649"/>
      <c r="H10" s="634"/>
      <c r="I10" s="4"/>
      <c r="J10" s="57"/>
      <c r="O10" s="206" t="s">
        <v>517</v>
      </c>
      <c r="P10" s="206">
        <f>D84</f>
        <v>0</v>
      </c>
      <c r="Q10" s="206">
        <f>INT(IF($G$7="1/2以内",P10/2,IF($G$7="1/3以内",P10/3,P10*2/3)))</f>
        <v>0</v>
      </c>
      <c r="R10" s="206">
        <f>Q10-Q23</f>
        <v>0</v>
      </c>
    </row>
    <row r="11" spans="1:18" ht="26.25" customHeight="1" x14ac:dyDescent="0.15">
      <c r="A11" s="147"/>
      <c r="B11" s="30"/>
      <c r="C11" s="148" t="s">
        <v>76</v>
      </c>
      <c r="D11" s="31"/>
      <c r="E11" s="164" t="str">
        <f>C11</f>
        <v>電力変換装置</v>
      </c>
      <c r="F11" s="32"/>
      <c r="G11" s="649"/>
      <c r="H11" s="635"/>
      <c r="I11" s="5"/>
      <c r="J11" s="57"/>
      <c r="O11" s="206" t="s">
        <v>518</v>
      </c>
      <c r="P11" s="206">
        <f>D91</f>
        <v>0</v>
      </c>
      <c r="Q11" s="206">
        <f>INT(IF($G$7="1/2以内",P11/2,IF($G$7="1/3以内",P11/3,P11*2/3)))</f>
        <v>0</v>
      </c>
      <c r="R11" s="206">
        <f>Q11-Q24</f>
        <v>0</v>
      </c>
    </row>
    <row r="12" spans="1:18" ht="26.25" customHeight="1" x14ac:dyDescent="0.15">
      <c r="A12" s="147"/>
      <c r="B12" s="30"/>
      <c r="C12" s="148" t="s">
        <v>179</v>
      </c>
      <c r="D12" s="31"/>
      <c r="E12" s="164" t="str">
        <f>C12</f>
        <v>蓄電システム制御装置</v>
      </c>
      <c r="F12" s="32"/>
      <c r="G12" s="649"/>
      <c r="H12" s="635"/>
      <c r="I12" s="5"/>
      <c r="J12" s="57"/>
      <c r="N12" s="136" t="s">
        <v>522</v>
      </c>
      <c r="O12" s="136" t="s">
        <v>515</v>
      </c>
      <c r="P12" s="136" t="s">
        <v>519</v>
      </c>
      <c r="Q12" s="136" t="s">
        <v>520</v>
      </c>
      <c r="R12" s="206" t="s">
        <v>524</v>
      </c>
    </row>
    <row r="13" spans="1:18" ht="26.25" customHeight="1" x14ac:dyDescent="0.15">
      <c r="A13" s="147"/>
      <c r="B13" s="30"/>
      <c r="C13" s="149" t="s">
        <v>180</v>
      </c>
      <c r="D13" s="31"/>
      <c r="E13" s="164" t="str">
        <f>C13</f>
        <v>付帯設備</v>
      </c>
      <c r="F13" s="32"/>
      <c r="G13" s="649"/>
      <c r="H13" s="635"/>
      <c r="I13" s="5"/>
      <c r="J13" s="57"/>
      <c r="N13" s="282">
        <f>A4</f>
        <v>2024</v>
      </c>
      <c r="O13" s="206" t="s">
        <v>516</v>
      </c>
      <c r="P13" s="206">
        <f>D78</f>
        <v>0</v>
      </c>
      <c r="Q13" s="206">
        <f>INT(IF($G$7="1/2以内",D9/2,IF($G$7="1/3以内",D9/3,D9*2/3)))</f>
        <v>0</v>
      </c>
      <c r="R13" s="206">
        <f>Q13</f>
        <v>0</v>
      </c>
    </row>
    <row r="14" spans="1:18" ht="26.25" customHeight="1" x14ac:dyDescent="0.15">
      <c r="A14" s="147"/>
      <c r="B14" s="30"/>
      <c r="C14" s="149" t="s">
        <v>77</v>
      </c>
      <c r="D14" s="31"/>
      <c r="E14" s="164" t="str">
        <f>C14</f>
        <v>その他</v>
      </c>
      <c r="F14" s="32"/>
      <c r="G14" s="649"/>
      <c r="H14" s="636"/>
      <c r="I14" s="5"/>
      <c r="J14" s="57"/>
      <c r="O14" s="206" t="s">
        <v>517</v>
      </c>
      <c r="P14" s="206">
        <f>D84</f>
        <v>0</v>
      </c>
      <c r="Q14" s="206">
        <f>INT(IF($G$7="1/2以内",D15/2,IF($G$7="1/3以内",D15/3,D15*2/3)))</f>
        <v>0</v>
      </c>
      <c r="R14" s="206">
        <f>Q14</f>
        <v>0</v>
      </c>
    </row>
    <row r="15" spans="1:18" ht="26.25" customHeight="1" x14ac:dyDescent="0.15">
      <c r="A15" s="150" t="s">
        <v>78</v>
      </c>
      <c r="B15" s="33">
        <f>SUM(B10:B14)</f>
        <v>0</v>
      </c>
      <c r="C15" s="194"/>
      <c r="D15" s="34">
        <f>SUM(D10:D14)</f>
        <v>0</v>
      </c>
      <c r="E15" s="151"/>
      <c r="F15" s="152"/>
      <c r="G15" s="649"/>
      <c r="H15" s="205">
        <f>R14</f>
        <v>0</v>
      </c>
      <c r="I15" s="6"/>
      <c r="J15" s="57"/>
      <c r="O15" s="206" t="s">
        <v>518</v>
      </c>
      <c r="P15" s="206">
        <f>D91</f>
        <v>0</v>
      </c>
      <c r="Q15" s="206">
        <f>INT(IF($G$7="1/2以内",D22/2,IF($G$7="1/3以内",D22/3,D22*2/3)))</f>
        <v>0</v>
      </c>
      <c r="R15" s="206">
        <f>Q15</f>
        <v>0</v>
      </c>
    </row>
    <row r="16" spans="1:18" ht="26.25" customHeight="1" x14ac:dyDescent="0.15">
      <c r="A16" s="145" t="s">
        <v>26</v>
      </c>
      <c r="B16" s="27"/>
      <c r="C16" s="146" t="s">
        <v>79</v>
      </c>
      <c r="D16" s="28"/>
      <c r="E16" s="165" t="str">
        <f t="shared" ref="E16:E21" si="0">C16</f>
        <v>基礎工事</v>
      </c>
      <c r="F16" s="29"/>
      <c r="G16" s="649"/>
      <c r="H16" s="637"/>
      <c r="I16" s="4"/>
      <c r="J16" s="57"/>
      <c r="N16" s="282">
        <f>A27</f>
        <v>2025</v>
      </c>
      <c r="O16" s="206" t="s">
        <v>516</v>
      </c>
      <c r="P16" s="206"/>
      <c r="Q16" s="206">
        <f>INT(IF($G$7="1/2以内",D32/2,IF($G$7="1/3以内",D32/3,D32*2/3)))</f>
        <v>0</v>
      </c>
      <c r="R16" s="206">
        <f>IF(AND(Q16&lt;&gt;0,Q19=0),Q16+R9,Q16)</f>
        <v>0</v>
      </c>
    </row>
    <row r="17" spans="1:18" ht="26.25" customHeight="1" x14ac:dyDescent="0.15">
      <c r="A17" s="153"/>
      <c r="B17" s="30"/>
      <c r="C17" s="148" t="s">
        <v>80</v>
      </c>
      <c r="D17" s="31"/>
      <c r="E17" s="164" t="str">
        <f t="shared" si="0"/>
        <v>据付工事</v>
      </c>
      <c r="F17" s="32"/>
      <c r="G17" s="649"/>
      <c r="H17" s="638"/>
      <c r="I17" s="5"/>
      <c r="J17" s="57"/>
      <c r="O17" s="206" t="s">
        <v>517</v>
      </c>
      <c r="P17" s="206"/>
      <c r="Q17" s="206">
        <f>INT(IF($G$7="1/2以内",D38/2,IF($G$7="1/3以内",D38/3,D38*2/3)))</f>
        <v>0</v>
      </c>
      <c r="R17" s="206">
        <f>IF(AND(Q17&lt;&gt;0,Q20=0),Q17+R10,Q17)</f>
        <v>0</v>
      </c>
    </row>
    <row r="18" spans="1:18" ht="26.25" customHeight="1" x14ac:dyDescent="0.15">
      <c r="A18" s="153"/>
      <c r="B18" s="30"/>
      <c r="C18" s="148" t="s">
        <v>81</v>
      </c>
      <c r="D18" s="31"/>
      <c r="E18" s="164" t="str">
        <f t="shared" si="0"/>
        <v>電気工事</v>
      </c>
      <c r="F18" s="32"/>
      <c r="G18" s="649"/>
      <c r="H18" s="638"/>
      <c r="I18" s="5"/>
      <c r="J18" s="57"/>
      <c r="O18" s="206" t="s">
        <v>518</v>
      </c>
      <c r="P18" s="206"/>
      <c r="Q18" s="206">
        <f>INT(IF($G$7="1/2以内",D45/2,IF($G$7="1/3以内",D45/3,D45*2/3)))</f>
        <v>0</v>
      </c>
      <c r="R18" s="206">
        <f>IF(AND(Q18&lt;&gt;0,Q21=0),Q18+R11,Q18)</f>
        <v>0</v>
      </c>
    </row>
    <row r="19" spans="1:18" ht="26.25" customHeight="1" x14ac:dyDescent="0.15">
      <c r="A19" s="153"/>
      <c r="B19" s="30"/>
      <c r="C19" s="148" t="s">
        <v>82</v>
      </c>
      <c r="D19" s="31"/>
      <c r="E19" s="164" t="str">
        <f t="shared" si="0"/>
        <v>附帯工事</v>
      </c>
      <c r="F19" s="32"/>
      <c r="G19" s="649"/>
      <c r="H19" s="638"/>
      <c r="I19" s="5"/>
      <c r="J19" s="57"/>
      <c r="N19" s="282">
        <f>A50</f>
        <v>2026</v>
      </c>
      <c r="O19" s="206" t="s">
        <v>516</v>
      </c>
      <c r="P19" s="206"/>
      <c r="Q19" s="206">
        <f>INT(IF($G$7="1/2以内",D55/2,IF($G$7="1/3以内",D55/3,D55*2/3)))</f>
        <v>0</v>
      </c>
      <c r="R19" s="206">
        <f>IF(Q19&lt;&gt;0,Q19+R9,Q19)</f>
        <v>0</v>
      </c>
    </row>
    <row r="20" spans="1:18" ht="26.25" customHeight="1" x14ac:dyDescent="0.15">
      <c r="A20" s="153"/>
      <c r="B20" s="30"/>
      <c r="C20" s="148" t="s">
        <v>83</v>
      </c>
      <c r="D20" s="31"/>
      <c r="E20" s="164" t="str">
        <f t="shared" si="0"/>
        <v>試運転調整</v>
      </c>
      <c r="F20" s="32"/>
      <c r="G20" s="649"/>
      <c r="H20" s="638"/>
      <c r="I20" s="5"/>
      <c r="J20" s="57"/>
      <c r="O20" s="206" t="s">
        <v>517</v>
      </c>
      <c r="P20" s="206"/>
      <c r="Q20" s="206">
        <f>INT(IF($G$7="1/2以内",D61/2,IF($G$7="1/3以内",D61/3,D61*2/3)))</f>
        <v>0</v>
      </c>
      <c r="R20" s="206">
        <f>IF(Q20&lt;&gt;0,Q20+R10,Q20)</f>
        <v>0</v>
      </c>
    </row>
    <row r="21" spans="1:18" ht="26.25" customHeight="1" x14ac:dyDescent="0.15">
      <c r="A21" s="147"/>
      <c r="B21" s="36"/>
      <c r="C21" s="154" t="s">
        <v>77</v>
      </c>
      <c r="D21" s="199"/>
      <c r="E21" s="166" t="str">
        <f t="shared" si="0"/>
        <v>その他</v>
      </c>
      <c r="F21" s="207"/>
      <c r="G21" s="649"/>
      <c r="H21" s="639"/>
      <c r="I21" s="5"/>
      <c r="J21" s="57"/>
      <c r="O21" s="206" t="s">
        <v>518</v>
      </c>
      <c r="P21" s="206"/>
      <c r="Q21" s="206">
        <f>INT(IF($G$7="1/2以内",D68/2,IF($G$7="1/3以内",D68/3,D68*2/3)))</f>
        <v>0</v>
      </c>
      <c r="R21" s="206">
        <f>IF(Q21&lt;&gt;0,Q21+R11,Q21)</f>
        <v>0</v>
      </c>
    </row>
    <row r="22" spans="1:18" ht="26.25" customHeight="1" thickBot="1" x14ac:dyDescent="0.2">
      <c r="A22" s="155" t="s">
        <v>78</v>
      </c>
      <c r="B22" s="37">
        <f>SUM(B16:B21)</f>
        <v>0</v>
      </c>
      <c r="C22" s="195"/>
      <c r="D22" s="38">
        <f>SUM(D16:D21)</f>
        <v>0</v>
      </c>
      <c r="E22" s="156"/>
      <c r="F22" s="157"/>
      <c r="G22" s="650"/>
      <c r="H22" s="205">
        <f>R15</f>
        <v>0</v>
      </c>
      <c r="I22" s="7"/>
      <c r="J22" s="57"/>
      <c r="N22" s="136" t="s">
        <v>514</v>
      </c>
      <c r="O22" s="206" t="s">
        <v>516</v>
      </c>
      <c r="P22" s="206"/>
      <c r="Q22" s="206">
        <f>SUM(Q13,Q16,Q19)</f>
        <v>0</v>
      </c>
      <c r="R22" s="206"/>
    </row>
    <row r="23" spans="1:18" ht="26.25" customHeight="1" thickTop="1" thickBot="1" x14ac:dyDescent="0.2">
      <c r="A23" s="158" t="s">
        <v>12</v>
      </c>
      <c r="B23" s="39">
        <f>SUM(B9,B15,B22)</f>
        <v>0</v>
      </c>
      <c r="C23" s="196"/>
      <c r="D23" s="40">
        <f>SUM(D9,D15,D22)</f>
        <v>0</v>
      </c>
      <c r="E23" s="159"/>
      <c r="F23" s="159"/>
      <c r="G23" s="159"/>
      <c r="H23" s="41">
        <f>SUM(H9,H15,H22)</f>
        <v>0</v>
      </c>
      <c r="I23" s="8"/>
      <c r="J23" s="57"/>
      <c r="O23" s="206" t="s">
        <v>517</v>
      </c>
      <c r="P23" s="206"/>
      <c r="Q23" s="206">
        <f>SUM(Q14,Q17,Q20)</f>
        <v>0</v>
      </c>
      <c r="R23" s="206"/>
    </row>
    <row r="24" spans="1:18" ht="26.25" customHeight="1" thickTop="1" thickBot="1" x14ac:dyDescent="0.2">
      <c r="A24" s="153" t="s">
        <v>84</v>
      </c>
      <c r="B24" s="42"/>
      <c r="C24" s="197"/>
      <c r="D24" s="9"/>
      <c r="E24" s="10"/>
      <c r="F24" s="10"/>
      <c r="G24" s="10"/>
      <c r="H24" s="11"/>
      <c r="I24" s="160"/>
      <c r="J24" s="57"/>
      <c r="O24" s="206" t="s">
        <v>518</v>
      </c>
      <c r="P24" s="206"/>
      <c r="Q24" s="206">
        <f>SUM(Q15,Q18,Q21)</f>
        <v>0</v>
      </c>
      <c r="R24" s="206"/>
    </row>
    <row r="25" spans="1:18" ht="26.25" customHeight="1" thickBot="1" x14ac:dyDescent="0.2">
      <c r="A25" s="161" t="s">
        <v>85</v>
      </c>
      <c r="B25" s="43">
        <f>SUM(B23,B24)</f>
        <v>0</v>
      </c>
      <c r="C25" s="198"/>
      <c r="D25" s="44">
        <f>D23</f>
        <v>0</v>
      </c>
      <c r="E25" s="162"/>
      <c r="F25" s="162"/>
      <c r="G25" s="162"/>
      <c r="H25" s="12">
        <f>H23</f>
        <v>0</v>
      </c>
      <c r="I25" s="13"/>
      <c r="J25" s="57"/>
    </row>
    <row r="26" spans="1:18" ht="19.5" customHeight="1" x14ac:dyDescent="0.15">
      <c r="A26" s="57"/>
      <c r="H26" s="314" t="str">
        <f>IF($H$94&gt;$P$6,"補助金の総額が補助上限額を超過しています。","")</f>
        <v/>
      </c>
      <c r="I26" s="315"/>
      <c r="J26" s="315"/>
    </row>
    <row r="27" spans="1:18" ht="18" customHeight="1" thickBot="1" x14ac:dyDescent="0.2">
      <c r="A27" s="281">
        <f>A4+1</f>
        <v>2025</v>
      </c>
      <c r="B27" s="57"/>
      <c r="C27" s="57"/>
      <c r="D27" s="57"/>
      <c r="E27" s="57"/>
      <c r="F27" s="57"/>
      <c r="G27" s="113"/>
      <c r="H27" s="57"/>
      <c r="I27" s="112" t="s">
        <v>66</v>
      </c>
    </row>
    <row r="28" spans="1:18" ht="18" customHeight="1" x14ac:dyDescent="0.15">
      <c r="A28" s="139" t="s">
        <v>67</v>
      </c>
      <c r="B28" s="642" t="s">
        <v>68</v>
      </c>
      <c r="C28" s="643"/>
      <c r="D28" s="644" t="s">
        <v>69</v>
      </c>
      <c r="E28" s="645"/>
      <c r="F28" s="643"/>
      <c r="G28" s="646" t="s">
        <v>70</v>
      </c>
      <c r="H28" s="646" t="s">
        <v>71</v>
      </c>
      <c r="I28" s="632" t="s">
        <v>511</v>
      </c>
    </row>
    <row r="29" spans="1:18" ht="18" customHeight="1" x14ac:dyDescent="0.15">
      <c r="A29" s="140" t="s">
        <v>72</v>
      </c>
      <c r="B29" s="141" t="s">
        <v>512</v>
      </c>
      <c r="C29" s="142" t="s">
        <v>73</v>
      </c>
      <c r="D29" s="143" t="s">
        <v>512</v>
      </c>
      <c r="E29" s="144" t="s">
        <v>73</v>
      </c>
      <c r="F29" s="142" t="s">
        <v>74</v>
      </c>
      <c r="G29" s="647"/>
      <c r="H29" s="647"/>
      <c r="I29" s="633"/>
    </row>
    <row r="30" spans="1:18" ht="27" customHeight="1" x14ac:dyDescent="0.15">
      <c r="A30" s="145" t="s">
        <v>513</v>
      </c>
      <c r="B30" s="27"/>
      <c r="C30" s="165" t="str">
        <f>C7</f>
        <v>実施設計費</v>
      </c>
      <c r="D30" s="28"/>
      <c r="E30" s="165" t="str">
        <f>C30</f>
        <v>実施設計費</v>
      </c>
      <c r="F30" s="29"/>
      <c r="G30" s="651">
        <f>$G$7</f>
        <v>0</v>
      </c>
      <c r="H30" s="634"/>
      <c r="I30" s="4"/>
    </row>
    <row r="31" spans="1:18" ht="27" customHeight="1" x14ac:dyDescent="0.15">
      <c r="A31" s="147"/>
      <c r="B31" s="30"/>
      <c r="C31" s="166" t="str">
        <f>C8</f>
        <v>その他</v>
      </c>
      <c r="D31" s="31"/>
      <c r="E31" s="164" t="str">
        <f>C31</f>
        <v>その他</v>
      </c>
      <c r="F31" s="32"/>
      <c r="G31" s="652"/>
      <c r="H31" s="636"/>
      <c r="I31" s="5"/>
    </row>
    <row r="32" spans="1:18" ht="27" customHeight="1" x14ac:dyDescent="0.15">
      <c r="A32" s="150" t="s">
        <v>78</v>
      </c>
      <c r="B32" s="33">
        <f>SUM(B30:B31)</f>
        <v>0</v>
      </c>
      <c r="C32" s="194"/>
      <c r="D32" s="34">
        <f>SUM(D30:D31)</f>
        <v>0</v>
      </c>
      <c r="E32" s="151"/>
      <c r="F32" s="152"/>
      <c r="G32" s="652"/>
      <c r="H32" s="205">
        <f>R16</f>
        <v>0</v>
      </c>
      <c r="I32" s="6"/>
    </row>
    <row r="33" spans="1:9" ht="27" customHeight="1" x14ac:dyDescent="0.15">
      <c r="A33" s="145" t="s">
        <v>75</v>
      </c>
      <c r="B33" s="27"/>
      <c r="C33" s="165" t="str">
        <f>C10</f>
        <v>電池システム</v>
      </c>
      <c r="D33" s="28"/>
      <c r="E33" s="165" t="str">
        <f>C33</f>
        <v>電池システム</v>
      </c>
      <c r="F33" s="29"/>
      <c r="G33" s="652"/>
      <c r="H33" s="634"/>
      <c r="I33" s="4"/>
    </row>
    <row r="34" spans="1:9" ht="27" customHeight="1" x14ac:dyDescent="0.15">
      <c r="A34" s="147"/>
      <c r="B34" s="30"/>
      <c r="C34" s="164" t="str">
        <f>C11</f>
        <v>電力変換装置</v>
      </c>
      <c r="D34" s="31"/>
      <c r="E34" s="164" t="str">
        <f>C34</f>
        <v>電力変換装置</v>
      </c>
      <c r="F34" s="32"/>
      <c r="G34" s="652"/>
      <c r="H34" s="635"/>
      <c r="I34" s="5"/>
    </row>
    <row r="35" spans="1:9" ht="27" customHeight="1" x14ac:dyDescent="0.15">
      <c r="A35" s="147"/>
      <c r="B35" s="30"/>
      <c r="C35" s="164" t="str">
        <f>C12</f>
        <v>蓄電システム制御装置</v>
      </c>
      <c r="D35" s="31"/>
      <c r="E35" s="164" t="str">
        <f>C35</f>
        <v>蓄電システム制御装置</v>
      </c>
      <c r="F35" s="32"/>
      <c r="G35" s="652"/>
      <c r="H35" s="635"/>
      <c r="I35" s="5"/>
    </row>
    <row r="36" spans="1:9" ht="27" customHeight="1" x14ac:dyDescent="0.15">
      <c r="A36" s="147"/>
      <c r="B36" s="30"/>
      <c r="C36" s="164" t="str">
        <f>C13</f>
        <v>付帯設備</v>
      </c>
      <c r="D36" s="31"/>
      <c r="E36" s="164" t="str">
        <f>C36</f>
        <v>付帯設備</v>
      </c>
      <c r="F36" s="32"/>
      <c r="G36" s="652"/>
      <c r="H36" s="635"/>
      <c r="I36" s="5"/>
    </row>
    <row r="37" spans="1:9" ht="27" customHeight="1" x14ac:dyDescent="0.15">
      <c r="A37" s="147"/>
      <c r="B37" s="30"/>
      <c r="C37" s="166" t="str">
        <f>C14</f>
        <v>その他</v>
      </c>
      <c r="D37" s="31"/>
      <c r="E37" s="164" t="str">
        <f>C37</f>
        <v>その他</v>
      </c>
      <c r="F37" s="32"/>
      <c r="G37" s="652"/>
      <c r="H37" s="636"/>
      <c r="I37" s="5"/>
    </row>
    <row r="38" spans="1:9" ht="27" customHeight="1" x14ac:dyDescent="0.15">
      <c r="A38" s="150" t="s">
        <v>78</v>
      </c>
      <c r="B38" s="33">
        <f>SUM(B33:B37)</f>
        <v>0</v>
      </c>
      <c r="C38" s="194"/>
      <c r="D38" s="34">
        <f>SUM(D33:D37)</f>
        <v>0</v>
      </c>
      <c r="E38" s="151"/>
      <c r="F38" s="152"/>
      <c r="G38" s="652"/>
      <c r="H38" s="205">
        <f>R17</f>
        <v>0</v>
      </c>
      <c r="I38" s="6"/>
    </row>
    <row r="39" spans="1:9" ht="27" customHeight="1" x14ac:dyDescent="0.15">
      <c r="A39" s="145" t="s">
        <v>26</v>
      </c>
      <c r="B39" s="27"/>
      <c r="C39" s="165" t="str">
        <f t="shared" ref="C39:C44" si="1">C16</f>
        <v>基礎工事</v>
      </c>
      <c r="D39" s="28"/>
      <c r="E39" s="165" t="str">
        <f t="shared" ref="E39:E44" si="2">C39</f>
        <v>基礎工事</v>
      </c>
      <c r="F39" s="29"/>
      <c r="G39" s="652"/>
      <c r="H39" s="637"/>
      <c r="I39" s="4"/>
    </row>
    <row r="40" spans="1:9" ht="27" customHeight="1" x14ac:dyDescent="0.15">
      <c r="A40" s="153"/>
      <c r="B40" s="30"/>
      <c r="C40" s="164" t="str">
        <f t="shared" si="1"/>
        <v>据付工事</v>
      </c>
      <c r="D40" s="31"/>
      <c r="E40" s="164" t="str">
        <f t="shared" si="2"/>
        <v>据付工事</v>
      </c>
      <c r="F40" s="32"/>
      <c r="G40" s="652"/>
      <c r="H40" s="638"/>
      <c r="I40" s="5"/>
    </row>
    <row r="41" spans="1:9" ht="27" customHeight="1" x14ac:dyDescent="0.15">
      <c r="A41" s="153"/>
      <c r="B41" s="30"/>
      <c r="C41" s="164" t="str">
        <f t="shared" si="1"/>
        <v>電気工事</v>
      </c>
      <c r="D41" s="31"/>
      <c r="E41" s="164" t="str">
        <f t="shared" si="2"/>
        <v>電気工事</v>
      </c>
      <c r="F41" s="32"/>
      <c r="G41" s="652"/>
      <c r="H41" s="638"/>
      <c r="I41" s="5"/>
    </row>
    <row r="42" spans="1:9" ht="27" customHeight="1" x14ac:dyDescent="0.15">
      <c r="A42" s="153"/>
      <c r="B42" s="30"/>
      <c r="C42" s="164" t="str">
        <f t="shared" si="1"/>
        <v>附帯工事</v>
      </c>
      <c r="D42" s="31"/>
      <c r="E42" s="164" t="str">
        <f t="shared" si="2"/>
        <v>附帯工事</v>
      </c>
      <c r="F42" s="32"/>
      <c r="G42" s="652"/>
      <c r="H42" s="638"/>
      <c r="I42" s="5"/>
    </row>
    <row r="43" spans="1:9" ht="27" customHeight="1" x14ac:dyDescent="0.15">
      <c r="A43" s="153"/>
      <c r="B43" s="30"/>
      <c r="C43" s="164" t="str">
        <f t="shared" si="1"/>
        <v>試運転調整</v>
      </c>
      <c r="D43" s="31"/>
      <c r="E43" s="164" t="str">
        <f t="shared" si="2"/>
        <v>試運転調整</v>
      </c>
      <c r="F43" s="32"/>
      <c r="G43" s="652"/>
      <c r="H43" s="638"/>
      <c r="I43" s="5"/>
    </row>
    <row r="44" spans="1:9" ht="27" customHeight="1" x14ac:dyDescent="0.15">
      <c r="A44" s="147"/>
      <c r="B44" s="36"/>
      <c r="C44" s="166" t="str">
        <f t="shared" si="1"/>
        <v>その他</v>
      </c>
      <c r="D44" s="199"/>
      <c r="E44" s="166" t="str">
        <f t="shared" si="2"/>
        <v>その他</v>
      </c>
      <c r="F44" s="207"/>
      <c r="G44" s="652"/>
      <c r="H44" s="639"/>
      <c r="I44" s="5"/>
    </row>
    <row r="45" spans="1:9" ht="27" customHeight="1" thickBot="1" x14ac:dyDescent="0.2">
      <c r="A45" s="155" t="s">
        <v>78</v>
      </c>
      <c r="B45" s="37">
        <f>SUM(B39:B44)</f>
        <v>0</v>
      </c>
      <c r="C45" s="195"/>
      <c r="D45" s="38">
        <f>SUM(D39:D44)</f>
        <v>0</v>
      </c>
      <c r="E45" s="156"/>
      <c r="F45" s="157"/>
      <c r="G45" s="653"/>
      <c r="H45" s="205">
        <f>R18</f>
        <v>0</v>
      </c>
      <c r="I45" s="7"/>
    </row>
    <row r="46" spans="1:9" ht="27" customHeight="1" thickTop="1" thickBot="1" x14ac:dyDescent="0.2">
      <c r="A46" s="158" t="s">
        <v>12</v>
      </c>
      <c r="B46" s="39">
        <f>SUM(B32,B38,B45)</f>
        <v>0</v>
      </c>
      <c r="C46" s="196"/>
      <c r="D46" s="40">
        <f>SUM(D32,D38,D45)</f>
        <v>0</v>
      </c>
      <c r="E46" s="159"/>
      <c r="F46" s="159"/>
      <c r="G46" s="159"/>
      <c r="H46" s="41">
        <f>SUM(H32,H38,H45)</f>
        <v>0</v>
      </c>
      <c r="I46" s="8"/>
    </row>
    <row r="47" spans="1:9" ht="27" customHeight="1" thickTop="1" thickBot="1" x14ac:dyDescent="0.2">
      <c r="A47" s="153" t="s">
        <v>84</v>
      </c>
      <c r="B47" s="42"/>
      <c r="C47" s="197"/>
      <c r="D47" s="9"/>
      <c r="E47" s="10"/>
      <c r="F47" s="10"/>
      <c r="G47" s="10"/>
      <c r="H47" s="11"/>
      <c r="I47" s="160"/>
    </row>
    <row r="48" spans="1:9" ht="27" customHeight="1" thickBot="1" x14ac:dyDescent="0.2">
      <c r="A48" s="161" t="s">
        <v>85</v>
      </c>
      <c r="B48" s="43">
        <f>SUM(B46,B47)</f>
        <v>0</v>
      </c>
      <c r="C48" s="198"/>
      <c r="D48" s="44">
        <f>D46</f>
        <v>0</v>
      </c>
      <c r="E48" s="162"/>
      <c r="F48" s="162"/>
      <c r="G48" s="162"/>
      <c r="H48" s="12">
        <f>H46</f>
        <v>0</v>
      </c>
      <c r="I48" s="13"/>
    </row>
    <row r="49" spans="1:10" ht="19.5" customHeight="1" x14ac:dyDescent="0.15">
      <c r="H49" s="314" t="str">
        <f>IF($H$94&gt;$P$6,"補助金の総額が補助上限額を超過しています。","")</f>
        <v/>
      </c>
      <c r="I49" s="315"/>
      <c r="J49" s="315"/>
    </row>
    <row r="50" spans="1:10" ht="18" customHeight="1" thickBot="1" x14ac:dyDescent="0.2">
      <c r="A50" s="281">
        <f>A27+1</f>
        <v>2026</v>
      </c>
      <c r="B50" s="57"/>
      <c r="C50" s="57"/>
      <c r="D50" s="57"/>
      <c r="E50" s="57"/>
      <c r="F50" s="57"/>
      <c r="G50" s="113"/>
      <c r="H50" s="57"/>
      <c r="I50" s="112" t="s">
        <v>66</v>
      </c>
    </row>
    <row r="51" spans="1:10" ht="18" customHeight="1" x14ac:dyDescent="0.15">
      <c r="A51" s="139" t="s">
        <v>67</v>
      </c>
      <c r="B51" s="642" t="s">
        <v>68</v>
      </c>
      <c r="C51" s="643"/>
      <c r="D51" s="644" t="s">
        <v>69</v>
      </c>
      <c r="E51" s="645"/>
      <c r="F51" s="643"/>
      <c r="G51" s="646" t="s">
        <v>70</v>
      </c>
      <c r="H51" s="646" t="s">
        <v>71</v>
      </c>
      <c r="I51" s="632" t="s">
        <v>511</v>
      </c>
    </row>
    <row r="52" spans="1:10" ht="18" customHeight="1" x14ac:dyDescent="0.15">
      <c r="A52" s="140" t="s">
        <v>72</v>
      </c>
      <c r="B52" s="141" t="s">
        <v>512</v>
      </c>
      <c r="C52" s="142" t="s">
        <v>73</v>
      </c>
      <c r="D52" s="143" t="s">
        <v>512</v>
      </c>
      <c r="E52" s="144" t="s">
        <v>73</v>
      </c>
      <c r="F52" s="142" t="s">
        <v>74</v>
      </c>
      <c r="G52" s="647"/>
      <c r="H52" s="647"/>
      <c r="I52" s="633"/>
    </row>
    <row r="53" spans="1:10" ht="27" customHeight="1" x14ac:dyDescent="0.15">
      <c r="A53" s="145" t="s">
        <v>513</v>
      </c>
      <c r="B53" s="27"/>
      <c r="C53" s="165" t="str">
        <f>C30</f>
        <v>実施設計費</v>
      </c>
      <c r="D53" s="28"/>
      <c r="E53" s="165" t="str">
        <f>C53</f>
        <v>実施設計費</v>
      </c>
      <c r="F53" s="29"/>
      <c r="G53" s="651">
        <f>$G$7</f>
        <v>0</v>
      </c>
      <c r="H53" s="634"/>
      <c r="I53" s="4"/>
    </row>
    <row r="54" spans="1:10" ht="27" customHeight="1" x14ac:dyDescent="0.15">
      <c r="A54" s="147"/>
      <c r="B54" s="30"/>
      <c r="C54" s="166" t="str">
        <f>C31</f>
        <v>その他</v>
      </c>
      <c r="D54" s="31"/>
      <c r="E54" s="164" t="str">
        <f>C54</f>
        <v>その他</v>
      </c>
      <c r="F54" s="32"/>
      <c r="G54" s="652"/>
      <c r="H54" s="636"/>
      <c r="I54" s="5"/>
    </row>
    <row r="55" spans="1:10" ht="27" customHeight="1" x14ac:dyDescent="0.15">
      <c r="A55" s="150" t="s">
        <v>78</v>
      </c>
      <c r="B55" s="33">
        <f>SUM(B53:B54)</f>
        <v>0</v>
      </c>
      <c r="C55" s="194"/>
      <c r="D55" s="34">
        <f>SUM(D53:D54)</f>
        <v>0</v>
      </c>
      <c r="E55" s="151"/>
      <c r="F55" s="152"/>
      <c r="G55" s="652"/>
      <c r="H55" s="205">
        <f>R19</f>
        <v>0</v>
      </c>
      <c r="I55" s="6"/>
    </row>
    <row r="56" spans="1:10" ht="27" customHeight="1" x14ac:dyDescent="0.15">
      <c r="A56" s="145" t="s">
        <v>75</v>
      </c>
      <c r="B56" s="27"/>
      <c r="C56" s="165" t="str">
        <f>C33</f>
        <v>電池システム</v>
      </c>
      <c r="D56" s="28"/>
      <c r="E56" s="165" t="str">
        <f>C56</f>
        <v>電池システム</v>
      </c>
      <c r="F56" s="29"/>
      <c r="G56" s="652"/>
      <c r="H56" s="634"/>
      <c r="I56" s="4"/>
    </row>
    <row r="57" spans="1:10" ht="27" customHeight="1" x14ac:dyDescent="0.15">
      <c r="A57" s="147"/>
      <c r="B57" s="30"/>
      <c r="C57" s="164" t="str">
        <f>C34</f>
        <v>電力変換装置</v>
      </c>
      <c r="D57" s="31"/>
      <c r="E57" s="164" t="str">
        <f>C57</f>
        <v>電力変換装置</v>
      </c>
      <c r="F57" s="32"/>
      <c r="G57" s="652"/>
      <c r="H57" s="635"/>
      <c r="I57" s="5"/>
    </row>
    <row r="58" spans="1:10" ht="27" customHeight="1" x14ac:dyDescent="0.15">
      <c r="A58" s="147"/>
      <c r="B58" s="30"/>
      <c r="C58" s="164" t="str">
        <f>C35</f>
        <v>蓄電システム制御装置</v>
      </c>
      <c r="D58" s="31"/>
      <c r="E58" s="164" t="str">
        <f>C58</f>
        <v>蓄電システム制御装置</v>
      </c>
      <c r="F58" s="32"/>
      <c r="G58" s="652"/>
      <c r="H58" s="635"/>
      <c r="I58" s="5"/>
    </row>
    <row r="59" spans="1:10" ht="27" customHeight="1" x14ac:dyDescent="0.15">
      <c r="A59" s="147"/>
      <c r="B59" s="30"/>
      <c r="C59" s="164" t="str">
        <f>C36</f>
        <v>付帯設備</v>
      </c>
      <c r="D59" s="31"/>
      <c r="E59" s="164" t="str">
        <f>C59</f>
        <v>付帯設備</v>
      </c>
      <c r="F59" s="32"/>
      <c r="G59" s="652"/>
      <c r="H59" s="635"/>
      <c r="I59" s="5"/>
    </row>
    <row r="60" spans="1:10" ht="27" customHeight="1" x14ac:dyDescent="0.15">
      <c r="A60" s="147"/>
      <c r="B60" s="30"/>
      <c r="C60" s="166" t="str">
        <f>C37</f>
        <v>その他</v>
      </c>
      <c r="D60" s="31"/>
      <c r="E60" s="164" t="str">
        <f>C60</f>
        <v>その他</v>
      </c>
      <c r="F60" s="32"/>
      <c r="G60" s="652"/>
      <c r="H60" s="636"/>
      <c r="I60" s="5"/>
    </row>
    <row r="61" spans="1:10" ht="27" customHeight="1" x14ac:dyDescent="0.15">
      <c r="A61" s="150" t="s">
        <v>78</v>
      </c>
      <c r="B61" s="33">
        <f>SUM(B56:B60)</f>
        <v>0</v>
      </c>
      <c r="C61" s="194"/>
      <c r="D61" s="34">
        <f>SUM(D56:D60)</f>
        <v>0</v>
      </c>
      <c r="E61" s="151"/>
      <c r="F61" s="152"/>
      <c r="G61" s="652"/>
      <c r="H61" s="205">
        <f>R20</f>
        <v>0</v>
      </c>
      <c r="I61" s="6"/>
    </row>
    <row r="62" spans="1:10" ht="27" customHeight="1" x14ac:dyDescent="0.15">
      <c r="A62" s="145" t="s">
        <v>26</v>
      </c>
      <c r="B62" s="27"/>
      <c r="C62" s="165" t="str">
        <f t="shared" ref="C62:C67" si="3">C39</f>
        <v>基礎工事</v>
      </c>
      <c r="D62" s="28"/>
      <c r="E62" s="165" t="str">
        <f t="shared" ref="E62:E67" si="4">C62</f>
        <v>基礎工事</v>
      </c>
      <c r="F62" s="29"/>
      <c r="G62" s="652"/>
      <c r="H62" s="637"/>
      <c r="I62" s="4"/>
    </row>
    <row r="63" spans="1:10" ht="27" customHeight="1" x14ac:dyDescent="0.15">
      <c r="A63" s="153"/>
      <c r="B63" s="30"/>
      <c r="C63" s="164" t="str">
        <f t="shared" si="3"/>
        <v>据付工事</v>
      </c>
      <c r="D63" s="31"/>
      <c r="E63" s="164" t="str">
        <f t="shared" si="4"/>
        <v>据付工事</v>
      </c>
      <c r="F63" s="32"/>
      <c r="G63" s="652"/>
      <c r="H63" s="638"/>
      <c r="I63" s="5"/>
    </row>
    <row r="64" spans="1:10" ht="27" customHeight="1" x14ac:dyDescent="0.15">
      <c r="A64" s="153"/>
      <c r="B64" s="30"/>
      <c r="C64" s="164" t="str">
        <f t="shared" si="3"/>
        <v>電気工事</v>
      </c>
      <c r="D64" s="31"/>
      <c r="E64" s="164" t="str">
        <f t="shared" si="4"/>
        <v>電気工事</v>
      </c>
      <c r="F64" s="32"/>
      <c r="G64" s="652"/>
      <c r="H64" s="638"/>
      <c r="I64" s="5"/>
    </row>
    <row r="65" spans="1:10" ht="27" customHeight="1" x14ac:dyDescent="0.15">
      <c r="A65" s="153"/>
      <c r="B65" s="30"/>
      <c r="C65" s="164" t="str">
        <f t="shared" si="3"/>
        <v>附帯工事</v>
      </c>
      <c r="D65" s="31"/>
      <c r="E65" s="164" t="str">
        <f t="shared" si="4"/>
        <v>附帯工事</v>
      </c>
      <c r="F65" s="32"/>
      <c r="G65" s="652"/>
      <c r="H65" s="638"/>
      <c r="I65" s="5"/>
    </row>
    <row r="66" spans="1:10" ht="27" customHeight="1" x14ac:dyDescent="0.15">
      <c r="A66" s="153"/>
      <c r="B66" s="30"/>
      <c r="C66" s="164" t="str">
        <f t="shared" si="3"/>
        <v>試運転調整</v>
      </c>
      <c r="D66" s="31"/>
      <c r="E66" s="164" t="str">
        <f t="shared" si="4"/>
        <v>試運転調整</v>
      </c>
      <c r="F66" s="32"/>
      <c r="G66" s="652"/>
      <c r="H66" s="638"/>
      <c r="I66" s="5"/>
    </row>
    <row r="67" spans="1:10" ht="27" customHeight="1" x14ac:dyDescent="0.15">
      <c r="A67" s="147"/>
      <c r="B67" s="36"/>
      <c r="C67" s="166" t="str">
        <f t="shared" si="3"/>
        <v>その他</v>
      </c>
      <c r="D67" s="199"/>
      <c r="E67" s="166" t="str">
        <f t="shared" si="4"/>
        <v>その他</v>
      </c>
      <c r="F67" s="207"/>
      <c r="G67" s="652"/>
      <c r="H67" s="639"/>
      <c r="I67" s="5"/>
    </row>
    <row r="68" spans="1:10" ht="27" customHeight="1" thickBot="1" x14ac:dyDescent="0.2">
      <c r="A68" s="155" t="s">
        <v>78</v>
      </c>
      <c r="B68" s="37">
        <f>SUM(B62:B67)</f>
        <v>0</v>
      </c>
      <c r="C68" s="195"/>
      <c r="D68" s="38">
        <f>SUM(D62:D67)</f>
        <v>0</v>
      </c>
      <c r="E68" s="156"/>
      <c r="F68" s="157"/>
      <c r="G68" s="653"/>
      <c r="H68" s="205">
        <f>R21</f>
        <v>0</v>
      </c>
      <c r="I68" s="7"/>
    </row>
    <row r="69" spans="1:10" ht="27" customHeight="1" thickTop="1" thickBot="1" x14ac:dyDescent="0.2">
      <c r="A69" s="158" t="s">
        <v>12</v>
      </c>
      <c r="B69" s="39">
        <f>SUM(B55,B61,B68)</f>
        <v>0</v>
      </c>
      <c r="C69" s="196"/>
      <c r="D69" s="40">
        <f>SUM(D55,D61,D68)</f>
        <v>0</v>
      </c>
      <c r="E69" s="159"/>
      <c r="F69" s="159"/>
      <c r="G69" s="159"/>
      <c r="H69" s="41">
        <f>SUM(H55,H61,H68)</f>
        <v>0</v>
      </c>
      <c r="I69" s="8"/>
    </row>
    <row r="70" spans="1:10" ht="27" customHeight="1" thickTop="1" thickBot="1" x14ac:dyDescent="0.2">
      <c r="A70" s="153" t="s">
        <v>84</v>
      </c>
      <c r="B70" s="42"/>
      <c r="C70" s="197"/>
      <c r="D70" s="9"/>
      <c r="E70" s="10"/>
      <c r="F70" s="10"/>
      <c r="G70" s="10"/>
      <c r="H70" s="11"/>
      <c r="I70" s="160"/>
    </row>
    <row r="71" spans="1:10" ht="27" customHeight="1" thickBot="1" x14ac:dyDescent="0.2">
      <c r="A71" s="161" t="s">
        <v>85</v>
      </c>
      <c r="B71" s="43">
        <f>SUM(B69,B70)</f>
        <v>0</v>
      </c>
      <c r="C71" s="198"/>
      <c r="D71" s="44">
        <f>D69</f>
        <v>0</v>
      </c>
      <c r="E71" s="162"/>
      <c r="F71" s="162"/>
      <c r="G71" s="162"/>
      <c r="H71" s="12">
        <f>H69</f>
        <v>0</v>
      </c>
      <c r="I71" s="13"/>
    </row>
    <row r="72" spans="1:10" ht="19.5" customHeight="1" x14ac:dyDescent="0.15">
      <c r="H72" s="314" t="str">
        <f>IF($H$94&gt;$P$6,"補助金の総額が補助上限額を超過しています。","")</f>
        <v/>
      </c>
      <c r="I72" s="315"/>
      <c r="J72" s="315"/>
    </row>
    <row r="73" spans="1:10" ht="18" customHeight="1" thickBot="1" x14ac:dyDescent="0.2">
      <c r="A73" s="57" t="s">
        <v>514</v>
      </c>
      <c r="B73" s="57"/>
      <c r="C73" s="57"/>
      <c r="D73" s="57"/>
      <c r="E73" s="57"/>
      <c r="F73" s="57"/>
      <c r="G73" s="113"/>
      <c r="H73" s="57"/>
      <c r="I73" s="112" t="s">
        <v>66</v>
      </c>
    </row>
    <row r="74" spans="1:10" ht="18" customHeight="1" x14ac:dyDescent="0.15">
      <c r="A74" s="139" t="s">
        <v>67</v>
      </c>
      <c r="B74" s="642" t="s">
        <v>68</v>
      </c>
      <c r="C74" s="643"/>
      <c r="D74" s="644" t="s">
        <v>69</v>
      </c>
      <c r="E74" s="645"/>
      <c r="F74" s="643"/>
      <c r="G74" s="646" t="s">
        <v>70</v>
      </c>
      <c r="H74" s="646" t="s">
        <v>71</v>
      </c>
      <c r="I74" s="632" t="s">
        <v>511</v>
      </c>
    </row>
    <row r="75" spans="1:10" ht="18" customHeight="1" x14ac:dyDescent="0.15">
      <c r="A75" s="140" t="s">
        <v>72</v>
      </c>
      <c r="B75" s="141" t="s">
        <v>512</v>
      </c>
      <c r="C75" s="142" t="s">
        <v>73</v>
      </c>
      <c r="D75" s="143" t="s">
        <v>512</v>
      </c>
      <c r="E75" s="144" t="s">
        <v>73</v>
      </c>
      <c r="F75" s="142" t="s">
        <v>74</v>
      </c>
      <c r="G75" s="647"/>
      <c r="H75" s="647"/>
      <c r="I75" s="633"/>
    </row>
    <row r="76" spans="1:10" ht="27" customHeight="1" x14ac:dyDescent="0.15">
      <c r="A76" s="145" t="s">
        <v>513</v>
      </c>
      <c r="B76" s="283">
        <f>SUM(B7,B30,B53)</f>
        <v>0</v>
      </c>
      <c r="C76" s="165" t="str">
        <f>C53</f>
        <v>実施設計費</v>
      </c>
      <c r="D76" s="287">
        <f t="shared" ref="D76:D92" si="5">SUM(D7,D30,D53)</f>
        <v>0</v>
      </c>
      <c r="E76" s="165" t="str">
        <f>C76</f>
        <v>実施設計費</v>
      </c>
      <c r="F76" s="318"/>
      <c r="G76" s="651">
        <f>$G$7</f>
        <v>0</v>
      </c>
      <c r="H76" s="634"/>
      <c r="I76" s="4"/>
    </row>
    <row r="77" spans="1:10" ht="27" customHeight="1" x14ac:dyDescent="0.15">
      <c r="A77" s="147"/>
      <c r="B77" s="284">
        <f t="shared" ref="B77:B94" si="6">SUM(B8,B31,B54)</f>
        <v>0</v>
      </c>
      <c r="C77" s="166" t="str">
        <f>C54</f>
        <v>その他</v>
      </c>
      <c r="D77" s="288">
        <f t="shared" si="5"/>
        <v>0</v>
      </c>
      <c r="E77" s="164" t="str">
        <f>C77</f>
        <v>その他</v>
      </c>
      <c r="F77" s="319"/>
      <c r="G77" s="652"/>
      <c r="H77" s="636"/>
      <c r="I77" s="5"/>
    </row>
    <row r="78" spans="1:10" ht="27" customHeight="1" x14ac:dyDescent="0.15">
      <c r="A78" s="150" t="s">
        <v>78</v>
      </c>
      <c r="B78" s="33">
        <f t="shared" si="6"/>
        <v>0</v>
      </c>
      <c r="C78" s="194"/>
      <c r="D78" s="34">
        <f t="shared" si="5"/>
        <v>0</v>
      </c>
      <c r="E78" s="151"/>
      <c r="F78" s="152"/>
      <c r="G78" s="652"/>
      <c r="H78" s="35">
        <f>SUM(H9,H32,H55)</f>
        <v>0</v>
      </c>
      <c r="I78" s="6"/>
    </row>
    <row r="79" spans="1:10" ht="27" customHeight="1" x14ac:dyDescent="0.15">
      <c r="A79" s="145" t="s">
        <v>75</v>
      </c>
      <c r="B79" s="283">
        <f t="shared" si="6"/>
        <v>0</v>
      </c>
      <c r="C79" s="165" t="str">
        <f>C56</f>
        <v>電池システム</v>
      </c>
      <c r="D79" s="287">
        <f t="shared" si="5"/>
        <v>0</v>
      </c>
      <c r="E79" s="165" t="str">
        <f>C79</f>
        <v>電池システム</v>
      </c>
      <c r="F79" s="318"/>
      <c r="G79" s="652"/>
      <c r="H79" s="634"/>
      <c r="I79" s="4"/>
    </row>
    <row r="80" spans="1:10" ht="27" customHeight="1" x14ac:dyDescent="0.15">
      <c r="A80" s="147"/>
      <c r="B80" s="284">
        <f t="shared" si="6"/>
        <v>0</v>
      </c>
      <c r="C80" s="164" t="str">
        <f>C57</f>
        <v>電力変換装置</v>
      </c>
      <c r="D80" s="288">
        <f t="shared" si="5"/>
        <v>0</v>
      </c>
      <c r="E80" s="164" t="str">
        <f>C80</f>
        <v>電力変換装置</v>
      </c>
      <c r="F80" s="319"/>
      <c r="G80" s="652"/>
      <c r="H80" s="635"/>
      <c r="I80" s="5"/>
    </row>
    <row r="81" spans="1:10" ht="27" customHeight="1" x14ac:dyDescent="0.15">
      <c r="A81" s="147"/>
      <c r="B81" s="284">
        <f t="shared" si="6"/>
        <v>0</v>
      </c>
      <c r="C81" s="164" t="str">
        <f>C58</f>
        <v>蓄電システム制御装置</v>
      </c>
      <c r="D81" s="288">
        <f t="shared" si="5"/>
        <v>0</v>
      </c>
      <c r="E81" s="164" t="str">
        <f>C81</f>
        <v>蓄電システム制御装置</v>
      </c>
      <c r="F81" s="319"/>
      <c r="G81" s="652"/>
      <c r="H81" s="635"/>
      <c r="I81" s="5"/>
    </row>
    <row r="82" spans="1:10" ht="27" customHeight="1" x14ac:dyDescent="0.15">
      <c r="A82" s="147"/>
      <c r="B82" s="284">
        <f t="shared" si="6"/>
        <v>0</v>
      </c>
      <c r="C82" s="164" t="str">
        <f>C59</f>
        <v>付帯設備</v>
      </c>
      <c r="D82" s="288">
        <f t="shared" si="5"/>
        <v>0</v>
      </c>
      <c r="E82" s="164" t="str">
        <f>C82</f>
        <v>付帯設備</v>
      </c>
      <c r="F82" s="319"/>
      <c r="G82" s="652"/>
      <c r="H82" s="635"/>
      <c r="I82" s="5"/>
    </row>
    <row r="83" spans="1:10" ht="27" customHeight="1" x14ac:dyDescent="0.15">
      <c r="A83" s="147"/>
      <c r="B83" s="284">
        <f t="shared" si="6"/>
        <v>0</v>
      </c>
      <c r="C83" s="166" t="str">
        <f>C60</f>
        <v>その他</v>
      </c>
      <c r="D83" s="288">
        <f t="shared" si="5"/>
        <v>0</v>
      </c>
      <c r="E83" s="164" t="str">
        <f>C83</f>
        <v>その他</v>
      </c>
      <c r="F83" s="319"/>
      <c r="G83" s="652"/>
      <c r="H83" s="636"/>
      <c r="I83" s="5"/>
    </row>
    <row r="84" spans="1:10" ht="27" customHeight="1" x14ac:dyDescent="0.15">
      <c r="A84" s="150" t="s">
        <v>78</v>
      </c>
      <c r="B84" s="33">
        <f t="shared" si="6"/>
        <v>0</v>
      </c>
      <c r="C84" s="194"/>
      <c r="D84" s="34">
        <f t="shared" si="5"/>
        <v>0</v>
      </c>
      <c r="E84" s="151"/>
      <c r="F84" s="152"/>
      <c r="G84" s="652"/>
      <c r="H84" s="35">
        <f>SUM(H15,H38,H61)</f>
        <v>0</v>
      </c>
      <c r="I84" s="6"/>
    </row>
    <row r="85" spans="1:10" ht="27" customHeight="1" x14ac:dyDescent="0.15">
      <c r="A85" s="145" t="s">
        <v>26</v>
      </c>
      <c r="B85" s="283">
        <f t="shared" si="6"/>
        <v>0</v>
      </c>
      <c r="C85" s="165" t="str">
        <f t="shared" ref="C85:C90" si="7">C62</f>
        <v>基礎工事</v>
      </c>
      <c r="D85" s="287">
        <f t="shared" si="5"/>
        <v>0</v>
      </c>
      <c r="E85" s="165" t="str">
        <f t="shared" ref="E85:E90" si="8">C85</f>
        <v>基礎工事</v>
      </c>
      <c r="F85" s="318"/>
      <c r="G85" s="652"/>
      <c r="H85" s="637"/>
      <c r="I85" s="4"/>
    </row>
    <row r="86" spans="1:10" ht="27" customHeight="1" x14ac:dyDescent="0.15">
      <c r="A86" s="153"/>
      <c r="B86" s="284">
        <f t="shared" si="6"/>
        <v>0</v>
      </c>
      <c r="C86" s="164" t="str">
        <f t="shared" si="7"/>
        <v>据付工事</v>
      </c>
      <c r="D86" s="288">
        <f t="shared" si="5"/>
        <v>0</v>
      </c>
      <c r="E86" s="164" t="str">
        <f t="shared" si="8"/>
        <v>据付工事</v>
      </c>
      <c r="F86" s="319"/>
      <c r="G86" s="652"/>
      <c r="H86" s="638"/>
      <c r="I86" s="5"/>
    </row>
    <row r="87" spans="1:10" ht="27" customHeight="1" x14ac:dyDescent="0.15">
      <c r="A87" s="153"/>
      <c r="B87" s="284">
        <f t="shared" si="6"/>
        <v>0</v>
      </c>
      <c r="C87" s="164" t="str">
        <f t="shared" si="7"/>
        <v>電気工事</v>
      </c>
      <c r="D87" s="288">
        <f t="shared" si="5"/>
        <v>0</v>
      </c>
      <c r="E87" s="164" t="str">
        <f t="shared" si="8"/>
        <v>電気工事</v>
      </c>
      <c r="F87" s="319"/>
      <c r="G87" s="652"/>
      <c r="H87" s="638"/>
      <c r="I87" s="5"/>
    </row>
    <row r="88" spans="1:10" ht="27" customHeight="1" x14ac:dyDescent="0.15">
      <c r="A88" s="153"/>
      <c r="B88" s="284">
        <f t="shared" si="6"/>
        <v>0</v>
      </c>
      <c r="C88" s="164" t="str">
        <f t="shared" si="7"/>
        <v>附帯工事</v>
      </c>
      <c r="D88" s="288">
        <f t="shared" si="5"/>
        <v>0</v>
      </c>
      <c r="E88" s="164" t="str">
        <f t="shared" si="8"/>
        <v>附帯工事</v>
      </c>
      <c r="F88" s="319"/>
      <c r="G88" s="652"/>
      <c r="H88" s="638"/>
      <c r="I88" s="5"/>
    </row>
    <row r="89" spans="1:10" ht="27" customHeight="1" x14ac:dyDescent="0.15">
      <c r="A89" s="153"/>
      <c r="B89" s="284">
        <f t="shared" si="6"/>
        <v>0</v>
      </c>
      <c r="C89" s="164" t="str">
        <f t="shared" si="7"/>
        <v>試運転調整</v>
      </c>
      <c r="D89" s="288">
        <f t="shared" si="5"/>
        <v>0</v>
      </c>
      <c r="E89" s="164" t="str">
        <f t="shared" si="8"/>
        <v>試運転調整</v>
      </c>
      <c r="F89" s="319"/>
      <c r="G89" s="652"/>
      <c r="H89" s="638"/>
      <c r="I89" s="5"/>
    </row>
    <row r="90" spans="1:10" ht="27" customHeight="1" x14ac:dyDescent="0.15">
      <c r="A90" s="147"/>
      <c r="B90" s="285">
        <f t="shared" si="6"/>
        <v>0</v>
      </c>
      <c r="C90" s="166" t="str">
        <f t="shared" si="7"/>
        <v>その他</v>
      </c>
      <c r="D90" s="289">
        <f t="shared" si="5"/>
        <v>0</v>
      </c>
      <c r="E90" s="166" t="str">
        <f t="shared" si="8"/>
        <v>その他</v>
      </c>
      <c r="F90" s="320"/>
      <c r="G90" s="652"/>
      <c r="H90" s="639"/>
      <c r="I90" s="5"/>
    </row>
    <row r="91" spans="1:10" ht="27" customHeight="1" thickBot="1" x14ac:dyDescent="0.2">
      <c r="A91" s="155" t="s">
        <v>78</v>
      </c>
      <c r="B91" s="37">
        <f t="shared" si="6"/>
        <v>0</v>
      </c>
      <c r="C91" s="195"/>
      <c r="D91" s="38">
        <f t="shared" si="5"/>
        <v>0</v>
      </c>
      <c r="E91" s="156"/>
      <c r="F91" s="157"/>
      <c r="G91" s="653"/>
      <c r="H91" s="35">
        <f>SUM(H22,H45,H68)</f>
        <v>0</v>
      </c>
      <c r="I91" s="7"/>
    </row>
    <row r="92" spans="1:10" ht="27" customHeight="1" thickTop="1" thickBot="1" x14ac:dyDescent="0.2">
      <c r="A92" s="158" t="s">
        <v>12</v>
      </c>
      <c r="B92" s="39">
        <f t="shared" si="6"/>
        <v>0</v>
      </c>
      <c r="C92" s="196"/>
      <c r="D92" s="40">
        <f t="shared" si="5"/>
        <v>0</v>
      </c>
      <c r="E92" s="159"/>
      <c r="F92" s="159"/>
      <c r="G92" s="159"/>
      <c r="H92" s="41">
        <f>SUM(H23,H46,H69)</f>
        <v>0</v>
      </c>
      <c r="I92" s="8"/>
    </row>
    <row r="93" spans="1:10" ht="27" customHeight="1" thickTop="1" thickBot="1" x14ac:dyDescent="0.2">
      <c r="A93" s="153" t="s">
        <v>84</v>
      </c>
      <c r="B93" s="286">
        <f t="shared" si="6"/>
        <v>0</v>
      </c>
      <c r="C93" s="197"/>
      <c r="D93" s="9"/>
      <c r="E93" s="10"/>
      <c r="F93" s="10"/>
      <c r="G93" s="10"/>
      <c r="H93" s="11"/>
      <c r="I93" s="160"/>
    </row>
    <row r="94" spans="1:10" ht="27" customHeight="1" thickBot="1" x14ac:dyDescent="0.2">
      <c r="A94" s="161" t="s">
        <v>85</v>
      </c>
      <c r="B94" s="43">
        <f t="shared" si="6"/>
        <v>0</v>
      </c>
      <c r="C94" s="198"/>
      <c r="D94" s="44">
        <f>SUM(D25,D48,D71)</f>
        <v>0</v>
      </c>
      <c r="E94" s="162"/>
      <c r="F94" s="162"/>
      <c r="G94" s="162"/>
      <c r="H94" s="12">
        <f>SUM(H25,H48,H71)</f>
        <v>0</v>
      </c>
      <c r="I94" s="13"/>
    </row>
    <row r="95" spans="1:10" ht="28.5" customHeight="1" x14ac:dyDescent="0.15">
      <c r="H95" s="314" t="str">
        <f>IF($H$94&gt;$P$6,"補助金の総額が補助上限額を超過しています。","")</f>
        <v/>
      </c>
      <c r="I95" s="315"/>
      <c r="J95" s="315"/>
    </row>
  </sheetData>
  <sheetProtection sheet="1" objects="1" scenarios="1"/>
  <mergeCells count="37">
    <mergeCell ref="I74:I75"/>
    <mergeCell ref="G76:G91"/>
    <mergeCell ref="H76:H77"/>
    <mergeCell ref="H79:H83"/>
    <mergeCell ref="H85:H90"/>
    <mergeCell ref="G53:G68"/>
    <mergeCell ref="H53:H54"/>
    <mergeCell ref="H56:H60"/>
    <mergeCell ref="H62:H67"/>
    <mergeCell ref="B74:C74"/>
    <mergeCell ref="D74:F74"/>
    <mergeCell ref="G74:G75"/>
    <mergeCell ref="H74:H75"/>
    <mergeCell ref="B51:C51"/>
    <mergeCell ref="D51:F51"/>
    <mergeCell ref="G51:G52"/>
    <mergeCell ref="H51:H52"/>
    <mergeCell ref="I51:I52"/>
    <mergeCell ref="G30:G45"/>
    <mergeCell ref="H30:H31"/>
    <mergeCell ref="H33:H37"/>
    <mergeCell ref="H39:H44"/>
    <mergeCell ref="B28:C28"/>
    <mergeCell ref="D28:F28"/>
    <mergeCell ref="G28:G29"/>
    <mergeCell ref="H28:H29"/>
    <mergeCell ref="I28:I29"/>
    <mergeCell ref="H10:H14"/>
    <mergeCell ref="H16:H21"/>
    <mergeCell ref="A2:I2"/>
    <mergeCell ref="B5:C5"/>
    <mergeCell ref="D5:F5"/>
    <mergeCell ref="G5:G6"/>
    <mergeCell ref="H5:H6"/>
    <mergeCell ref="I5:I6"/>
    <mergeCell ref="H7:H8"/>
    <mergeCell ref="G7:G22"/>
  </mergeCells>
  <phoneticPr fontId="33"/>
  <conditionalFormatting sqref="H9">
    <cfRule type="cellIs" dxfId="11" priority="26" stopIfTrue="1" operator="greaterThan">
      <formula>#REF!</formula>
    </cfRule>
  </conditionalFormatting>
  <conditionalFormatting sqref="H15">
    <cfRule type="cellIs" dxfId="10" priority="8" stopIfTrue="1" operator="greaterThan">
      <formula>#REF!</formula>
    </cfRule>
  </conditionalFormatting>
  <conditionalFormatting sqref="H22">
    <cfRule type="cellIs" dxfId="9" priority="7" stopIfTrue="1" operator="greaterThan">
      <formula>#REF!</formula>
    </cfRule>
  </conditionalFormatting>
  <conditionalFormatting sqref="H32">
    <cfRule type="cellIs" dxfId="8" priority="6" stopIfTrue="1" operator="greaterThan">
      <formula>#REF!</formula>
    </cfRule>
  </conditionalFormatting>
  <conditionalFormatting sqref="H38">
    <cfRule type="cellIs" dxfId="7" priority="5" stopIfTrue="1" operator="greaterThan">
      <formula>#REF!</formula>
    </cfRule>
  </conditionalFormatting>
  <conditionalFormatting sqref="H45">
    <cfRule type="cellIs" dxfId="6" priority="4" stopIfTrue="1" operator="greaterThan">
      <formula>#REF!</formula>
    </cfRule>
  </conditionalFormatting>
  <conditionalFormatting sqref="H55">
    <cfRule type="cellIs" dxfId="5" priority="3" stopIfTrue="1" operator="greaterThan">
      <formula>#REF!</formula>
    </cfRule>
  </conditionalFormatting>
  <conditionalFormatting sqref="H61">
    <cfRule type="cellIs" dxfId="4" priority="2" stopIfTrue="1" operator="greaterThan">
      <formula>#REF!</formula>
    </cfRule>
  </conditionalFormatting>
  <conditionalFormatting sqref="H68">
    <cfRule type="cellIs" dxfId="3" priority="1" stopIfTrue="1" operator="greaterThan">
      <formula>#REF!</formula>
    </cfRule>
  </conditionalFormatting>
  <conditionalFormatting sqref="H78">
    <cfRule type="cellIs" dxfId="2" priority="11" stopIfTrue="1" operator="greaterThan">
      <formula>#REF!</formula>
    </cfRule>
  </conditionalFormatting>
  <conditionalFormatting sqref="H84">
    <cfRule type="cellIs" dxfId="1" priority="10" stopIfTrue="1" operator="greaterThan">
      <formula>#REF!</formula>
    </cfRule>
  </conditionalFormatting>
  <conditionalFormatting sqref="H91">
    <cfRule type="cellIs" dxfId="0" priority="9" stopIfTrue="1" operator="greaterThan">
      <formula>#REF!</formula>
    </cfRule>
  </conditionalFormatting>
  <dataValidations xWindow="994" yWindow="513" count="7">
    <dataValidation imeMode="halfAlpha" allowBlank="1" showInputMessage="1" showErrorMessage="1" sqref="F16:F21 F7:F8 F10:F14 F39:F44 F30:F31 F33:F37 F62:F67 F53:F54 F56:F60 F85:F90 F76:F77 F79:F83" xr:uid="{F14325C7-D56B-47BA-ADB3-15B010DAF368}"/>
    <dataValidation type="textLength" operator="equal" allowBlank="1" showInputMessage="1" showErrorMessage="1" errorTitle="消費税計上不可" error="補助対象経費の消費税計上は出来ません。" sqref="C24 E24:G24 C47 E47:G47 C70 E70:G70 C93 E93:G93" xr:uid="{01DF9D38-35BA-48F5-9D51-6C5ED99BE75A}">
      <formula1>0</formula1>
    </dataValidation>
    <dataValidation type="textLength" operator="equal" allowBlank="1" showInputMessage="1" showErrorMessage="1" errorTitle="消費税計上不可" error="補助金の消費税計上は出来ません。" sqref="H24 H47 H70 H93" xr:uid="{60FCA982-C020-4AE1-BF8E-C4D406E8BDB4}">
      <formula1>0</formula1>
    </dataValidation>
    <dataValidation type="whole" operator="greaterThanOrEqual" allowBlank="1" showInputMessage="1" showErrorMessage="1" error="小数点を含んだ数値の入力はできません" prompt="自動計算としていますが、不都合がある場合は適宜修正をしてください。" sqref="H9 H94 H15 H25 H22:H23 H32 H38 H48 H45:H46 H55 H61 H71 H78 H84 H91:H92 H68:H69" xr:uid="{B2E32E04-3004-4A1C-8BEC-72D4C8294E51}">
      <formula1>0</formula1>
    </dataValidation>
    <dataValidation type="list" allowBlank="1" showInputMessage="1" showErrorMessage="1" sqref="G7:G22" xr:uid="{2D972A64-FF70-40BA-9378-95678471D015}">
      <formula1>補助率</formula1>
    </dataValidation>
    <dataValidation type="whole" imeMode="off" operator="greaterThanOrEqual" allowBlank="1" showInputMessage="1" showErrorMessage="1" error="小数点を含んだ数値の入力はできません" sqref="B7:B25 B30:B48 B53:B71 B76:B94" xr:uid="{A5A06A00-F7BD-448C-9133-BA729D00ECCB}">
      <formula1>0</formula1>
    </dataValidation>
    <dataValidation type="whole" operator="greaterThanOrEqual" allowBlank="1" showInputMessage="1" showErrorMessage="1" error="小数点を含んだ数値の入力はできません" sqref="D7:D25 D30:D48 D53:D71 D76:D94" xr:uid="{19D0A8CB-0864-487D-80C8-8E0471BF7AFB}">
      <formula1>0</formula1>
    </dataValidation>
  </dataValidations>
  <pageMargins left="0.7" right="0.7" top="0.75" bottom="0.75" header="0.3" footer="0.3"/>
  <pageSetup paperSize="9" scale="64" fitToHeight="0" orientation="portrait" r:id="rId1"/>
  <rowBreaks count="1" manualBreakCount="1">
    <brk id="49"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codeName="Sheet14">
    <tabColor theme="9" tint="-0.249977111117893"/>
  </sheetPr>
  <dimension ref="A1:M25"/>
  <sheetViews>
    <sheetView view="pageBreakPreview" zoomScale="85" zoomScaleNormal="100" zoomScaleSheetLayoutView="85" workbookViewId="0"/>
  </sheetViews>
  <sheetFormatPr defaultColWidth="9" defaultRowHeight="13.5" x14ac:dyDescent="0.15"/>
  <cols>
    <col min="1" max="1" width="3.125" style="167" customWidth="1"/>
    <col min="2" max="2" width="11.375" style="167" customWidth="1"/>
    <col min="3" max="4" width="16" style="167" customWidth="1"/>
    <col min="5" max="7" width="13.75" style="167" customWidth="1"/>
    <col min="8" max="8" width="13.75" style="181" customWidth="1"/>
    <col min="9" max="11" width="13.75" style="167" customWidth="1"/>
    <col min="12" max="12" width="16" style="167" customWidth="1"/>
    <col min="13" max="13" width="14" style="167" customWidth="1"/>
    <col min="14" max="16384" width="9" style="167"/>
  </cols>
  <sheetData>
    <row r="1" spans="1:13" ht="18.75" customHeight="1" x14ac:dyDescent="0.15">
      <c r="A1" s="109" t="s">
        <v>332</v>
      </c>
      <c r="C1" s="50"/>
      <c r="D1" s="50"/>
      <c r="E1" s="57"/>
      <c r="F1" s="57"/>
      <c r="G1" s="57"/>
      <c r="H1" s="168"/>
      <c r="I1" s="57"/>
      <c r="J1" s="57"/>
      <c r="K1" s="57"/>
      <c r="L1" s="57"/>
      <c r="M1" s="26"/>
    </row>
    <row r="2" spans="1:13" ht="22.5" customHeight="1" x14ac:dyDescent="0.15">
      <c r="A2" s="640" t="s">
        <v>40</v>
      </c>
      <c r="B2" s="656"/>
      <c r="C2" s="656"/>
      <c r="D2" s="656"/>
      <c r="E2" s="656"/>
      <c r="F2" s="656"/>
      <c r="G2" s="656"/>
      <c r="H2" s="656"/>
      <c r="I2" s="656"/>
      <c r="J2" s="656"/>
      <c r="K2" s="656"/>
      <c r="L2" s="656"/>
      <c r="M2" s="656"/>
    </row>
    <row r="3" spans="1:13" ht="17.25" customHeight="1" x14ac:dyDescent="0.15">
      <c r="B3" s="137"/>
      <c r="C3" s="137"/>
      <c r="D3" s="137"/>
      <c r="E3" s="137"/>
      <c r="F3" s="137"/>
      <c r="G3" s="137"/>
      <c r="H3" s="137"/>
      <c r="I3" s="137"/>
      <c r="J3" s="137"/>
      <c r="K3" s="137"/>
      <c r="L3" s="137"/>
      <c r="M3" s="137"/>
    </row>
    <row r="4" spans="1:13" s="169" customFormat="1" ht="18" customHeight="1" x14ac:dyDescent="0.15">
      <c r="B4" s="170" t="s">
        <v>41</v>
      </c>
      <c r="C4" s="170"/>
      <c r="D4" s="170"/>
      <c r="E4" s="57"/>
      <c r="F4" s="57"/>
      <c r="G4" s="57"/>
      <c r="H4" s="168"/>
      <c r="I4" s="57"/>
      <c r="J4" s="57"/>
      <c r="K4" s="57"/>
      <c r="L4" s="57"/>
      <c r="M4" s="112" t="s">
        <v>42</v>
      </c>
    </row>
    <row r="5" spans="1:13" s="169" customFormat="1" ht="27" customHeight="1" x14ac:dyDescent="0.15">
      <c r="B5" s="171"/>
      <c r="C5" s="657" t="s">
        <v>43</v>
      </c>
      <c r="D5" s="659" t="s">
        <v>44</v>
      </c>
      <c r="E5" s="660" t="s">
        <v>45</v>
      </c>
      <c r="F5" s="661"/>
      <c r="G5" s="662"/>
      <c r="H5" s="660" t="s">
        <v>46</v>
      </c>
      <c r="I5" s="661"/>
      <c r="J5" s="661"/>
      <c r="K5" s="663"/>
      <c r="L5" s="660" t="s">
        <v>48</v>
      </c>
      <c r="M5" s="662"/>
    </row>
    <row r="6" spans="1:13" s="169" customFormat="1" ht="42" customHeight="1" thickBot="1" x14ac:dyDescent="0.2">
      <c r="B6" s="172"/>
      <c r="C6" s="658"/>
      <c r="D6" s="658"/>
      <c r="E6" s="173" t="s">
        <v>49</v>
      </c>
      <c r="F6" s="173" t="s">
        <v>50</v>
      </c>
      <c r="G6" s="174" t="s">
        <v>51</v>
      </c>
      <c r="H6" s="174" t="s">
        <v>52</v>
      </c>
      <c r="I6" s="175" t="s">
        <v>53</v>
      </c>
      <c r="J6" s="176" t="s">
        <v>54</v>
      </c>
      <c r="K6" s="176" t="s">
        <v>47</v>
      </c>
      <c r="L6" s="664"/>
      <c r="M6" s="665"/>
    </row>
    <row r="7" spans="1:13" s="169" customFormat="1" ht="63" customHeight="1" thickTop="1" x14ac:dyDescent="0.15">
      <c r="B7" s="177" t="s">
        <v>55</v>
      </c>
      <c r="C7" s="251">
        <f>'2-2設備導入事業経費の配分（蓄電システム）'!B94</f>
        <v>0</v>
      </c>
      <c r="D7" s="251">
        <f>'2-2設備導入事業経費の配分（蓄電システム）'!D94</f>
        <v>0</v>
      </c>
      <c r="E7" s="251">
        <f>'2-2設備導入事業経費の配分（蓄電システム）'!H94</f>
        <v>0</v>
      </c>
      <c r="F7" s="251">
        <f>D14</f>
        <v>0</v>
      </c>
      <c r="G7" s="251">
        <f>SUM(E7:F7)</f>
        <v>0</v>
      </c>
      <c r="H7" s="251">
        <f>C7-I7-J7</f>
        <v>0</v>
      </c>
      <c r="I7" s="251">
        <f>D22</f>
        <v>0</v>
      </c>
      <c r="J7" s="252"/>
      <c r="K7" s="262">
        <f>SUM(H7:J7)</f>
        <v>0</v>
      </c>
      <c r="L7" s="654"/>
      <c r="M7" s="655"/>
    </row>
    <row r="8" spans="1:13" s="169" customFormat="1" ht="18.75" customHeight="1" x14ac:dyDescent="0.15">
      <c r="B8" s="178"/>
      <c r="C8" s="129"/>
      <c r="D8" s="129"/>
      <c r="E8" s="103"/>
      <c r="F8" s="103"/>
      <c r="G8" s="103"/>
      <c r="H8" s="104"/>
      <c r="I8" s="103"/>
      <c r="J8" s="103"/>
      <c r="K8" s="103"/>
      <c r="L8" s="103"/>
      <c r="M8" s="103"/>
    </row>
    <row r="9" spans="1:13" s="169" customFormat="1" ht="40.5" customHeight="1" x14ac:dyDescent="0.15">
      <c r="B9" s="668" t="s">
        <v>564</v>
      </c>
      <c r="C9" s="669"/>
      <c r="D9" s="669"/>
      <c r="E9" s="669"/>
      <c r="F9" s="669"/>
      <c r="G9" s="669"/>
      <c r="H9" s="669"/>
      <c r="I9" s="669"/>
      <c r="J9" s="669"/>
      <c r="K9" s="669"/>
      <c r="L9" s="669"/>
      <c r="M9" s="669"/>
    </row>
    <row r="10" spans="1:13" s="169" customFormat="1" ht="23.25" customHeight="1" x14ac:dyDescent="0.15">
      <c r="B10" s="660" t="s">
        <v>56</v>
      </c>
      <c r="C10" s="670"/>
      <c r="D10" s="179" t="s">
        <v>57</v>
      </c>
      <c r="E10" s="660" t="s">
        <v>58</v>
      </c>
      <c r="F10" s="671"/>
      <c r="G10" s="671"/>
      <c r="H10" s="671"/>
      <c r="I10" s="671"/>
      <c r="J10" s="671"/>
      <c r="K10" s="671"/>
      <c r="L10" s="670"/>
      <c r="M10" s="103"/>
    </row>
    <row r="11" spans="1:13" s="169" customFormat="1" ht="23.25" customHeight="1" x14ac:dyDescent="0.15">
      <c r="B11" s="672"/>
      <c r="C11" s="673"/>
      <c r="D11" s="268"/>
      <c r="E11" s="672"/>
      <c r="F11" s="674"/>
      <c r="G11" s="674"/>
      <c r="H11" s="674"/>
      <c r="I11" s="674"/>
      <c r="J11" s="674"/>
      <c r="K11" s="674"/>
      <c r="L11" s="674"/>
      <c r="M11" s="103"/>
    </row>
    <row r="12" spans="1:13" s="169" customFormat="1" ht="23.25" customHeight="1" x14ac:dyDescent="0.15">
      <c r="B12" s="672"/>
      <c r="C12" s="673"/>
      <c r="D12" s="268"/>
      <c r="E12" s="672"/>
      <c r="F12" s="674"/>
      <c r="G12" s="674"/>
      <c r="H12" s="674"/>
      <c r="I12" s="674"/>
      <c r="J12" s="674"/>
      <c r="K12" s="674"/>
      <c r="L12" s="674"/>
      <c r="M12" s="103"/>
    </row>
    <row r="13" spans="1:13" s="169" customFormat="1" ht="23.25" customHeight="1" thickBot="1" x14ac:dyDescent="0.2">
      <c r="B13" s="675"/>
      <c r="C13" s="676"/>
      <c r="D13" s="269"/>
      <c r="E13" s="675"/>
      <c r="F13" s="677"/>
      <c r="G13" s="677"/>
      <c r="H13" s="677"/>
      <c r="I13" s="677"/>
      <c r="J13" s="677"/>
      <c r="K13" s="677"/>
      <c r="L13" s="677"/>
      <c r="M13" s="103"/>
    </row>
    <row r="14" spans="1:13" s="169" customFormat="1" ht="23.25" customHeight="1" thickTop="1" x14ac:dyDescent="0.15">
      <c r="B14" s="678" t="s">
        <v>59</v>
      </c>
      <c r="C14" s="679"/>
      <c r="D14" s="267">
        <f>SUM(D11:D13)</f>
        <v>0</v>
      </c>
      <c r="E14" s="680"/>
      <c r="F14" s="681"/>
      <c r="G14" s="681"/>
      <c r="H14" s="681"/>
      <c r="I14" s="681"/>
      <c r="J14" s="681"/>
      <c r="K14" s="681"/>
      <c r="L14" s="681"/>
      <c r="M14" s="103"/>
    </row>
    <row r="15" spans="1:13" s="169" customFormat="1" ht="18.75" customHeight="1" x14ac:dyDescent="0.15">
      <c r="B15" s="178"/>
      <c r="C15" s="129"/>
      <c r="D15" s="129"/>
      <c r="E15" s="103"/>
      <c r="F15" s="103"/>
      <c r="G15" s="103"/>
      <c r="H15" s="104"/>
      <c r="I15" s="103"/>
      <c r="J15" s="103"/>
      <c r="K15" s="103"/>
      <c r="L15" s="103"/>
      <c r="M15" s="103"/>
    </row>
    <row r="16" spans="1:13" s="169" customFormat="1" ht="18.75" customHeight="1" x14ac:dyDescent="0.15">
      <c r="B16" s="682" t="s">
        <v>60</v>
      </c>
      <c r="C16" s="683"/>
      <c r="D16" s="683"/>
      <c r="E16" s="683"/>
      <c r="F16" s="683"/>
      <c r="G16" s="683"/>
      <c r="H16" s="683"/>
      <c r="I16" s="683"/>
      <c r="J16" s="683"/>
      <c r="K16" s="683"/>
      <c r="L16" s="683"/>
      <c r="M16" s="683"/>
    </row>
    <row r="17" spans="2:13" s="169" customFormat="1" ht="33.75" customHeight="1" x14ac:dyDescent="0.15">
      <c r="B17" s="660" t="s">
        <v>61</v>
      </c>
      <c r="C17" s="666"/>
      <c r="D17" s="179" t="s">
        <v>62</v>
      </c>
      <c r="E17" s="143" t="s">
        <v>63</v>
      </c>
      <c r="F17" s="660" t="s">
        <v>64</v>
      </c>
      <c r="G17" s="663"/>
      <c r="H17" s="663"/>
      <c r="I17" s="663"/>
      <c r="J17" s="663"/>
      <c r="K17" s="663"/>
      <c r="L17" s="667"/>
    </row>
    <row r="18" spans="2:13" s="169" customFormat="1" ht="23.25" customHeight="1" x14ac:dyDescent="0.15">
      <c r="B18" s="687"/>
      <c r="C18" s="688"/>
      <c r="D18" s="268"/>
      <c r="E18" s="2"/>
      <c r="F18" s="687"/>
      <c r="G18" s="689"/>
      <c r="H18" s="689"/>
      <c r="I18" s="689"/>
      <c r="J18" s="689"/>
      <c r="K18" s="689"/>
      <c r="L18" s="690"/>
    </row>
    <row r="19" spans="2:13" s="169" customFormat="1" ht="23.25" customHeight="1" x14ac:dyDescent="0.15">
      <c r="B19" s="687"/>
      <c r="C19" s="688"/>
      <c r="D19" s="268"/>
      <c r="E19" s="2"/>
      <c r="F19" s="687"/>
      <c r="G19" s="689"/>
      <c r="H19" s="689"/>
      <c r="I19" s="689"/>
      <c r="J19" s="689"/>
      <c r="K19" s="689"/>
      <c r="L19" s="690"/>
    </row>
    <row r="20" spans="2:13" s="169" customFormat="1" ht="23.25" customHeight="1" x14ac:dyDescent="0.15">
      <c r="B20" s="687"/>
      <c r="C20" s="688"/>
      <c r="D20" s="268"/>
      <c r="E20" s="2"/>
      <c r="F20" s="687"/>
      <c r="G20" s="689"/>
      <c r="H20" s="689"/>
      <c r="I20" s="689"/>
      <c r="J20" s="689"/>
      <c r="K20" s="689"/>
      <c r="L20" s="690"/>
    </row>
    <row r="21" spans="2:13" s="169" customFormat="1" ht="23.25" customHeight="1" thickBot="1" x14ac:dyDescent="0.2">
      <c r="B21" s="691"/>
      <c r="C21" s="692"/>
      <c r="D21" s="269"/>
      <c r="E21" s="3"/>
      <c r="F21" s="687"/>
      <c r="G21" s="689"/>
      <c r="H21" s="689"/>
      <c r="I21" s="689"/>
      <c r="J21" s="689"/>
      <c r="K21" s="689"/>
      <c r="L21" s="690"/>
    </row>
    <row r="22" spans="2:13" s="169" customFormat="1" ht="23.25" customHeight="1" thickTop="1" x14ac:dyDescent="0.15">
      <c r="B22" s="678" t="s">
        <v>59</v>
      </c>
      <c r="C22" s="679"/>
      <c r="D22" s="267">
        <f>SUM(D18:D21)</f>
        <v>0</v>
      </c>
      <c r="E22" s="180"/>
      <c r="F22" s="693"/>
      <c r="G22" s="694"/>
      <c r="H22" s="694"/>
      <c r="I22" s="694"/>
      <c r="J22" s="694"/>
      <c r="K22" s="694"/>
      <c r="L22" s="695"/>
    </row>
    <row r="23" spans="2:13" s="169" customFormat="1" ht="18.75" customHeight="1" x14ac:dyDescent="0.15">
      <c r="B23" s="178"/>
      <c r="C23" s="129"/>
      <c r="D23" s="129"/>
      <c r="E23" s="103"/>
      <c r="F23" s="103"/>
      <c r="G23" s="103"/>
      <c r="H23" s="104"/>
      <c r="I23" s="103"/>
      <c r="J23" s="103"/>
      <c r="K23" s="103"/>
      <c r="L23" s="103"/>
      <c r="M23" s="103"/>
    </row>
    <row r="24" spans="2:13" ht="18.75" customHeight="1" x14ac:dyDescent="0.15">
      <c r="B24" s="696" t="s">
        <v>65</v>
      </c>
      <c r="C24" s="656"/>
      <c r="D24" s="656"/>
      <c r="E24" s="656"/>
      <c r="F24" s="656"/>
      <c r="G24" s="656"/>
      <c r="H24" s="656"/>
      <c r="I24" s="656"/>
      <c r="J24" s="656"/>
      <c r="K24" s="656"/>
      <c r="L24" s="656"/>
      <c r="M24" s="656"/>
    </row>
    <row r="25" spans="2:13" ht="46.5" customHeight="1" x14ac:dyDescent="0.15">
      <c r="B25" s="684"/>
      <c r="C25" s="685"/>
      <c r="D25" s="685"/>
      <c r="E25" s="685"/>
      <c r="F25" s="685"/>
      <c r="G25" s="685"/>
      <c r="H25" s="685"/>
      <c r="I25" s="685"/>
      <c r="J25" s="685"/>
      <c r="K25" s="685"/>
      <c r="L25" s="686"/>
    </row>
  </sheetData>
  <sheetProtection sheet="1" objects="1" scenarios="1"/>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L7:M7"/>
    <mergeCell ref="A2:M2"/>
    <mergeCell ref="C5:C6"/>
    <mergeCell ref="D5:D6"/>
    <mergeCell ref="E5:G5"/>
    <mergeCell ref="H5:K5"/>
    <mergeCell ref="L5:M6"/>
  </mergeCells>
  <phoneticPr fontId="3"/>
  <dataValidations count="4">
    <dataValidation imeMode="hiragana" allowBlank="1" showInputMessage="1" showErrorMessage="1" sqref="B11:C13 E11:L13 B18:C21 F18:L21 B25:L25" xr:uid="{ED5003AE-7F4E-4BE8-AB72-42A86201E825}"/>
    <dataValidation imeMode="hiragana" allowBlank="1" showErrorMessage="1" sqref="L7" xr:uid="{192E3DA0-5C18-46BE-9AA3-3D5035A36A78}"/>
    <dataValidation type="list" allowBlank="1" showInputMessage="1" showErrorMessage="1" sqref="E18:E21" xr:uid="{17129256-65A0-4316-8752-910D4A4FCA17}">
      <formula1>有無チェック</formula1>
    </dataValidation>
    <dataValidation type="whole" imeMode="off" operator="greaterThanOrEqual" allowBlank="1" showInputMessage="1" showErrorMessage="1" error="小数点を含んだ数値の入力はできません" sqref="C7:K7 D11:D14 D18:D22" xr:uid="{59DE8F96-A143-4B8B-9B88-88FA71538D0C}">
      <formula1>0</formula1>
    </dataValidation>
  </dataValidations>
  <pageMargins left="0.7" right="0.7" top="0.75" bottom="0.75" header="0.3" footer="0.3"/>
  <pageSetup paperSize="9" scale="76"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FE7F3-0800-4A8E-B9E2-83269D6B116D}">
  <sheetPr codeName="Sheet15">
    <tabColor rgb="FFFFFF00"/>
  </sheetPr>
  <dimension ref="A1:I26"/>
  <sheetViews>
    <sheetView view="pageBreakPreview" zoomScale="85" zoomScaleNormal="100" zoomScaleSheetLayoutView="85" workbookViewId="0"/>
  </sheetViews>
  <sheetFormatPr defaultColWidth="8.75" defaultRowHeight="13.5" x14ac:dyDescent="0.15"/>
  <cols>
    <col min="1" max="1" width="1.75" style="1" customWidth="1"/>
    <col min="2" max="2" width="6.875" style="1" customWidth="1"/>
    <col min="3" max="3" width="17" style="1" customWidth="1"/>
    <col min="4" max="5" width="12.5" style="1" customWidth="1"/>
    <col min="6" max="6" width="15.375" style="1" customWidth="1"/>
    <col min="7" max="7" width="6.25" style="1" customWidth="1"/>
    <col min="8" max="8" width="12.75" style="1" customWidth="1"/>
    <col min="9" max="9" width="11.375" style="1" customWidth="1"/>
    <col min="10" max="16384" width="8.75" style="1"/>
  </cols>
  <sheetData>
    <row r="1" spans="1:9" ht="18.75" x14ac:dyDescent="0.15">
      <c r="A1" s="109" t="s">
        <v>573</v>
      </c>
      <c r="B1" s="182"/>
      <c r="C1" s="183"/>
      <c r="D1" s="183"/>
      <c r="E1" s="183"/>
      <c r="F1" s="184"/>
      <c r="G1" s="182"/>
      <c r="H1" s="182"/>
      <c r="I1" s="26"/>
    </row>
    <row r="2" spans="1:9" ht="17.25" x14ac:dyDescent="0.15">
      <c r="A2" s="699" t="s">
        <v>214</v>
      </c>
      <c r="B2" s="699"/>
      <c r="C2" s="699"/>
      <c r="D2" s="699"/>
      <c r="E2" s="699"/>
      <c r="F2" s="699"/>
      <c r="G2" s="699"/>
      <c r="H2" s="699"/>
      <c r="I2" s="699"/>
    </row>
    <row r="3" spans="1:9" x14ac:dyDescent="0.15">
      <c r="A3" s="14"/>
      <c r="B3" s="700" t="s">
        <v>574</v>
      </c>
      <c r="C3" s="700"/>
      <c r="D3" s="700"/>
      <c r="E3" s="700"/>
      <c r="F3" s="700"/>
      <c r="G3" s="700"/>
      <c r="H3" s="700"/>
      <c r="I3" s="700"/>
    </row>
    <row r="4" spans="1:9" x14ac:dyDescent="0.15">
      <c r="A4" s="14"/>
      <c r="B4" s="700" t="s">
        <v>86</v>
      </c>
      <c r="C4" s="700"/>
      <c r="D4" s="700"/>
      <c r="E4" s="700"/>
      <c r="F4" s="700"/>
      <c r="G4" s="700"/>
      <c r="H4" s="700"/>
      <c r="I4" s="700"/>
    </row>
    <row r="5" spans="1:9" x14ac:dyDescent="0.15">
      <c r="A5" s="14"/>
      <c r="B5" s="700" t="s">
        <v>87</v>
      </c>
      <c r="C5" s="700"/>
      <c r="D5" s="700"/>
      <c r="E5" s="700"/>
      <c r="F5" s="700"/>
      <c r="G5" s="700"/>
      <c r="H5" s="700"/>
      <c r="I5" s="700"/>
    </row>
    <row r="6" spans="1:9" ht="26.1" customHeight="1" x14ac:dyDescent="0.15">
      <c r="A6" s="14"/>
      <c r="B6" s="707" t="s">
        <v>178</v>
      </c>
      <c r="C6" s="707"/>
      <c r="D6" s="707"/>
      <c r="E6" s="707"/>
      <c r="F6" s="707"/>
      <c r="G6" s="707"/>
      <c r="H6" s="707"/>
      <c r="I6" s="707"/>
    </row>
    <row r="7" spans="1:9" ht="30.75" customHeight="1" x14ac:dyDescent="0.15">
      <c r="A7" s="14"/>
      <c r="B7" s="701" t="s">
        <v>88</v>
      </c>
      <c r="C7" s="703" t="s">
        <v>89</v>
      </c>
      <c r="D7" s="704"/>
      <c r="E7" s="697" t="s">
        <v>90</v>
      </c>
      <c r="F7" s="697" t="s">
        <v>91</v>
      </c>
      <c r="G7" s="697" t="s">
        <v>92</v>
      </c>
      <c r="H7" s="705" t="s">
        <v>93</v>
      </c>
      <c r="I7" s="697" t="s">
        <v>48</v>
      </c>
    </row>
    <row r="8" spans="1:9" ht="30" customHeight="1" x14ac:dyDescent="0.15">
      <c r="A8" s="182"/>
      <c r="B8" s="702"/>
      <c r="C8" s="185" t="s">
        <v>94</v>
      </c>
      <c r="D8" s="185" t="s">
        <v>95</v>
      </c>
      <c r="E8" s="698"/>
      <c r="F8" s="698"/>
      <c r="G8" s="698"/>
      <c r="H8" s="706"/>
      <c r="I8" s="698"/>
    </row>
    <row r="9" spans="1:9" ht="29.25" customHeight="1" x14ac:dyDescent="0.15">
      <c r="A9" s="14"/>
      <c r="B9" s="186">
        <v>1</v>
      </c>
      <c r="C9" s="15"/>
      <c r="D9" s="16"/>
      <c r="E9" s="16"/>
      <c r="F9" s="16"/>
      <c r="G9" s="17"/>
      <c r="H9" s="16"/>
      <c r="I9" s="16"/>
    </row>
    <row r="10" spans="1:9" ht="29.25" customHeight="1" x14ac:dyDescent="0.15">
      <c r="A10" s="14"/>
      <c r="B10" s="186">
        <v>2</v>
      </c>
      <c r="C10" s="15"/>
      <c r="D10" s="16"/>
      <c r="E10" s="16"/>
      <c r="F10" s="16"/>
      <c r="G10" s="17"/>
      <c r="H10" s="16"/>
      <c r="I10" s="16"/>
    </row>
    <row r="11" spans="1:9" ht="29.25" customHeight="1" x14ac:dyDescent="0.15">
      <c r="A11" s="14"/>
      <c r="B11" s="186">
        <v>3</v>
      </c>
      <c r="C11" s="15"/>
      <c r="D11" s="16"/>
      <c r="E11" s="16"/>
      <c r="F11" s="16"/>
      <c r="G11" s="17"/>
      <c r="H11" s="16"/>
      <c r="I11" s="16"/>
    </row>
    <row r="12" spans="1:9" ht="29.25" customHeight="1" x14ac:dyDescent="0.15">
      <c r="A12" s="14"/>
      <c r="B12" s="186">
        <v>4</v>
      </c>
      <c r="C12" s="15"/>
      <c r="D12" s="16"/>
      <c r="E12" s="16"/>
      <c r="F12" s="16"/>
      <c r="G12" s="17"/>
      <c r="H12" s="16"/>
      <c r="I12" s="16"/>
    </row>
    <row r="13" spans="1:9" ht="29.25" customHeight="1" x14ac:dyDescent="0.15">
      <c r="A13" s="14"/>
      <c r="B13" s="186">
        <v>5</v>
      </c>
      <c r="C13" s="15"/>
      <c r="D13" s="16"/>
      <c r="E13" s="16"/>
      <c r="F13" s="16"/>
      <c r="G13" s="17"/>
      <c r="H13" s="16"/>
      <c r="I13" s="16"/>
    </row>
    <row r="14" spans="1:9" ht="29.25" customHeight="1" x14ac:dyDescent="0.15">
      <c r="A14" s="14"/>
      <c r="B14" s="186">
        <v>6</v>
      </c>
      <c r="C14" s="15"/>
      <c r="D14" s="16"/>
      <c r="E14" s="16"/>
      <c r="F14" s="16"/>
      <c r="G14" s="17"/>
      <c r="H14" s="16"/>
      <c r="I14" s="16"/>
    </row>
    <row r="15" spans="1:9" ht="29.25" customHeight="1" x14ac:dyDescent="0.15">
      <c r="A15" s="14"/>
      <c r="B15" s="186">
        <v>7</v>
      </c>
      <c r="C15" s="15"/>
      <c r="D15" s="16"/>
      <c r="E15" s="16"/>
      <c r="F15" s="16"/>
      <c r="G15" s="17"/>
      <c r="H15" s="16"/>
      <c r="I15" s="16"/>
    </row>
    <row r="16" spans="1:9" ht="29.25" customHeight="1" x14ac:dyDescent="0.15">
      <c r="A16" s="14"/>
      <c r="B16" s="186">
        <v>8</v>
      </c>
      <c r="C16" s="15"/>
      <c r="D16" s="16"/>
      <c r="E16" s="16"/>
      <c r="F16" s="16"/>
      <c r="G16" s="17"/>
      <c r="H16" s="16"/>
      <c r="I16" s="16"/>
    </row>
    <row r="17" spans="1:9" ht="29.25" customHeight="1" x14ac:dyDescent="0.15">
      <c r="A17" s="14"/>
      <c r="B17" s="186">
        <v>9</v>
      </c>
      <c r="C17" s="15"/>
      <c r="D17" s="16"/>
      <c r="E17" s="16"/>
      <c r="F17" s="16"/>
      <c r="G17" s="17"/>
      <c r="H17" s="16"/>
      <c r="I17" s="16"/>
    </row>
    <row r="18" spans="1:9" ht="29.25" customHeight="1" x14ac:dyDescent="0.15">
      <c r="A18" s="14"/>
      <c r="B18" s="186">
        <v>10</v>
      </c>
      <c r="C18" s="15"/>
      <c r="D18" s="16"/>
      <c r="E18" s="16"/>
      <c r="F18" s="16"/>
      <c r="G18" s="17"/>
      <c r="H18" s="16"/>
      <c r="I18" s="16"/>
    </row>
    <row r="19" spans="1:9" ht="29.25" customHeight="1" x14ac:dyDescent="0.15">
      <c r="A19" s="14"/>
      <c r="B19" s="186">
        <v>11</v>
      </c>
      <c r="C19" s="15"/>
      <c r="D19" s="16"/>
      <c r="E19" s="16"/>
      <c r="F19" s="16"/>
      <c r="G19" s="17"/>
      <c r="H19" s="16"/>
      <c r="I19" s="16"/>
    </row>
    <row r="20" spans="1:9" ht="29.25" customHeight="1" x14ac:dyDescent="0.15">
      <c r="A20" s="14"/>
      <c r="B20" s="186">
        <v>12</v>
      </c>
      <c r="C20" s="15"/>
      <c r="D20" s="16"/>
      <c r="E20" s="16"/>
      <c r="F20" s="16"/>
      <c r="G20" s="17"/>
      <c r="H20" s="16"/>
      <c r="I20" s="16"/>
    </row>
    <row r="21" spans="1:9" ht="29.25" customHeight="1" x14ac:dyDescent="0.15">
      <c r="A21" s="14"/>
      <c r="B21" s="186">
        <v>13</v>
      </c>
      <c r="C21" s="15"/>
      <c r="D21" s="16"/>
      <c r="E21" s="16"/>
      <c r="F21" s="16"/>
      <c r="G21" s="17"/>
      <c r="H21" s="16"/>
      <c r="I21" s="16"/>
    </row>
    <row r="22" spans="1:9" ht="29.25" customHeight="1" x14ac:dyDescent="0.15">
      <c r="A22" s="14"/>
      <c r="B22" s="186">
        <v>14</v>
      </c>
      <c r="C22" s="15"/>
      <c r="D22" s="16"/>
      <c r="E22" s="16"/>
      <c r="F22" s="16"/>
      <c r="G22" s="17"/>
      <c r="H22" s="16"/>
      <c r="I22" s="16"/>
    </row>
    <row r="23" spans="1:9" ht="29.25" customHeight="1" x14ac:dyDescent="0.15">
      <c r="A23" s="14"/>
      <c r="B23" s="186">
        <v>15</v>
      </c>
      <c r="C23" s="15"/>
      <c r="D23" s="16"/>
      <c r="E23" s="16"/>
      <c r="F23" s="16"/>
      <c r="G23" s="17"/>
      <c r="H23" s="16"/>
      <c r="I23" s="16"/>
    </row>
    <row r="24" spans="1:9" ht="29.25" customHeight="1" x14ac:dyDescent="0.15">
      <c r="A24" s="14"/>
      <c r="B24" s="186">
        <v>16</v>
      </c>
      <c r="C24" s="15"/>
      <c r="D24" s="16"/>
      <c r="E24" s="16"/>
      <c r="F24" s="16"/>
      <c r="G24" s="17"/>
      <c r="H24" s="16"/>
      <c r="I24" s="16"/>
    </row>
    <row r="25" spans="1:9" ht="29.25" customHeight="1" x14ac:dyDescent="0.15">
      <c r="A25" s="14"/>
      <c r="B25" s="186">
        <v>17</v>
      </c>
      <c r="C25" s="15"/>
      <c r="D25" s="16"/>
      <c r="E25" s="16"/>
      <c r="F25" s="16"/>
      <c r="G25" s="17"/>
      <c r="H25" s="16"/>
      <c r="I25" s="16"/>
    </row>
    <row r="26" spans="1:9" ht="29.25" customHeight="1" x14ac:dyDescent="0.15">
      <c r="A26" s="14"/>
      <c r="B26" s="186">
        <v>18</v>
      </c>
      <c r="C26" s="15"/>
      <c r="D26" s="16"/>
      <c r="E26" s="16"/>
      <c r="F26" s="16"/>
      <c r="G26" s="17"/>
      <c r="H26" s="16"/>
      <c r="I26" s="16"/>
    </row>
  </sheetData>
  <sheetProtection sheet="1" objects="1" scenarios="1"/>
  <mergeCells count="12">
    <mergeCell ref="I7:I8"/>
    <mergeCell ref="A2:I2"/>
    <mergeCell ref="B3:I3"/>
    <mergeCell ref="B4:I4"/>
    <mergeCell ref="B5:I5"/>
    <mergeCell ref="B7:B8"/>
    <mergeCell ref="C7:D7"/>
    <mergeCell ref="E7:E8"/>
    <mergeCell ref="F7:F8"/>
    <mergeCell ref="G7:G8"/>
    <mergeCell ref="H7:H8"/>
    <mergeCell ref="B6:I6"/>
  </mergeCells>
  <phoneticPr fontId="3"/>
  <dataValidations count="2">
    <dataValidation type="list" allowBlank="1" showInputMessage="1" showErrorMessage="1" sqref="C9:C26" xr:uid="{0DC1BC46-887A-4B58-99D6-2F3DE6A6F07C}">
      <formula1>機器リスト_蓄電システム</formula1>
    </dataValidation>
    <dataValidation allowBlank="1" showInputMessage="1" showErrorMessage="1" prompt="公募要領1-7補助対象設備の備考を参照し設備名称を記載すること。（PCS、計測・表示装置等）_x000a_尚、その他の設備の場合は見積と合わせて記載すること。" sqref="D9:D26" xr:uid="{F4345C15-6F9D-4182-8E01-5045908C738E}"/>
  </dataValidations>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codeName="Sheet17">
    <tabColor rgb="FFFFFF99"/>
    <pageSetUpPr fitToPage="1"/>
  </sheetPr>
  <dimension ref="A1:F61"/>
  <sheetViews>
    <sheetView view="pageBreakPreview" zoomScaleNormal="100" zoomScaleSheetLayoutView="100" workbookViewId="0"/>
  </sheetViews>
  <sheetFormatPr defaultColWidth="8.75" defaultRowHeight="13.5" x14ac:dyDescent="0.15"/>
  <cols>
    <col min="1" max="1" width="3.625" style="1" customWidth="1"/>
    <col min="2" max="2" width="11.875" style="1" customWidth="1"/>
    <col min="3" max="3" width="14.375" style="1" customWidth="1"/>
    <col min="4" max="5" width="36.25" style="1" customWidth="1"/>
    <col min="6" max="6" width="4.875" style="1" customWidth="1"/>
    <col min="7" max="7" width="3.5" style="1" customWidth="1"/>
    <col min="8" max="16384" width="8.75" style="1"/>
  </cols>
  <sheetData>
    <row r="1" spans="1:6" x14ac:dyDescent="0.15">
      <c r="A1" s="103" t="s">
        <v>575</v>
      </c>
      <c r="B1" s="57"/>
      <c r="C1" s="57"/>
      <c r="D1" s="57"/>
      <c r="E1" s="57"/>
      <c r="F1" s="26"/>
    </row>
    <row r="2" spans="1:6" ht="22.5" customHeight="1" x14ac:dyDescent="0.15">
      <c r="A2" s="640" t="s">
        <v>555</v>
      </c>
      <c r="B2" s="640"/>
      <c r="C2" s="640"/>
      <c r="D2" s="640"/>
      <c r="E2" s="730"/>
      <c r="F2" s="730"/>
    </row>
    <row r="3" spans="1:6" ht="13.5" customHeight="1" x14ac:dyDescent="0.15">
      <c r="A3" s="187"/>
      <c r="B3" s="187"/>
      <c r="C3" s="187"/>
      <c r="D3" s="187"/>
      <c r="E3" s="187"/>
      <c r="F3" s="187"/>
    </row>
    <row r="4" spans="1:6" x14ac:dyDescent="0.15">
      <c r="A4" s="188"/>
      <c r="B4" s="170" t="s">
        <v>282</v>
      </c>
      <c r="C4" s="170"/>
      <c r="D4" s="170"/>
      <c r="E4" s="57"/>
      <c r="F4" s="57"/>
    </row>
    <row r="5" spans="1:6" ht="21" customHeight="1" x14ac:dyDescent="0.15">
      <c r="A5" s="188"/>
      <c r="B5" s="660" t="s">
        <v>96</v>
      </c>
      <c r="C5" s="666"/>
      <c r="D5" s="179" t="s">
        <v>283</v>
      </c>
      <c r="E5" s="179" t="s">
        <v>284</v>
      </c>
      <c r="F5" s="57"/>
    </row>
    <row r="6" spans="1:6" ht="21" customHeight="1" x14ac:dyDescent="0.15">
      <c r="A6" s="188"/>
      <c r="B6" s="731" t="s">
        <v>97</v>
      </c>
      <c r="C6" s="189" t="s">
        <v>98</v>
      </c>
      <c r="D6" s="253"/>
      <c r="E6" s="253"/>
      <c r="F6" s="57"/>
    </row>
    <row r="7" spans="1:6" ht="21" customHeight="1" x14ac:dyDescent="0.15">
      <c r="A7" s="188"/>
      <c r="B7" s="732"/>
      <c r="C7" s="190" t="s">
        <v>99</v>
      </c>
      <c r="D7" s="254"/>
      <c r="E7" s="254"/>
      <c r="F7" s="57"/>
    </row>
    <row r="8" spans="1:6" ht="21" customHeight="1" x14ac:dyDescent="0.15">
      <c r="A8" s="188"/>
      <c r="B8" s="732"/>
      <c r="C8" s="190" t="s">
        <v>100</v>
      </c>
      <c r="D8" s="255"/>
      <c r="E8" s="255"/>
      <c r="F8" s="57"/>
    </row>
    <row r="9" spans="1:6" ht="21" customHeight="1" x14ac:dyDescent="0.15">
      <c r="A9" s="188"/>
      <c r="B9" s="732"/>
      <c r="C9" s="190" t="s">
        <v>101</v>
      </c>
      <c r="D9" s="255"/>
      <c r="E9" s="255"/>
      <c r="F9" s="57"/>
    </row>
    <row r="10" spans="1:6" ht="18.75" customHeight="1" x14ac:dyDescent="0.15">
      <c r="A10" s="188"/>
      <c r="B10" s="732"/>
      <c r="C10" s="209" t="s">
        <v>102</v>
      </c>
      <c r="D10" s="256"/>
      <c r="E10" s="256"/>
      <c r="F10" s="57"/>
    </row>
    <row r="11" spans="1:6" ht="27" customHeight="1" x14ac:dyDescent="0.15">
      <c r="A11" s="188"/>
      <c r="B11" s="433" t="s">
        <v>104</v>
      </c>
      <c r="C11" s="666"/>
      <c r="D11" s="256"/>
      <c r="E11" s="256"/>
      <c r="F11" s="57"/>
    </row>
    <row r="12" spans="1:6" ht="24" customHeight="1" x14ac:dyDescent="0.15">
      <c r="A12" s="188"/>
      <c r="B12" s="733" t="s">
        <v>105</v>
      </c>
      <c r="C12" s="734"/>
      <c r="D12" s="256"/>
      <c r="E12" s="256"/>
      <c r="F12" s="192"/>
    </row>
    <row r="13" spans="1:6" ht="19.5" customHeight="1" x14ac:dyDescent="0.15">
      <c r="A13" s="188"/>
      <c r="B13" s="735" t="s">
        <v>103</v>
      </c>
      <c r="C13" s="736"/>
      <c r="D13" s="257"/>
      <c r="E13" s="257"/>
      <c r="F13" s="192"/>
    </row>
    <row r="14" spans="1:6" ht="27" customHeight="1" x14ac:dyDescent="0.15">
      <c r="A14" s="188"/>
      <c r="B14" s="733" t="s">
        <v>106</v>
      </c>
      <c r="C14" s="734"/>
      <c r="D14" s="258"/>
      <c r="E14" s="258"/>
      <c r="F14" s="192"/>
    </row>
    <row r="15" spans="1:6" ht="25.5" customHeight="1" x14ac:dyDescent="0.15">
      <c r="A15" s="188"/>
      <c r="B15" s="433" t="s">
        <v>107</v>
      </c>
      <c r="C15" s="666"/>
      <c r="D15" s="259"/>
      <c r="E15" s="259"/>
      <c r="F15" s="192"/>
    </row>
    <row r="16" spans="1:6" ht="25.5" customHeight="1" x14ac:dyDescent="0.15">
      <c r="A16" s="188"/>
      <c r="B16" s="433" t="s">
        <v>108</v>
      </c>
      <c r="C16" s="666"/>
      <c r="D16" s="260"/>
      <c r="E16" s="260"/>
      <c r="F16" s="192"/>
    </row>
    <row r="17" spans="1:6" ht="12" customHeight="1" x14ac:dyDescent="0.15">
      <c r="A17" s="188"/>
      <c r="B17" s="57"/>
      <c r="C17" s="57"/>
      <c r="D17" s="57"/>
      <c r="E17" s="191"/>
      <c r="F17" s="192"/>
    </row>
    <row r="18" spans="1:6" x14ac:dyDescent="0.15">
      <c r="A18" s="188"/>
      <c r="B18" s="57" t="s">
        <v>109</v>
      </c>
      <c r="C18" s="57"/>
      <c r="D18" s="57"/>
      <c r="E18" s="57"/>
      <c r="F18" s="57"/>
    </row>
    <row r="19" spans="1:6" ht="112.5" customHeight="1" x14ac:dyDescent="0.15">
      <c r="A19" s="193"/>
      <c r="B19" s="723" t="s">
        <v>590</v>
      </c>
      <c r="C19" s="724"/>
      <c r="D19" s="724"/>
      <c r="E19" s="724"/>
    </row>
    <row r="20" spans="1:6" ht="303.75" customHeight="1" x14ac:dyDescent="0.15">
      <c r="A20" s="193"/>
      <c r="B20" s="725"/>
      <c r="C20" s="726"/>
      <c r="D20" s="726"/>
      <c r="E20" s="727"/>
    </row>
    <row r="21" spans="1:6" x14ac:dyDescent="0.15">
      <c r="A21" s="57"/>
      <c r="B21" s="57"/>
      <c r="C21" s="57"/>
      <c r="D21" s="57"/>
      <c r="E21" s="57"/>
      <c r="F21" s="57"/>
    </row>
    <row r="22" spans="1:6" ht="18.75" customHeight="1" x14ac:dyDescent="0.15">
      <c r="A22" s="57"/>
      <c r="B22" s="57" t="s">
        <v>328</v>
      </c>
      <c r="C22" s="57"/>
      <c r="D22" s="57"/>
      <c r="E22" s="57"/>
      <c r="F22" s="57"/>
    </row>
    <row r="23" spans="1:6" ht="23.25" customHeight="1" x14ac:dyDescent="0.15">
      <c r="A23" s="57"/>
      <c r="B23" s="729" t="s">
        <v>553</v>
      </c>
      <c r="C23" s="729"/>
      <c r="D23" s="729"/>
      <c r="E23" s="729"/>
      <c r="F23" s="57"/>
    </row>
    <row r="24" spans="1:6" ht="66" customHeight="1" x14ac:dyDescent="0.15">
      <c r="A24" s="57"/>
      <c r="B24" s="292"/>
      <c r="C24" s="709" t="s">
        <v>595</v>
      </c>
      <c r="D24" s="709"/>
      <c r="E24" s="709"/>
      <c r="F24" s="57"/>
    </row>
    <row r="25" spans="1:6" ht="66" customHeight="1" x14ac:dyDescent="0.15">
      <c r="A25" s="57"/>
      <c r="B25" s="291"/>
      <c r="C25" s="709" t="s">
        <v>596</v>
      </c>
      <c r="D25" s="709"/>
      <c r="E25" s="709"/>
      <c r="F25" s="57"/>
    </row>
    <row r="26" spans="1:6" ht="66" customHeight="1" x14ac:dyDescent="0.15">
      <c r="A26" s="57"/>
      <c r="B26" s="291"/>
      <c r="C26" s="709" t="s">
        <v>597</v>
      </c>
      <c r="D26" s="709"/>
      <c r="E26" s="709"/>
      <c r="F26" s="57"/>
    </row>
    <row r="27" spans="1:6" ht="66" customHeight="1" x14ac:dyDescent="0.15">
      <c r="A27" s="57"/>
      <c r="B27" s="291"/>
      <c r="C27" s="709" t="s">
        <v>598</v>
      </c>
      <c r="D27" s="709"/>
      <c r="E27" s="709"/>
      <c r="F27" s="57"/>
    </row>
    <row r="28" spans="1:6" ht="66" customHeight="1" x14ac:dyDescent="0.15">
      <c r="A28" s="57"/>
      <c r="B28" s="210"/>
      <c r="C28" s="709" t="s">
        <v>622</v>
      </c>
      <c r="D28" s="709"/>
      <c r="E28" s="709"/>
      <c r="F28" s="57"/>
    </row>
    <row r="29" spans="1:6" ht="66" customHeight="1" x14ac:dyDescent="0.15">
      <c r="A29" s="57"/>
      <c r="B29" s="292"/>
      <c r="C29" s="709" t="s">
        <v>599</v>
      </c>
      <c r="D29" s="709"/>
      <c r="E29" s="709"/>
      <c r="F29" s="57"/>
    </row>
    <row r="30" spans="1:6" ht="66" customHeight="1" x14ac:dyDescent="0.15">
      <c r="A30" s="57"/>
      <c r="B30" s="712"/>
      <c r="C30" s="709" t="s">
        <v>600</v>
      </c>
      <c r="D30" s="709"/>
      <c r="E30" s="709"/>
      <c r="F30" s="57"/>
    </row>
    <row r="31" spans="1:6" ht="25.5" customHeight="1" x14ac:dyDescent="0.15">
      <c r="A31" s="57"/>
      <c r="B31" s="713"/>
      <c r="C31" s="305" t="s">
        <v>567</v>
      </c>
      <c r="D31" s="737"/>
      <c r="E31" s="738"/>
      <c r="F31" s="57"/>
    </row>
    <row r="32" spans="1:6" ht="66" customHeight="1" x14ac:dyDescent="0.15">
      <c r="A32" s="57"/>
      <c r="B32" s="291"/>
      <c r="C32" s="709" t="s">
        <v>601</v>
      </c>
      <c r="D32" s="709"/>
      <c r="E32" s="709"/>
      <c r="F32" s="57"/>
    </row>
    <row r="33" spans="1:6" x14ac:dyDescent="0.15">
      <c r="A33" s="57"/>
      <c r="B33" s="57"/>
      <c r="C33" s="57"/>
      <c r="D33" s="57"/>
      <c r="E33" s="57"/>
      <c r="F33" s="57"/>
    </row>
    <row r="34" spans="1:6" ht="18.75" customHeight="1" x14ac:dyDescent="0.15">
      <c r="B34" s="57" t="s">
        <v>542</v>
      </c>
      <c r="C34" s="57"/>
      <c r="D34" s="57"/>
      <c r="E34" s="57"/>
    </row>
    <row r="35" spans="1:6" ht="48" customHeight="1" x14ac:dyDescent="0.15">
      <c r="B35" s="708" t="s">
        <v>562</v>
      </c>
      <c r="C35" s="708"/>
      <c r="D35" s="708"/>
      <c r="E35" s="708"/>
    </row>
    <row r="36" spans="1:6" ht="23.25" customHeight="1" x14ac:dyDescent="0.15">
      <c r="B36" s="295" t="s">
        <v>539</v>
      </c>
      <c r="C36" s="710"/>
      <c r="D36" s="711"/>
      <c r="E36" s="293"/>
    </row>
    <row r="37" spans="1:6" ht="37.5" customHeight="1" x14ac:dyDescent="0.15">
      <c r="B37" s="328"/>
      <c r="C37" s="709" t="s">
        <v>618</v>
      </c>
      <c r="D37" s="709"/>
      <c r="E37" s="709"/>
    </row>
    <row r="38" spans="1:6" ht="114" customHeight="1" x14ac:dyDescent="0.15">
      <c r="B38" s="292"/>
      <c r="C38" s="709" t="s">
        <v>619</v>
      </c>
      <c r="D38" s="709"/>
      <c r="E38" s="709"/>
    </row>
    <row r="39" spans="1:6" ht="61.5" customHeight="1" x14ac:dyDescent="0.15">
      <c r="B39" s="292"/>
      <c r="C39" s="709" t="s">
        <v>603</v>
      </c>
      <c r="D39" s="709"/>
      <c r="E39" s="709"/>
    </row>
    <row r="40" spans="1:6" ht="68.25" customHeight="1" x14ac:dyDescent="0.15">
      <c r="B40" s="292"/>
      <c r="C40" s="709" t="s">
        <v>585</v>
      </c>
      <c r="D40" s="709"/>
      <c r="E40" s="709"/>
    </row>
    <row r="41" spans="1:6" ht="57" customHeight="1" x14ac:dyDescent="0.15">
      <c r="B41" s="292"/>
      <c r="C41" s="709" t="s">
        <v>540</v>
      </c>
      <c r="D41" s="709"/>
      <c r="E41" s="709"/>
    </row>
    <row r="42" spans="1:6" ht="37.5" customHeight="1" x14ac:dyDescent="0.15">
      <c r="B42" s="291"/>
      <c r="C42" s="709" t="s">
        <v>541</v>
      </c>
      <c r="D42" s="709"/>
      <c r="E42" s="709"/>
    </row>
    <row r="43" spans="1:6" x14ac:dyDescent="0.15">
      <c r="B43" s="115"/>
      <c r="C43" s="115"/>
      <c r="D43" s="115" t="s">
        <v>554</v>
      </c>
    </row>
    <row r="44" spans="1:6" x14ac:dyDescent="0.15">
      <c r="D44" s="294"/>
    </row>
    <row r="45" spans="1:6" ht="15.75" x14ac:dyDescent="0.15">
      <c r="B45" s="57" t="s">
        <v>593</v>
      </c>
      <c r="C45" s="57"/>
      <c r="D45" s="57"/>
      <c r="E45" s="57"/>
    </row>
    <row r="46" spans="1:6" ht="35.25" customHeight="1" x14ac:dyDescent="0.15">
      <c r="B46" s="708" t="s">
        <v>594</v>
      </c>
      <c r="C46" s="708"/>
      <c r="D46" s="708"/>
      <c r="E46" s="708"/>
    </row>
    <row r="47" spans="1:6" ht="90" customHeight="1" x14ac:dyDescent="0.15">
      <c r="B47" s="712"/>
      <c r="C47" s="709" t="s">
        <v>620</v>
      </c>
      <c r="D47" s="709"/>
      <c r="E47" s="709"/>
    </row>
    <row r="48" spans="1:6" ht="23.25" customHeight="1" x14ac:dyDescent="0.15">
      <c r="B48" s="713"/>
      <c r="C48" s="143" t="s">
        <v>591</v>
      </c>
      <c r="D48" s="710"/>
      <c r="E48" s="711"/>
    </row>
    <row r="49" spans="2:5" ht="107.25" customHeight="1" x14ac:dyDescent="0.15">
      <c r="B49" s="291"/>
      <c r="C49" s="709" t="s">
        <v>623</v>
      </c>
      <c r="D49" s="709"/>
      <c r="E49" s="709"/>
    </row>
    <row r="50" spans="2:5" x14ac:dyDescent="0.15">
      <c r="D50" s="115" t="s">
        <v>592</v>
      </c>
    </row>
    <row r="51" spans="2:5" x14ac:dyDescent="0.15">
      <c r="D51" s="294"/>
    </row>
    <row r="52" spans="2:5" x14ac:dyDescent="0.15">
      <c r="B52" s="57" t="s">
        <v>602</v>
      </c>
      <c r="C52" s="57"/>
      <c r="D52" s="57"/>
      <c r="E52" s="57"/>
    </row>
    <row r="53" spans="2:5" ht="33.75" customHeight="1" x14ac:dyDescent="0.15">
      <c r="B53" s="728" t="s">
        <v>280</v>
      </c>
      <c r="C53" s="728"/>
      <c r="D53" s="728"/>
      <c r="E53" s="728"/>
    </row>
    <row r="54" spans="2:5" x14ac:dyDescent="0.15">
      <c r="B54" s="714"/>
      <c r="C54" s="715"/>
      <c r="D54" s="715"/>
      <c r="E54" s="716"/>
    </row>
    <row r="55" spans="2:5" x14ac:dyDescent="0.15">
      <c r="B55" s="717"/>
      <c r="C55" s="718"/>
      <c r="D55" s="718"/>
      <c r="E55" s="719"/>
    </row>
    <row r="56" spans="2:5" x14ac:dyDescent="0.15">
      <c r="B56" s="717"/>
      <c r="C56" s="718"/>
      <c r="D56" s="718"/>
      <c r="E56" s="719"/>
    </row>
    <row r="57" spans="2:5" x14ac:dyDescent="0.15">
      <c r="B57" s="717"/>
      <c r="C57" s="718"/>
      <c r="D57" s="718"/>
      <c r="E57" s="719"/>
    </row>
    <row r="58" spans="2:5" x14ac:dyDescent="0.15">
      <c r="B58" s="717"/>
      <c r="C58" s="718"/>
      <c r="D58" s="718"/>
      <c r="E58" s="719"/>
    </row>
    <row r="59" spans="2:5" x14ac:dyDescent="0.15">
      <c r="B59" s="717"/>
      <c r="C59" s="718"/>
      <c r="D59" s="718"/>
      <c r="E59" s="719"/>
    </row>
    <row r="60" spans="2:5" x14ac:dyDescent="0.15">
      <c r="B60" s="717"/>
      <c r="C60" s="718"/>
      <c r="D60" s="718"/>
      <c r="E60" s="719"/>
    </row>
    <row r="61" spans="2:5" x14ac:dyDescent="0.15">
      <c r="B61" s="720"/>
      <c r="C61" s="721"/>
      <c r="D61" s="721"/>
      <c r="E61" s="722"/>
    </row>
  </sheetData>
  <sheetProtection sheet="1" formatRows="0"/>
  <mergeCells count="37">
    <mergeCell ref="C42:E42"/>
    <mergeCell ref="C41:E41"/>
    <mergeCell ref="B13:C13"/>
    <mergeCell ref="B14:C14"/>
    <mergeCell ref="B15:C15"/>
    <mergeCell ref="B16:C16"/>
    <mergeCell ref="C32:E32"/>
    <mergeCell ref="D31:E31"/>
    <mergeCell ref="C29:E29"/>
    <mergeCell ref="B30:B31"/>
    <mergeCell ref="C37:E37"/>
    <mergeCell ref="A2:F2"/>
    <mergeCell ref="B5:C5"/>
    <mergeCell ref="B6:B10"/>
    <mergeCell ref="B11:C11"/>
    <mergeCell ref="B12:C12"/>
    <mergeCell ref="B54:E61"/>
    <mergeCell ref="B19:E19"/>
    <mergeCell ref="B20:E20"/>
    <mergeCell ref="B53:E53"/>
    <mergeCell ref="C24:E24"/>
    <mergeCell ref="C25:E25"/>
    <mergeCell ref="C26:E26"/>
    <mergeCell ref="C27:E27"/>
    <mergeCell ref="C36:D36"/>
    <mergeCell ref="B23:E23"/>
    <mergeCell ref="B35:E35"/>
    <mergeCell ref="C38:E38"/>
    <mergeCell ref="C30:E30"/>
    <mergeCell ref="C28:E28"/>
    <mergeCell ref="C40:E40"/>
    <mergeCell ref="C39:E39"/>
    <mergeCell ref="B46:E46"/>
    <mergeCell ref="C47:E47"/>
    <mergeCell ref="C49:E49"/>
    <mergeCell ref="D48:E48"/>
    <mergeCell ref="B47:B48"/>
  </mergeCells>
  <phoneticPr fontId="3"/>
  <dataValidations xWindow="413" yWindow="376" count="2">
    <dataValidation type="list" allowBlank="1" showInputMessage="1" showErrorMessage="1" sqref="D7:E7" xr:uid="{FEEDD3B7-444C-44D5-9770-25CA296C70A8}">
      <formula1>都道府県コード</formula1>
    </dataValidation>
    <dataValidation imeMode="off" allowBlank="1" showInputMessage="1" showErrorMessage="1" prompt="「XXX-XXXX」_x000a_の要領で記入してください。" sqref="D6:E6" xr:uid="{3467AC01-FFF6-4096-A9B6-4A419FF71D2D}"/>
  </dataValidations>
  <pageMargins left="0.7" right="0.7" top="0.75" bottom="0.75" header="0.3" footer="0.3"/>
  <pageSetup paperSize="9" scale="83" fitToHeight="0" orientation="portrait" r:id="rId1"/>
  <rowBreaks count="3" manualBreakCount="3">
    <brk id="21" max="5" man="1"/>
    <brk id="33" max="5" man="1"/>
    <brk id="62"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2" r:id="rId4" name="Check Box 2">
              <controlPr locked="0" defaultSize="0" autoFill="0" autoLine="0" autoPict="0">
                <anchor moveWithCells="1">
                  <from>
                    <xdr:col>1</xdr:col>
                    <xdr:colOff>361950</xdr:colOff>
                    <xdr:row>23</xdr:row>
                    <xdr:rowOff>257175</xdr:rowOff>
                  </from>
                  <to>
                    <xdr:col>1</xdr:col>
                    <xdr:colOff>666750</xdr:colOff>
                    <xdr:row>23</xdr:row>
                    <xdr:rowOff>561975</xdr:rowOff>
                  </to>
                </anchor>
              </controlPr>
            </control>
          </mc:Choice>
        </mc:AlternateContent>
        <mc:AlternateContent xmlns:mc="http://schemas.openxmlformats.org/markup-compatibility/2006">
          <mc:Choice Requires="x14">
            <control shapeId="40963" r:id="rId5" name="Check Box 3">
              <controlPr locked="0" defaultSize="0" autoFill="0" autoLine="0" autoPict="0">
                <anchor moveWithCells="1">
                  <from>
                    <xdr:col>1</xdr:col>
                    <xdr:colOff>361950</xdr:colOff>
                    <xdr:row>24</xdr:row>
                    <xdr:rowOff>257175</xdr:rowOff>
                  </from>
                  <to>
                    <xdr:col>1</xdr:col>
                    <xdr:colOff>666750</xdr:colOff>
                    <xdr:row>24</xdr:row>
                    <xdr:rowOff>561975</xdr:rowOff>
                  </to>
                </anchor>
              </controlPr>
            </control>
          </mc:Choice>
        </mc:AlternateContent>
        <mc:AlternateContent xmlns:mc="http://schemas.openxmlformats.org/markup-compatibility/2006">
          <mc:Choice Requires="x14">
            <control shapeId="40964" r:id="rId6" name="Check Box 4">
              <controlPr locked="0" defaultSize="0" autoFill="0" autoLine="0" autoPict="0">
                <anchor moveWithCells="1">
                  <from>
                    <xdr:col>1</xdr:col>
                    <xdr:colOff>361950</xdr:colOff>
                    <xdr:row>25</xdr:row>
                    <xdr:rowOff>276225</xdr:rowOff>
                  </from>
                  <to>
                    <xdr:col>1</xdr:col>
                    <xdr:colOff>666750</xdr:colOff>
                    <xdr:row>25</xdr:row>
                    <xdr:rowOff>581025</xdr:rowOff>
                  </to>
                </anchor>
              </controlPr>
            </control>
          </mc:Choice>
        </mc:AlternateContent>
        <mc:AlternateContent xmlns:mc="http://schemas.openxmlformats.org/markup-compatibility/2006">
          <mc:Choice Requires="x14">
            <control shapeId="40965" r:id="rId7" name="Check Box 5">
              <controlPr locked="0" defaultSize="0" autoFill="0" autoLine="0" autoPict="0">
                <anchor moveWithCells="1">
                  <from>
                    <xdr:col>1</xdr:col>
                    <xdr:colOff>361950</xdr:colOff>
                    <xdr:row>26</xdr:row>
                    <xdr:rowOff>247650</xdr:rowOff>
                  </from>
                  <to>
                    <xdr:col>1</xdr:col>
                    <xdr:colOff>666750</xdr:colOff>
                    <xdr:row>26</xdr:row>
                    <xdr:rowOff>552450</xdr:rowOff>
                  </to>
                </anchor>
              </controlPr>
            </control>
          </mc:Choice>
        </mc:AlternateContent>
        <mc:AlternateContent xmlns:mc="http://schemas.openxmlformats.org/markup-compatibility/2006">
          <mc:Choice Requires="x14">
            <control shapeId="40966" r:id="rId8" name="Check Box 6">
              <controlPr locked="0" defaultSize="0" autoFill="0" autoLine="0" autoPict="0">
                <anchor moveWithCells="1">
                  <from>
                    <xdr:col>1</xdr:col>
                    <xdr:colOff>361950</xdr:colOff>
                    <xdr:row>27</xdr:row>
                    <xdr:rowOff>266700</xdr:rowOff>
                  </from>
                  <to>
                    <xdr:col>1</xdr:col>
                    <xdr:colOff>666750</xdr:colOff>
                    <xdr:row>27</xdr:row>
                    <xdr:rowOff>571500</xdr:rowOff>
                  </to>
                </anchor>
              </controlPr>
            </control>
          </mc:Choice>
        </mc:AlternateContent>
        <mc:AlternateContent xmlns:mc="http://schemas.openxmlformats.org/markup-compatibility/2006">
          <mc:Choice Requires="x14">
            <control shapeId="40967" r:id="rId9" name="Check Box 7">
              <controlPr locked="0" defaultSize="0" autoFill="0" autoLine="0" autoPict="0">
                <anchor moveWithCells="1">
                  <from>
                    <xdr:col>1</xdr:col>
                    <xdr:colOff>361950</xdr:colOff>
                    <xdr:row>28</xdr:row>
                    <xdr:rowOff>266700</xdr:rowOff>
                  </from>
                  <to>
                    <xdr:col>1</xdr:col>
                    <xdr:colOff>666750</xdr:colOff>
                    <xdr:row>28</xdr:row>
                    <xdr:rowOff>571500</xdr:rowOff>
                  </to>
                </anchor>
              </controlPr>
            </control>
          </mc:Choice>
        </mc:AlternateContent>
        <mc:AlternateContent xmlns:mc="http://schemas.openxmlformats.org/markup-compatibility/2006">
          <mc:Choice Requires="x14">
            <control shapeId="40968" r:id="rId10" name="Check Box 8">
              <controlPr locked="0" defaultSize="0" autoFill="0" autoLine="0" autoPict="0">
                <anchor moveWithCells="1">
                  <from>
                    <xdr:col>1</xdr:col>
                    <xdr:colOff>361950</xdr:colOff>
                    <xdr:row>29</xdr:row>
                    <xdr:rowOff>428625</xdr:rowOff>
                  </from>
                  <to>
                    <xdr:col>1</xdr:col>
                    <xdr:colOff>666750</xdr:colOff>
                    <xdr:row>29</xdr:row>
                    <xdr:rowOff>733425</xdr:rowOff>
                  </to>
                </anchor>
              </controlPr>
            </control>
          </mc:Choice>
        </mc:AlternateContent>
        <mc:AlternateContent xmlns:mc="http://schemas.openxmlformats.org/markup-compatibility/2006">
          <mc:Choice Requires="x14">
            <control shapeId="40969" r:id="rId11" name="Check Box 9">
              <controlPr locked="0" defaultSize="0" autoFill="0" autoLine="0" autoPict="0">
                <anchor moveWithCells="1">
                  <from>
                    <xdr:col>1</xdr:col>
                    <xdr:colOff>361950</xdr:colOff>
                    <xdr:row>31</xdr:row>
                    <xdr:rowOff>304800</xdr:rowOff>
                  </from>
                  <to>
                    <xdr:col>1</xdr:col>
                    <xdr:colOff>666750</xdr:colOff>
                    <xdr:row>31</xdr:row>
                    <xdr:rowOff>609600</xdr:rowOff>
                  </to>
                </anchor>
              </controlPr>
            </control>
          </mc:Choice>
        </mc:AlternateContent>
        <mc:AlternateContent xmlns:mc="http://schemas.openxmlformats.org/markup-compatibility/2006">
          <mc:Choice Requires="x14">
            <control shapeId="40970" r:id="rId12" name="Check Box 10">
              <controlPr locked="0" defaultSize="0" autoFill="0" autoLine="0" autoPict="0">
                <anchor moveWithCells="1">
                  <from>
                    <xdr:col>1</xdr:col>
                    <xdr:colOff>361950</xdr:colOff>
                    <xdr:row>37</xdr:row>
                    <xdr:rowOff>590550</xdr:rowOff>
                  </from>
                  <to>
                    <xdr:col>1</xdr:col>
                    <xdr:colOff>666750</xdr:colOff>
                    <xdr:row>37</xdr:row>
                    <xdr:rowOff>895350</xdr:rowOff>
                  </to>
                </anchor>
              </controlPr>
            </control>
          </mc:Choice>
        </mc:AlternateContent>
        <mc:AlternateContent xmlns:mc="http://schemas.openxmlformats.org/markup-compatibility/2006">
          <mc:Choice Requires="x14">
            <control shapeId="40972" r:id="rId13" name="Check Box 12">
              <controlPr locked="0" defaultSize="0" autoFill="0" autoLine="0" autoPict="0">
                <anchor moveWithCells="1">
                  <from>
                    <xdr:col>1</xdr:col>
                    <xdr:colOff>361950</xdr:colOff>
                    <xdr:row>38</xdr:row>
                    <xdr:rowOff>266700</xdr:rowOff>
                  </from>
                  <to>
                    <xdr:col>1</xdr:col>
                    <xdr:colOff>666750</xdr:colOff>
                    <xdr:row>38</xdr:row>
                    <xdr:rowOff>571500</xdr:rowOff>
                  </to>
                </anchor>
              </controlPr>
            </control>
          </mc:Choice>
        </mc:AlternateContent>
        <mc:AlternateContent xmlns:mc="http://schemas.openxmlformats.org/markup-compatibility/2006">
          <mc:Choice Requires="x14">
            <control shapeId="40973" r:id="rId14" name="Check Box 13">
              <controlPr locked="0" defaultSize="0" autoFill="0" autoLine="0" autoPict="0">
                <anchor moveWithCells="1">
                  <from>
                    <xdr:col>1</xdr:col>
                    <xdr:colOff>361950</xdr:colOff>
                    <xdr:row>40</xdr:row>
                    <xdr:rowOff>219075</xdr:rowOff>
                  </from>
                  <to>
                    <xdr:col>1</xdr:col>
                    <xdr:colOff>666750</xdr:colOff>
                    <xdr:row>40</xdr:row>
                    <xdr:rowOff>523875</xdr:rowOff>
                  </to>
                </anchor>
              </controlPr>
            </control>
          </mc:Choice>
        </mc:AlternateContent>
        <mc:AlternateContent xmlns:mc="http://schemas.openxmlformats.org/markup-compatibility/2006">
          <mc:Choice Requires="x14">
            <control shapeId="40974" r:id="rId15" name="Check Box 14">
              <controlPr locked="0" defaultSize="0" autoFill="0" autoLine="0" autoPict="0">
                <anchor moveWithCells="1">
                  <from>
                    <xdr:col>1</xdr:col>
                    <xdr:colOff>361950</xdr:colOff>
                    <xdr:row>39</xdr:row>
                    <xdr:rowOff>276225</xdr:rowOff>
                  </from>
                  <to>
                    <xdr:col>1</xdr:col>
                    <xdr:colOff>666750</xdr:colOff>
                    <xdr:row>39</xdr:row>
                    <xdr:rowOff>581025</xdr:rowOff>
                  </to>
                </anchor>
              </controlPr>
            </control>
          </mc:Choice>
        </mc:AlternateContent>
        <mc:AlternateContent xmlns:mc="http://schemas.openxmlformats.org/markup-compatibility/2006">
          <mc:Choice Requires="x14">
            <control shapeId="40975" r:id="rId16" name="Check Box 15">
              <controlPr locked="0" defaultSize="0" autoFill="0" autoLine="0" autoPict="0">
                <anchor moveWithCells="1">
                  <from>
                    <xdr:col>1</xdr:col>
                    <xdr:colOff>361950</xdr:colOff>
                    <xdr:row>41</xdr:row>
                    <xdr:rowOff>95250</xdr:rowOff>
                  </from>
                  <to>
                    <xdr:col>1</xdr:col>
                    <xdr:colOff>666750</xdr:colOff>
                    <xdr:row>41</xdr:row>
                    <xdr:rowOff>400050</xdr:rowOff>
                  </to>
                </anchor>
              </controlPr>
            </control>
          </mc:Choice>
        </mc:AlternateContent>
        <mc:AlternateContent xmlns:mc="http://schemas.openxmlformats.org/markup-compatibility/2006">
          <mc:Choice Requires="x14">
            <control shapeId="40981" r:id="rId17" name="Check Box 21">
              <controlPr locked="0" defaultSize="0" autoFill="0" autoLine="0" autoPict="0">
                <anchor moveWithCells="1">
                  <from>
                    <xdr:col>1</xdr:col>
                    <xdr:colOff>361950</xdr:colOff>
                    <xdr:row>46</xdr:row>
                    <xdr:rowOff>561975</xdr:rowOff>
                  </from>
                  <to>
                    <xdr:col>1</xdr:col>
                    <xdr:colOff>666750</xdr:colOff>
                    <xdr:row>46</xdr:row>
                    <xdr:rowOff>866775</xdr:rowOff>
                  </to>
                </anchor>
              </controlPr>
            </control>
          </mc:Choice>
        </mc:AlternateContent>
        <mc:AlternateContent xmlns:mc="http://schemas.openxmlformats.org/markup-compatibility/2006">
          <mc:Choice Requires="x14">
            <control shapeId="40982" r:id="rId18" name="Check Box 22">
              <controlPr locked="0" defaultSize="0" autoFill="0" autoLine="0" autoPict="0">
                <anchor moveWithCells="1">
                  <from>
                    <xdr:col>1</xdr:col>
                    <xdr:colOff>361950</xdr:colOff>
                    <xdr:row>48</xdr:row>
                    <xdr:rowOff>523875</xdr:rowOff>
                  </from>
                  <to>
                    <xdr:col>1</xdr:col>
                    <xdr:colOff>666750</xdr:colOff>
                    <xdr:row>48</xdr:row>
                    <xdr:rowOff>828675</xdr:rowOff>
                  </to>
                </anchor>
              </controlPr>
            </control>
          </mc:Choice>
        </mc:AlternateContent>
        <mc:AlternateContent xmlns:mc="http://schemas.openxmlformats.org/markup-compatibility/2006">
          <mc:Choice Requires="x14">
            <control shapeId="40983" r:id="rId19" name="Check Box 23">
              <controlPr locked="0" defaultSize="0" autoFill="0" autoLine="0" autoPict="0">
                <anchor moveWithCells="1">
                  <from>
                    <xdr:col>1</xdr:col>
                    <xdr:colOff>361950</xdr:colOff>
                    <xdr:row>36</xdr:row>
                    <xdr:rowOff>85725</xdr:rowOff>
                  </from>
                  <to>
                    <xdr:col>1</xdr:col>
                    <xdr:colOff>666750</xdr:colOff>
                    <xdr:row>36</xdr:row>
                    <xdr:rowOff>390525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AB5FB-71C6-494E-838C-3BBCD0B5558B}">
  <sheetPr>
    <tabColor rgb="FFFFFF99"/>
  </sheetPr>
  <dimension ref="A1:CJ28"/>
  <sheetViews>
    <sheetView view="pageBreakPreview" zoomScaleNormal="100" zoomScaleSheetLayoutView="100" workbookViewId="0"/>
  </sheetViews>
  <sheetFormatPr defaultColWidth="8.75" defaultRowHeight="13.5" x14ac:dyDescent="0.15"/>
  <cols>
    <col min="1" max="1" width="1.375" style="1" customWidth="1"/>
    <col min="2" max="2" width="15.375" style="1" customWidth="1"/>
    <col min="3" max="3" width="12" style="1" bestFit="1" customWidth="1"/>
    <col min="4" max="4" width="14" style="1" customWidth="1"/>
    <col min="5" max="88" width="2.25" style="1" customWidth="1"/>
    <col min="89" max="16384" width="8.75" style="1"/>
  </cols>
  <sheetData>
    <row r="1" spans="1:88" s="45" customFormat="1" ht="18.75" customHeight="1" x14ac:dyDescent="0.15">
      <c r="A1" s="18" t="s">
        <v>576</v>
      </c>
      <c r="D1" s="14"/>
      <c r="E1" s="14"/>
      <c r="F1" s="14"/>
      <c r="G1" s="14"/>
      <c r="H1" s="14"/>
      <c r="I1" s="14"/>
      <c r="J1" s="14"/>
      <c r="K1" s="14"/>
      <c r="L1" s="14"/>
      <c r="M1" s="14"/>
      <c r="N1" s="14"/>
      <c r="O1" s="14"/>
      <c r="P1" s="14"/>
      <c r="Q1" s="14"/>
      <c r="R1" s="14"/>
      <c r="S1" s="26"/>
    </row>
    <row r="2" spans="1:88" s="45" customFormat="1" ht="21" customHeight="1" x14ac:dyDescent="0.15">
      <c r="A2" s="699" t="s">
        <v>110</v>
      </c>
      <c r="B2" s="699"/>
      <c r="C2" s="699"/>
      <c r="D2" s="699"/>
      <c r="E2" s="699"/>
      <c r="F2" s="699"/>
      <c r="G2" s="699"/>
      <c r="H2" s="699"/>
      <c r="I2" s="699"/>
      <c r="J2" s="699"/>
      <c r="K2" s="699"/>
      <c r="L2" s="699"/>
      <c r="M2" s="699"/>
      <c r="N2" s="699"/>
      <c r="O2" s="699"/>
      <c r="P2" s="699"/>
      <c r="Q2" s="699"/>
      <c r="R2" s="699"/>
      <c r="S2" s="699"/>
      <c r="T2" s="699"/>
      <c r="U2" s="699"/>
      <c r="V2" s="699"/>
      <c r="W2" s="699"/>
      <c r="X2" s="699"/>
      <c r="Y2" s="699"/>
      <c r="Z2" s="699"/>
      <c r="AA2" s="699"/>
      <c r="AB2" s="699"/>
      <c r="AC2" s="699"/>
      <c r="AD2" s="699"/>
      <c r="AE2" s="699"/>
      <c r="AF2" s="699"/>
      <c r="AG2" s="699"/>
      <c r="AH2" s="699"/>
      <c r="AI2" s="699"/>
      <c r="AJ2" s="699"/>
      <c r="AK2" s="699"/>
      <c r="AL2" s="699"/>
      <c r="AM2" s="699"/>
      <c r="AN2" s="699"/>
      <c r="AO2" s="699"/>
      <c r="AP2" s="699"/>
      <c r="AQ2" s="699"/>
      <c r="AR2" s="699"/>
      <c r="AS2" s="699"/>
      <c r="AT2" s="699"/>
      <c r="AU2" s="699"/>
      <c r="AV2" s="699"/>
      <c r="AW2" s="699"/>
      <c r="AX2" s="699"/>
      <c r="AY2" s="699"/>
      <c r="AZ2" s="699"/>
      <c r="BA2" s="699"/>
      <c r="BB2" s="699"/>
      <c r="BC2" s="699"/>
      <c r="BD2" s="699"/>
      <c r="BE2" s="699"/>
      <c r="BF2" s="699"/>
      <c r="BG2" s="699"/>
      <c r="BH2" s="699"/>
      <c r="BI2" s="699"/>
      <c r="BJ2" s="699"/>
      <c r="BK2" s="699"/>
      <c r="BL2" s="699"/>
      <c r="BM2" s="699"/>
      <c r="BN2" s="699"/>
      <c r="BO2" s="699"/>
      <c r="BP2" s="699"/>
      <c r="BQ2" s="699"/>
      <c r="BR2" s="699"/>
      <c r="BS2" s="699"/>
      <c r="BT2" s="699"/>
      <c r="BU2" s="699"/>
      <c r="BV2" s="699"/>
      <c r="BW2" s="699"/>
      <c r="BX2" s="699"/>
      <c r="BY2" s="699"/>
      <c r="BZ2" s="699"/>
      <c r="CA2" s="699"/>
      <c r="CB2" s="699"/>
      <c r="CC2" s="699"/>
      <c r="CD2" s="699"/>
      <c r="CE2" s="699"/>
      <c r="CF2" s="699"/>
      <c r="CG2" s="699"/>
      <c r="CH2" s="699"/>
      <c r="CI2" s="699"/>
      <c r="CJ2" s="699"/>
    </row>
    <row r="3" spans="1:88" s="45" customFormat="1" ht="15" customHeight="1" x14ac:dyDescent="0.15">
      <c r="B3" s="14"/>
      <c r="C3" s="14"/>
      <c r="D3" s="14"/>
      <c r="E3" s="14"/>
      <c r="F3" s="14"/>
      <c r="G3" s="14"/>
      <c r="H3" s="14"/>
      <c r="I3" s="14"/>
      <c r="J3" s="14"/>
      <c r="K3" s="14"/>
      <c r="L3" s="14"/>
      <c r="M3" s="14"/>
      <c r="N3" s="14"/>
      <c r="O3" s="14"/>
      <c r="P3" s="14"/>
      <c r="Q3" s="14"/>
      <c r="R3" s="14"/>
      <c r="S3" s="14"/>
    </row>
    <row r="4" spans="1:88" s="45" customFormat="1" ht="24.75" customHeight="1" x14ac:dyDescent="0.15">
      <c r="B4" s="765" t="s">
        <v>111</v>
      </c>
      <c r="C4" s="766"/>
      <c r="D4" s="767"/>
      <c r="E4" s="768">
        <v>2024</v>
      </c>
      <c r="F4" s="769"/>
      <c r="G4" s="769"/>
      <c r="H4" s="769"/>
      <c r="I4" s="769"/>
      <c r="J4" s="769"/>
      <c r="K4" s="770"/>
      <c r="L4" s="770"/>
      <c r="M4" s="770"/>
      <c r="N4" s="770"/>
      <c r="O4" s="770"/>
      <c r="P4" s="770"/>
      <c r="Q4" s="770"/>
      <c r="R4" s="770"/>
      <c r="S4" s="771"/>
      <c r="T4" s="768">
        <f>E4+1</f>
        <v>2025</v>
      </c>
      <c r="U4" s="769"/>
      <c r="V4" s="769"/>
      <c r="W4" s="769"/>
      <c r="X4" s="769"/>
      <c r="Y4" s="769"/>
      <c r="Z4" s="769"/>
      <c r="AA4" s="769"/>
      <c r="AB4" s="769"/>
      <c r="AC4" s="769"/>
      <c r="AD4" s="769"/>
      <c r="AE4" s="769"/>
      <c r="AF4" s="769"/>
      <c r="AG4" s="769"/>
      <c r="AH4" s="769"/>
      <c r="AI4" s="769"/>
      <c r="AJ4" s="769"/>
      <c r="AK4" s="769"/>
      <c r="AL4" s="769"/>
      <c r="AM4" s="769"/>
      <c r="AN4" s="769"/>
      <c r="AO4" s="769"/>
      <c r="AP4" s="769"/>
      <c r="AQ4" s="769"/>
      <c r="AR4" s="769"/>
      <c r="AS4" s="769"/>
      <c r="AT4" s="769"/>
      <c r="AU4" s="770"/>
      <c r="AV4" s="770"/>
      <c r="AW4" s="770"/>
      <c r="AX4" s="770"/>
      <c r="AY4" s="770"/>
      <c r="AZ4" s="770"/>
      <c r="BA4" s="770"/>
      <c r="BB4" s="770"/>
      <c r="BC4" s="771"/>
      <c r="BD4" s="768">
        <f>T4+1</f>
        <v>2026</v>
      </c>
      <c r="BE4" s="769"/>
      <c r="BF4" s="769"/>
      <c r="BG4" s="769"/>
      <c r="BH4" s="769"/>
      <c r="BI4" s="769"/>
      <c r="BJ4" s="769"/>
      <c r="BK4" s="769"/>
      <c r="BL4" s="769"/>
      <c r="BM4" s="769"/>
      <c r="BN4" s="769"/>
      <c r="BO4" s="769"/>
      <c r="BP4" s="769"/>
      <c r="BQ4" s="769"/>
      <c r="BR4" s="769"/>
      <c r="BS4" s="769"/>
      <c r="BT4" s="769"/>
      <c r="BU4" s="769"/>
      <c r="BV4" s="769"/>
      <c r="BW4" s="769"/>
      <c r="BX4" s="769"/>
      <c r="BY4" s="769"/>
      <c r="BZ4" s="769"/>
      <c r="CA4" s="769"/>
      <c r="CB4" s="769"/>
      <c r="CC4" s="769"/>
      <c r="CD4" s="769"/>
      <c r="CE4" s="770"/>
      <c r="CF4" s="770"/>
      <c r="CG4" s="770"/>
      <c r="CH4" s="770"/>
      <c r="CI4" s="770"/>
      <c r="CJ4" s="771"/>
    </row>
    <row r="5" spans="1:88" s="45" customFormat="1" ht="24.75" customHeight="1" x14ac:dyDescent="0.15">
      <c r="B5" s="759"/>
      <c r="C5" s="760"/>
      <c r="D5" s="761"/>
      <c r="E5" s="772" t="s">
        <v>120</v>
      </c>
      <c r="F5" s="773"/>
      <c r="G5" s="774"/>
      <c r="H5" s="759" t="s">
        <v>121</v>
      </c>
      <c r="I5" s="760"/>
      <c r="J5" s="761"/>
      <c r="K5" s="759" t="s">
        <v>122</v>
      </c>
      <c r="L5" s="760"/>
      <c r="M5" s="761"/>
      <c r="N5" s="759" t="s">
        <v>123</v>
      </c>
      <c r="O5" s="760"/>
      <c r="P5" s="761"/>
      <c r="Q5" s="759" t="s">
        <v>112</v>
      </c>
      <c r="R5" s="760"/>
      <c r="S5" s="761"/>
      <c r="T5" s="759" t="s">
        <v>113</v>
      </c>
      <c r="U5" s="760"/>
      <c r="V5" s="761"/>
      <c r="W5" s="759" t="s">
        <v>114</v>
      </c>
      <c r="X5" s="760"/>
      <c r="Y5" s="761"/>
      <c r="Z5" s="759" t="s">
        <v>115</v>
      </c>
      <c r="AA5" s="760"/>
      <c r="AB5" s="761"/>
      <c r="AC5" s="759" t="s">
        <v>116</v>
      </c>
      <c r="AD5" s="760"/>
      <c r="AE5" s="761"/>
      <c r="AF5" s="759" t="s">
        <v>117</v>
      </c>
      <c r="AG5" s="760"/>
      <c r="AH5" s="761"/>
      <c r="AI5" s="759" t="s">
        <v>118</v>
      </c>
      <c r="AJ5" s="760"/>
      <c r="AK5" s="761"/>
      <c r="AL5" s="759" t="s">
        <v>119</v>
      </c>
      <c r="AM5" s="760"/>
      <c r="AN5" s="761"/>
      <c r="AO5" s="759" t="s">
        <v>120</v>
      </c>
      <c r="AP5" s="760"/>
      <c r="AQ5" s="761"/>
      <c r="AR5" s="759" t="s">
        <v>121</v>
      </c>
      <c r="AS5" s="760"/>
      <c r="AT5" s="761"/>
      <c r="AU5" s="759" t="s">
        <v>122</v>
      </c>
      <c r="AV5" s="760"/>
      <c r="AW5" s="761"/>
      <c r="AX5" s="759" t="s">
        <v>123</v>
      </c>
      <c r="AY5" s="760"/>
      <c r="AZ5" s="761"/>
      <c r="BA5" s="759" t="s">
        <v>112</v>
      </c>
      <c r="BB5" s="760"/>
      <c r="BC5" s="761"/>
      <c r="BD5" s="759" t="s">
        <v>113</v>
      </c>
      <c r="BE5" s="760"/>
      <c r="BF5" s="761"/>
      <c r="BG5" s="759" t="s">
        <v>114</v>
      </c>
      <c r="BH5" s="760"/>
      <c r="BI5" s="761"/>
      <c r="BJ5" s="759" t="s">
        <v>115</v>
      </c>
      <c r="BK5" s="760"/>
      <c r="BL5" s="761"/>
      <c r="BM5" s="759" t="s">
        <v>116</v>
      </c>
      <c r="BN5" s="760"/>
      <c r="BO5" s="761"/>
      <c r="BP5" s="759" t="s">
        <v>117</v>
      </c>
      <c r="BQ5" s="760"/>
      <c r="BR5" s="761"/>
      <c r="BS5" s="759" t="s">
        <v>118</v>
      </c>
      <c r="BT5" s="760"/>
      <c r="BU5" s="761"/>
      <c r="BV5" s="759" t="s">
        <v>119</v>
      </c>
      <c r="BW5" s="760"/>
      <c r="BX5" s="761"/>
      <c r="BY5" s="759" t="s">
        <v>120</v>
      </c>
      <c r="BZ5" s="760"/>
      <c r="CA5" s="761"/>
      <c r="CB5" s="759" t="s">
        <v>121</v>
      </c>
      <c r="CC5" s="760"/>
      <c r="CD5" s="761"/>
      <c r="CE5" s="759" t="s">
        <v>122</v>
      </c>
      <c r="CF5" s="760"/>
      <c r="CG5" s="761"/>
      <c r="CH5" s="759" t="s">
        <v>123</v>
      </c>
      <c r="CI5" s="760"/>
      <c r="CJ5" s="761"/>
    </row>
    <row r="6" spans="1:88" s="45" customFormat="1" ht="26.25" customHeight="1" x14ac:dyDescent="0.15">
      <c r="B6" s="762" t="s">
        <v>124</v>
      </c>
      <c r="C6" s="763"/>
      <c r="D6" s="764"/>
      <c r="E6" s="218"/>
      <c r="F6" s="219"/>
      <c r="G6" s="220"/>
      <c r="H6" s="218"/>
      <c r="I6" s="219"/>
      <c r="J6" s="220"/>
      <c r="K6" s="218"/>
      <c r="L6" s="219"/>
      <c r="M6" s="220"/>
      <c r="N6" s="218"/>
      <c r="O6" s="219"/>
      <c r="P6" s="220"/>
      <c r="Q6" s="218"/>
      <c r="R6" s="219"/>
      <c r="S6" s="220"/>
      <c r="T6" s="218"/>
      <c r="U6" s="219"/>
      <c r="V6" s="220"/>
      <c r="W6" s="218"/>
      <c r="X6" s="219"/>
      <c r="Y6" s="220"/>
      <c r="Z6" s="218"/>
      <c r="AA6" s="219"/>
      <c r="AB6" s="220"/>
      <c r="AC6" s="218"/>
      <c r="AD6" s="219"/>
      <c r="AE6" s="220"/>
      <c r="AF6" s="218"/>
      <c r="AG6" s="219"/>
      <c r="AH6" s="220"/>
      <c r="AI6" s="218"/>
      <c r="AJ6" s="219"/>
      <c r="AK6" s="220"/>
      <c r="AL6" s="218"/>
      <c r="AM6" s="219"/>
      <c r="AN6" s="220"/>
      <c r="AO6" s="218"/>
      <c r="AP6" s="219"/>
      <c r="AQ6" s="220"/>
      <c r="AR6" s="218"/>
      <c r="AS6" s="219"/>
      <c r="AT6" s="220"/>
      <c r="AU6" s="218"/>
      <c r="AV6" s="219"/>
      <c r="AW6" s="220"/>
      <c r="AX6" s="218"/>
      <c r="AY6" s="219"/>
      <c r="AZ6" s="220"/>
      <c r="BA6" s="218"/>
      <c r="BB6" s="219"/>
      <c r="BC6" s="220"/>
      <c r="BD6" s="218"/>
      <c r="BE6" s="219"/>
      <c r="BF6" s="220"/>
      <c r="BG6" s="218"/>
      <c r="BH6" s="219"/>
      <c r="BI6" s="220"/>
      <c r="BJ6" s="218"/>
      <c r="BK6" s="219"/>
      <c r="BL6" s="220"/>
      <c r="BM6" s="218"/>
      <c r="BN6" s="219"/>
      <c r="BO6" s="220"/>
      <c r="BP6" s="218"/>
      <c r="BQ6" s="219"/>
      <c r="BR6" s="220"/>
      <c r="BS6" s="218"/>
      <c r="BT6" s="219"/>
      <c r="BU6" s="220"/>
      <c r="BV6" s="218"/>
      <c r="BW6" s="219"/>
      <c r="BX6" s="220"/>
      <c r="BY6" s="218"/>
      <c r="BZ6" s="219"/>
      <c r="CA6" s="220"/>
      <c r="CB6" s="218"/>
      <c r="CC6" s="219"/>
      <c r="CD6" s="220"/>
      <c r="CE6" s="218"/>
      <c r="CF6" s="219"/>
      <c r="CG6" s="220"/>
      <c r="CH6" s="218"/>
      <c r="CI6" s="219"/>
      <c r="CJ6" s="220"/>
    </row>
    <row r="7" spans="1:88" s="45" customFormat="1" ht="26.25" customHeight="1" x14ac:dyDescent="0.15">
      <c r="B7" s="757" t="s">
        <v>125</v>
      </c>
      <c r="C7" s="752" t="s">
        <v>583</v>
      </c>
      <c r="D7" s="756"/>
      <c r="E7" s="226"/>
      <c r="F7" s="312"/>
      <c r="G7" s="313"/>
      <c r="H7" s="226"/>
      <c r="I7" s="312"/>
      <c r="J7" s="313"/>
      <c r="K7" s="226"/>
      <c r="L7" s="312"/>
      <c r="M7" s="313"/>
      <c r="N7" s="226"/>
      <c r="O7" s="312"/>
      <c r="P7" s="313"/>
      <c r="Q7" s="226"/>
      <c r="R7" s="312"/>
      <c r="S7" s="313"/>
      <c r="T7" s="226"/>
      <c r="U7" s="312"/>
      <c r="V7" s="313"/>
      <c r="W7" s="226"/>
      <c r="X7" s="312"/>
      <c r="Y7" s="313"/>
      <c r="Z7" s="226"/>
      <c r="AA7" s="312"/>
      <c r="AB7" s="313"/>
      <c r="AC7" s="226"/>
      <c r="AD7" s="312"/>
      <c r="AE7" s="313"/>
      <c r="AF7" s="226"/>
      <c r="AG7" s="312"/>
      <c r="AH7" s="313"/>
      <c r="AI7" s="226"/>
      <c r="AJ7" s="312"/>
      <c r="AK7" s="313"/>
      <c r="AL7" s="226"/>
      <c r="AM7" s="312"/>
      <c r="AN7" s="313"/>
      <c r="AO7" s="226"/>
      <c r="AP7" s="312"/>
      <c r="AQ7" s="313"/>
      <c r="AR7" s="226"/>
      <c r="AS7" s="312"/>
      <c r="AT7" s="313"/>
      <c r="AU7" s="226"/>
      <c r="AV7" s="312"/>
      <c r="AW7" s="313"/>
      <c r="AX7" s="226"/>
      <c r="AY7" s="312"/>
      <c r="AZ7" s="313"/>
      <c r="BA7" s="226"/>
      <c r="BB7" s="312"/>
      <c r="BC7" s="313"/>
      <c r="BD7" s="226"/>
      <c r="BE7" s="312"/>
      <c r="BF7" s="313"/>
      <c r="BG7" s="226"/>
      <c r="BH7" s="312"/>
      <c r="BI7" s="313"/>
      <c r="BJ7" s="226"/>
      <c r="BK7" s="312"/>
      <c r="BL7" s="313"/>
      <c r="BM7" s="226"/>
      <c r="BN7" s="312"/>
      <c r="BO7" s="313"/>
      <c r="BP7" s="226"/>
      <c r="BQ7" s="312"/>
      <c r="BR7" s="313"/>
      <c r="BS7" s="226"/>
      <c r="BT7" s="312"/>
      <c r="BU7" s="313"/>
      <c r="BV7" s="226"/>
      <c r="BW7" s="312"/>
      <c r="BX7" s="313"/>
      <c r="BY7" s="226"/>
      <c r="BZ7" s="312"/>
      <c r="CA7" s="313"/>
      <c r="CB7" s="226"/>
      <c r="CC7" s="312"/>
      <c r="CD7" s="313"/>
      <c r="CE7" s="226"/>
      <c r="CF7" s="312"/>
      <c r="CG7" s="313"/>
      <c r="CH7" s="226"/>
      <c r="CI7" s="312"/>
      <c r="CJ7" s="313"/>
    </row>
    <row r="8" spans="1:88" s="45" customFormat="1" ht="26.25" customHeight="1" x14ac:dyDescent="0.15">
      <c r="B8" s="758"/>
      <c r="C8" s="19" t="s">
        <v>126</v>
      </c>
      <c r="D8" s="261"/>
      <c r="E8" s="231"/>
      <c r="F8" s="232"/>
      <c r="G8" s="233"/>
      <c r="H8" s="231"/>
      <c r="I8" s="232"/>
      <c r="J8" s="233"/>
      <c r="K8" s="231"/>
      <c r="L8" s="232"/>
      <c r="M8" s="233"/>
      <c r="N8" s="231"/>
      <c r="O8" s="232"/>
      <c r="P8" s="233"/>
      <c r="Q8" s="231"/>
      <c r="R8" s="232"/>
      <c r="S8" s="233"/>
      <c r="T8" s="231"/>
      <c r="U8" s="232"/>
      <c r="V8" s="233"/>
      <c r="W8" s="231"/>
      <c r="X8" s="232"/>
      <c r="Y8" s="233"/>
      <c r="Z8" s="231"/>
      <c r="AA8" s="232"/>
      <c r="AB8" s="233"/>
      <c r="AC8" s="231"/>
      <c r="AD8" s="232"/>
      <c r="AE8" s="233"/>
      <c r="AF8" s="231"/>
      <c r="AG8" s="232"/>
      <c r="AH8" s="233"/>
      <c r="AI8" s="231"/>
      <c r="AJ8" s="232"/>
      <c r="AK8" s="233"/>
      <c r="AL8" s="231"/>
      <c r="AM8" s="232"/>
      <c r="AN8" s="233"/>
      <c r="AO8" s="231"/>
      <c r="AP8" s="232"/>
      <c r="AQ8" s="233"/>
      <c r="AR8" s="231"/>
      <c r="AS8" s="232"/>
      <c r="AT8" s="233"/>
      <c r="AU8" s="231"/>
      <c r="AV8" s="232"/>
      <c r="AW8" s="233"/>
      <c r="AX8" s="231"/>
      <c r="AY8" s="232"/>
      <c r="AZ8" s="233"/>
      <c r="BA8" s="231"/>
      <c r="BB8" s="232"/>
      <c r="BC8" s="233"/>
      <c r="BD8" s="231"/>
      <c r="BE8" s="232"/>
      <c r="BF8" s="233"/>
      <c r="BG8" s="231"/>
      <c r="BH8" s="232"/>
      <c r="BI8" s="233"/>
      <c r="BJ8" s="231"/>
      <c r="BK8" s="232"/>
      <c r="BL8" s="233"/>
      <c r="BM8" s="231"/>
      <c r="BN8" s="232"/>
      <c r="BO8" s="233"/>
      <c r="BP8" s="231"/>
      <c r="BQ8" s="232"/>
      <c r="BR8" s="233"/>
      <c r="BS8" s="231"/>
      <c r="BT8" s="232"/>
      <c r="BU8" s="233"/>
      <c r="BV8" s="231"/>
      <c r="BW8" s="232"/>
      <c r="BX8" s="233"/>
      <c r="BY8" s="231"/>
      <c r="BZ8" s="232"/>
      <c r="CA8" s="233"/>
      <c r="CB8" s="231"/>
      <c r="CC8" s="232"/>
      <c r="CD8" s="233"/>
      <c r="CE8" s="231"/>
      <c r="CF8" s="232"/>
      <c r="CG8" s="233"/>
      <c r="CH8" s="231"/>
      <c r="CI8" s="232"/>
      <c r="CJ8" s="233"/>
    </row>
    <row r="9" spans="1:88" s="45" customFormat="1" ht="21" customHeight="1" x14ac:dyDescent="0.15">
      <c r="B9" s="749" t="s">
        <v>279</v>
      </c>
      <c r="C9" s="752" t="s">
        <v>128</v>
      </c>
      <c r="D9" s="753"/>
      <c r="E9" s="223"/>
      <c r="F9" s="224"/>
      <c r="G9" s="225"/>
      <c r="H9" s="223"/>
      <c r="I9" s="224"/>
      <c r="J9" s="225"/>
      <c r="K9" s="223"/>
      <c r="L9" s="224"/>
      <c r="M9" s="225"/>
      <c r="N9" s="223"/>
      <c r="O9" s="224"/>
      <c r="P9" s="225"/>
      <c r="Q9" s="223"/>
      <c r="R9" s="224"/>
      <c r="S9" s="225"/>
      <c r="T9" s="223"/>
      <c r="U9" s="224"/>
      <c r="V9" s="225"/>
      <c r="W9" s="223"/>
      <c r="X9" s="224"/>
      <c r="Y9" s="225"/>
      <c r="Z9" s="223"/>
      <c r="AA9" s="224"/>
      <c r="AB9" s="225"/>
      <c r="AC9" s="223"/>
      <c r="AD9" s="224"/>
      <c r="AE9" s="225"/>
      <c r="AF9" s="223"/>
      <c r="AG9" s="224"/>
      <c r="AH9" s="225"/>
      <c r="AI9" s="223"/>
      <c r="AJ9" s="224"/>
      <c r="AK9" s="225"/>
      <c r="AL9" s="223"/>
      <c r="AM9" s="224"/>
      <c r="AN9" s="224"/>
      <c r="AO9" s="226"/>
      <c r="AP9" s="224"/>
      <c r="AQ9" s="227"/>
      <c r="AR9" s="223"/>
      <c r="AS9" s="224"/>
      <c r="AT9" s="225"/>
      <c r="AU9" s="223"/>
      <c r="AV9" s="224"/>
      <c r="AW9" s="225"/>
      <c r="AX9" s="223"/>
      <c r="AY9" s="224"/>
      <c r="AZ9" s="225"/>
      <c r="BA9" s="223"/>
      <c r="BB9" s="224"/>
      <c r="BC9" s="225"/>
      <c r="BD9" s="223"/>
      <c r="BE9" s="224"/>
      <c r="BF9" s="225"/>
      <c r="BG9" s="223"/>
      <c r="BH9" s="224"/>
      <c r="BI9" s="225"/>
      <c r="BJ9" s="223"/>
      <c r="BK9" s="224"/>
      <c r="BL9" s="225"/>
      <c r="BM9" s="223"/>
      <c r="BN9" s="224"/>
      <c r="BO9" s="225"/>
      <c r="BP9" s="223"/>
      <c r="BQ9" s="224"/>
      <c r="BR9" s="225"/>
      <c r="BS9" s="223"/>
      <c r="BT9" s="224"/>
      <c r="BU9" s="225"/>
      <c r="BV9" s="223"/>
      <c r="BW9" s="224"/>
      <c r="BX9" s="224"/>
      <c r="BY9" s="226"/>
      <c r="BZ9" s="224"/>
      <c r="CA9" s="227"/>
      <c r="CB9" s="223"/>
      <c r="CC9" s="224"/>
      <c r="CD9" s="225"/>
      <c r="CE9" s="223"/>
      <c r="CF9" s="224"/>
      <c r="CG9" s="225"/>
      <c r="CH9" s="223"/>
      <c r="CI9" s="224"/>
      <c r="CJ9" s="225"/>
    </row>
    <row r="10" spans="1:88" s="45" customFormat="1" ht="21" customHeight="1" x14ac:dyDescent="0.15">
      <c r="B10" s="750"/>
      <c r="C10" s="754" t="s">
        <v>129</v>
      </c>
      <c r="D10" s="755"/>
      <c r="E10" s="228"/>
      <c r="F10" s="227"/>
      <c r="G10" s="229"/>
      <c r="H10" s="228"/>
      <c r="I10" s="227"/>
      <c r="J10" s="229"/>
      <c r="K10" s="228"/>
      <c r="L10" s="227"/>
      <c r="M10" s="229"/>
      <c r="N10" s="228"/>
      <c r="O10" s="227"/>
      <c r="P10" s="229"/>
      <c r="Q10" s="228"/>
      <c r="R10" s="227"/>
      <c r="S10" s="229"/>
      <c r="T10" s="228"/>
      <c r="U10" s="227"/>
      <c r="V10" s="229"/>
      <c r="W10" s="228"/>
      <c r="X10" s="227"/>
      <c r="Y10" s="229"/>
      <c r="Z10" s="228"/>
      <c r="AA10" s="227"/>
      <c r="AB10" s="229"/>
      <c r="AC10" s="228"/>
      <c r="AD10" s="227"/>
      <c r="AE10" s="229"/>
      <c r="AF10" s="228"/>
      <c r="AG10" s="227"/>
      <c r="AH10" s="229"/>
      <c r="AI10" s="228"/>
      <c r="AJ10" s="227"/>
      <c r="AK10" s="229"/>
      <c r="AL10" s="228"/>
      <c r="AM10" s="227"/>
      <c r="AN10" s="229"/>
      <c r="AO10" s="228"/>
      <c r="AP10" s="227"/>
      <c r="AQ10" s="227"/>
      <c r="AR10" s="228"/>
      <c r="AS10" s="227"/>
      <c r="AT10" s="229"/>
      <c r="AU10" s="228"/>
      <c r="AV10" s="227"/>
      <c r="AW10" s="229"/>
      <c r="AX10" s="228"/>
      <c r="AY10" s="227"/>
      <c r="AZ10" s="229"/>
      <c r="BA10" s="228"/>
      <c r="BB10" s="227"/>
      <c r="BC10" s="229"/>
      <c r="BD10" s="228"/>
      <c r="BE10" s="227"/>
      <c r="BF10" s="229"/>
      <c r="BG10" s="228"/>
      <c r="BH10" s="227"/>
      <c r="BI10" s="229"/>
      <c r="BJ10" s="228"/>
      <c r="BK10" s="227"/>
      <c r="BL10" s="229"/>
      <c r="BM10" s="228"/>
      <c r="BN10" s="227"/>
      <c r="BO10" s="229"/>
      <c r="BP10" s="228"/>
      <c r="BQ10" s="227"/>
      <c r="BR10" s="229"/>
      <c r="BS10" s="228"/>
      <c r="BT10" s="227"/>
      <c r="BU10" s="229"/>
      <c r="BV10" s="228"/>
      <c r="BW10" s="227"/>
      <c r="BX10" s="229"/>
      <c r="BY10" s="228"/>
      <c r="BZ10" s="227"/>
      <c r="CA10" s="227"/>
      <c r="CB10" s="228"/>
      <c r="CC10" s="227"/>
      <c r="CD10" s="229"/>
      <c r="CE10" s="228"/>
      <c r="CF10" s="227"/>
      <c r="CG10" s="229"/>
      <c r="CH10" s="228"/>
      <c r="CI10" s="227"/>
      <c r="CJ10" s="229"/>
    </row>
    <row r="11" spans="1:88" s="45" customFormat="1" ht="21" customHeight="1" x14ac:dyDescent="0.15">
      <c r="B11" s="750"/>
      <c r="C11" s="754" t="s">
        <v>130</v>
      </c>
      <c r="D11" s="755"/>
      <c r="E11" s="228"/>
      <c r="F11" s="227"/>
      <c r="G11" s="229"/>
      <c r="H11" s="228"/>
      <c r="I11" s="227"/>
      <c r="J11" s="229"/>
      <c r="K11" s="228"/>
      <c r="L11" s="227"/>
      <c r="M11" s="229"/>
      <c r="N11" s="228"/>
      <c r="O11" s="227"/>
      <c r="P11" s="229"/>
      <c r="Q11" s="228"/>
      <c r="R11" s="227"/>
      <c r="S11" s="229"/>
      <c r="T11" s="228"/>
      <c r="U11" s="227"/>
      <c r="V11" s="229"/>
      <c r="W11" s="228"/>
      <c r="X11" s="227"/>
      <c r="Y11" s="229"/>
      <c r="Z11" s="228"/>
      <c r="AA11" s="227"/>
      <c r="AB11" s="229"/>
      <c r="AC11" s="228"/>
      <c r="AD11" s="227"/>
      <c r="AE11" s="229"/>
      <c r="AF11" s="228"/>
      <c r="AG11" s="227"/>
      <c r="AH11" s="229"/>
      <c r="AI11" s="228"/>
      <c r="AJ11" s="227"/>
      <c r="AK11" s="229"/>
      <c r="AL11" s="228"/>
      <c r="AM11" s="227"/>
      <c r="AN11" s="229"/>
      <c r="AO11" s="228"/>
      <c r="AP11" s="227"/>
      <c r="AQ11" s="227"/>
      <c r="AR11" s="228"/>
      <c r="AS11" s="227"/>
      <c r="AT11" s="229"/>
      <c r="AU11" s="228"/>
      <c r="AV11" s="227"/>
      <c r="AW11" s="229"/>
      <c r="AX11" s="228"/>
      <c r="AY11" s="227"/>
      <c r="AZ11" s="229"/>
      <c r="BA11" s="228"/>
      <c r="BB11" s="227"/>
      <c r="BC11" s="229"/>
      <c r="BD11" s="228"/>
      <c r="BE11" s="227"/>
      <c r="BF11" s="229"/>
      <c r="BG11" s="228"/>
      <c r="BH11" s="227"/>
      <c r="BI11" s="229"/>
      <c r="BJ11" s="228"/>
      <c r="BK11" s="227"/>
      <c r="BL11" s="229"/>
      <c r="BM11" s="228"/>
      <c r="BN11" s="227"/>
      <c r="BO11" s="229"/>
      <c r="BP11" s="228"/>
      <c r="BQ11" s="227"/>
      <c r="BR11" s="229"/>
      <c r="BS11" s="228"/>
      <c r="BT11" s="227"/>
      <c r="BU11" s="229"/>
      <c r="BV11" s="228"/>
      <c r="BW11" s="227"/>
      <c r="BX11" s="229"/>
      <c r="BY11" s="228"/>
      <c r="BZ11" s="227"/>
      <c r="CA11" s="227"/>
      <c r="CB11" s="228"/>
      <c r="CC11" s="227"/>
      <c r="CD11" s="229"/>
      <c r="CE11" s="228"/>
      <c r="CF11" s="227"/>
      <c r="CG11" s="229"/>
      <c r="CH11" s="228"/>
      <c r="CI11" s="227"/>
      <c r="CJ11" s="229"/>
    </row>
    <row r="12" spans="1:88" s="45" customFormat="1" ht="21" customHeight="1" x14ac:dyDescent="0.15">
      <c r="B12" s="750"/>
      <c r="C12" s="754" t="s">
        <v>131</v>
      </c>
      <c r="D12" s="755"/>
      <c r="E12" s="228"/>
      <c r="F12" s="227"/>
      <c r="G12" s="229"/>
      <c r="H12" s="228"/>
      <c r="I12" s="224"/>
      <c r="J12" s="229"/>
      <c r="K12" s="228"/>
      <c r="L12" s="227"/>
      <c r="M12" s="229"/>
      <c r="N12" s="228"/>
      <c r="O12" s="227"/>
      <c r="P12" s="229"/>
      <c r="Q12" s="228"/>
      <c r="R12" s="227"/>
      <c r="S12" s="229"/>
      <c r="T12" s="228"/>
      <c r="U12" s="227"/>
      <c r="V12" s="229"/>
      <c r="W12" s="228"/>
      <c r="X12" s="227"/>
      <c r="Y12" s="229"/>
      <c r="Z12" s="228"/>
      <c r="AA12" s="227"/>
      <c r="AB12" s="229"/>
      <c r="AC12" s="228"/>
      <c r="AD12" s="227"/>
      <c r="AE12" s="229"/>
      <c r="AF12" s="228"/>
      <c r="AG12" s="227"/>
      <c r="AH12" s="229"/>
      <c r="AI12" s="228"/>
      <c r="AJ12" s="227"/>
      <c r="AK12" s="229"/>
      <c r="AL12" s="228"/>
      <c r="AM12" s="227"/>
      <c r="AN12" s="229"/>
      <c r="AO12" s="228"/>
      <c r="AP12" s="230"/>
      <c r="AQ12" s="227"/>
      <c r="AR12" s="228"/>
      <c r="AS12" s="224"/>
      <c r="AT12" s="229"/>
      <c r="AU12" s="228"/>
      <c r="AV12" s="227"/>
      <c r="AW12" s="229"/>
      <c r="AX12" s="228"/>
      <c r="AY12" s="227"/>
      <c r="AZ12" s="229"/>
      <c r="BA12" s="228"/>
      <c r="BB12" s="227"/>
      <c r="BC12" s="229"/>
      <c r="BD12" s="228"/>
      <c r="BE12" s="227"/>
      <c r="BF12" s="229"/>
      <c r="BG12" s="228"/>
      <c r="BH12" s="227"/>
      <c r="BI12" s="229"/>
      <c r="BJ12" s="228"/>
      <c r="BK12" s="227"/>
      <c r="BL12" s="229"/>
      <c r="BM12" s="228"/>
      <c r="BN12" s="227"/>
      <c r="BO12" s="229"/>
      <c r="BP12" s="228"/>
      <c r="BQ12" s="227"/>
      <c r="BR12" s="229"/>
      <c r="BS12" s="228"/>
      <c r="BT12" s="227"/>
      <c r="BU12" s="229"/>
      <c r="BV12" s="228"/>
      <c r="BW12" s="227"/>
      <c r="BX12" s="229"/>
      <c r="BY12" s="228"/>
      <c r="BZ12" s="230"/>
      <c r="CA12" s="227"/>
      <c r="CB12" s="228"/>
      <c r="CC12" s="224"/>
      <c r="CD12" s="229"/>
      <c r="CE12" s="228"/>
      <c r="CF12" s="227"/>
      <c r="CG12" s="229"/>
      <c r="CH12" s="228"/>
      <c r="CI12" s="227"/>
      <c r="CJ12" s="229"/>
    </row>
    <row r="13" spans="1:88" s="45" customFormat="1" ht="21" customHeight="1" x14ac:dyDescent="0.15">
      <c r="B13" s="751"/>
      <c r="C13" s="19" t="s">
        <v>549</v>
      </c>
      <c r="D13" s="261"/>
      <c r="E13" s="231"/>
      <c r="F13" s="232"/>
      <c r="G13" s="233"/>
      <c r="H13" s="231"/>
      <c r="I13" s="232"/>
      <c r="J13" s="222"/>
      <c r="K13" s="231"/>
      <c r="L13" s="232"/>
      <c r="M13" s="233"/>
      <c r="N13" s="231"/>
      <c r="O13" s="221"/>
      <c r="P13" s="233"/>
      <c r="Q13" s="231"/>
      <c r="R13" s="221"/>
      <c r="S13" s="233"/>
      <c r="T13" s="231"/>
      <c r="U13" s="232"/>
      <c r="V13" s="233"/>
      <c r="W13" s="231"/>
      <c r="X13" s="232"/>
      <c r="Y13" s="233"/>
      <c r="Z13" s="231"/>
      <c r="AA13" s="232"/>
      <c r="AB13" s="233"/>
      <c r="AC13" s="231"/>
      <c r="AD13" s="232"/>
      <c r="AE13" s="233"/>
      <c r="AF13" s="231"/>
      <c r="AG13" s="232"/>
      <c r="AH13" s="233"/>
      <c r="AI13" s="231"/>
      <c r="AJ13" s="232"/>
      <c r="AK13" s="233"/>
      <c r="AL13" s="231"/>
      <c r="AM13" s="232"/>
      <c r="AN13" s="233"/>
      <c r="AO13" s="231"/>
      <c r="AP13" s="232"/>
      <c r="AQ13" s="220"/>
      <c r="AR13" s="231"/>
      <c r="AS13" s="232"/>
      <c r="AT13" s="222"/>
      <c r="AU13" s="231"/>
      <c r="AV13" s="232"/>
      <c r="AW13" s="233"/>
      <c r="AX13" s="231"/>
      <c r="AY13" s="221"/>
      <c r="AZ13" s="233"/>
      <c r="BA13" s="231"/>
      <c r="BB13" s="221"/>
      <c r="BC13" s="233"/>
      <c r="BD13" s="231"/>
      <c r="BE13" s="232"/>
      <c r="BF13" s="233"/>
      <c r="BG13" s="231"/>
      <c r="BH13" s="232"/>
      <c r="BI13" s="233"/>
      <c r="BJ13" s="231"/>
      <c r="BK13" s="232"/>
      <c r="BL13" s="233"/>
      <c r="BM13" s="231"/>
      <c r="BN13" s="232"/>
      <c r="BO13" s="233"/>
      <c r="BP13" s="231"/>
      <c r="BQ13" s="232"/>
      <c r="BR13" s="233"/>
      <c r="BS13" s="231"/>
      <c r="BT13" s="232"/>
      <c r="BU13" s="233"/>
      <c r="BV13" s="231"/>
      <c r="BW13" s="232"/>
      <c r="BX13" s="233"/>
      <c r="BY13" s="231"/>
      <c r="BZ13" s="232"/>
      <c r="CA13" s="220"/>
      <c r="CB13" s="231"/>
      <c r="CC13" s="232"/>
      <c r="CD13" s="222"/>
      <c r="CE13" s="231"/>
      <c r="CF13" s="232"/>
      <c r="CG13" s="233"/>
      <c r="CH13" s="231"/>
      <c r="CI13" s="221"/>
      <c r="CJ13" s="233"/>
    </row>
    <row r="14" spans="1:88" s="45" customFormat="1" ht="21" customHeight="1" x14ac:dyDescent="0.15">
      <c r="B14" s="749" t="s">
        <v>127</v>
      </c>
      <c r="C14" s="752" t="s">
        <v>128</v>
      </c>
      <c r="D14" s="753"/>
      <c r="E14" s="223"/>
      <c r="F14" s="224"/>
      <c r="G14" s="225"/>
      <c r="H14" s="223"/>
      <c r="I14" s="224"/>
      <c r="J14" s="225"/>
      <c r="K14" s="223"/>
      <c r="L14" s="224"/>
      <c r="M14" s="225"/>
      <c r="N14" s="223"/>
      <c r="O14" s="224"/>
      <c r="P14" s="225"/>
      <c r="Q14" s="223"/>
      <c r="R14" s="224"/>
      <c r="S14" s="225"/>
      <c r="T14" s="223"/>
      <c r="U14" s="224"/>
      <c r="V14" s="225"/>
      <c r="W14" s="223"/>
      <c r="X14" s="224"/>
      <c r="Y14" s="225"/>
      <c r="Z14" s="223"/>
      <c r="AA14" s="224"/>
      <c r="AB14" s="225"/>
      <c r="AC14" s="223"/>
      <c r="AD14" s="224"/>
      <c r="AE14" s="225"/>
      <c r="AF14" s="223"/>
      <c r="AG14" s="224"/>
      <c r="AH14" s="225"/>
      <c r="AI14" s="223"/>
      <c r="AJ14" s="224"/>
      <c r="AK14" s="225"/>
      <c r="AL14" s="223"/>
      <c r="AM14" s="224"/>
      <c r="AN14" s="224"/>
      <c r="AO14" s="226"/>
      <c r="AP14" s="224"/>
      <c r="AQ14" s="227"/>
      <c r="AR14" s="223"/>
      <c r="AS14" s="224"/>
      <c r="AT14" s="225"/>
      <c r="AU14" s="223"/>
      <c r="AV14" s="224"/>
      <c r="AW14" s="225"/>
      <c r="AX14" s="223"/>
      <c r="AY14" s="224"/>
      <c r="AZ14" s="225"/>
      <c r="BA14" s="223"/>
      <c r="BB14" s="224"/>
      <c r="BC14" s="225"/>
      <c r="BD14" s="223"/>
      <c r="BE14" s="224"/>
      <c r="BF14" s="225"/>
      <c r="BG14" s="223"/>
      <c r="BH14" s="224"/>
      <c r="BI14" s="225"/>
      <c r="BJ14" s="223"/>
      <c r="BK14" s="224"/>
      <c r="BL14" s="225"/>
      <c r="BM14" s="223"/>
      <c r="BN14" s="224"/>
      <c r="BO14" s="225"/>
      <c r="BP14" s="223"/>
      <c r="BQ14" s="224"/>
      <c r="BR14" s="225"/>
      <c r="BS14" s="223"/>
      <c r="BT14" s="224"/>
      <c r="BU14" s="225"/>
      <c r="BV14" s="223"/>
      <c r="BW14" s="224"/>
      <c r="BX14" s="224"/>
      <c r="BY14" s="226"/>
      <c r="BZ14" s="224"/>
      <c r="CA14" s="227"/>
      <c r="CB14" s="223"/>
      <c r="CC14" s="224"/>
      <c r="CD14" s="225"/>
      <c r="CE14" s="223"/>
      <c r="CF14" s="224"/>
      <c r="CG14" s="225"/>
      <c r="CH14" s="223"/>
      <c r="CI14" s="224"/>
      <c r="CJ14" s="225"/>
    </row>
    <row r="15" spans="1:88" s="45" customFormat="1" ht="21" customHeight="1" x14ac:dyDescent="0.15">
      <c r="B15" s="750"/>
      <c r="C15" s="754" t="s">
        <v>129</v>
      </c>
      <c r="D15" s="755"/>
      <c r="E15" s="228"/>
      <c r="F15" s="227"/>
      <c r="G15" s="229"/>
      <c r="H15" s="228"/>
      <c r="I15" s="227"/>
      <c r="J15" s="229"/>
      <c r="K15" s="228"/>
      <c r="L15" s="227"/>
      <c r="M15" s="229"/>
      <c r="N15" s="228"/>
      <c r="O15" s="227"/>
      <c r="P15" s="229"/>
      <c r="Q15" s="228"/>
      <c r="R15" s="227"/>
      <c r="S15" s="229"/>
      <c r="T15" s="228"/>
      <c r="U15" s="227"/>
      <c r="V15" s="229"/>
      <c r="W15" s="228"/>
      <c r="X15" s="227"/>
      <c r="Y15" s="229"/>
      <c r="Z15" s="228"/>
      <c r="AA15" s="227"/>
      <c r="AB15" s="229"/>
      <c r="AC15" s="228"/>
      <c r="AD15" s="227"/>
      <c r="AE15" s="229"/>
      <c r="AF15" s="228"/>
      <c r="AG15" s="227"/>
      <c r="AH15" s="229"/>
      <c r="AI15" s="228"/>
      <c r="AJ15" s="227"/>
      <c r="AK15" s="229"/>
      <c r="AL15" s="228"/>
      <c r="AM15" s="227"/>
      <c r="AN15" s="229"/>
      <c r="AO15" s="228"/>
      <c r="AP15" s="227"/>
      <c r="AQ15" s="227"/>
      <c r="AR15" s="228"/>
      <c r="AS15" s="227"/>
      <c r="AT15" s="229"/>
      <c r="AU15" s="228"/>
      <c r="AV15" s="227"/>
      <c r="AW15" s="229"/>
      <c r="AX15" s="228"/>
      <c r="AY15" s="227"/>
      <c r="AZ15" s="229"/>
      <c r="BA15" s="228"/>
      <c r="BB15" s="227"/>
      <c r="BC15" s="229"/>
      <c r="BD15" s="228"/>
      <c r="BE15" s="227"/>
      <c r="BF15" s="229"/>
      <c r="BG15" s="228"/>
      <c r="BH15" s="227"/>
      <c r="BI15" s="229"/>
      <c r="BJ15" s="228"/>
      <c r="BK15" s="227"/>
      <c r="BL15" s="229"/>
      <c r="BM15" s="228"/>
      <c r="BN15" s="227"/>
      <c r="BO15" s="229"/>
      <c r="BP15" s="228"/>
      <c r="BQ15" s="227"/>
      <c r="BR15" s="229"/>
      <c r="BS15" s="228"/>
      <c r="BT15" s="227"/>
      <c r="BU15" s="229"/>
      <c r="BV15" s="228"/>
      <c r="BW15" s="227"/>
      <c r="BX15" s="229"/>
      <c r="BY15" s="228"/>
      <c r="BZ15" s="227"/>
      <c r="CA15" s="227"/>
      <c r="CB15" s="228"/>
      <c r="CC15" s="227"/>
      <c r="CD15" s="229"/>
      <c r="CE15" s="228"/>
      <c r="CF15" s="227"/>
      <c r="CG15" s="229"/>
      <c r="CH15" s="228"/>
      <c r="CI15" s="227"/>
      <c r="CJ15" s="229"/>
    </row>
    <row r="16" spans="1:88" s="45" customFormat="1" ht="21" customHeight="1" x14ac:dyDescent="0.15">
      <c r="B16" s="750"/>
      <c r="C16" s="754" t="s">
        <v>130</v>
      </c>
      <c r="D16" s="755"/>
      <c r="E16" s="228"/>
      <c r="F16" s="227"/>
      <c r="G16" s="229"/>
      <c r="H16" s="228"/>
      <c r="I16" s="227"/>
      <c r="J16" s="229"/>
      <c r="K16" s="228"/>
      <c r="L16" s="227"/>
      <c r="M16" s="229"/>
      <c r="N16" s="228"/>
      <c r="O16" s="227"/>
      <c r="P16" s="229"/>
      <c r="Q16" s="228"/>
      <c r="R16" s="227"/>
      <c r="S16" s="229"/>
      <c r="T16" s="228"/>
      <c r="U16" s="227"/>
      <c r="V16" s="229"/>
      <c r="W16" s="228"/>
      <c r="X16" s="227"/>
      <c r="Y16" s="229"/>
      <c r="Z16" s="228"/>
      <c r="AA16" s="227"/>
      <c r="AB16" s="229"/>
      <c r="AC16" s="228"/>
      <c r="AD16" s="227"/>
      <c r="AE16" s="229"/>
      <c r="AF16" s="228"/>
      <c r="AG16" s="227"/>
      <c r="AH16" s="229"/>
      <c r="AI16" s="228"/>
      <c r="AJ16" s="227"/>
      <c r="AK16" s="229"/>
      <c r="AL16" s="228"/>
      <c r="AM16" s="227"/>
      <c r="AN16" s="229"/>
      <c r="AO16" s="228"/>
      <c r="AP16" s="227"/>
      <c r="AQ16" s="227"/>
      <c r="AR16" s="228"/>
      <c r="AS16" s="227"/>
      <c r="AT16" s="229"/>
      <c r="AU16" s="228"/>
      <c r="AV16" s="227"/>
      <c r="AW16" s="229"/>
      <c r="AX16" s="228"/>
      <c r="AY16" s="227"/>
      <c r="AZ16" s="229"/>
      <c r="BA16" s="228"/>
      <c r="BB16" s="227"/>
      <c r="BC16" s="229"/>
      <c r="BD16" s="228"/>
      <c r="BE16" s="227"/>
      <c r="BF16" s="229"/>
      <c r="BG16" s="228"/>
      <c r="BH16" s="227"/>
      <c r="BI16" s="229"/>
      <c r="BJ16" s="228"/>
      <c r="BK16" s="227"/>
      <c r="BL16" s="229"/>
      <c r="BM16" s="228"/>
      <c r="BN16" s="227"/>
      <c r="BO16" s="229"/>
      <c r="BP16" s="228"/>
      <c r="BQ16" s="227"/>
      <c r="BR16" s="229"/>
      <c r="BS16" s="228"/>
      <c r="BT16" s="227"/>
      <c r="BU16" s="229"/>
      <c r="BV16" s="228"/>
      <c r="BW16" s="227"/>
      <c r="BX16" s="229"/>
      <c r="BY16" s="228"/>
      <c r="BZ16" s="227"/>
      <c r="CA16" s="227"/>
      <c r="CB16" s="228"/>
      <c r="CC16" s="227"/>
      <c r="CD16" s="229"/>
      <c r="CE16" s="228"/>
      <c r="CF16" s="227"/>
      <c r="CG16" s="229"/>
      <c r="CH16" s="228"/>
      <c r="CI16" s="227"/>
      <c r="CJ16" s="229"/>
    </row>
    <row r="17" spans="2:88" s="45" customFormat="1" ht="21" customHeight="1" x14ac:dyDescent="0.15">
      <c r="B17" s="750"/>
      <c r="C17" s="754" t="s">
        <v>131</v>
      </c>
      <c r="D17" s="755"/>
      <c r="E17" s="228"/>
      <c r="F17" s="227"/>
      <c r="G17" s="229"/>
      <c r="H17" s="228"/>
      <c r="I17" s="224"/>
      <c r="J17" s="229"/>
      <c r="K17" s="228"/>
      <c r="L17" s="227"/>
      <c r="M17" s="229"/>
      <c r="N17" s="228"/>
      <c r="O17" s="227"/>
      <c r="P17" s="229"/>
      <c r="Q17" s="228"/>
      <c r="R17" s="227"/>
      <c r="S17" s="229"/>
      <c r="T17" s="228"/>
      <c r="U17" s="227"/>
      <c r="V17" s="229"/>
      <c r="W17" s="228"/>
      <c r="X17" s="227"/>
      <c r="Y17" s="229"/>
      <c r="Z17" s="228"/>
      <c r="AA17" s="227"/>
      <c r="AB17" s="229"/>
      <c r="AC17" s="228"/>
      <c r="AD17" s="227"/>
      <c r="AE17" s="229"/>
      <c r="AF17" s="228"/>
      <c r="AG17" s="227"/>
      <c r="AH17" s="229"/>
      <c r="AI17" s="228"/>
      <c r="AJ17" s="227"/>
      <c r="AK17" s="229"/>
      <c r="AL17" s="228"/>
      <c r="AM17" s="227"/>
      <c r="AN17" s="229"/>
      <c r="AO17" s="228"/>
      <c r="AP17" s="230"/>
      <c r="AQ17" s="227"/>
      <c r="AR17" s="228"/>
      <c r="AS17" s="224"/>
      <c r="AT17" s="229"/>
      <c r="AU17" s="228"/>
      <c r="AV17" s="227"/>
      <c r="AW17" s="229"/>
      <c r="AX17" s="228"/>
      <c r="AY17" s="227"/>
      <c r="AZ17" s="229"/>
      <c r="BA17" s="228"/>
      <c r="BB17" s="227"/>
      <c r="BC17" s="229"/>
      <c r="BD17" s="228"/>
      <c r="BE17" s="227"/>
      <c r="BF17" s="229"/>
      <c r="BG17" s="228"/>
      <c r="BH17" s="227"/>
      <c r="BI17" s="229"/>
      <c r="BJ17" s="228"/>
      <c r="BK17" s="227"/>
      <c r="BL17" s="229"/>
      <c r="BM17" s="228"/>
      <c r="BN17" s="227"/>
      <c r="BO17" s="229"/>
      <c r="BP17" s="228"/>
      <c r="BQ17" s="227"/>
      <c r="BR17" s="229"/>
      <c r="BS17" s="228"/>
      <c r="BT17" s="227"/>
      <c r="BU17" s="229"/>
      <c r="BV17" s="228"/>
      <c r="BW17" s="227"/>
      <c r="BX17" s="229"/>
      <c r="BY17" s="228"/>
      <c r="BZ17" s="230"/>
      <c r="CA17" s="227"/>
      <c r="CB17" s="228"/>
      <c r="CC17" s="224"/>
      <c r="CD17" s="229"/>
      <c r="CE17" s="228"/>
      <c r="CF17" s="227"/>
      <c r="CG17" s="229"/>
      <c r="CH17" s="228"/>
      <c r="CI17" s="227"/>
      <c r="CJ17" s="229"/>
    </row>
    <row r="18" spans="2:88" s="45" customFormat="1" ht="21" customHeight="1" x14ac:dyDescent="0.15">
      <c r="B18" s="751"/>
      <c r="C18" s="19" t="s">
        <v>549</v>
      </c>
      <c r="D18" s="261"/>
      <c r="E18" s="231"/>
      <c r="F18" s="232"/>
      <c r="G18" s="233"/>
      <c r="H18" s="231"/>
      <c r="I18" s="232"/>
      <c r="J18" s="222"/>
      <c r="K18" s="231"/>
      <c r="L18" s="232"/>
      <c r="M18" s="233"/>
      <c r="N18" s="231"/>
      <c r="O18" s="221"/>
      <c r="P18" s="233"/>
      <c r="Q18" s="231"/>
      <c r="R18" s="221"/>
      <c r="S18" s="233"/>
      <c r="T18" s="231"/>
      <c r="U18" s="232"/>
      <c r="V18" s="233"/>
      <c r="W18" s="231"/>
      <c r="X18" s="232"/>
      <c r="Y18" s="233"/>
      <c r="Z18" s="231"/>
      <c r="AA18" s="232"/>
      <c r="AB18" s="233"/>
      <c r="AC18" s="231"/>
      <c r="AD18" s="232"/>
      <c r="AE18" s="233"/>
      <c r="AF18" s="231"/>
      <c r="AG18" s="232"/>
      <c r="AH18" s="233"/>
      <c r="AI18" s="231"/>
      <c r="AJ18" s="232"/>
      <c r="AK18" s="233"/>
      <c r="AL18" s="231"/>
      <c r="AM18" s="232"/>
      <c r="AN18" s="233"/>
      <c r="AO18" s="231"/>
      <c r="AP18" s="232"/>
      <c r="AQ18" s="220"/>
      <c r="AR18" s="231"/>
      <c r="AS18" s="232"/>
      <c r="AT18" s="222"/>
      <c r="AU18" s="231"/>
      <c r="AV18" s="232"/>
      <c r="AW18" s="233"/>
      <c r="AX18" s="231"/>
      <c r="AY18" s="221"/>
      <c r="AZ18" s="233"/>
      <c r="BA18" s="231"/>
      <c r="BB18" s="221"/>
      <c r="BC18" s="233"/>
      <c r="BD18" s="231"/>
      <c r="BE18" s="232"/>
      <c r="BF18" s="233"/>
      <c r="BG18" s="231"/>
      <c r="BH18" s="232"/>
      <c r="BI18" s="233"/>
      <c r="BJ18" s="231"/>
      <c r="BK18" s="232"/>
      <c r="BL18" s="233"/>
      <c r="BM18" s="231"/>
      <c r="BN18" s="232"/>
      <c r="BO18" s="233"/>
      <c r="BP18" s="231"/>
      <c r="BQ18" s="232"/>
      <c r="BR18" s="233"/>
      <c r="BS18" s="231"/>
      <c r="BT18" s="232"/>
      <c r="BU18" s="233"/>
      <c r="BV18" s="231"/>
      <c r="BW18" s="232"/>
      <c r="BX18" s="233"/>
      <c r="BY18" s="231"/>
      <c r="BZ18" s="232"/>
      <c r="CA18" s="220"/>
      <c r="CB18" s="231"/>
      <c r="CC18" s="232"/>
      <c r="CD18" s="222"/>
      <c r="CE18" s="231"/>
      <c r="CF18" s="232"/>
      <c r="CG18" s="233"/>
      <c r="CH18" s="231"/>
      <c r="CI18" s="221"/>
      <c r="CJ18" s="233"/>
    </row>
    <row r="19" spans="2:88" s="45" customFormat="1" ht="21" customHeight="1" x14ac:dyDescent="0.15">
      <c r="B19" s="749" t="s">
        <v>132</v>
      </c>
      <c r="C19" s="752" t="s">
        <v>128</v>
      </c>
      <c r="D19" s="756"/>
      <c r="E19" s="223"/>
      <c r="F19" s="224"/>
      <c r="G19" s="225"/>
      <c r="H19" s="223"/>
      <c r="I19" s="224"/>
      <c r="J19" s="225"/>
      <c r="K19" s="223"/>
      <c r="L19" s="224"/>
      <c r="M19" s="225"/>
      <c r="N19" s="223"/>
      <c r="O19" s="224"/>
      <c r="P19" s="225"/>
      <c r="Q19" s="223"/>
      <c r="R19" s="224"/>
      <c r="S19" s="225"/>
      <c r="T19" s="223"/>
      <c r="U19" s="224"/>
      <c r="V19" s="225"/>
      <c r="W19" s="223"/>
      <c r="X19" s="224"/>
      <c r="Y19" s="225"/>
      <c r="Z19" s="223"/>
      <c r="AA19" s="224"/>
      <c r="AB19" s="225"/>
      <c r="AC19" s="223"/>
      <c r="AD19" s="224"/>
      <c r="AE19" s="225"/>
      <c r="AF19" s="223"/>
      <c r="AG19" s="224"/>
      <c r="AH19" s="225"/>
      <c r="AI19" s="223"/>
      <c r="AJ19" s="224"/>
      <c r="AK19" s="225"/>
      <c r="AL19" s="223"/>
      <c r="AM19" s="224"/>
      <c r="AN19" s="225"/>
      <c r="AO19" s="226"/>
      <c r="AP19" s="224"/>
      <c r="AQ19" s="227"/>
      <c r="AR19" s="223"/>
      <c r="AS19" s="224"/>
      <c r="AT19" s="225"/>
      <c r="AU19" s="223"/>
      <c r="AV19" s="224"/>
      <c r="AW19" s="225"/>
      <c r="AX19" s="223"/>
      <c r="AY19" s="224"/>
      <c r="AZ19" s="225"/>
      <c r="BA19" s="223"/>
      <c r="BB19" s="224"/>
      <c r="BC19" s="225"/>
      <c r="BD19" s="223"/>
      <c r="BE19" s="224"/>
      <c r="BF19" s="225"/>
      <c r="BG19" s="223"/>
      <c r="BH19" s="224"/>
      <c r="BI19" s="225"/>
      <c r="BJ19" s="223"/>
      <c r="BK19" s="224"/>
      <c r="BL19" s="225"/>
      <c r="BM19" s="223"/>
      <c r="BN19" s="224"/>
      <c r="BO19" s="225"/>
      <c r="BP19" s="223"/>
      <c r="BQ19" s="224"/>
      <c r="BR19" s="225"/>
      <c r="BS19" s="223"/>
      <c r="BT19" s="224"/>
      <c r="BU19" s="225"/>
      <c r="BV19" s="223"/>
      <c r="BW19" s="224"/>
      <c r="BX19" s="225"/>
      <c r="BY19" s="226"/>
      <c r="BZ19" s="224"/>
      <c r="CA19" s="227"/>
      <c r="CB19" s="223"/>
      <c r="CC19" s="224"/>
      <c r="CD19" s="225"/>
      <c r="CE19" s="223"/>
      <c r="CF19" s="224"/>
      <c r="CG19" s="225"/>
      <c r="CH19" s="223"/>
      <c r="CI19" s="224"/>
      <c r="CJ19" s="225"/>
    </row>
    <row r="20" spans="2:88" s="45" customFormat="1" ht="21" customHeight="1" x14ac:dyDescent="0.15">
      <c r="B20" s="750"/>
      <c r="C20" s="754" t="s">
        <v>129</v>
      </c>
      <c r="D20" s="755"/>
      <c r="E20" s="223"/>
      <c r="F20" s="224"/>
      <c r="G20" s="229"/>
      <c r="H20" s="223"/>
      <c r="I20" s="224"/>
      <c r="J20" s="225"/>
      <c r="K20" s="223"/>
      <c r="L20" s="224"/>
      <c r="M20" s="225"/>
      <c r="N20" s="223"/>
      <c r="O20" s="224"/>
      <c r="P20" s="225"/>
      <c r="Q20" s="223"/>
      <c r="R20" s="224"/>
      <c r="S20" s="225"/>
      <c r="T20" s="223"/>
      <c r="U20" s="224"/>
      <c r="V20" s="229"/>
      <c r="W20" s="223"/>
      <c r="X20" s="224"/>
      <c r="Y20" s="225"/>
      <c r="Z20" s="223"/>
      <c r="AA20" s="224"/>
      <c r="AB20" s="225"/>
      <c r="AC20" s="223"/>
      <c r="AD20" s="224"/>
      <c r="AE20" s="225"/>
      <c r="AF20" s="223"/>
      <c r="AG20" s="224"/>
      <c r="AH20" s="225"/>
      <c r="AI20" s="223"/>
      <c r="AJ20" s="224"/>
      <c r="AK20" s="225"/>
      <c r="AL20" s="223"/>
      <c r="AM20" s="224"/>
      <c r="AN20" s="225"/>
      <c r="AO20" s="223"/>
      <c r="AP20" s="224"/>
      <c r="AQ20" s="227"/>
      <c r="AR20" s="223"/>
      <c r="AS20" s="224"/>
      <c r="AT20" s="225"/>
      <c r="AU20" s="223"/>
      <c r="AV20" s="224"/>
      <c r="AW20" s="225"/>
      <c r="AX20" s="223"/>
      <c r="AY20" s="224"/>
      <c r="AZ20" s="225"/>
      <c r="BA20" s="223"/>
      <c r="BB20" s="224"/>
      <c r="BC20" s="225"/>
      <c r="BD20" s="223"/>
      <c r="BE20" s="224"/>
      <c r="BF20" s="229"/>
      <c r="BG20" s="223"/>
      <c r="BH20" s="224"/>
      <c r="BI20" s="225"/>
      <c r="BJ20" s="223"/>
      <c r="BK20" s="224"/>
      <c r="BL20" s="225"/>
      <c r="BM20" s="223"/>
      <c r="BN20" s="224"/>
      <c r="BO20" s="225"/>
      <c r="BP20" s="223"/>
      <c r="BQ20" s="224"/>
      <c r="BR20" s="225"/>
      <c r="BS20" s="223"/>
      <c r="BT20" s="224"/>
      <c r="BU20" s="225"/>
      <c r="BV20" s="223"/>
      <c r="BW20" s="224"/>
      <c r="BX20" s="225"/>
      <c r="BY20" s="223"/>
      <c r="BZ20" s="224"/>
      <c r="CA20" s="227"/>
      <c r="CB20" s="223"/>
      <c r="CC20" s="224"/>
      <c r="CD20" s="225"/>
      <c r="CE20" s="223"/>
      <c r="CF20" s="224"/>
      <c r="CG20" s="225"/>
      <c r="CH20" s="223"/>
      <c r="CI20" s="224"/>
      <c r="CJ20" s="225"/>
    </row>
    <row r="21" spans="2:88" s="45" customFormat="1" ht="21" customHeight="1" x14ac:dyDescent="0.15">
      <c r="B21" s="750"/>
      <c r="C21" s="754" t="s">
        <v>130</v>
      </c>
      <c r="D21" s="755"/>
      <c r="E21" s="228"/>
      <c r="F21" s="227"/>
      <c r="G21" s="229"/>
      <c r="H21" s="223"/>
      <c r="I21" s="224"/>
      <c r="J21" s="225"/>
      <c r="K21" s="223"/>
      <c r="L21" s="224"/>
      <c r="M21" s="225"/>
      <c r="N21" s="228"/>
      <c r="O21" s="227"/>
      <c r="P21" s="229"/>
      <c r="Q21" s="228"/>
      <c r="R21" s="227"/>
      <c r="S21" s="229"/>
      <c r="T21" s="228"/>
      <c r="U21" s="227"/>
      <c r="V21" s="229"/>
      <c r="W21" s="228"/>
      <c r="X21" s="227"/>
      <c r="Y21" s="229"/>
      <c r="Z21" s="228"/>
      <c r="AA21" s="227"/>
      <c r="AB21" s="229"/>
      <c r="AC21" s="228"/>
      <c r="AD21" s="227"/>
      <c r="AE21" s="229"/>
      <c r="AF21" s="228"/>
      <c r="AG21" s="227"/>
      <c r="AH21" s="229"/>
      <c r="AI21" s="228"/>
      <c r="AJ21" s="227"/>
      <c r="AK21" s="229"/>
      <c r="AL21" s="223"/>
      <c r="AM21" s="224"/>
      <c r="AN21" s="225"/>
      <c r="AO21" s="223"/>
      <c r="AP21" s="224"/>
      <c r="AQ21" s="227"/>
      <c r="AR21" s="223"/>
      <c r="AS21" s="224"/>
      <c r="AT21" s="225"/>
      <c r="AU21" s="223"/>
      <c r="AV21" s="224"/>
      <c r="AW21" s="225"/>
      <c r="AX21" s="228"/>
      <c r="AY21" s="227"/>
      <c r="AZ21" s="229"/>
      <c r="BA21" s="228"/>
      <c r="BB21" s="227"/>
      <c r="BC21" s="229"/>
      <c r="BD21" s="228"/>
      <c r="BE21" s="227"/>
      <c r="BF21" s="229"/>
      <c r="BG21" s="228"/>
      <c r="BH21" s="227"/>
      <c r="BI21" s="229"/>
      <c r="BJ21" s="228"/>
      <c r="BK21" s="227"/>
      <c r="BL21" s="229"/>
      <c r="BM21" s="228"/>
      <c r="BN21" s="227"/>
      <c r="BO21" s="229"/>
      <c r="BP21" s="228"/>
      <c r="BQ21" s="227"/>
      <c r="BR21" s="229"/>
      <c r="BS21" s="228"/>
      <c r="BT21" s="227"/>
      <c r="BU21" s="229"/>
      <c r="BV21" s="223"/>
      <c r="BW21" s="224"/>
      <c r="BX21" s="225"/>
      <c r="BY21" s="223"/>
      <c r="BZ21" s="224"/>
      <c r="CA21" s="227"/>
      <c r="CB21" s="223"/>
      <c r="CC21" s="224"/>
      <c r="CD21" s="225"/>
      <c r="CE21" s="223"/>
      <c r="CF21" s="224"/>
      <c r="CG21" s="225"/>
      <c r="CH21" s="228"/>
      <c r="CI21" s="227"/>
      <c r="CJ21" s="229"/>
    </row>
    <row r="22" spans="2:88" s="45" customFormat="1" ht="21" customHeight="1" x14ac:dyDescent="0.15">
      <c r="B22" s="750"/>
      <c r="C22" s="754" t="s">
        <v>131</v>
      </c>
      <c r="D22" s="755"/>
      <c r="E22" s="228"/>
      <c r="F22" s="227"/>
      <c r="G22" s="229"/>
      <c r="H22" s="228"/>
      <c r="I22" s="227"/>
      <c r="J22" s="229"/>
      <c r="K22" s="228"/>
      <c r="L22" s="224"/>
      <c r="M22" s="225"/>
      <c r="N22" s="228"/>
      <c r="O22" s="227"/>
      <c r="P22" s="229"/>
      <c r="Q22" s="228"/>
      <c r="R22" s="227"/>
      <c r="S22" s="229"/>
      <c r="T22" s="228"/>
      <c r="U22" s="227"/>
      <c r="V22" s="229"/>
      <c r="W22" s="228"/>
      <c r="X22" s="227"/>
      <c r="Y22" s="229"/>
      <c r="Z22" s="228"/>
      <c r="AA22" s="227"/>
      <c r="AB22" s="229"/>
      <c r="AC22" s="228"/>
      <c r="AD22" s="227"/>
      <c r="AE22" s="229"/>
      <c r="AF22" s="228"/>
      <c r="AG22" s="227"/>
      <c r="AH22" s="229"/>
      <c r="AI22" s="228"/>
      <c r="AJ22" s="227"/>
      <c r="AK22" s="229"/>
      <c r="AL22" s="228"/>
      <c r="AM22" s="227"/>
      <c r="AN22" s="229"/>
      <c r="AO22" s="228"/>
      <c r="AP22" s="227"/>
      <c r="AQ22" s="229"/>
      <c r="AR22" s="228"/>
      <c r="AS22" s="227"/>
      <c r="AT22" s="229"/>
      <c r="AU22" s="228"/>
      <c r="AV22" s="224"/>
      <c r="AW22" s="225"/>
      <c r="AX22" s="228"/>
      <c r="AY22" s="227"/>
      <c r="AZ22" s="229"/>
      <c r="BA22" s="228"/>
      <c r="BB22" s="227"/>
      <c r="BC22" s="229"/>
      <c r="BD22" s="228"/>
      <c r="BE22" s="227"/>
      <c r="BF22" s="229"/>
      <c r="BG22" s="228"/>
      <c r="BH22" s="227"/>
      <c r="BI22" s="229"/>
      <c r="BJ22" s="228"/>
      <c r="BK22" s="227"/>
      <c r="BL22" s="229"/>
      <c r="BM22" s="228"/>
      <c r="BN22" s="227"/>
      <c r="BO22" s="229"/>
      <c r="BP22" s="228"/>
      <c r="BQ22" s="227"/>
      <c r="BR22" s="229"/>
      <c r="BS22" s="228"/>
      <c r="BT22" s="227"/>
      <c r="BU22" s="229"/>
      <c r="BV22" s="228"/>
      <c r="BW22" s="227"/>
      <c r="BX22" s="229"/>
      <c r="BY22" s="228"/>
      <c r="BZ22" s="227"/>
      <c r="CA22" s="229"/>
      <c r="CB22" s="228"/>
      <c r="CC22" s="227"/>
      <c r="CD22" s="229"/>
      <c r="CE22" s="228"/>
      <c r="CF22" s="224"/>
      <c r="CG22" s="225"/>
      <c r="CH22" s="228"/>
      <c r="CI22" s="227"/>
      <c r="CJ22" s="229"/>
    </row>
    <row r="23" spans="2:88" s="45" customFormat="1" ht="21" customHeight="1" x14ac:dyDescent="0.15">
      <c r="B23" s="751"/>
      <c r="C23" s="19" t="s">
        <v>549</v>
      </c>
      <c r="D23" s="261"/>
      <c r="E23" s="231"/>
      <c r="F23" s="232"/>
      <c r="G23" s="233"/>
      <c r="H23" s="231"/>
      <c r="I23" s="232"/>
      <c r="J23" s="229"/>
      <c r="K23" s="231"/>
      <c r="L23" s="232"/>
      <c r="M23" s="233"/>
      <c r="N23" s="231"/>
      <c r="O23" s="227"/>
      <c r="P23" s="233"/>
      <c r="Q23" s="231"/>
      <c r="R23" s="227"/>
      <c r="S23" s="233"/>
      <c r="T23" s="231"/>
      <c r="U23" s="232"/>
      <c r="V23" s="233"/>
      <c r="W23" s="231"/>
      <c r="X23" s="232"/>
      <c r="Y23" s="233"/>
      <c r="Z23" s="231"/>
      <c r="AA23" s="232"/>
      <c r="AB23" s="233"/>
      <c r="AC23" s="231"/>
      <c r="AD23" s="232"/>
      <c r="AE23" s="233"/>
      <c r="AF23" s="231"/>
      <c r="AG23" s="232"/>
      <c r="AH23" s="233"/>
      <c r="AI23" s="231"/>
      <c r="AJ23" s="232"/>
      <c r="AK23" s="233"/>
      <c r="AL23" s="231"/>
      <c r="AM23" s="232"/>
      <c r="AN23" s="233"/>
      <c r="AO23" s="231"/>
      <c r="AP23" s="232"/>
      <c r="AQ23" s="233"/>
      <c r="AR23" s="231"/>
      <c r="AS23" s="232"/>
      <c r="AT23" s="229"/>
      <c r="AU23" s="231"/>
      <c r="AV23" s="232"/>
      <c r="AW23" s="233"/>
      <c r="AX23" s="231"/>
      <c r="AY23" s="227"/>
      <c r="AZ23" s="233"/>
      <c r="BA23" s="231"/>
      <c r="BB23" s="227"/>
      <c r="BC23" s="233"/>
      <c r="BD23" s="231"/>
      <c r="BE23" s="232"/>
      <c r="BF23" s="233"/>
      <c r="BG23" s="231"/>
      <c r="BH23" s="232"/>
      <c r="BI23" s="233"/>
      <c r="BJ23" s="231"/>
      <c r="BK23" s="232"/>
      <c r="BL23" s="233"/>
      <c r="BM23" s="231"/>
      <c r="BN23" s="232"/>
      <c r="BO23" s="233"/>
      <c r="BP23" s="231"/>
      <c r="BQ23" s="232"/>
      <c r="BR23" s="233"/>
      <c r="BS23" s="231"/>
      <c r="BT23" s="232"/>
      <c r="BU23" s="233"/>
      <c r="BV23" s="231"/>
      <c r="BW23" s="232"/>
      <c r="BX23" s="233"/>
      <c r="BY23" s="231"/>
      <c r="BZ23" s="232"/>
      <c r="CA23" s="233"/>
      <c r="CB23" s="231"/>
      <c r="CC23" s="232"/>
      <c r="CD23" s="229"/>
      <c r="CE23" s="231"/>
      <c r="CF23" s="232"/>
      <c r="CG23" s="233"/>
      <c r="CH23" s="231"/>
      <c r="CI23" s="227"/>
      <c r="CJ23" s="233"/>
    </row>
    <row r="24" spans="2:88" s="45" customFormat="1" ht="21" customHeight="1" x14ac:dyDescent="0.15">
      <c r="B24" s="739" t="s">
        <v>134</v>
      </c>
      <c r="C24" s="740"/>
      <c r="D24" s="261"/>
      <c r="E24" s="741"/>
      <c r="F24" s="741"/>
      <c r="G24" s="741"/>
      <c r="H24" s="741"/>
      <c r="I24" s="741"/>
      <c r="J24" s="741"/>
      <c r="K24" s="741"/>
      <c r="L24" s="741"/>
      <c r="M24" s="741"/>
      <c r="N24" s="741"/>
      <c r="O24" s="741"/>
      <c r="P24" s="741"/>
      <c r="Q24" s="741"/>
      <c r="R24" s="741"/>
      <c r="S24" s="742"/>
      <c r="T24" s="741"/>
      <c r="U24" s="741"/>
      <c r="V24" s="741"/>
      <c r="W24" s="741"/>
      <c r="X24" s="741"/>
      <c r="Y24" s="741"/>
      <c r="Z24" s="741"/>
      <c r="AA24" s="741"/>
      <c r="AB24" s="741"/>
      <c r="AC24" s="741"/>
      <c r="AD24" s="741"/>
      <c r="AE24" s="741"/>
      <c r="AF24" s="741"/>
      <c r="AG24" s="741"/>
      <c r="AH24" s="741"/>
      <c r="AI24" s="741"/>
      <c r="AJ24" s="741"/>
      <c r="AK24" s="741"/>
      <c r="AL24" s="741"/>
      <c r="AM24" s="741"/>
      <c r="AN24" s="741"/>
      <c r="AO24" s="741"/>
      <c r="AP24" s="741"/>
      <c r="AQ24" s="741"/>
      <c r="AR24" s="741"/>
      <c r="AS24" s="741"/>
      <c r="AT24" s="741"/>
      <c r="AU24" s="741"/>
      <c r="AV24" s="741"/>
      <c r="AW24" s="741"/>
      <c r="AX24" s="741"/>
      <c r="AY24" s="741"/>
      <c r="AZ24" s="741"/>
      <c r="BA24" s="741"/>
      <c r="BB24" s="741"/>
      <c r="BC24" s="742"/>
      <c r="BD24" s="741"/>
      <c r="BE24" s="741"/>
      <c r="BF24" s="741"/>
      <c r="BG24" s="741"/>
      <c r="BH24" s="741"/>
      <c r="BI24" s="741"/>
      <c r="BJ24" s="741"/>
      <c r="BK24" s="741"/>
      <c r="BL24" s="741"/>
      <c r="BM24" s="741"/>
      <c r="BN24" s="741"/>
      <c r="BO24" s="741"/>
      <c r="BP24" s="741"/>
      <c r="BQ24" s="741"/>
      <c r="BR24" s="741"/>
      <c r="BS24" s="741"/>
      <c r="BT24" s="741"/>
      <c r="BU24" s="741"/>
      <c r="BV24" s="741"/>
      <c r="BW24" s="741"/>
      <c r="BX24" s="741"/>
      <c r="BY24" s="741"/>
      <c r="BZ24" s="741"/>
      <c r="CA24" s="741"/>
      <c r="CB24" s="741"/>
      <c r="CC24" s="741"/>
      <c r="CD24" s="741"/>
      <c r="CE24" s="741"/>
      <c r="CF24" s="741"/>
      <c r="CG24" s="741"/>
      <c r="CH24" s="741"/>
      <c r="CI24" s="741"/>
      <c r="CJ24" s="741"/>
    </row>
    <row r="25" spans="2:88" s="45" customFormat="1" ht="21" customHeight="1" x14ac:dyDescent="0.15">
      <c r="B25" s="739" t="s">
        <v>133</v>
      </c>
      <c r="C25" s="740"/>
      <c r="D25" s="261"/>
      <c r="E25" s="743"/>
      <c r="F25" s="743"/>
      <c r="G25" s="743"/>
      <c r="H25" s="743"/>
      <c r="I25" s="743"/>
      <c r="J25" s="743"/>
      <c r="K25" s="743"/>
      <c r="L25" s="743"/>
      <c r="M25" s="743"/>
      <c r="N25" s="743"/>
      <c r="O25" s="743"/>
      <c r="P25" s="743"/>
      <c r="Q25" s="743"/>
      <c r="R25" s="743"/>
      <c r="S25" s="744"/>
      <c r="T25" s="743"/>
      <c r="U25" s="743"/>
      <c r="V25" s="743"/>
      <c r="W25" s="743"/>
      <c r="X25" s="743"/>
      <c r="Y25" s="743"/>
      <c r="Z25" s="743"/>
      <c r="AA25" s="743"/>
      <c r="AB25" s="743"/>
      <c r="AC25" s="743"/>
      <c r="AD25" s="743"/>
      <c r="AE25" s="743"/>
      <c r="AF25" s="743"/>
      <c r="AG25" s="743"/>
      <c r="AH25" s="743"/>
      <c r="AI25" s="743"/>
      <c r="AJ25" s="743"/>
      <c r="AK25" s="743"/>
      <c r="AL25" s="743"/>
      <c r="AM25" s="743"/>
      <c r="AN25" s="743"/>
      <c r="AO25" s="743"/>
      <c r="AP25" s="743"/>
      <c r="AQ25" s="743"/>
      <c r="AR25" s="743"/>
      <c r="AS25" s="743"/>
      <c r="AT25" s="743"/>
      <c r="AU25" s="743"/>
      <c r="AV25" s="743"/>
      <c r="AW25" s="743"/>
      <c r="AX25" s="743"/>
      <c r="AY25" s="743"/>
      <c r="AZ25" s="743"/>
      <c r="BA25" s="743"/>
      <c r="BB25" s="743"/>
      <c r="BC25" s="744"/>
      <c r="BD25" s="743"/>
      <c r="BE25" s="743"/>
      <c r="BF25" s="743"/>
      <c r="BG25" s="743"/>
      <c r="BH25" s="743"/>
      <c r="BI25" s="743"/>
      <c r="BJ25" s="743"/>
      <c r="BK25" s="743"/>
      <c r="BL25" s="743"/>
      <c r="BM25" s="743"/>
      <c r="BN25" s="743"/>
      <c r="BO25" s="743"/>
      <c r="BP25" s="743"/>
      <c r="BQ25" s="743"/>
      <c r="BR25" s="743"/>
      <c r="BS25" s="743"/>
      <c r="BT25" s="743"/>
      <c r="BU25" s="743"/>
      <c r="BV25" s="743"/>
      <c r="BW25" s="743"/>
      <c r="BX25" s="743"/>
      <c r="BY25" s="743"/>
      <c r="BZ25" s="743"/>
      <c r="CA25" s="743"/>
      <c r="CB25" s="743"/>
      <c r="CC25" s="743"/>
      <c r="CD25" s="743"/>
      <c r="CE25" s="743"/>
      <c r="CF25" s="743"/>
      <c r="CG25" s="743"/>
      <c r="CH25" s="743"/>
      <c r="CI25" s="743"/>
      <c r="CJ25" s="743"/>
    </row>
    <row r="26" spans="2:88" s="45" customFormat="1" ht="21" customHeight="1" x14ac:dyDescent="0.15">
      <c r="B26" s="747" t="s">
        <v>281</v>
      </c>
      <c r="C26" s="748"/>
      <c r="D26" s="261"/>
      <c r="E26" s="745"/>
      <c r="F26" s="745"/>
      <c r="G26" s="745"/>
      <c r="H26" s="745"/>
      <c r="I26" s="745"/>
      <c r="J26" s="745"/>
      <c r="K26" s="745"/>
      <c r="L26" s="745"/>
      <c r="M26" s="745"/>
      <c r="N26" s="745"/>
      <c r="O26" s="745"/>
      <c r="P26" s="745"/>
      <c r="Q26" s="745"/>
      <c r="R26" s="745"/>
      <c r="S26" s="746"/>
      <c r="T26" s="745"/>
      <c r="U26" s="745"/>
      <c r="V26" s="745"/>
      <c r="W26" s="745"/>
      <c r="X26" s="745"/>
      <c r="Y26" s="745"/>
      <c r="Z26" s="745"/>
      <c r="AA26" s="745"/>
      <c r="AB26" s="745"/>
      <c r="AC26" s="745"/>
      <c r="AD26" s="745"/>
      <c r="AE26" s="745"/>
      <c r="AF26" s="745"/>
      <c r="AG26" s="745"/>
      <c r="AH26" s="745"/>
      <c r="AI26" s="745"/>
      <c r="AJ26" s="745"/>
      <c r="AK26" s="745"/>
      <c r="AL26" s="745"/>
      <c r="AM26" s="745"/>
      <c r="AN26" s="745"/>
      <c r="AO26" s="745"/>
      <c r="AP26" s="745"/>
      <c r="AQ26" s="745"/>
      <c r="AR26" s="745"/>
      <c r="AS26" s="745"/>
      <c r="AT26" s="745"/>
      <c r="AU26" s="745"/>
      <c r="AV26" s="745"/>
      <c r="AW26" s="745"/>
      <c r="AX26" s="745"/>
      <c r="AY26" s="745"/>
      <c r="AZ26" s="745"/>
      <c r="BA26" s="745"/>
      <c r="BB26" s="745"/>
      <c r="BC26" s="746"/>
      <c r="BD26" s="745"/>
      <c r="BE26" s="745"/>
      <c r="BF26" s="745"/>
      <c r="BG26" s="745"/>
      <c r="BH26" s="745"/>
      <c r="BI26" s="745"/>
      <c r="BJ26" s="745"/>
      <c r="BK26" s="745"/>
      <c r="BL26" s="745"/>
      <c r="BM26" s="745"/>
      <c r="BN26" s="745"/>
      <c r="BO26" s="745"/>
      <c r="BP26" s="745"/>
      <c r="BQ26" s="745"/>
      <c r="BR26" s="745"/>
      <c r="BS26" s="745"/>
      <c r="BT26" s="745"/>
      <c r="BU26" s="745"/>
      <c r="BV26" s="745"/>
      <c r="BW26" s="745"/>
      <c r="BX26" s="745"/>
      <c r="BY26" s="745"/>
      <c r="BZ26" s="745"/>
      <c r="CA26" s="745"/>
      <c r="CB26" s="745"/>
      <c r="CC26" s="745"/>
      <c r="CD26" s="745"/>
      <c r="CE26" s="745"/>
      <c r="CF26" s="745"/>
      <c r="CG26" s="745"/>
      <c r="CH26" s="745"/>
      <c r="CI26" s="745"/>
      <c r="CJ26" s="745"/>
    </row>
    <row r="27" spans="2:88" s="45" customFormat="1" ht="17.25" customHeight="1" x14ac:dyDescent="0.15">
      <c r="B27" s="14"/>
      <c r="C27" s="14"/>
      <c r="D27" s="14"/>
      <c r="E27" s="14"/>
      <c r="F27" s="14"/>
      <c r="G27" s="14"/>
      <c r="H27" s="14"/>
      <c r="I27" s="14"/>
      <c r="J27" s="14"/>
      <c r="K27" s="14"/>
      <c r="L27" s="14"/>
      <c r="M27" s="14"/>
      <c r="N27" s="14"/>
      <c r="O27" s="14"/>
      <c r="P27" s="14"/>
      <c r="Q27" s="14"/>
      <c r="R27" s="14"/>
      <c r="S27" s="14"/>
    </row>
    <row r="28" spans="2:88" ht="6.75" customHeight="1" x14ac:dyDescent="0.15"/>
  </sheetData>
  <sheetProtection sheet="1" formatCells="0"/>
  <mergeCells count="57">
    <mergeCell ref="H5:J5"/>
    <mergeCell ref="K5:M5"/>
    <mergeCell ref="N5:P5"/>
    <mergeCell ref="Q5:S5"/>
    <mergeCell ref="BP5:BR5"/>
    <mergeCell ref="BS5:BU5"/>
    <mergeCell ref="AL5:AN5"/>
    <mergeCell ref="AO5:AQ5"/>
    <mergeCell ref="AR5:AT5"/>
    <mergeCell ref="AU5:AW5"/>
    <mergeCell ref="AX5:AZ5"/>
    <mergeCell ref="BA5:BC5"/>
    <mergeCell ref="B6:D6"/>
    <mergeCell ref="BD5:BF5"/>
    <mergeCell ref="BG5:BI5"/>
    <mergeCell ref="BJ5:BL5"/>
    <mergeCell ref="BM5:BO5"/>
    <mergeCell ref="T5:V5"/>
    <mergeCell ref="W5:Y5"/>
    <mergeCell ref="Z5:AB5"/>
    <mergeCell ref="AC5:AE5"/>
    <mergeCell ref="AF5:AH5"/>
    <mergeCell ref="AI5:AK5"/>
    <mergeCell ref="B4:D5"/>
    <mergeCell ref="E4:S4"/>
    <mergeCell ref="T4:BC4"/>
    <mergeCell ref="BD4:CJ4"/>
    <mergeCell ref="E5:G5"/>
    <mergeCell ref="BV5:BX5"/>
    <mergeCell ref="BY5:CA5"/>
    <mergeCell ref="CB5:CD5"/>
    <mergeCell ref="CE5:CG5"/>
    <mergeCell ref="CH5:CJ5"/>
    <mergeCell ref="C22:D22"/>
    <mergeCell ref="B7:B8"/>
    <mergeCell ref="C7:D7"/>
    <mergeCell ref="B9:B13"/>
    <mergeCell ref="C9:D9"/>
    <mergeCell ref="C10:D10"/>
    <mergeCell ref="C11:D11"/>
    <mergeCell ref="C12:D12"/>
    <mergeCell ref="A2:CJ2"/>
    <mergeCell ref="B24:C24"/>
    <mergeCell ref="E24:S26"/>
    <mergeCell ref="T24:BC26"/>
    <mergeCell ref="BD24:CJ26"/>
    <mergeCell ref="B25:C25"/>
    <mergeCell ref="B26:C26"/>
    <mergeCell ref="B14:B18"/>
    <mergeCell ref="C14:D14"/>
    <mergeCell ref="C15:D15"/>
    <mergeCell ref="C16:D16"/>
    <mergeCell ref="C17:D17"/>
    <mergeCell ref="B19:B23"/>
    <mergeCell ref="C19:D19"/>
    <mergeCell ref="C20:D20"/>
    <mergeCell ref="C21:D21"/>
  </mergeCells>
  <phoneticPr fontId="3"/>
  <pageMargins left="0.7" right="0.7" top="0.75" bottom="0.75" header="0.3" footer="0.3"/>
  <pageSetup paperSize="9" scale="5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sheetPr codeName="Sheet2"/>
  <dimension ref="A1:O48"/>
  <sheetViews>
    <sheetView workbookViewId="0">
      <selection activeCell="R1" sqref="R1:R1048576"/>
    </sheetView>
  </sheetViews>
  <sheetFormatPr defaultRowHeight="13.5" x14ac:dyDescent="0.15"/>
  <sheetData>
    <row r="1" spans="1:15" x14ac:dyDescent="0.15">
      <c r="A1" t="s">
        <v>264</v>
      </c>
      <c r="B1" t="s">
        <v>182</v>
      </c>
      <c r="C1" t="s">
        <v>184</v>
      </c>
      <c r="D1" t="s">
        <v>185</v>
      </c>
      <c r="E1" t="s">
        <v>189</v>
      </c>
      <c r="F1" t="s">
        <v>192</v>
      </c>
      <c r="G1" t="s">
        <v>197</v>
      </c>
      <c r="H1" t="s">
        <v>202</v>
      </c>
      <c r="I1" t="s">
        <v>207</v>
      </c>
      <c r="J1" t="s">
        <v>208</v>
      </c>
      <c r="K1" t="s">
        <v>262</v>
      </c>
      <c r="L1" t="s">
        <v>289</v>
      </c>
      <c r="M1" t="s">
        <v>316</v>
      </c>
      <c r="N1" t="s">
        <v>323</v>
      </c>
      <c r="O1" t="s">
        <v>394</v>
      </c>
    </row>
    <row r="2" spans="1:15" x14ac:dyDescent="0.15">
      <c r="A2" t="s">
        <v>265</v>
      </c>
      <c r="B2" t="s">
        <v>24</v>
      </c>
      <c r="C2" t="s">
        <v>183</v>
      </c>
      <c r="D2" t="s">
        <v>186</v>
      </c>
      <c r="E2" t="s">
        <v>190</v>
      </c>
      <c r="F2" t="s">
        <v>193</v>
      </c>
      <c r="G2" t="s">
        <v>198</v>
      </c>
      <c r="H2" t="s">
        <v>203</v>
      </c>
      <c r="I2" t="s">
        <v>460</v>
      </c>
      <c r="J2" t="s">
        <v>212</v>
      </c>
      <c r="K2" t="s">
        <v>215</v>
      </c>
      <c r="L2" t="s">
        <v>292</v>
      </c>
      <c r="M2" t="s">
        <v>319</v>
      </c>
      <c r="N2" t="s">
        <v>320</v>
      </c>
      <c r="O2" t="s">
        <v>395</v>
      </c>
    </row>
    <row r="3" spans="1:15" x14ac:dyDescent="0.15">
      <c r="A3" t="s">
        <v>266</v>
      </c>
      <c r="B3" t="s">
        <v>205</v>
      </c>
      <c r="C3" t="s">
        <v>147</v>
      </c>
      <c r="D3" t="s">
        <v>187</v>
      </c>
      <c r="E3" t="s">
        <v>191</v>
      </c>
      <c r="F3" t="s">
        <v>194</v>
      </c>
      <c r="G3" t="s">
        <v>199</v>
      </c>
      <c r="H3" t="s">
        <v>204</v>
      </c>
      <c r="I3" t="s">
        <v>461</v>
      </c>
      <c r="J3" t="s">
        <v>209</v>
      </c>
      <c r="K3" t="s">
        <v>216</v>
      </c>
      <c r="L3" t="s">
        <v>293</v>
      </c>
      <c r="M3" t="s">
        <v>317</v>
      </c>
      <c r="N3" t="s">
        <v>321</v>
      </c>
      <c r="O3" t="s">
        <v>396</v>
      </c>
    </row>
    <row r="4" spans="1:15" x14ac:dyDescent="0.15">
      <c r="B4" t="s">
        <v>206</v>
      </c>
      <c r="D4" t="s">
        <v>188</v>
      </c>
      <c r="F4" t="s">
        <v>195</v>
      </c>
      <c r="G4" t="s">
        <v>200</v>
      </c>
      <c r="I4" t="s">
        <v>462</v>
      </c>
      <c r="J4" t="s">
        <v>213</v>
      </c>
      <c r="K4" t="s">
        <v>217</v>
      </c>
      <c r="L4" t="s">
        <v>294</v>
      </c>
      <c r="M4" t="s">
        <v>318</v>
      </c>
      <c r="N4" t="s">
        <v>322</v>
      </c>
      <c r="O4" t="s">
        <v>397</v>
      </c>
    </row>
    <row r="5" spans="1:15" x14ac:dyDescent="0.15">
      <c r="F5" t="s">
        <v>196</v>
      </c>
      <c r="G5" t="s">
        <v>201</v>
      </c>
      <c r="I5" t="s">
        <v>209</v>
      </c>
      <c r="J5" t="s">
        <v>211</v>
      </c>
      <c r="K5" t="s">
        <v>218</v>
      </c>
      <c r="L5" t="s">
        <v>295</v>
      </c>
      <c r="M5" t="s">
        <v>337</v>
      </c>
      <c r="O5" t="s">
        <v>398</v>
      </c>
    </row>
    <row r="6" spans="1:15" x14ac:dyDescent="0.15">
      <c r="I6" t="s">
        <v>210</v>
      </c>
      <c r="J6" t="s">
        <v>136</v>
      </c>
      <c r="K6" t="s">
        <v>219</v>
      </c>
      <c r="L6" t="s">
        <v>296</v>
      </c>
      <c r="M6" t="s">
        <v>338</v>
      </c>
      <c r="O6" t="s">
        <v>399</v>
      </c>
    </row>
    <row r="7" spans="1:15" x14ac:dyDescent="0.15">
      <c r="I7" t="s">
        <v>463</v>
      </c>
      <c r="K7" t="s">
        <v>220</v>
      </c>
      <c r="L7" t="s">
        <v>297</v>
      </c>
      <c r="M7" t="s">
        <v>339</v>
      </c>
      <c r="O7" t="s">
        <v>400</v>
      </c>
    </row>
    <row r="8" spans="1:15" x14ac:dyDescent="0.15">
      <c r="I8" t="s">
        <v>136</v>
      </c>
      <c r="K8" t="s">
        <v>221</v>
      </c>
      <c r="L8" t="s">
        <v>298</v>
      </c>
      <c r="O8" t="s">
        <v>401</v>
      </c>
    </row>
    <row r="9" spans="1:15" x14ac:dyDescent="0.15">
      <c r="K9" t="s">
        <v>222</v>
      </c>
      <c r="L9" t="s">
        <v>299</v>
      </c>
      <c r="O9" t="s">
        <v>402</v>
      </c>
    </row>
    <row r="10" spans="1:15" x14ac:dyDescent="0.15">
      <c r="K10" t="s">
        <v>223</v>
      </c>
      <c r="L10" t="s">
        <v>300</v>
      </c>
      <c r="O10" t="s">
        <v>403</v>
      </c>
    </row>
    <row r="11" spans="1:15" x14ac:dyDescent="0.15">
      <c r="K11" t="s">
        <v>224</v>
      </c>
      <c r="L11" t="s">
        <v>301</v>
      </c>
      <c r="O11" t="s">
        <v>457</v>
      </c>
    </row>
    <row r="12" spans="1:15" x14ac:dyDescent="0.15">
      <c r="K12" t="s">
        <v>225</v>
      </c>
      <c r="L12" t="s">
        <v>302</v>
      </c>
    </row>
    <row r="13" spans="1:15" x14ac:dyDescent="0.15">
      <c r="K13" t="s">
        <v>226</v>
      </c>
      <c r="L13" t="s">
        <v>489</v>
      </c>
    </row>
    <row r="14" spans="1:15" x14ac:dyDescent="0.15">
      <c r="K14" t="s">
        <v>227</v>
      </c>
      <c r="L14" t="s">
        <v>303</v>
      </c>
    </row>
    <row r="15" spans="1:15" x14ac:dyDescent="0.15">
      <c r="K15" t="s">
        <v>228</v>
      </c>
      <c r="L15" t="s">
        <v>304</v>
      </c>
    </row>
    <row r="16" spans="1:15" x14ac:dyDescent="0.15">
      <c r="K16" t="s">
        <v>229</v>
      </c>
      <c r="L16" t="s">
        <v>305</v>
      </c>
    </row>
    <row r="17" spans="11:12" x14ac:dyDescent="0.15">
      <c r="K17" t="s">
        <v>230</v>
      </c>
      <c r="L17" t="s">
        <v>306</v>
      </c>
    </row>
    <row r="18" spans="11:12" x14ac:dyDescent="0.15">
      <c r="K18" t="s">
        <v>231</v>
      </c>
      <c r="L18" t="s">
        <v>307</v>
      </c>
    </row>
    <row r="19" spans="11:12" x14ac:dyDescent="0.15">
      <c r="K19" t="s">
        <v>232</v>
      </c>
      <c r="L19" t="s">
        <v>308</v>
      </c>
    </row>
    <row r="20" spans="11:12" x14ac:dyDescent="0.15">
      <c r="K20" t="s">
        <v>233</v>
      </c>
      <c r="L20" t="s">
        <v>309</v>
      </c>
    </row>
    <row r="21" spans="11:12" x14ac:dyDescent="0.15">
      <c r="K21" t="s">
        <v>234</v>
      </c>
      <c r="L21" t="s">
        <v>310</v>
      </c>
    </row>
    <row r="22" spans="11:12" x14ac:dyDescent="0.15">
      <c r="K22" t="s">
        <v>235</v>
      </c>
    </row>
    <row r="23" spans="11:12" x14ac:dyDescent="0.15">
      <c r="K23" t="s">
        <v>236</v>
      </c>
    </row>
    <row r="24" spans="11:12" x14ac:dyDescent="0.15">
      <c r="K24" t="s">
        <v>237</v>
      </c>
    </row>
    <row r="25" spans="11:12" x14ac:dyDescent="0.15">
      <c r="K25" t="s">
        <v>238</v>
      </c>
    </row>
    <row r="26" spans="11:12" x14ac:dyDescent="0.15">
      <c r="K26" t="s">
        <v>239</v>
      </c>
    </row>
    <row r="27" spans="11:12" x14ac:dyDescent="0.15">
      <c r="K27" t="s">
        <v>240</v>
      </c>
    </row>
    <row r="28" spans="11:12" x14ac:dyDescent="0.15">
      <c r="K28" t="s">
        <v>241</v>
      </c>
    </row>
    <row r="29" spans="11:12" x14ac:dyDescent="0.15">
      <c r="K29" t="s">
        <v>242</v>
      </c>
    </row>
    <row r="30" spans="11:12" x14ac:dyDescent="0.15">
      <c r="K30" t="s">
        <v>243</v>
      </c>
    </row>
    <row r="31" spans="11:12" x14ac:dyDescent="0.15">
      <c r="K31" t="s">
        <v>244</v>
      </c>
    </row>
    <row r="32" spans="11:12" x14ac:dyDescent="0.15">
      <c r="K32" t="s">
        <v>245</v>
      </c>
    </row>
    <row r="33" spans="11:11" x14ac:dyDescent="0.15">
      <c r="K33" t="s">
        <v>246</v>
      </c>
    </row>
    <row r="34" spans="11:11" x14ac:dyDescent="0.15">
      <c r="K34" t="s">
        <v>247</v>
      </c>
    </row>
    <row r="35" spans="11:11" x14ac:dyDescent="0.15">
      <c r="K35" t="s">
        <v>248</v>
      </c>
    </row>
    <row r="36" spans="11:11" x14ac:dyDescent="0.15">
      <c r="K36" t="s">
        <v>249</v>
      </c>
    </row>
    <row r="37" spans="11:11" x14ac:dyDescent="0.15">
      <c r="K37" t="s">
        <v>250</v>
      </c>
    </row>
    <row r="38" spans="11:11" x14ac:dyDescent="0.15">
      <c r="K38" t="s">
        <v>251</v>
      </c>
    </row>
    <row r="39" spans="11:11" x14ac:dyDescent="0.15">
      <c r="K39" t="s">
        <v>252</v>
      </c>
    </row>
    <row r="40" spans="11:11" x14ac:dyDescent="0.15">
      <c r="K40" t="s">
        <v>253</v>
      </c>
    </row>
    <row r="41" spans="11:11" x14ac:dyDescent="0.15">
      <c r="K41" t="s">
        <v>254</v>
      </c>
    </row>
    <row r="42" spans="11:11" x14ac:dyDescent="0.15">
      <c r="K42" t="s">
        <v>255</v>
      </c>
    </row>
    <row r="43" spans="11:11" x14ac:dyDescent="0.15">
      <c r="K43" t="s">
        <v>256</v>
      </c>
    </row>
    <row r="44" spans="11:11" x14ac:dyDescent="0.15">
      <c r="K44" t="s">
        <v>257</v>
      </c>
    </row>
    <row r="45" spans="11:11" x14ac:dyDescent="0.15">
      <c r="K45" t="s">
        <v>258</v>
      </c>
    </row>
    <row r="46" spans="11:11" x14ac:dyDescent="0.15">
      <c r="K46" t="s">
        <v>259</v>
      </c>
    </row>
    <row r="47" spans="11:11" x14ac:dyDescent="0.15">
      <c r="K47" t="s">
        <v>260</v>
      </c>
    </row>
    <row r="48" spans="11:11" x14ac:dyDescent="0.15">
      <c r="K48" t="s">
        <v>261</v>
      </c>
    </row>
  </sheetData>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AE180-84DF-4668-8E22-C2DAF541FA7F}">
  <sheetPr codeName="Sheet3"/>
  <dimension ref="A1:M23"/>
  <sheetViews>
    <sheetView showGridLines="0" tabSelected="1" view="pageBreakPreview" zoomScale="130" zoomScaleNormal="100" zoomScaleSheetLayoutView="130" workbookViewId="0"/>
  </sheetViews>
  <sheetFormatPr defaultRowHeight="13.5" x14ac:dyDescent="0.15"/>
  <cols>
    <col min="1" max="1" width="1.75" customWidth="1"/>
    <col min="2" max="2" width="4.875" customWidth="1"/>
    <col min="3" max="3" width="4.5" bestFit="1" customWidth="1"/>
  </cols>
  <sheetData>
    <row r="1" spans="1:13" x14ac:dyDescent="0.15">
      <c r="A1" s="237"/>
      <c r="B1" s="238"/>
      <c r="C1" s="238"/>
      <c r="D1" s="236"/>
      <c r="E1" s="236"/>
      <c r="F1" s="236"/>
      <c r="G1" s="236"/>
      <c r="H1" s="236"/>
      <c r="I1" s="236"/>
      <c r="J1" s="236"/>
      <c r="K1" s="236"/>
    </row>
    <row r="2" spans="1:13" ht="18.75" x14ac:dyDescent="0.15">
      <c r="A2" s="240"/>
      <c r="B2" s="329" t="s">
        <v>342</v>
      </c>
      <c r="C2" s="329"/>
      <c r="D2" s="330"/>
      <c r="E2" s="330"/>
      <c r="F2" s="330"/>
      <c r="G2" s="330"/>
      <c r="H2" s="330"/>
      <c r="I2" s="330"/>
      <c r="J2" s="239"/>
      <c r="K2" s="239"/>
    </row>
    <row r="3" spans="1:13" x14ac:dyDescent="0.15">
      <c r="A3" s="236"/>
      <c r="B3" s="236"/>
      <c r="C3" s="241">
        <v>1</v>
      </c>
      <c r="D3" s="331" t="s">
        <v>343</v>
      </c>
      <c r="E3" s="332"/>
      <c r="F3" s="332"/>
      <c r="G3" s="332"/>
      <c r="H3" s="332"/>
      <c r="I3" s="332"/>
      <c r="J3" s="332"/>
      <c r="K3" s="332"/>
    </row>
    <row r="4" spans="1:13" x14ac:dyDescent="0.15">
      <c r="A4" s="236"/>
      <c r="B4" s="236"/>
      <c r="C4" s="237"/>
      <c r="D4" s="331" t="s">
        <v>344</v>
      </c>
      <c r="E4" s="332"/>
      <c r="F4" s="332"/>
      <c r="G4" s="332"/>
      <c r="H4" s="332"/>
      <c r="I4" s="332"/>
      <c r="J4" s="332"/>
      <c r="K4" s="332"/>
    </row>
    <row r="5" spans="1:13" x14ac:dyDescent="0.15">
      <c r="A5" s="236"/>
      <c r="B5" s="236"/>
      <c r="C5" s="237"/>
      <c r="D5" s="331" t="s">
        <v>345</v>
      </c>
      <c r="E5" s="332"/>
      <c r="F5" s="332"/>
      <c r="G5" s="332"/>
      <c r="H5" s="332"/>
      <c r="I5" s="332"/>
      <c r="J5" s="332"/>
      <c r="K5" s="332"/>
    </row>
    <row r="6" spans="1:13" x14ac:dyDescent="0.15">
      <c r="A6" s="236"/>
      <c r="B6" s="236"/>
      <c r="C6" s="237"/>
      <c r="D6" s="242"/>
      <c r="E6" s="243"/>
      <c r="F6" s="243"/>
      <c r="G6" s="243"/>
      <c r="H6" s="243"/>
      <c r="I6" s="243"/>
      <c r="J6" s="243"/>
      <c r="K6" s="243"/>
    </row>
    <row r="7" spans="1:13" x14ac:dyDescent="0.15">
      <c r="A7" s="236"/>
      <c r="B7" s="236"/>
      <c r="C7" s="237"/>
      <c r="D7" s="236" t="s">
        <v>346</v>
      </c>
      <c r="E7" s="236"/>
      <c r="F7" s="236"/>
      <c r="G7" s="236"/>
      <c r="H7" s="236"/>
      <c r="I7" s="236"/>
      <c r="J7" s="236"/>
      <c r="K7" s="236"/>
    </row>
    <row r="8" spans="1:13" x14ac:dyDescent="0.15">
      <c r="A8" s="236"/>
      <c r="B8" s="236"/>
      <c r="C8" s="237"/>
      <c r="D8" s="236"/>
      <c r="E8" s="236"/>
      <c r="F8" s="236"/>
      <c r="G8" s="236"/>
      <c r="H8" s="236"/>
      <c r="I8" s="236"/>
      <c r="J8" s="236"/>
      <c r="K8" s="236"/>
    </row>
    <row r="9" spans="1:13" x14ac:dyDescent="0.15">
      <c r="A9" s="236"/>
      <c r="B9" s="236"/>
      <c r="C9" s="237"/>
      <c r="D9" s="244"/>
      <c r="E9" s="236" t="s">
        <v>347</v>
      </c>
      <c r="F9" s="236"/>
      <c r="G9" s="236"/>
      <c r="H9" s="236"/>
      <c r="I9" s="236"/>
      <c r="J9" s="236"/>
      <c r="K9" s="236"/>
    </row>
    <row r="10" spans="1:13" x14ac:dyDescent="0.15">
      <c r="A10" s="236"/>
      <c r="B10" s="236"/>
      <c r="C10" s="237"/>
      <c r="D10" s="242"/>
      <c r="E10" s="236"/>
      <c r="F10" s="236"/>
      <c r="G10" s="236"/>
      <c r="H10" s="236"/>
      <c r="I10" s="236"/>
      <c r="J10" s="236"/>
      <c r="K10" s="236"/>
    </row>
    <row r="11" spans="1:13" x14ac:dyDescent="0.15">
      <c r="A11" s="236"/>
      <c r="B11" s="236"/>
      <c r="C11" s="237"/>
      <c r="D11" s="245"/>
      <c r="E11" s="236" t="s">
        <v>348</v>
      </c>
      <c r="F11" s="236"/>
      <c r="G11" s="236"/>
      <c r="H11" s="236"/>
      <c r="I11" s="236"/>
      <c r="J11" s="236"/>
      <c r="K11" s="236"/>
    </row>
    <row r="12" spans="1:13" x14ac:dyDescent="0.15">
      <c r="A12" s="236"/>
      <c r="B12" s="236"/>
      <c r="C12" s="237"/>
      <c r="D12" s="236"/>
      <c r="E12" s="236"/>
      <c r="F12" s="236"/>
      <c r="G12" s="236"/>
      <c r="H12" s="236"/>
      <c r="I12" s="236"/>
      <c r="J12" s="236"/>
      <c r="K12" s="236"/>
    </row>
    <row r="13" spans="1:13" x14ac:dyDescent="0.15">
      <c r="A13" s="236"/>
      <c r="B13" s="236"/>
      <c r="C13" s="237"/>
      <c r="D13" s="246"/>
      <c r="E13" s="236" t="s">
        <v>349</v>
      </c>
      <c r="F13" s="236"/>
      <c r="G13" s="236"/>
      <c r="H13" s="236"/>
      <c r="I13" s="236"/>
      <c r="J13" s="236"/>
      <c r="K13" s="236"/>
    </row>
    <row r="14" spans="1:13" x14ac:dyDescent="0.15">
      <c r="A14" s="236"/>
      <c r="B14" s="236"/>
      <c r="C14" s="237"/>
      <c r="D14" s="236"/>
      <c r="E14" s="236"/>
      <c r="F14" s="236"/>
      <c r="G14" s="236"/>
      <c r="H14" s="236"/>
      <c r="I14" s="236"/>
      <c r="J14" s="236"/>
      <c r="K14" s="236"/>
    </row>
    <row r="15" spans="1:13" x14ac:dyDescent="0.15">
      <c r="A15" s="236"/>
      <c r="B15" s="236"/>
      <c r="C15" s="241">
        <f>C3+1</f>
        <v>2</v>
      </c>
      <c r="D15" s="333" t="s">
        <v>610</v>
      </c>
      <c r="E15" s="334"/>
      <c r="F15" s="334"/>
      <c r="G15" s="334"/>
      <c r="H15" s="334"/>
      <c r="I15" s="334"/>
      <c r="J15" s="334"/>
      <c r="K15" s="334"/>
      <c r="L15" s="335"/>
      <c r="M15" s="335"/>
    </row>
    <row r="16" spans="1:13" x14ac:dyDescent="0.15">
      <c r="A16" s="236"/>
      <c r="B16" s="236"/>
      <c r="C16" s="237"/>
      <c r="D16" s="333"/>
      <c r="E16" s="334"/>
      <c r="F16" s="334"/>
      <c r="G16" s="334"/>
      <c r="H16" s="334"/>
      <c r="I16" s="334"/>
      <c r="J16" s="334"/>
      <c r="K16" s="334"/>
      <c r="L16" s="247"/>
      <c r="M16" s="247"/>
    </row>
    <row r="17" spans="1:13" x14ac:dyDescent="0.15">
      <c r="A17" s="236"/>
      <c r="B17" s="236"/>
      <c r="C17" s="241">
        <f>C15+1</f>
        <v>3</v>
      </c>
      <c r="D17" s="333" t="s">
        <v>350</v>
      </c>
      <c r="E17" s="334"/>
      <c r="F17" s="334"/>
      <c r="G17" s="334"/>
      <c r="H17" s="334"/>
      <c r="I17" s="334"/>
      <c r="J17" s="334"/>
      <c r="K17" s="334"/>
      <c r="L17" s="335"/>
      <c r="M17" s="335"/>
    </row>
    <row r="18" spans="1:13" x14ac:dyDescent="0.15">
      <c r="A18" s="236"/>
      <c r="B18" s="236"/>
      <c r="C18" s="237"/>
      <c r="D18" s="333"/>
      <c r="E18" s="334"/>
      <c r="F18" s="334"/>
      <c r="G18" s="334"/>
      <c r="H18" s="334"/>
      <c r="I18" s="334"/>
      <c r="J18" s="334"/>
      <c r="K18" s="334"/>
      <c r="L18" s="247"/>
      <c r="M18" s="247"/>
    </row>
    <row r="19" spans="1:13" x14ac:dyDescent="0.15">
      <c r="A19" s="236"/>
      <c r="B19" s="236"/>
      <c r="C19" s="241">
        <f>C17+1</f>
        <v>4</v>
      </c>
      <c r="D19" s="333" t="s">
        <v>351</v>
      </c>
      <c r="E19" s="334"/>
      <c r="F19" s="334"/>
      <c r="G19" s="334"/>
      <c r="H19" s="334"/>
      <c r="I19" s="334"/>
      <c r="J19" s="334"/>
      <c r="K19" s="334"/>
      <c r="L19" s="335"/>
      <c r="M19" s="335"/>
    </row>
    <row r="20" spans="1:13" x14ac:dyDescent="0.15">
      <c r="A20" s="236"/>
      <c r="B20" s="236"/>
      <c r="C20" s="241"/>
      <c r="D20" s="333"/>
      <c r="E20" s="334"/>
      <c r="F20" s="334"/>
      <c r="G20" s="334"/>
      <c r="H20" s="334"/>
      <c r="I20" s="334"/>
      <c r="J20" s="334"/>
      <c r="K20" s="334"/>
      <c r="L20" s="247"/>
      <c r="M20" s="247"/>
    </row>
    <row r="21" spans="1:13" x14ac:dyDescent="0.15">
      <c r="A21" s="236"/>
      <c r="B21" s="236"/>
      <c r="C21" s="241">
        <f>C19+1</f>
        <v>5</v>
      </c>
      <c r="D21" s="333" t="s">
        <v>352</v>
      </c>
      <c r="E21" s="334"/>
      <c r="F21" s="334"/>
      <c r="G21" s="334"/>
      <c r="H21" s="334"/>
      <c r="I21" s="334"/>
      <c r="J21" s="334"/>
      <c r="K21" s="334"/>
      <c r="L21" s="335"/>
      <c r="M21" s="335"/>
    </row>
    <row r="22" spans="1:13" x14ac:dyDescent="0.15">
      <c r="A22" s="236"/>
      <c r="B22" s="236"/>
      <c r="C22" s="241"/>
      <c r="D22" s="333"/>
      <c r="E22" s="334"/>
      <c r="F22" s="334"/>
      <c r="G22" s="334"/>
      <c r="H22" s="334"/>
      <c r="I22" s="334"/>
      <c r="J22" s="334"/>
      <c r="K22" s="334"/>
      <c r="L22" s="247"/>
      <c r="M22" s="247"/>
    </row>
    <row r="23" spans="1:13" x14ac:dyDescent="0.15">
      <c r="C23" s="241">
        <f>C21+1</f>
        <v>6</v>
      </c>
      <c r="D23" s="333" t="s">
        <v>353</v>
      </c>
      <c r="E23" s="334"/>
      <c r="F23" s="334"/>
      <c r="G23" s="334"/>
      <c r="H23" s="334"/>
      <c r="I23" s="334"/>
      <c r="J23" s="334"/>
      <c r="K23" s="334"/>
      <c r="L23" s="335"/>
      <c r="M23" s="335"/>
    </row>
  </sheetData>
  <sheetProtection sheet="1" objects="1" scenarios="1"/>
  <mergeCells count="13">
    <mergeCell ref="D17:M17"/>
    <mergeCell ref="D19:M19"/>
    <mergeCell ref="D21:M21"/>
    <mergeCell ref="D23:M23"/>
    <mergeCell ref="D18:K18"/>
    <mergeCell ref="D20:K20"/>
    <mergeCell ref="D22:K22"/>
    <mergeCell ref="B2:I2"/>
    <mergeCell ref="D3:K3"/>
    <mergeCell ref="D4:K4"/>
    <mergeCell ref="D5:K5"/>
    <mergeCell ref="D16:K16"/>
    <mergeCell ref="D15:M15"/>
  </mergeCells>
  <phoneticPr fontId="3"/>
  <pageMargins left="0.7" right="0.7" top="0.75" bottom="0.75" header="0.3" footer="0.3"/>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7ECA93-B8B7-41C8-B559-1B157EBCA67D}">
  <sheetPr codeName="Sheet5"/>
  <dimension ref="A1:H35"/>
  <sheetViews>
    <sheetView view="pageBreakPreview" zoomScaleNormal="85" zoomScaleSheetLayoutView="100" zoomScalePageLayoutView="55" workbookViewId="0">
      <selection sqref="A1:F1"/>
    </sheetView>
  </sheetViews>
  <sheetFormatPr defaultColWidth="9" defaultRowHeight="13.5" x14ac:dyDescent="0.15"/>
  <cols>
    <col min="1" max="1" width="20.375" bestFit="1" customWidth="1"/>
    <col min="2" max="2" width="11.125" customWidth="1"/>
    <col min="3" max="3" width="8.625" customWidth="1"/>
    <col min="4" max="4" width="72.875" customWidth="1"/>
    <col min="5" max="5" width="7.625" customWidth="1"/>
    <col min="6" max="6" width="7.75" customWidth="1"/>
    <col min="7" max="7" width="2.625" customWidth="1"/>
  </cols>
  <sheetData>
    <row r="1" spans="1:8" ht="70.5" customHeight="1" x14ac:dyDescent="0.15">
      <c r="A1" s="342" t="s">
        <v>559</v>
      </c>
      <c r="B1" s="343"/>
      <c r="C1" s="343"/>
      <c r="D1" s="343"/>
      <c r="E1" s="343"/>
      <c r="F1" s="343"/>
    </row>
    <row r="2" spans="1:8" ht="50.25" customHeight="1" x14ac:dyDescent="0.15">
      <c r="A2" s="20" t="s">
        <v>138</v>
      </c>
      <c r="B2" s="20" t="s">
        <v>139</v>
      </c>
      <c r="C2" s="20" t="s">
        <v>140</v>
      </c>
      <c r="D2" s="21" t="s">
        <v>141</v>
      </c>
      <c r="E2" s="21" t="s">
        <v>449</v>
      </c>
      <c r="F2" s="21" t="s">
        <v>448</v>
      </c>
      <c r="H2" s="201" t="s">
        <v>566</v>
      </c>
    </row>
    <row r="3" spans="1:8" ht="30.75" customHeight="1" x14ac:dyDescent="0.15">
      <c r="A3" s="290" t="s">
        <v>538</v>
      </c>
      <c r="B3" s="22" t="s">
        <v>538</v>
      </c>
      <c r="C3" s="22" t="s">
        <v>183</v>
      </c>
      <c r="D3" s="296" t="s">
        <v>527</v>
      </c>
      <c r="E3" s="266" t="s">
        <v>265</v>
      </c>
      <c r="F3" s="304"/>
      <c r="H3" s="201" t="s">
        <v>452</v>
      </c>
    </row>
    <row r="4" spans="1:8" ht="30.75" customHeight="1" x14ac:dyDescent="0.15">
      <c r="A4" s="290" t="s">
        <v>538</v>
      </c>
      <c r="B4" s="22" t="s">
        <v>538</v>
      </c>
      <c r="C4" s="22" t="s">
        <v>183</v>
      </c>
      <c r="D4" s="296" t="s">
        <v>509</v>
      </c>
      <c r="E4" s="266" t="s">
        <v>265</v>
      </c>
      <c r="F4" s="304"/>
      <c r="H4" s="201"/>
    </row>
    <row r="5" spans="1:8" ht="30.75" customHeight="1" x14ac:dyDescent="0.15">
      <c r="A5" s="336" t="s">
        <v>142</v>
      </c>
      <c r="B5" s="339">
        <v>1</v>
      </c>
      <c r="C5" s="339" t="s">
        <v>183</v>
      </c>
      <c r="D5" s="296" t="s">
        <v>143</v>
      </c>
      <c r="E5" s="266" t="s">
        <v>450</v>
      </c>
      <c r="F5" s="304"/>
    </row>
    <row r="6" spans="1:8" ht="30.75" customHeight="1" x14ac:dyDescent="0.15">
      <c r="A6" s="337"/>
      <c r="B6" s="340"/>
      <c r="C6" s="340"/>
      <c r="D6" s="296" t="s">
        <v>144</v>
      </c>
      <c r="E6" s="266" t="s">
        <v>450</v>
      </c>
      <c r="F6" s="304"/>
    </row>
    <row r="7" spans="1:8" ht="30.75" customHeight="1" x14ac:dyDescent="0.15">
      <c r="A7" s="337"/>
      <c r="B7" s="340"/>
      <c r="C7" s="340"/>
      <c r="D7" s="296" t="s">
        <v>525</v>
      </c>
      <c r="E7" s="266" t="s">
        <v>450</v>
      </c>
      <c r="F7" s="304"/>
    </row>
    <row r="8" spans="1:8" ht="30.75" customHeight="1" x14ac:dyDescent="0.15">
      <c r="A8" s="338"/>
      <c r="B8" s="341"/>
      <c r="C8" s="341"/>
      <c r="D8" s="296" t="s">
        <v>526</v>
      </c>
      <c r="E8" s="266" t="s">
        <v>450</v>
      </c>
      <c r="F8" s="304"/>
    </row>
    <row r="9" spans="1:8" ht="30.75" customHeight="1" x14ac:dyDescent="0.15">
      <c r="A9" s="336" t="s">
        <v>145</v>
      </c>
      <c r="B9" s="22" t="s">
        <v>529</v>
      </c>
      <c r="C9" s="22" t="s">
        <v>183</v>
      </c>
      <c r="D9" s="296" t="s">
        <v>528</v>
      </c>
      <c r="E9" s="266" t="s">
        <v>450</v>
      </c>
      <c r="F9" s="304"/>
    </row>
    <row r="10" spans="1:8" ht="30.75" customHeight="1" x14ac:dyDescent="0.15">
      <c r="A10" s="337"/>
      <c r="B10" s="22" t="s">
        <v>146</v>
      </c>
      <c r="C10" s="22" t="s">
        <v>183</v>
      </c>
      <c r="D10" s="296" t="s">
        <v>579</v>
      </c>
      <c r="E10" s="266" t="s">
        <v>450</v>
      </c>
      <c r="F10" s="304"/>
    </row>
    <row r="11" spans="1:8" ht="30.75" customHeight="1" x14ac:dyDescent="0.15">
      <c r="A11" s="337"/>
      <c r="B11" s="22" t="s">
        <v>530</v>
      </c>
      <c r="C11" s="22" t="s">
        <v>447</v>
      </c>
      <c r="D11" s="296" t="s">
        <v>533</v>
      </c>
      <c r="E11" s="266" t="s">
        <v>450</v>
      </c>
      <c r="F11" s="304"/>
    </row>
    <row r="12" spans="1:8" ht="30.75" customHeight="1" x14ac:dyDescent="0.15">
      <c r="A12" s="337"/>
      <c r="B12" s="22" t="s">
        <v>531</v>
      </c>
      <c r="C12" s="22" t="s">
        <v>447</v>
      </c>
      <c r="D12" s="296" t="s">
        <v>534</v>
      </c>
      <c r="E12" s="266" t="s">
        <v>265</v>
      </c>
      <c r="F12" s="304"/>
    </row>
    <row r="13" spans="1:8" ht="30.75" customHeight="1" x14ac:dyDescent="0.15">
      <c r="A13" s="337"/>
      <c r="B13" s="22" t="s">
        <v>532</v>
      </c>
      <c r="C13" s="22" t="s">
        <v>447</v>
      </c>
      <c r="D13" s="296" t="s">
        <v>536</v>
      </c>
      <c r="E13" s="266" t="s">
        <v>265</v>
      </c>
      <c r="F13" s="304"/>
    </row>
    <row r="14" spans="1:8" ht="30.75" customHeight="1" x14ac:dyDescent="0.15">
      <c r="A14" s="337"/>
      <c r="B14" s="22" t="s">
        <v>535</v>
      </c>
      <c r="C14" s="22" t="s">
        <v>447</v>
      </c>
      <c r="D14" s="296" t="s">
        <v>565</v>
      </c>
      <c r="E14" s="266" t="s">
        <v>265</v>
      </c>
      <c r="F14" s="304"/>
    </row>
    <row r="15" spans="1:8" ht="30.75" customHeight="1" x14ac:dyDescent="0.15">
      <c r="A15" s="337"/>
      <c r="B15" s="22" t="s">
        <v>148</v>
      </c>
      <c r="C15" s="22" t="s">
        <v>183</v>
      </c>
      <c r="D15" s="296" t="s">
        <v>580</v>
      </c>
      <c r="E15" s="266" t="s">
        <v>450</v>
      </c>
      <c r="F15" s="304"/>
    </row>
    <row r="16" spans="1:8" ht="30.75" customHeight="1" x14ac:dyDescent="0.15">
      <c r="A16" s="337"/>
      <c r="B16" s="22" t="s">
        <v>547</v>
      </c>
      <c r="C16" s="22" t="s">
        <v>183</v>
      </c>
      <c r="D16" s="296" t="s">
        <v>150</v>
      </c>
      <c r="E16" s="266" t="s">
        <v>450</v>
      </c>
      <c r="F16" s="304"/>
    </row>
    <row r="17" spans="1:6" ht="30.75" customHeight="1" x14ac:dyDescent="0.15">
      <c r="A17" s="337"/>
      <c r="B17" s="22" t="s">
        <v>149</v>
      </c>
      <c r="C17" s="22" t="s">
        <v>447</v>
      </c>
      <c r="D17" s="296" t="s">
        <v>458</v>
      </c>
      <c r="E17" s="266" t="s">
        <v>450</v>
      </c>
      <c r="F17" s="304"/>
    </row>
    <row r="18" spans="1:6" ht="30.75" customHeight="1" x14ac:dyDescent="0.15">
      <c r="A18" s="337"/>
      <c r="B18" s="22" t="s">
        <v>151</v>
      </c>
      <c r="C18" s="22" t="s">
        <v>447</v>
      </c>
      <c r="D18" s="296" t="s">
        <v>153</v>
      </c>
      <c r="E18" s="266" t="s">
        <v>450</v>
      </c>
      <c r="F18" s="304"/>
    </row>
    <row r="19" spans="1:6" ht="30.75" customHeight="1" x14ac:dyDescent="0.15">
      <c r="A19" s="337"/>
      <c r="B19" s="22" t="s">
        <v>152</v>
      </c>
      <c r="C19" s="22" t="s">
        <v>447</v>
      </c>
      <c r="D19" s="296" t="s">
        <v>155</v>
      </c>
      <c r="E19" s="266" t="s">
        <v>450</v>
      </c>
      <c r="F19" s="304"/>
    </row>
    <row r="20" spans="1:6" ht="30.75" customHeight="1" x14ac:dyDescent="0.15">
      <c r="A20" s="337"/>
      <c r="B20" s="22" t="s">
        <v>154</v>
      </c>
      <c r="C20" s="22" t="s">
        <v>447</v>
      </c>
      <c r="D20" s="296" t="s">
        <v>560</v>
      </c>
      <c r="E20" s="266" t="s">
        <v>450</v>
      </c>
      <c r="F20" s="304"/>
    </row>
    <row r="21" spans="1:6" ht="30.75" customHeight="1" x14ac:dyDescent="0.15">
      <c r="A21" s="337"/>
      <c r="B21" s="22" t="s">
        <v>156</v>
      </c>
      <c r="C21" s="22" t="s">
        <v>183</v>
      </c>
      <c r="D21" s="297" t="s">
        <v>548</v>
      </c>
      <c r="E21" s="266" t="s">
        <v>450</v>
      </c>
      <c r="F21" s="304"/>
    </row>
    <row r="22" spans="1:6" ht="30.75" customHeight="1" x14ac:dyDescent="0.15">
      <c r="A22" s="337"/>
      <c r="B22" s="22" t="s">
        <v>157</v>
      </c>
      <c r="C22" s="22" t="s">
        <v>183</v>
      </c>
      <c r="D22" s="296" t="s">
        <v>174</v>
      </c>
      <c r="E22" s="266" t="s">
        <v>450</v>
      </c>
      <c r="F22" s="304"/>
    </row>
    <row r="23" spans="1:6" ht="30.75" customHeight="1" x14ac:dyDescent="0.15">
      <c r="A23" s="338"/>
      <c r="B23" s="22" t="s">
        <v>158</v>
      </c>
      <c r="C23" s="22" t="s">
        <v>447</v>
      </c>
      <c r="D23" s="296" t="s">
        <v>614</v>
      </c>
      <c r="E23" s="266" t="s">
        <v>450</v>
      </c>
      <c r="F23" s="304"/>
    </row>
    <row r="24" spans="1:6" ht="30.75" customHeight="1" x14ac:dyDescent="0.15">
      <c r="A24" s="23" t="s">
        <v>159</v>
      </c>
      <c r="B24" s="25">
        <v>3</v>
      </c>
      <c r="C24" s="22" t="s">
        <v>447</v>
      </c>
      <c r="D24" s="296" t="s">
        <v>387</v>
      </c>
      <c r="E24" s="266" t="s">
        <v>450</v>
      </c>
      <c r="F24" s="304"/>
    </row>
    <row r="25" spans="1:6" ht="30.75" customHeight="1" x14ac:dyDescent="0.15">
      <c r="A25" s="23" t="s">
        <v>159</v>
      </c>
      <c r="B25" s="25">
        <v>4</v>
      </c>
      <c r="C25" s="22" t="s">
        <v>447</v>
      </c>
      <c r="D25" s="296" t="s">
        <v>160</v>
      </c>
      <c r="E25" s="266" t="s">
        <v>450</v>
      </c>
      <c r="F25" s="304"/>
    </row>
    <row r="26" spans="1:6" ht="30.75" customHeight="1" x14ac:dyDescent="0.15">
      <c r="A26" s="299" t="s">
        <v>159</v>
      </c>
      <c r="B26" s="300">
        <v>5</v>
      </c>
      <c r="C26" s="301" t="s">
        <v>183</v>
      </c>
      <c r="D26" s="297" t="s">
        <v>544</v>
      </c>
      <c r="E26" s="303" t="s">
        <v>265</v>
      </c>
      <c r="F26" s="304"/>
    </row>
    <row r="27" spans="1:6" ht="30.75" customHeight="1" x14ac:dyDescent="0.15">
      <c r="A27" s="299" t="s">
        <v>159</v>
      </c>
      <c r="B27" s="300">
        <v>6</v>
      </c>
      <c r="C27" s="301" t="s">
        <v>543</v>
      </c>
      <c r="D27" s="302" t="s">
        <v>537</v>
      </c>
      <c r="E27" s="303" t="s">
        <v>451</v>
      </c>
      <c r="F27" s="304"/>
    </row>
    <row r="28" spans="1:6" ht="30.75" customHeight="1" x14ac:dyDescent="0.15">
      <c r="A28" s="299" t="s">
        <v>159</v>
      </c>
      <c r="B28" s="300">
        <v>7</v>
      </c>
      <c r="C28" s="301" t="s">
        <v>543</v>
      </c>
      <c r="D28" s="297" t="s">
        <v>558</v>
      </c>
      <c r="E28" s="303" t="s">
        <v>265</v>
      </c>
      <c r="F28" s="304"/>
    </row>
    <row r="29" spans="1:6" ht="30.75" customHeight="1" x14ac:dyDescent="0.15">
      <c r="A29" s="23" t="s">
        <v>159</v>
      </c>
      <c r="B29" s="25">
        <v>8</v>
      </c>
      <c r="C29" s="22" t="s">
        <v>447</v>
      </c>
      <c r="D29" s="296" t="s">
        <v>161</v>
      </c>
      <c r="E29" s="303" t="s">
        <v>450</v>
      </c>
      <c r="F29" s="304"/>
    </row>
    <row r="30" spans="1:6" ht="30.75" customHeight="1" x14ac:dyDescent="0.15">
      <c r="A30" s="23" t="s">
        <v>159</v>
      </c>
      <c r="B30" s="25">
        <v>9</v>
      </c>
      <c r="C30" s="22" t="s">
        <v>447</v>
      </c>
      <c r="D30" s="296" t="s">
        <v>176</v>
      </c>
      <c r="E30" s="303" t="s">
        <v>265</v>
      </c>
      <c r="F30" s="304"/>
    </row>
    <row r="31" spans="1:6" ht="30.75" customHeight="1" x14ac:dyDescent="0.15">
      <c r="A31" s="23" t="s">
        <v>159</v>
      </c>
      <c r="B31" s="25">
        <v>10</v>
      </c>
      <c r="C31" s="22" t="s">
        <v>447</v>
      </c>
      <c r="D31" s="296" t="s">
        <v>173</v>
      </c>
      <c r="E31" s="303" t="s">
        <v>451</v>
      </c>
      <c r="F31" s="304"/>
    </row>
    <row r="32" spans="1:6" ht="30.75" customHeight="1" x14ac:dyDescent="0.15">
      <c r="A32" s="23" t="s">
        <v>159</v>
      </c>
      <c r="B32" s="25">
        <v>11</v>
      </c>
      <c r="C32" s="22" t="s">
        <v>183</v>
      </c>
      <c r="D32" s="296" t="s">
        <v>162</v>
      </c>
      <c r="E32" s="303" t="s">
        <v>451</v>
      </c>
      <c r="F32" s="304"/>
    </row>
    <row r="33" spans="1:6" ht="30.75" customHeight="1" x14ac:dyDescent="0.15">
      <c r="A33" s="23" t="s">
        <v>159</v>
      </c>
      <c r="B33" s="25">
        <v>12</v>
      </c>
      <c r="C33" s="22" t="s">
        <v>447</v>
      </c>
      <c r="D33" s="296" t="s">
        <v>163</v>
      </c>
      <c r="E33" s="303" t="s">
        <v>451</v>
      </c>
      <c r="F33" s="304"/>
    </row>
    <row r="34" spans="1:6" ht="58.5" customHeight="1" x14ac:dyDescent="0.15">
      <c r="A34" s="299" t="s">
        <v>159</v>
      </c>
      <c r="B34" s="300">
        <v>13</v>
      </c>
      <c r="C34" s="301" t="s">
        <v>447</v>
      </c>
      <c r="D34" s="302" t="s">
        <v>563</v>
      </c>
      <c r="E34" s="303" t="s">
        <v>451</v>
      </c>
      <c r="F34" s="304"/>
    </row>
    <row r="35" spans="1:6" ht="30.75" customHeight="1" x14ac:dyDescent="0.15">
      <c r="A35" s="299" t="s">
        <v>159</v>
      </c>
      <c r="B35" s="300">
        <v>14</v>
      </c>
      <c r="C35" s="301" t="s">
        <v>447</v>
      </c>
      <c r="D35" s="302" t="s">
        <v>136</v>
      </c>
      <c r="E35" s="303" t="s">
        <v>451</v>
      </c>
      <c r="F35" s="323"/>
    </row>
  </sheetData>
  <sheetProtection sheet="1" objects="1" scenarios="1"/>
  <mergeCells count="5">
    <mergeCell ref="A5:A8"/>
    <mergeCell ref="B5:B8"/>
    <mergeCell ref="C5:C8"/>
    <mergeCell ref="A9:A23"/>
    <mergeCell ref="A1:F1"/>
  </mergeCells>
  <phoneticPr fontId="3"/>
  <dataValidations count="1">
    <dataValidation type="list" allowBlank="1" showInputMessage="1" showErrorMessage="1" sqref="F3:F35" xr:uid="{37FEA739-A1C7-4DE9-9FFD-DD91048F4ED2}">
      <formula1>提出チェック</formula1>
    </dataValidation>
  </dataValidations>
  <pageMargins left="0.23622047244094491" right="0.23622047244094491" top="0.19685039370078741" bottom="0.19685039370078741" header="0.31496062992125984" footer="0.31496062992125984"/>
  <pageSetup paperSize="9" scale="76"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BDC52-FFAA-47C1-BDC7-B0D54EBEC05B}">
  <sheetPr codeName="Sheet6">
    <tabColor rgb="FFFFFF00"/>
    <pageSetUpPr fitToPage="1"/>
  </sheetPr>
  <dimension ref="A1:BS164"/>
  <sheetViews>
    <sheetView showGridLines="0" view="pageBreakPreview" zoomScaleNormal="100" zoomScaleSheetLayoutView="100" zoomScalePageLayoutView="40" workbookViewId="0"/>
  </sheetViews>
  <sheetFormatPr defaultColWidth="2.625" defaultRowHeight="10.5" customHeight="1" outlineLevelRow="1" x14ac:dyDescent="0.15"/>
  <cols>
    <col min="1" max="1" width="1.375" style="109" customWidth="1"/>
    <col min="2" max="7" width="3.125" style="1" customWidth="1"/>
    <col min="8" max="8" width="4.75" style="133" customWidth="1"/>
    <col min="9" max="10" width="4.75" style="1" customWidth="1"/>
    <col min="11" max="12" width="4.625" style="1" customWidth="1"/>
    <col min="13" max="13" width="4.75" style="1" customWidth="1"/>
    <col min="14" max="17" width="5.125" style="1" customWidth="1"/>
    <col min="18" max="26" width="4.625" style="1" customWidth="1"/>
    <col min="27" max="38" width="2.875" style="1" customWidth="1"/>
    <col min="39" max="39" width="3.875" style="1" customWidth="1"/>
    <col min="40" max="40" width="3.75" style="1" customWidth="1"/>
    <col min="41" max="41" width="1" style="1" customWidth="1"/>
    <col min="42" max="42" width="1.875" style="1" customWidth="1"/>
    <col min="43" max="43" width="2.625" style="1"/>
    <col min="44" max="44" width="121.75" style="1" customWidth="1"/>
    <col min="45" max="60" width="5.25" style="1" customWidth="1"/>
    <col min="61" max="16384" width="2.625" style="1"/>
  </cols>
  <sheetData>
    <row r="1" spans="2:45" ht="15.75" customHeight="1" x14ac:dyDescent="0.15">
      <c r="B1" s="110"/>
      <c r="C1" s="110"/>
      <c r="D1" s="110"/>
      <c r="E1" s="111"/>
      <c r="F1" s="111"/>
      <c r="G1" s="111"/>
      <c r="H1" s="111"/>
      <c r="I1" s="111"/>
      <c r="J1" s="111"/>
      <c r="K1" s="111"/>
      <c r="L1" s="111"/>
      <c r="M1" s="111"/>
      <c r="N1" s="111"/>
      <c r="O1" s="111"/>
      <c r="P1" s="111"/>
      <c r="Q1" s="111"/>
      <c r="R1" s="111"/>
      <c r="S1" s="111"/>
      <c r="T1" s="111"/>
      <c r="U1" s="111"/>
      <c r="V1" s="111"/>
      <c r="W1" s="111"/>
      <c r="AI1" s="112"/>
      <c r="AJ1" s="103"/>
      <c r="AK1" s="103"/>
      <c r="AL1" s="102"/>
      <c r="AM1" s="490"/>
      <c r="AN1" s="490"/>
      <c r="AR1" s="72" t="s">
        <v>28</v>
      </c>
    </row>
    <row r="2" spans="2:45" ht="24.75" customHeight="1" x14ac:dyDescent="0.15">
      <c r="B2" s="276" t="s">
        <v>509</v>
      </c>
      <c r="C2" s="277"/>
      <c r="D2" s="277"/>
      <c r="E2" s="277"/>
      <c r="F2" s="278"/>
      <c r="G2" s="277"/>
      <c r="H2" s="278"/>
      <c r="I2" s="277"/>
      <c r="J2" s="277"/>
      <c r="K2" s="277"/>
      <c r="L2" s="279"/>
      <c r="M2" s="279"/>
      <c r="N2" s="279"/>
      <c r="O2" s="279"/>
      <c r="P2" s="279"/>
      <c r="Q2" s="279"/>
      <c r="R2" s="279"/>
      <c r="S2" s="279"/>
      <c r="T2" s="279"/>
      <c r="U2" s="279"/>
      <c r="V2" s="279"/>
      <c r="W2" s="279"/>
      <c r="X2" s="279"/>
      <c r="Y2" s="279"/>
      <c r="Z2" s="279"/>
      <c r="AA2" s="279"/>
      <c r="AB2" s="279"/>
      <c r="AC2" s="279"/>
      <c r="AD2" s="279"/>
      <c r="AE2" s="279"/>
      <c r="AF2" s="279"/>
      <c r="AG2" s="279"/>
      <c r="AH2" s="279"/>
      <c r="AI2" s="279"/>
      <c r="AJ2" s="279"/>
      <c r="AK2" s="279"/>
      <c r="AL2" s="279"/>
      <c r="AM2" s="279"/>
      <c r="AN2" s="279"/>
    </row>
    <row r="3" spans="2:45" s="117" customFormat="1" ht="24.75" customHeight="1" x14ac:dyDescent="0.15">
      <c r="B3" s="118" t="s">
        <v>557</v>
      </c>
      <c r="H3" s="119"/>
    </row>
    <row r="4" spans="2:45" s="117" customFormat="1" ht="24.75" customHeight="1" x14ac:dyDescent="0.15">
      <c r="B4" s="411" t="s">
        <v>285</v>
      </c>
      <c r="C4" s="411"/>
      <c r="D4" s="411"/>
      <c r="E4" s="411"/>
      <c r="F4" s="411"/>
      <c r="G4" s="411"/>
      <c r="H4" s="408"/>
      <c r="I4" s="409"/>
      <c r="J4" s="409"/>
      <c r="K4" s="409"/>
      <c r="L4" s="409"/>
      <c r="M4" s="409"/>
      <c r="N4" s="409"/>
      <c r="O4" s="409"/>
      <c r="P4" s="409"/>
      <c r="Q4" s="409"/>
      <c r="R4" s="409"/>
      <c r="S4" s="409"/>
      <c r="T4" s="409"/>
      <c r="U4" s="409"/>
      <c r="V4" s="409"/>
      <c r="W4" s="409"/>
      <c r="X4" s="409"/>
      <c r="Y4" s="409"/>
      <c r="Z4" s="409"/>
      <c r="AA4" s="409"/>
      <c r="AB4" s="409"/>
      <c r="AC4" s="409"/>
      <c r="AD4" s="409"/>
      <c r="AE4" s="409"/>
      <c r="AF4" s="409"/>
      <c r="AG4" s="409"/>
      <c r="AH4" s="409"/>
      <c r="AI4" s="409"/>
      <c r="AJ4" s="409"/>
      <c r="AK4" s="409"/>
      <c r="AL4" s="409"/>
      <c r="AM4" s="409"/>
      <c r="AN4" s="410"/>
    </row>
    <row r="5" spans="2:45" s="117" customFormat="1" ht="24.75" customHeight="1" x14ac:dyDescent="0.15">
      <c r="B5" s="412" t="s">
        <v>289</v>
      </c>
      <c r="C5" s="413"/>
      <c r="D5" s="413"/>
      <c r="E5" s="413"/>
      <c r="F5" s="413"/>
      <c r="G5" s="414"/>
      <c r="H5" s="418"/>
      <c r="I5" s="419"/>
      <c r="J5" s="419"/>
      <c r="K5" s="419"/>
      <c r="L5" s="419"/>
      <c r="M5" s="419"/>
      <c r="N5" s="419"/>
      <c r="O5" s="420"/>
      <c r="P5" s="412" t="s">
        <v>290</v>
      </c>
      <c r="Q5" s="413"/>
      <c r="R5" s="413"/>
      <c r="S5" s="413"/>
      <c r="T5" s="413"/>
      <c r="U5" s="414"/>
      <c r="V5" s="421"/>
      <c r="W5" s="422"/>
      <c r="X5" s="422"/>
      <c r="Y5" s="422"/>
      <c r="Z5" s="422"/>
      <c r="AA5" s="422"/>
      <c r="AB5" s="423"/>
      <c r="AC5" s="412" t="s">
        <v>291</v>
      </c>
      <c r="AD5" s="413"/>
      <c r="AE5" s="413"/>
      <c r="AF5" s="413"/>
      <c r="AG5" s="413"/>
      <c r="AH5" s="414"/>
      <c r="AI5" s="390"/>
      <c r="AJ5" s="391"/>
      <c r="AK5" s="391"/>
      <c r="AL5" s="391"/>
      <c r="AM5" s="388" t="s">
        <v>607</v>
      </c>
      <c r="AN5" s="389"/>
    </row>
    <row r="6" spans="2:45" s="117" customFormat="1" ht="27" customHeight="1" x14ac:dyDescent="0.15">
      <c r="B6" s="412" t="s">
        <v>503</v>
      </c>
      <c r="C6" s="413"/>
      <c r="D6" s="413"/>
      <c r="E6" s="413"/>
      <c r="F6" s="413"/>
      <c r="G6" s="414"/>
      <c r="H6" s="344" t="s">
        <v>561</v>
      </c>
      <c r="I6" s="345"/>
      <c r="J6" s="345"/>
      <c r="K6" s="345"/>
      <c r="L6" s="345"/>
      <c r="M6" s="344" t="s">
        <v>616</v>
      </c>
      <c r="N6" s="345"/>
      <c r="O6" s="345"/>
      <c r="P6" s="345"/>
      <c r="Q6" s="345"/>
      <c r="R6" s="344" t="s">
        <v>617</v>
      </c>
      <c r="S6" s="345"/>
      <c r="T6" s="345"/>
      <c r="U6" s="345"/>
      <c r="V6" s="345"/>
      <c r="W6" s="345"/>
      <c r="X6" s="346"/>
      <c r="Y6" s="280"/>
      <c r="Z6" s="280"/>
      <c r="AA6" s="280"/>
      <c r="AB6" s="1"/>
      <c r="AC6" s="1"/>
      <c r="AD6" s="1"/>
      <c r="AE6" s="1"/>
      <c r="AF6" s="1"/>
      <c r="AG6" s="1"/>
      <c r="AH6" s="1"/>
      <c r="AI6" s="1"/>
      <c r="AJ6" s="1"/>
      <c r="AK6" s="1"/>
      <c r="AL6" s="1"/>
      <c r="AM6" s="1"/>
      <c r="AN6" s="1"/>
    </row>
    <row r="7" spans="2:45" s="117" customFormat="1" ht="24.75" customHeight="1" x14ac:dyDescent="0.15">
      <c r="B7" s="407" t="s">
        <v>15</v>
      </c>
      <c r="C7" s="407"/>
      <c r="D7" s="407"/>
      <c r="E7" s="407"/>
      <c r="F7" s="407"/>
      <c r="G7" s="407"/>
      <c r="H7" s="121" t="s">
        <v>14</v>
      </c>
      <c r="I7" s="416"/>
      <c r="J7" s="416"/>
      <c r="K7" s="417"/>
      <c r="L7" s="366"/>
      <c r="M7" s="367"/>
      <c r="N7" s="367"/>
      <c r="O7" s="367"/>
      <c r="P7" s="368"/>
      <c r="Q7" s="369"/>
      <c r="R7" s="369"/>
      <c r="S7" s="369"/>
      <c r="T7" s="369"/>
      <c r="U7" s="370"/>
      <c r="V7" s="371"/>
      <c r="W7" s="372"/>
      <c r="X7" s="373"/>
      <c r="Y7" s="374"/>
      <c r="Z7" s="374"/>
      <c r="AA7" s="374"/>
      <c r="AB7" s="374"/>
      <c r="AC7" s="374"/>
      <c r="AD7" s="374"/>
      <c r="AE7" s="374"/>
      <c r="AF7" s="374"/>
      <c r="AG7" s="374"/>
      <c r="AH7" s="374"/>
      <c r="AI7" s="374"/>
      <c r="AJ7" s="374"/>
      <c r="AK7" s="374"/>
      <c r="AL7" s="374"/>
      <c r="AM7" s="374"/>
      <c r="AN7" s="375"/>
    </row>
    <row r="8" spans="2:45" s="117" customFormat="1" ht="24.75" customHeight="1" x14ac:dyDescent="0.15">
      <c r="B8" s="407"/>
      <c r="C8" s="407"/>
      <c r="D8" s="407"/>
      <c r="E8" s="407"/>
      <c r="F8" s="407"/>
      <c r="G8" s="407"/>
      <c r="H8" s="415"/>
      <c r="I8" s="415"/>
      <c r="J8" s="415"/>
      <c r="K8" s="415"/>
      <c r="L8" s="415"/>
      <c r="M8" s="415"/>
      <c r="N8" s="415"/>
      <c r="O8" s="415"/>
      <c r="P8" s="415"/>
      <c r="Q8" s="415"/>
      <c r="R8" s="415"/>
      <c r="S8" s="415"/>
      <c r="T8" s="415"/>
      <c r="U8" s="415"/>
      <c r="V8" s="415"/>
      <c r="W8" s="415"/>
      <c r="X8" s="415"/>
      <c r="Y8" s="415"/>
      <c r="Z8" s="415"/>
      <c r="AA8" s="415"/>
      <c r="AB8" s="415"/>
      <c r="AC8" s="415"/>
      <c r="AD8" s="415"/>
      <c r="AE8" s="415"/>
      <c r="AF8" s="415"/>
      <c r="AG8" s="415"/>
      <c r="AH8" s="415"/>
      <c r="AI8" s="415"/>
      <c r="AJ8" s="415"/>
      <c r="AK8" s="415"/>
      <c r="AL8" s="415"/>
      <c r="AM8" s="415"/>
      <c r="AN8" s="415"/>
    </row>
    <row r="9" spans="2:45" s="117" customFormat="1" ht="28.5" customHeight="1" x14ac:dyDescent="0.15">
      <c r="B9" s="407" t="s">
        <v>556</v>
      </c>
      <c r="C9" s="407"/>
      <c r="D9" s="407"/>
      <c r="E9" s="407"/>
      <c r="F9" s="407"/>
      <c r="G9" s="407"/>
      <c r="H9" s="359"/>
      <c r="I9" s="360"/>
      <c r="J9" s="360"/>
      <c r="K9" s="360"/>
      <c r="L9" s="360"/>
      <c r="M9" s="360"/>
      <c r="N9" s="361"/>
      <c r="O9" s="361"/>
      <c r="P9" s="361"/>
      <c r="Q9" s="361"/>
      <c r="R9" s="361"/>
      <c r="S9" s="361"/>
      <c r="T9" s="361"/>
      <c r="U9" s="361"/>
      <c r="V9" s="361"/>
      <c r="W9" s="361"/>
      <c r="X9" s="361"/>
      <c r="Y9" s="361"/>
      <c r="Z9" s="361"/>
      <c r="AA9" s="361"/>
      <c r="AB9" s="361"/>
      <c r="AC9" s="361"/>
      <c r="AD9" s="361"/>
      <c r="AE9" s="361"/>
      <c r="AF9" s="361"/>
      <c r="AG9" s="361"/>
      <c r="AH9" s="361"/>
      <c r="AI9" s="361"/>
      <c r="AJ9" s="361"/>
      <c r="AK9" s="361"/>
      <c r="AL9" s="361"/>
      <c r="AM9" s="361"/>
      <c r="AN9" s="362"/>
    </row>
    <row r="10" spans="2:45" s="117" customFormat="1" ht="13.5" customHeight="1" x14ac:dyDescent="0.15">
      <c r="B10" s="118"/>
      <c r="H10" s="119"/>
      <c r="W10" s="111" t="s">
        <v>608</v>
      </c>
    </row>
    <row r="11" spans="2:45" s="117" customFormat="1" ht="20.25" customHeight="1" outlineLevel="1" x14ac:dyDescent="0.15">
      <c r="B11" s="109" t="s">
        <v>286</v>
      </c>
      <c r="H11" s="119"/>
    </row>
    <row r="12" spans="2:45" s="117" customFormat="1" ht="24.75" customHeight="1" outlineLevel="1" x14ac:dyDescent="0.15">
      <c r="B12" s="411" t="s">
        <v>285</v>
      </c>
      <c r="C12" s="411"/>
      <c r="D12" s="411"/>
      <c r="E12" s="411"/>
      <c r="F12" s="411"/>
      <c r="G12" s="411"/>
      <c r="H12" s="408"/>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c r="AK12" s="409"/>
      <c r="AL12" s="409"/>
      <c r="AM12" s="409"/>
      <c r="AN12" s="410"/>
      <c r="AR12" s="201" t="s">
        <v>586</v>
      </c>
    </row>
    <row r="13" spans="2:45" s="117" customFormat="1" ht="24.75" customHeight="1" outlineLevel="1" x14ac:dyDescent="0.15">
      <c r="B13" s="412" t="s">
        <v>289</v>
      </c>
      <c r="C13" s="413"/>
      <c r="D13" s="413"/>
      <c r="E13" s="413"/>
      <c r="F13" s="413"/>
      <c r="G13" s="414"/>
      <c r="H13" s="418"/>
      <c r="I13" s="419"/>
      <c r="J13" s="419"/>
      <c r="K13" s="419"/>
      <c r="L13" s="419"/>
      <c r="M13" s="419"/>
      <c r="N13" s="419"/>
      <c r="O13" s="420"/>
      <c r="P13" s="412" t="s">
        <v>290</v>
      </c>
      <c r="Q13" s="413"/>
      <c r="R13" s="413"/>
      <c r="S13" s="413"/>
      <c r="T13" s="413"/>
      <c r="U13" s="414"/>
      <c r="V13" s="421"/>
      <c r="W13" s="422"/>
      <c r="X13" s="422"/>
      <c r="Y13" s="422"/>
      <c r="Z13" s="422"/>
      <c r="AA13" s="422"/>
      <c r="AB13" s="423"/>
      <c r="AC13" s="412" t="s">
        <v>291</v>
      </c>
      <c r="AD13" s="413"/>
      <c r="AE13" s="413"/>
      <c r="AF13" s="413"/>
      <c r="AG13" s="413"/>
      <c r="AH13" s="414"/>
      <c r="AI13" s="390"/>
      <c r="AJ13" s="391"/>
      <c r="AK13" s="391"/>
      <c r="AL13" s="391"/>
      <c r="AM13" s="388" t="s">
        <v>607</v>
      </c>
      <c r="AN13" s="389"/>
      <c r="AR13" s="201" t="s">
        <v>587</v>
      </c>
      <c r="AS13" s="235"/>
    </row>
    <row r="14" spans="2:45" s="117" customFormat="1" ht="27" customHeight="1" outlineLevel="1" x14ac:dyDescent="0.15">
      <c r="B14" s="412" t="s">
        <v>503</v>
      </c>
      <c r="C14" s="413"/>
      <c r="D14" s="413"/>
      <c r="E14" s="413"/>
      <c r="F14" s="413"/>
      <c r="G14" s="414"/>
      <c r="H14" s="344" t="s">
        <v>561</v>
      </c>
      <c r="I14" s="345"/>
      <c r="J14" s="345"/>
      <c r="K14" s="345"/>
      <c r="L14" s="345"/>
      <c r="M14" s="344" t="s">
        <v>616</v>
      </c>
      <c r="N14" s="345"/>
      <c r="O14" s="345"/>
      <c r="P14" s="345"/>
      <c r="Q14" s="345"/>
      <c r="R14" s="344" t="s">
        <v>617</v>
      </c>
      <c r="S14" s="345"/>
      <c r="T14" s="345"/>
      <c r="U14" s="345"/>
      <c r="V14" s="345"/>
      <c r="W14" s="345"/>
      <c r="X14" s="346"/>
      <c r="Y14" s="280"/>
      <c r="Z14" s="280"/>
      <c r="AA14" s="280"/>
      <c r="AB14" s="1"/>
      <c r="AC14" s="1"/>
      <c r="AD14" s="1"/>
      <c r="AE14" s="1"/>
      <c r="AF14" s="1"/>
      <c r="AG14" s="1"/>
      <c r="AH14" s="1"/>
      <c r="AI14" s="1"/>
      <c r="AJ14" s="1"/>
      <c r="AK14" s="1"/>
      <c r="AL14" s="1"/>
      <c r="AM14" s="1"/>
      <c r="AN14" s="1"/>
      <c r="AR14" s="201"/>
      <c r="AS14" s="235"/>
    </row>
    <row r="15" spans="2:45" s="117" customFormat="1" ht="24.75" customHeight="1" outlineLevel="1" x14ac:dyDescent="0.15">
      <c r="B15" s="407" t="s">
        <v>15</v>
      </c>
      <c r="C15" s="407"/>
      <c r="D15" s="407"/>
      <c r="E15" s="407"/>
      <c r="F15" s="407"/>
      <c r="G15" s="407"/>
      <c r="H15" s="121" t="s">
        <v>14</v>
      </c>
      <c r="I15" s="416"/>
      <c r="J15" s="416"/>
      <c r="K15" s="417"/>
      <c r="L15" s="366"/>
      <c r="M15" s="367"/>
      <c r="N15" s="367"/>
      <c r="O15" s="367"/>
      <c r="P15" s="368"/>
      <c r="Q15" s="369"/>
      <c r="R15" s="369"/>
      <c r="S15" s="369"/>
      <c r="T15" s="369"/>
      <c r="U15" s="370"/>
      <c r="V15" s="371"/>
      <c r="W15" s="372"/>
      <c r="X15" s="373"/>
      <c r="Y15" s="374"/>
      <c r="Z15" s="374"/>
      <c r="AA15" s="374"/>
      <c r="AB15" s="374"/>
      <c r="AC15" s="374"/>
      <c r="AD15" s="374"/>
      <c r="AE15" s="374"/>
      <c r="AF15" s="374"/>
      <c r="AG15" s="374"/>
      <c r="AH15" s="374"/>
      <c r="AI15" s="374"/>
      <c r="AJ15" s="374"/>
      <c r="AK15" s="374"/>
      <c r="AL15" s="374"/>
      <c r="AM15" s="374"/>
      <c r="AN15" s="375"/>
    </row>
    <row r="16" spans="2:45" s="117" customFormat="1" ht="24.75" customHeight="1" outlineLevel="1" x14ac:dyDescent="0.15">
      <c r="B16" s="407"/>
      <c r="C16" s="407"/>
      <c r="D16" s="407"/>
      <c r="E16" s="407"/>
      <c r="F16" s="407"/>
      <c r="G16" s="407"/>
      <c r="H16" s="415"/>
      <c r="I16" s="415"/>
      <c r="J16" s="415"/>
      <c r="K16" s="415"/>
      <c r="L16" s="415"/>
      <c r="M16" s="415"/>
      <c r="N16" s="415"/>
      <c r="O16" s="415"/>
      <c r="P16" s="415"/>
      <c r="Q16" s="415"/>
      <c r="R16" s="415"/>
      <c r="S16" s="415"/>
      <c r="T16" s="415"/>
      <c r="U16" s="415"/>
      <c r="V16" s="415"/>
      <c r="W16" s="415"/>
      <c r="X16" s="415"/>
      <c r="Y16" s="415"/>
      <c r="Z16" s="415"/>
      <c r="AA16" s="415"/>
      <c r="AB16" s="415"/>
      <c r="AC16" s="415"/>
      <c r="AD16" s="415"/>
      <c r="AE16" s="415"/>
      <c r="AF16" s="415"/>
      <c r="AG16" s="415"/>
      <c r="AH16" s="415"/>
      <c r="AI16" s="415"/>
      <c r="AJ16" s="415"/>
      <c r="AK16" s="415"/>
      <c r="AL16" s="415"/>
      <c r="AM16" s="415"/>
      <c r="AN16" s="415"/>
    </row>
    <row r="17" spans="1:71" s="117" customFormat="1" ht="24.75" customHeight="1" outlineLevel="1" x14ac:dyDescent="0.15">
      <c r="B17" s="407" t="s">
        <v>556</v>
      </c>
      <c r="C17" s="407"/>
      <c r="D17" s="407"/>
      <c r="E17" s="407"/>
      <c r="F17" s="407"/>
      <c r="G17" s="407"/>
      <c r="H17" s="359"/>
      <c r="I17" s="360"/>
      <c r="J17" s="360"/>
      <c r="K17" s="360"/>
      <c r="L17" s="360"/>
      <c r="M17" s="360"/>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1"/>
      <c r="AK17" s="361"/>
      <c r="AL17" s="361"/>
      <c r="AM17" s="361"/>
      <c r="AN17" s="362"/>
    </row>
    <row r="18" spans="1:71" s="117" customFormat="1" ht="15" customHeight="1" x14ac:dyDescent="0.15">
      <c r="B18" s="118"/>
      <c r="H18" s="119"/>
    </row>
    <row r="19" spans="1:71" s="120" customFormat="1" ht="24.75" customHeight="1" x14ac:dyDescent="0.15">
      <c r="A19" s="118"/>
      <c r="B19" s="118" t="s">
        <v>311</v>
      </c>
      <c r="C19" s="103"/>
      <c r="D19" s="103"/>
      <c r="E19" s="103"/>
      <c r="F19" s="103"/>
      <c r="G19" s="103"/>
      <c r="H19" s="103"/>
      <c r="I19" s="103"/>
      <c r="J19" s="103"/>
      <c r="K19" s="103"/>
    </row>
    <row r="20" spans="1:71" s="120" customFormat="1" ht="50.25" customHeight="1" x14ac:dyDescent="0.15">
      <c r="A20" s="118"/>
      <c r="B20" s="411" t="s">
        <v>287</v>
      </c>
      <c r="C20" s="411"/>
      <c r="D20" s="411"/>
      <c r="E20" s="411"/>
      <c r="F20" s="411"/>
      <c r="G20" s="411"/>
      <c r="H20" s="479"/>
      <c r="I20" s="479"/>
      <c r="J20" s="479"/>
      <c r="K20" s="479"/>
      <c r="L20" s="479"/>
      <c r="M20" s="479"/>
      <c r="N20" s="479"/>
      <c r="O20" s="479"/>
      <c r="P20" s="479"/>
      <c r="Q20" s="479"/>
      <c r="R20" s="479"/>
      <c r="S20" s="479"/>
      <c r="T20" s="479"/>
      <c r="U20" s="479"/>
      <c r="V20" s="479"/>
      <c r="W20" s="479"/>
      <c r="X20" s="479"/>
      <c r="Y20" s="479"/>
      <c r="Z20" s="479"/>
      <c r="AA20" s="479"/>
      <c r="AB20" s="479"/>
      <c r="AC20" s="479"/>
      <c r="AD20" s="479"/>
      <c r="AE20" s="479"/>
      <c r="AF20" s="479"/>
      <c r="AG20" s="479"/>
      <c r="AH20" s="479"/>
      <c r="AI20" s="479"/>
      <c r="AJ20" s="479"/>
      <c r="AK20" s="479"/>
      <c r="AL20" s="479"/>
      <c r="AM20" s="479"/>
      <c r="AN20" s="479"/>
    </row>
    <row r="21" spans="1:71" s="120" customFormat="1" ht="98.25" customHeight="1" x14ac:dyDescent="0.15">
      <c r="A21" s="118"/>
      <c r="B21" s="480" t="s">
        <v>288</v>
      </c>
      <c r="C21" s="480"/>
      <c r="D21" s="480"/>
      <c r="E21" s="480"/>
      <c r="F21" s="480"/>
      <c r="G21" s="480"/>
      <c r="H21" s="479"/>
      <c r="I21" s="479"/>
      <c r="J21" s="479"/>
      <c r="K21" s="479"/>
      <c r="L21" s="479"/>
      <c r="M21" s="479"/>
      <c r="N21" s="479"/>
      <c r="O21" s="479"/>
      <c r="P21" s="479"/>
      <c r="Q21" s="479"/>
      <c r="R21" s="479"/>
      <c r="S21" s="479"/>
      <c r="T21" s="479"/>
      <c r="U21" s="479"/>
      <c r="V21" s="479"/>
      <c r="W21" s="479"/>
      <c r="X21" s="479"/>
      <c r="Y21" s="479"/>
      <c r="Z21" s="479"/>
      <c r="AA21" s="479"/>
      <c r="AB21" s="479"/>
      <c r="AC21" s="479"/>
      <c r="AD21" s="479"/>
      <c r="AE21" s="479"/>
      <c r="AF21" s="479"/>
      <c r="AG21" s="479"/>
      <c r="AH21" s="479"/>
      <c r="AI21" s="479"/>
      <c r="AJ21" s="479"/>
      <c r="AK21" s="479"/>
      <c r="AL21" s="479"/>
      <c r="AM21" s="479"/>
      <c r="AN21" s="479"/>
    </row>
    <row r="22" spans="1:71" s="120" customFormat="1" ht="16.5" customHeight="1" x14ac:dyDescent="0.15">
      <c r="A22" s="118"/>
      <c r="B22" s="103"/>
      <c r="C22" s="103"/>
      <c r="D22" s="103"/>
      <c r="E22" s="103"/>
      <c r="F22" s="103"/>
      <c r="G22" s="103"/>
      <c r="H22" s="103"/>
      <c r="I22" s="103"/>
      <c r="J22" s="103"/>
      <c r="K22" s="103"/>
    </row>
    <row r="23" spans="1:71" s="120" customFormat="1" ht="24.75" customHeight="1" x14ac:dyDescent="0.15">
      <c r="B23" s="118" t="s">
        <v>29</v>
      </c>
      <c r="C23" s="103"/>
      <c r="D23" s="103"/>
      <c r="E23" s="103"/>
      <c r="F23" s="103"/>
      <c r="G23" s="103"/>
      <c r="H23" s="103"/>
      <c r="I23" s="103"/>
      <c r="J23" s="103"/>
      <c r="K23" s="103"/>
      <c r="L23" s="103"/>
      <c r="M23" s="103"/>
      <c r="N23" s="103"/>
      <c r="O23" s="103"/>
      <c r="P23" s="103"/>
      <c r="Q23" s="103"/>
      <c r="R23" s="103"/>
      <c r="S23" s="103"/>
      <c r="T23" s="103"/>
      <c r="U23" s="103"/>
      <c r="V23" s="103"/>
      <c r="W23" s="103"/>
      <c r="X23" s="103"/>
      <c r="Y23" s="103"/>
      <c r="Z23" s="103"/>
      <c r="AA23" s="103"/>
      <c r="AB23" s="103"/>
      <c r="AC23" s="103"/>
    </row>
    <row r="24" spans="1:71" ht="24.75" customHeight="1" x14ac:dyDescent="0.15">
      <c r="B24" s="407" t="s">
        <v>13</v>
      </c>
      <c r="C24" s="407"/>
      <c r="D24" s="407"/>
      <c r="E24" s="407"/>
      <c r="F24" s="407"/>
      <c r="G24" s="407"/>
      <c r="H24" s="121" t="s">
        <v>14</v>
      </c>
      <c r="I24" s="416"/>
      <c r="J24" s="416"/>
      <c r="K24" s="416"/>
      <c r="L24" s="417"/>
      <c r="M24" s="366"/>
      <c r="N24" s="519"/>
      <c r="O24" s="519"/>
      <c r="P24" s="519"/>
      <c r="Q24" s="519"/>
      <c r="R24" s="519"/>
      <c r="S24" s="519"/>
      <c r="T24" s="520"/>
      <c r="U24" s="517"/>
      <c r="V24" s="517"/>
      <c r="W24" s="517"/>
      <c r="X24" s="517"/>
      <c r="Y24" s="517"/>
      <c r="Z24" s="518"/>
      <c r="AA24" s="518"/>
      <c r="AB24" s="528"/>
      <c r="AC24" s="529"/>
      <c r="AD24" s="529"/>
      <c r="AE24" s="529"/>
      <c r="AF24" s="529"/>
      <c r="AG24" s="529"/>
      <c r="AH24" s="529"/>
      <c r="AI24" s="529"/>
      <c r="AJ24" s="529"/>
      <c r="AK24" s="529"/>
      <c r="AL24" s="529"/>
      <c r="AM24" s="529"/>
      <c r="AN24" s="530"/>
    </row>
    <row r="25" spans="1:71" ht="24.75" customHeight="1" x14ac:dyDescent="0.15">
      <c r="B25" s="407"/>
      <c r="C25" s="407"/>
      <c r="D25" s="407"/>
      <c r="E25" s="407"/>
      <c r="F25" s="407"/>
      <c r="G25" s="407"/>
      <c r="H25" s="466"/>
      <c r="I25" s="467"/>
      <c r="J25" s="467"/>
      <c r="K25" s="467"/>
      <c r="L25" s="467"/>
      <c r="M25" s="467"/>
      <c r="N25" s="467"/>
      <c r="O25" s="467"/>
      <c r="P25" s="467"/>
      <c r="Q25" s="467"/>
      <c r="R25" s="467"/>
      <c r="S25" s="467"/>
      <c r="T25" s="467"/>
      <c r="U25" s="467"/>
      <c r="V25" s="467"/>
      <c r="W25" s="467"/>
      <c r="X25" s="467"/>
      <c r="Y25" s="467"/>
      <c r="Z25" s="467"/>
      <c r="AA25" s="467"/>
      <c r="AB25" s="467"/>
      <c r="AC25" s="467"/>
      <c r="AD25" s="467"/>
      <c r="AE25" s="467"/>
      <c r="AF25" s="467"/>
      <c r="AG25" s="467"/>
      <c r="AH25" s="467"/>
      <c r="AI25" s="467"/>
      <c r="AJ25" s="467"/>
      <c r="AK25" s="467"/>
      <c r="AL25" s="467"/>
      <c r="AM25" s="467"/>
      <c r="AN25" s="468"/>
      <c r="AP25" s="275"/>
    </row>
    <row r="26" spans="1:71" ht="24.75" customHeight="1" x14ac:dyDescent="0.15">
      <c r="B26" s="407" t="s">
        <v>453</v>
      </c>
      <c r="C26" s="407"/>
      <c r="D26" s="407"/>
      <c r="E26" s="407"/>
      <c r="F26" s="407"/>
      <c r="G26" s="407"/>
      <c r="H26" s="559"/>
      <c r="I26" s="560"/>
      <c r="J26" s="560"/>
      <c r="K26" s="560"/>
      <c r="L26" s="560"/>
      <c r="M26" s="560"/>
      <c r="N26" s="560"/>
      <c r="O26" s="560"/>
      <c r="P26" s="560"/>
      <c r="Q26" s="560"/>
      <c r="R26" s="560"/>
      <c r="S26" s="560"/>
      <c r="T26" s="560"/>
      <c r="U26" s="560"/>
      <c r="V26" s="560"/>
      <c r="W26" s="560"/>
      <c r="X26" s="560"/>
      <c r="Y26" s="560"/>
      <c r="Z26" s="531" t="s">
        <v>454</v>
      </c>
      <c r="AA26" s="531"/>
      <c r="AB26" s="531"/>
      <c r="AC26" s="531"/>
      <c r="AD26" s="531"/>
      <c r="AE26" s="561"/>
      <c r="AF26" s="562"/>
      <c r="AG26" s="562"/>
      <c r="AH26" s="562"/>
      <c r="AI26" s="562"/>
      <c r="AJ26" s="562"/>
      <c r="AK26" s="562"/>
      <c r="AL26" s="562"/>
      <c r="AM26" s="562"/>
      <c r="AN26" s="563"/>
      <c r="AP26" s="516"/>
      <c r="AQ26" s="516"/>
      <c r="AR26" s="516"/>
      <c r="AS26" s="516"/>
      <c r="AT26" s="516"/>
      <c r="AU26" s="516"/>
      <c r="AV26" s="516"/>
      <c r="AW26" s="516"/>
      <c r="AX26" s="516"/>
      <c r="AY26" s="516"/>
      <c r="AZ26" s="516"/>
      <c r="BA26" s="516"/>
      <c r="BB26" s="516"/>
      <c r="BC26" s="516"/>
      <c r="BD26" s="516"/>
      <c r="BE26" s="516"/>
      <c r="BF26" s="516"/>
      <c r="BG26" s="516"/>
      <c r="BH26" s="516"/>
      <c r="BI26" s="516"/>
      <c r="BJ26" s="516"/>
      <c r="BK26" s="516"/>
      <c r="BL26" s="516"/>
      <c r="BM26" s="516"/>
      <c r="BN26" s="516"/>
      <c r="BO26" s="516"/>
      <c r="BP26" s="516"/>
      <c r="BQ26" s="516"/>
      <c r="BR26" s="516"/>
      <c r="BS26" s="516"/>
    </row>
    <row r="27" spans="1:71" ht="24.75" customHeight="1" x14ac:dyDescent="0.15">
      <c r="B27" s="407" t="s">
        <v>455</v>
      </c>
      <c r="C27" s="407"/>
      <c r="D27" s="407"/>
      <c r="E27" s="407"/>
      <c r="F27" s="407"/>
      <c r="G27" s="407"/>
      <c r="H27" s="524"/>
      <c r="I27" s="525"/>
      <c r="J27" s="525"/>
      <c r="K27" s="525"/>
      <c r="L27" s="525"/>
      <c r="M27" s="525"/>
      <c r="N27" s="525"/>
      <c r="O27" s="525"/>
      <c r="P27" s="525"/>
      <c r="Q27" s="525"/>
      <c r="R27" s="525"/>
      <c r="S27" s="525"/>
      <c r="T27" s="525"/>
      <c r="U27" s="525"/>
      <c r="V27" s="525"/>
      <c r="W27" s="525"/>
      <c r="X27" s="525"/>
      <c r="Y27" s="525"/>
      <c r="Z27" s="525"/>
      <c r="AA27" s="525"/>
      <c r="AB27" s="525"/>
      <c r="AC27" s="525"/>
      <c r="AD27" s="525"/>
      <c r="AE27" s="525"/>
      <c r="AF27" s="525"/>
      <c r="AG27" s="525"/>
      <c r="AH27" s="525"/>
      <c r="AI27" s="525"/>
      <c r="AJ27" s="525"/>
      <c r="AK27" s="525"/>
      <c r="AL27" s="525"/>
      <c r="AM27" s="525"/>
      <c r="AN27" s="526"/>
    </row>
    <row r="28" spans="1:71" ht="24.75" customHeight="1" x14ac:dyDescent="0.15">
      <c r="B28" s="521" t="s">
        <v>456</v>
      </c>
      <c r="C28" s="521"/>
      <c r="D28" s="521"/>
      <c r="E28" s="521"/>
      <c r="F28" s="521"/>
      <c r="G28" s="521"/>
      <c r="H28" s="522"/>
      <c r="I28" s="523"/>
      <c r="J28" s="523"/>
      <c r="K28" s="523"/>
      <c r="L28" s="523"/>
      <c r="M28" s="523"/>
      <c r="N28" s="523"/>
      <c r="O28" s="523"/>
      <c r="P28" s="523"/>
      <c r="Q28" s="523"/>
      <c r="R28" s="523"/>
      <c r="S28" s="523"/>
      <c r="T28" s="523"/>
      <c r="U28" s="523"/>
      <c r="V28" s="523"/>
      <c r="W28" s="523"/>
      <c r="X28" s="523"/>
      <c r="Y28" s="523"/>
      <c r="Z28" s="531" t="s">
        <v>393</v>
      </c>
      <c r="AA28" s="531"/>
      <c r="AB28" s="531"/>
      <c r="AC28" s="531"/>
      <c r="AD28" s="531"/>
      <c r="AE28" s="532"/>
      <c r="AF28" s="533"/>
      <c r="AG28" s="533"/>
      <c r="AH28" s="533"/>
      <c r="AI28" s="533"/>
      <c r="AJ28" s="533"/>
      <c r="AK28" s="533"/>
      <c r="AL28" s="533"/>
      <c r="AM28" s="533"/>
      <c r="AN28" s="534"/>
    </row>
    <row r="29" spans="1:71" ht="14.1" customHeight="1" x14ac:dyDescent="0.15">
      <c r="B29" s="120"/>
      <c r="C29" s="120"/>
      <c r="D29" s="120"/>
      <c r="E29" s="120"/>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0"/>
      <c r="AL29" s="120"/>
      <c r="AM29" s="120"/>
      <c r="AN29" s="120"/>
    </row>
    <row r="30" spans="1:71" ht="24.75" customHeight="1" x14ac:dyDescent="0.15">
      <c r="B30" s="122" t="s">
        <v>330</v>
      </c>
      <c r="C30" s="120"/>
      <c r="D30" s="120"/>
      <c r="E30" s="120"/>
      <c r="F30" s="120"/>
      <c r="G30" s="120"/>
      <c r="H30" s="123"/>
      <c r="I30" s="120"/>
      <c r="J30" s="120"/>
      <c r="K30" s="120"/>
      <c r="L30" s="120"/>
      <c r="M30" s="120"/>
      <c r="N30" s="120"/>
      <c r="O30" s="120"/>
      <c r="P30" s="120"/>
      <c r="Q30" s="120"/>
      <c r="R30" s="120"/>
      <c r="S30" s="120"/>
      <c r="T30" s="120"/>
      <c r="U30" s="120"/>
      <c r="V30" s="120"/>
      <c r="W30" s="120"/>
      <c r="X30" s="120"/>
      <c r="Y30" s="120"/>
      <c r="Z30" s="120"/>
      <c r="AA30" s="123"/>
      <c r="AB30" s="123"/>
      <c r="AC30" s="120"/>
      <c r="AD30" s="120"/>
      <c r="AE30" s="120"/>
      <c r="AF30" s="120"/>
      <c r="AG30" s="120"/>
      <c r="AH30" s="120"/>
      <c r="AI30" s="120"/>
      <c r="AJ30" s="120"/>
      <c r="AK30" s="120"/>
      <c r="AL30" s="120"/>
      <c r="AM30" s="120"/>
      <c r="AN30" s="120"/>
    </row>
    <row r="31" spans="1:71" ht="24.75" customHeight="1" x14ac:dyDescent="0.15">
      <c r="B31" s="407" t="s">
        <v>329</v>
      </c>
      <c r="C31" s="407"/>
      <c r="D31" s="407"/>
      <c r="E31" s="407"/>
      <c r="F31" s="407"/>
      <c r="G31" s="407"/>
      <c r="H31" s="527"/>
      <c r="I31" s="527"/>
      <c r="J31" s="527"/>
      <c r="K31" s="527"/>
      <c r="L31" s="527"/>
      <c r="M31" s="527"/>
      <c r="N31" s="527"/>
      <c r="O31" s="527"/>
      <c r="P31" s="527"/>
      <c r="Q31" s="527"/>
      <c r="R31" s="527"/>
      <c r="S31" s="527"/>
      <c r="T31" s="527"/>
      <c r="U31" s="407" t="s">
        <v>30</v>
      </c>
      <c r="V31" s="407"/>
      <c r="W31" s="407"/>
      <c r="X31" s="407"/>
      <c r="Y31" s="407"/>
      <c r="Z31" s="407"/>
      <c r="AA31" s="527"/>
      <c r="AB31" s="527"/>
      <c r="AC31" s="527"/>
      <c r="AD31" s="527"/>
      <c r="AE31" s="527"/>
      <c r="AF31" s="527"/>
      <c r="AG31" s="527"/>
      <c r="AH31" s="527"/>
      <c r="AI31" s="527"/>
      <c r="AJ31" s="527"/>
      <c r="AK31" s="527"/>
      <c r="AL31" s="527"/>
      <c r="AM31" s="527"/>
      <c r="AN31" s="527"/>
    </row>
    <row r="32" spans="1:71" ht="24.75" customHeight="1" x14ac:dyDescent="0.15">
      <c r="B32" s="407" t="s">
        <v>312</v>
      </c>
      <c r="C32" s="407"/>
      <c r="D32" s="407"/>
      <c r="E32" s="407"/>
      <c r="F32" s="407"/>
      <c r="G32" s="407"/>
      <c r="H32" s="478">
        <f>MAX('2-11事業実施予定スケジュール（蓄電システム）'!D13,'2-11事業実施予定スケジュール（蓄電システム）'!D18,'2-11事業実施予定スケジュール（蓄電システム）'!D23)</f>
        <v>0</v>
      </c>
      <c r="I32" s="478"/>
      <c r="J32" s="478"/>
      <c r="K32" s="478"/>
      <c r="L32" s="478"/>
      <c r="M32" s="478"/>
      <c r="N32" s="478"/>
      <c r="O32" s="478"/>
      <c r="P32" s="478"/>
      <c r="Q32" s="478"/>
      <c r="R32" s="478"/>
      <c r="S32" s="478"/>
      <c r="T32" s="478"/>
      <c r="U32" s="407" t="s">
        <v>314</v>
      </c>
      <c r="V32" s="407"/>
      <c r="W32" s="407"/>
      <c r="X32" s="407"/>
      <c r="Y32" s="407"/>
      <c r="Z32" s="407"/>
      <c r="AA32" s="478">
        <f>'2-11事業実施予定スケジュール（蓄電システム）'!D8</f>
        <v>0</v>
      </c>
      <c r="AB32" s="478"/>
      <c r="AC32" s="478"/>
      <c r="AD32" s="478"/>
      <c r="AE32" s="478"/>
      <c r="AF32" s="478"/>
      <c r="AG32" s="478"/>
      <c r="AH32" s="478"/>
      <c r="AI32" s="478"/>
      <c r="AJ32" s="478"/>
      <c r="AK32" s="478"/>
      <c r="AL32" s="478"/>
      <c r="AM32" s="478"/>
      <c r="AN32" s="478"/>
    </row>
    <row r="33" spans="1:45" ht="24.75" customHeight="1" x14ac:dyDescent="0.15">
      <c r="B33" s="407" t="s">
        <v>313</v>
      </c>
      <c r="C33" s="407"/>
      <c r="D33" s="407"/>
      <c r="E33" s="407"/>
      <c r="F33" s="407"/>
      <c r="G33" s="407"/>
      <c r="H33" s="478">
        <f>'2-11事業実施予定スケジュール（蓄電システム）'!D25</f>
        <v>0</v>
      </c>
      <c r="I33" s="478"/>
      <c r="J33" s="478"/>
      <c r="K33" s="478"/>
      <c r="L33" s="478"/>
      <c r="M33" s="478"/>
      <c r="N33" s="478"/>
      <c r="O33" s="478"/>
      <c r="P33" s="478"/>
      <c r="Q33" s="478"/>
      <c r="R33" s="478"/>
      <c r="S33" s="478"/>
      <c r="T33" s="478"/>
      <c r="U33" s="407" t="s">
        <v>315</v>
      </c>
      <c r="V33" s="407"/>
      <c r="W33" s="407"/>
      <c r="X33" s="407"/>
      <c r="Y33" s="407"/>
      <c r="Z33" s="407"/>
      <c r="AA33" s="478">
        <f>'2-11事業実施予定スケジュール（蓄電システム）'!D26</f>
        <v>0</v>
      </c>
      <c r="AB33" s="478"/>
      <c r="AC33" s="478"/>
      <c r="AD33" s="478"/>
      <c r="AE33" s="478"/>
      <c r="AF33" s="478"/>
      <c r="AG33" s="478"/>
      <c r="AH33" s="478"/>
      <c r="AI33" s="478"/>
      <c r="AJ33" s="478"/>
      <c r="AK33" s="478"/>
      <c r="AL33" s="478"/>
      <c r="AM33" s="478"/>
      <c r="AN33" s="478"/>
    </row>
    <row r="34" spans="1:45" ht="24.75" customHeight="1" x14ac:dyDescent="0.15">
      <c r="B34" s="115" t="s">
        <v>609</v>
      </c>
      <c r="C34" s="116"/>
      <c r="D34" s="124"/>
      <c r="E34" s="125"/>
      <c r="F34" s="125"/>
      <c r="G34" s="125"/>
      <c r="H34" s="126"/>
      <c r="I34" s="127"/>
      <c r="J34" s="128"/>
      <c r="K34" s="128"/>
    </row>
    <row r="35" spans="1:45" s="57" customFormat="1" ht="24.75" customHeight="1" x14ac:dyDescent="0.15">
      <c r="A35" s="109"/>
      <c r="B35" s="507" t="s">
        <v>31</v>
      </c>
      <c r="C35" s="508"/>
      <c r="D35" s="508"/>
      <c r="E35" s="508"/>
      <c r="F35" s="508"/>
      <c r="G35" s="509"/>
      <c r="H35" s="463" t="s">
        <v>32</v>
      </c>
      <c r="I35" s="464"/>
      <c r="J35" s="464"/>
      <c r="K35" s="464"/>
      <c r="L35" s="464"/>
      <c r="M35" s="510"/>
      <c r="N35" s="367"/>
      <c r="O35" s="367"/>
      <c r="P35" s="367"/>
      <c r="Q35" s="367"/>
      <c r="R35" s="511"/>
      <c r="S35" s="463" t="s">
        <v>33</v>
      </c>
      <c r="T35" s="464"/>
      <c r="U35" s="464"/>
      <c r="V35" s="464"/>
      <c r="W35" s="464"/>
      <c r="X35" s="541"/>
      <c r="Y35" s="467"/>
      <c r="Z35" s="467"/>
      <c r="AA35" s="467"/>
      <c r="AB35" s="542" t="s">
        <v>34</v>
      </c>
      <c r="AC35" s="542"/>
      <c r="AD35" s="564"/>
      <c r="AE35" s="565"/>
      <c r="AF35" s="565"/>
      <c r="AG35" s="565"/>
      <c r="AH35" s="565"/>
      <c r="AI35" s="565"/>
      <c r="AJ35" s="565"/>
      <c r="AK35" s="565"/>
      <c r="AL35" s="565"/>
      <c r="AM35" s="565"/>
      <c r="AN35" s="566"/>
    </row>
    <row r="36" spans="1:45" s="57" customFormat="1" ht="24.75" customHeight="1" x14ac:dyDescent="0.15">
      <c r="A36" s="109"/>
      <c r="B36" s="507" t="s">
        <v>35</v>
      </c>
      <c r="C36" s="508"/>
      <c r="D36" s="508"/>
      <c r="E36" s="508"/>
      <c r="F36" s="508"/>
      <c r="G36" s="509"/>
      <c r="H36" s="463" t="s">
        <v>611</v>
      </c>
      <c r="I36" s="464"/>
      <c r="J36" s="464"/>
      <c r="K36" s="464"/>
      <c r="L36" s="464"/>
      <c r="M36" s="510"/>
      <c r="N36" s="367"/>
      <c r="O36" s="367"/>
      <c r="P36" s="367"/>
      <c r="Q36" s="367"/>
      <c r="R36" s="511"/>
      <c r="S36" s="463" t="s">
        <v>490</v>
      </c>
      <c r="T36" s="464"/>
      <c r="U36" s="464"/>
      <c r="V36" s="464"/>
      <c r="W36" s="464"/>
      <c r="X36" s="541"/>
      <c r="Y36" s="467"/>
      <c r="Z36" s="467"/>
      <c r="AA36" s="467"/>
      <c r="AB36" s="542" t="s">
        <v>34</v>
      </c>
      <c r="AC36" s="542"/>
      <c r="AD36" s="567"/>
      <c r="AE36" s="568"/>
      <c r="AF36" s="568"/>
      <c r="AG36" s="568"/>
      <c r="AH36" s="568"/>
      <c r="AI36" s="568"/>
      <c r="AJ36" s="568"/>
      <c r="AK36" s="568"/>
      <c r="AL36" s="568"/>
      <c r="AM36" s="568"/>
      <c r="AN36" s="569"/>
    </row>
    <row r="37" spans="1:45" s="57" customFormat="1" ht="14.1" customHeight="1" x14ac:dyDescent="0.15">
      <c r="A37" s="109"/>
      <c r="B37" s="129"/>
      <c r="C37" s="129"/>
      <c r="D37" s="129"/>
      <c r="E37" s="129"/>
      <c r="F37" s="129"/>
      <c r="G37" s="129"/>
      <c r="H37" s="129"/>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0"/>
      <c r="AL37" s="130"/>
      <c r="AM37" s="130"/>
      <c r="AN37" s="129"/>
    </row>
    <row r="38" spans="1:45" ht="19.5" customHeight="1" x14ac:dyDescent="0.15">
      <c r="B38" s="131" t="s">
        <v>334</v>
      </c>
      <c r="F38" s="132"/>
      <c r="I38" s="536"/>
      <c r="J38" s="537"/>
      <c r="K38" s="537"/>
      <c r="L38" s="537"/>
      <c r="M38" s="537"/>
      <c r="N38" s="537"/>
      <c r="O38" s="537"/>
      <c r="P38" s="537"/>
      <c r="Q38" s="537"/>
      <c r="R38" s="537"/>
      <c r="S38" s="537"/>
      <c r="T38" s="537"/>
      <c r="U38" s="537"/>
      <c r="V38" s="537"/>
      <c r="W38" s="537"/>
      <c r="X38" s="537"/>
      <c r="Y38" s="537"/>
      <c r="Z38" s="537"/>
      <c r="AA38" s="537"/>
      <c r="AB38" s="537"/>
      <c r="AC38" s="537"/>
      <c r="AD38" s="537"/>
      <c r="AE38" s="537"/>
      <c r="AF38" s="537"/>
      <c r="AG38" s="537"/>
      <c r="AH38" s="537"/>
      <c r="AI38" s="537"/>
      <c r="AJ38" s="537"/>
      <c r="AK38" s="537"/>
      <c r="AL38" s="537"/>
      <c r="AM38" s="537"/>
      <c r="AN38" s="134"/>
    </row>
    <row r="39" spans="1:45" s="135" customFormat="1" ht="24.75" customHeight="1" x14ac:dyDescent="0.15">
      <c r="B39" s="454" t="s">
        <v>36</v>
      </c>
      <c r="C39" s="455"/>
      <c r="D39" s="460" t="s">
        <v>491</v>
      </c>
      <c r="E39" s="461"/>
      <c r="F39" s="461"/>
      <c r="G39" s="462"/>
      <c r="H39" s="538"/>
      <c r="I39" s="539"/>
      <c r="J39" s="539"/>
      <c r="K39" s="539"/>
      <c r="L39" s="539"/>
      <c r="M39" s="539"/>
      <c r="N39" s="539"/>
      <c r="O39" s="539"/>
      <c r="P39" s="539"/>
      <c r="Q39" s="539"/>
      <c r="R39" s="539"/>
      <c r="S39" s="539"/>
      <c r="T39" s="540"/>
      <c r="U39" s="392" t="s">
        <v>505</v>
      </c>
      <c r="V39" s="393"/>
      <c r="W39" s="393"/>
      <c r="X39" s="393"/>
      <c r="Y39" s="394"/>
      <c r="Z39" s="395" t="s">
        <v>552</v>
      </c>
      <c r="AA39" s="396"/>
      <c r="AB39" s="396"/>
      <c r="AC39" s="396"/>
      <c r="AD39" s="396"/>
      <c r="AE39" s="396"/>
      <c r="AF39" s="397"/>
      <c r="AG39" s="398" t="s">
        <v>506</v>
      </c>
      <c r="AH39" s="399"/>
      <c r="AI39" s="399"/>
      <c r="AJ39" s="399"/>
      <c r="AK39" s="399"/>
      <c r="AL39" s="399"/>
      <c r="AM39" s="399"/>
      <c r="AN39" s="400"/>
    </row>
    <row r="40" spans="1:45" s="135" customFormat="1" ht="24.75" customHeight="1" x14ac:dyDescent="0.15">
      <c r="B40" s="456"/>
      <c r="C40" s="457"/>
      <c r="D40" s="460" t="s">
        <v>492</v>
      </c>
      <c r="E40" s="461"/>
      <c r="F40" s="461"/>
      <c r="G40" s="462"/>
      <c r="H40" s="463" t="s">
        <v>493</v>
      </c>
      <c r="I40" s="464"/>
      <c r="J40" s="464"/>
      <c r="K40" s="464"/>
      <c r="L40" s="465"/>
      <c r="M40" s="466"/>
      <c r="N40" s="467"/>
      <c r="O40" s="467"/>
      <c r="P40" s="467"/>
      <c r="Q40" s="467"/>
      <c r="R40" s="467"/>
      <c r="S40" s="467"/>
      <c r="T40" s="468"/>
      <c r="U40" s="463" t="s">
        <v>37</v>
      </c>
      <c r="V40" s="464"/>
      <c r="W40" s="464"/>
      <c r="X40" s="464"/>
      <c r="Y40" s="465"/>
      <c r="Z40" s="494"/>
      <c r="AA40" s="495"/>
      <c r="AB40" s="495"/>
      <c r="AC40" s="495"/>
      <c r="AD40" s="495"/>
      <c r="AE40" s="495"/>
      <c r="AF40" s="495"/>
      <c r="AG40" s="495"/>
      <c r="AH40" s="495"/>
      <c r="AI40" s="495"/>
      <c r="AJ40" s="495"/>
      <c r="AK40" s="495"/>
      <c r="AL40" s="495"/>
      <c r="AM40" s="495"/>
      <c r="AN40" s="496"/>
    </row>
    <row r="41" spans="1:45" s="135" customFormat="1" ht="24.75" customHeight="1" x14ac:dyDescent="0.15">
      <c r="B41" s="456"/>
      <c r="C41" s="457"/>
      <c r="D41" s="460" t="s">
        <v>494</v>
      </c>
      <c r="E41" s="461"/>
      <c r="F41" s="461"/>
      <c r="G41" s="462"/>
      <c r="H41" s="463" t="s">
        <v>493</v>
      </c>
      <c r="I41" s="464"/>
      <c r="J41" s="464"/>
      <c r="K41" s="464"/>
      <c r="L41" s="465"/>
      <c r="M41" s="466"/>
      <c r="N41" s="467"/>
      <c r="O41" s="467"/>
      <c r="P41" s="467"/>
      <c r="Q41" s="467"/>
      <c r="R41" s="467"/>
      <c r="S41" s="467"/>
      <c r="T41" s="468"/>
      <c r="U41" s="463" t="s">
        <v>37</v>
      </c>
      <c r="V41" s="464"/>
      <c r="W41" s="464"/>
      <c r="X41" s="464"/>
      <c r="Y41" s="465"/>
      <c r="Z41" s="494"/>
      <c r="AA41" s="495"/>
      <c r="AB41" s="495"/>
      <c r="AC41" s="495"/>
      <c r="AD41" s="495"/>
      <c r="AE41" s="495"/>
      <c r="AF41" s="495"/>
      <c r="AG41" s="495"/>
      <c r="AH41" s="495"/>
      <c r="AI41" s="495"/>
      <c r="AJ41" s="495"/>
      <c r="AK41" s="495"/>
      <c r="AL41" s="495"/>
      <c r="AM41" s="495"/>
      <c r="AN41" s="496"/>
    </row>
    <row r="42" spans="1:45" s="135" customFormat="1" ht="24.75" customHeight="1" x14ac:dyDescent="0.15">
      <c r="B42" s="456"/>
      <c r="C42" s="457"/>
      <c r="D42" s="460" t="s">
        <v>495</v>
      </c>
      <c r="E42" s="461"/>
      <c r="F42" s="461"/>
      <c r="G42" s="462"/>
      <c r="H42" s="463" t="s">
        <v>493</v>
      </c>
      <c r="I42" s="464"/>
      <c r="J42" s="464"/>
      <c r="K42" s="464"/>
      <c r="L42" s="465"/>
      <c r="M42" s="466"/>
      <c r="N42" s="467"/>
      <c r="O42" s="467"/>
      <c r="P42" s="467"/>
      <c r="Q42" s="467"/>
      <c r="R42" s="467"/>
      <c r="S42" s="467"/>
      <c r="T42" s="468"/>
      <c r="U42" s="463" t="s">
        <v>37</v>
      </c>
      <c r="V42" s="464"/>
      <c r="W42" s="464"/>
      <c r="X42" s="464"/>
      <c r="Y42" s="465"/>
      <c r="Z42" s="494"/>
      <c r="AA42" s="495"/>
      <c r="AB42" s="495"/>
      <c r="AC42" s="495"/>
      <c r="AD42" s="495"/>
      <c r="AE42" s="495"/>
      <c r="AF42" s="495"/>
      <c r="AG42" s="495"/>
      <c r="AH42" s="495"/>
      <c r="AI42" s="495"/>
      <c r="AJ42" s="495"/>
      <c r="AK42" s="495"/>
      <c r="AL42" s="495"/>
      <c r="AM42" s="495"/>
      <c r="AN42" s="496"/>
    </row>
    <row r="43" spans="1:45" s="135" customFormat="1" ht="24.75" customHeight="1" x14ac:dyDescent="0.15">
      <c r="B43" s="456"/>
      <c r="C43" s="457"/>
      <c r="D43" s="460" t="s">
        <v>496</v>
      </c>
      <c r="E43" s="461"/>
      <c r="F43" s="461"/>
      <c r="G43" s="462"/>
      <c r="H43" s="463" t="s">
        <v>493</v>
      </c>
      <c r="I43" s="464"/>
      <c r="J43" s="464"/>
      <c r="K43" s="464"/>
      <c r="L43" s="465"/>
      <c r="M43" s="466"/>
      <c r="N43" s="467"/>
      <c r="O43" s="467"/>
      <c r="P43" s="467"/>
      <c r="Q43" s="467"/>
      <c r="R43" s="467"/>
      <c r="S43" s="467"/>
      <c r="T43" s="468"/>
      <c r="U43" s="463" t="s">
        <v>37</v>
      </c>
      <c r="V43" s="464"/>
      <c r="W43" s="464"/>
      <c r="X43" s="464"/>
      <c r="Y43" s="465"/>
      <c r="Z43" s="494"/>
      <c r="AA43" s="495"/>
      <c r="AB43" s="495"/>
      <c r="AC43" s="495"/>
      <c r="AD43" s="495"/>
      <c r="AE43" s="495"/>
      <c r="AF43" s="495"/>
      <c r="AG43" s="495"/>
      <c r="AH43" s="495"/>
      <c r="AI43" s="495"/>
      <c r="AJ43" s="495"/>
      <c r="AK43" s="495"/>
      <c r="AL43" s="495"/>
      <c r="AM43" s="495"/>
      <c r="AN43" s="496"/>
    </row>
    <row r="44" spans="1:45" ht="24.75" customHeight="1" x14ac:dyDescent="0.15">
      <c r="B44" s="458"/>
      <c r="C44" s="459"/>
      <c r="D44" s="392" t="s">
        <v>498</v>
      </c>
      <c r="E44" s="461"/>
      <c r="F44" s="461"/>
      <c r="G44" s="462"/>
      <c r="H44" s="347"/>
      <c r="I44" s="348"/>
      <c r="J44" s="348"/>
      <c r="K44" s="348"/>
      <c r="L44" s="349"/>
      <c r="M44" s="546" t="s">
        <v>497</v>
      </c>
      <c r="N44" s="547"/>
      <c r="O44" s="551" t="s">
        <v>588</v>
      </c>
      <c r="P44" s="552"/>
      <c r="Q44" s="552"/>
      <c r="R44" s="552"/>
      <c r="S44" s="552"/>
      <c r="T44" s="553"/>
      <c r="U44" s="548"/>
      <c r="V44" s="549"/>
      <c r="W44" s="549"/>
      <c r="X44" s="549"/>
      <c r="Y44" s="550"/>
      <c r="Z44" s="512" t="s">
        <v>510</v>
      </c>
      <c r="AA44" s="513"/>
      <c r="AB44" s="514"/>
      <c r="AC44" s="570"/>
      <c r="AD44" s="571"/>
      <c r="AE44" s="571"/>
      <c r="AF44" s="571"/>
      <c r="AG44" s="572"/>
      <c r="AH44" s="572"/>
      <c r="AI44" s="572"/>
      <c r="AJ44" s="572"/>
      <c r="AK44" s="572"/>
      <c r="AL44" s="572"/>
      <c r="AM44" s="571"/>
      <c r="AN44" s="571"/>
      <c r="AR44" s="201"/>
    </row>
    <row r="45" spans="1:45" ht="0.75" customHeight="1" x14ac:dyDescent="0.15">
      <c r="B45" s="307"/>
      <c r="C45" s="307"/>
      <c r="D45" s="309"/>
      <c r="E45" s="298"/>
      <c r="F45" s="298"/>
      <c r="G45" s="298"/>
      <c r="H45" s="308"/>
      <c r="I45" s="308"/>
      <c r="J45" s="308"/>
      <c r="K45" s="308"/>
      <c r="L45" s="308"/>
      <c r="M45" s="308"/>
      <c r="N45" s="308"/>
      <c r="O45" s="310"/>
      <c r="P45" s="311"/>
      <c r="Q45" s="311"/>
      <c r="R45" s="311"/>
      <c r="S45" s="311"/>
      <c r="T45" s="311"/>
      <c r="U45" s="309"/>
      <c r="V45" s="309"/>
      <c r="W45" s="309"/>
      <c r="X45" s="309"/>
      <c r="Y45" s="309"/>
      <c r="Z45" s="298"/>
      <c r="AA45" s="298"/>
      <c r="AB45" s="298"/>
      <c r="AC45" s="326"/>
      <c r="AD45" s="326"/>
      <c r="AE45" s="326"/>
      <c r="AF45" s="326"/>
      <c r="AG45" s="327"/>
      <c r="AH45" s="327"/>
      <c r="AI45" s="327"/>
      <c r="AJ45" s="327"/>
      <c r="AK45" s="327"/>
      <c r="AL45" s="327"/>
      <c r="AM45" s="326"/>
      <c r="AN45" s="326"/>
      <c r="AR45" s="201"/>
    </row>
    <row r="46" spans="1:45" ht="45.75" customHeight="1" x14ac:dyDescent="0.15">
      <c r="B46" s="503" t="s">
        <v>550</v>
      </c>
      <c r="C46" s="503"/>
      <c r="D46" s="503"/>
      <c r="E46" s="503"/>
      <c r="F46" s="503"/>
      <c r="G46" s="503"/>
      <c r="H46" s="504" t="s">
        <v>545</v>
      </c>
      <c r="I46" s="505"/>
      <c r="J46" s="505"/>
      <c r="K46" s="505"/>
      <c r="L46" s="505"/>
      <c r="M46" s="505"/>
      <c r="N46" s="505"/>
      <c r="O46" s="505"/>
      <c r="P46" s="505"/>
      <c r="Q46" s="505"/>
      <c r="R46" s="505"/>
      <c r="S46" s="505"/>
      <c r="T46" s="505"/>
      <c r="U46" s="505"/>
      <c r="V46" s="505"/>
      <c r="W46" s="505"/>
      <c r="X46" s="505"/>
      <c r="Y46" s="505"/>
      <c r="Z46" s="505"/>
      <c r="AA46" s="505"/>
      <c r="AB46" s="505"/>
      <c r="AC46" s="505"/>
      <c r="AD46" s="505"/>
      <c r="AE46" s="505"/>
      <c r="AF46" s="505"/>
      <c r="AG46" s="505"/>
      <c r="AH46" s="505"/>
      <c r="AI46" s="506"/>
      <c r="AJ46" s="506"/>
      <c r="AK46" s="506"/>
      <c r="AL46" s="506"/>
      <c r="AM46" s="506"/>
      <c r="AN46" s="506"/>
      <c r="AS46" s="201"/>
    </row>
    <row r="47" spans="1:45" ht="45.75" customHeight="1" x14ac:dyDescent="0.15">
      <c r="B47" s="503"/>
      <c r="C47" s="503"/>
      <c r="D47" s="503"/>
      <c r="E47" s="503"/>
      <c r="F47" s="503"/>
      <c r="G47" s="503"/>
      <c r="H47" s="504" t="s">
        <v>546</v>
      </c>
      <c r="I47" s="504"/>
      <c r="J47" s="504"/>
      <c r="K47" s="504"/>
      <c r="L47" s="504"/>
      <c r="M47" s="504"/>
      <c r="N47" s="504"/>
      <c r="O47" s="504"/>
      <c r="P47" s="504"/>
      <c r="Q47" s="504"/>
      <c r="R47" s="504"/>
      <c r="S47" s="504"/>
      <c r="T47" s="504"/>
      <c r="U47" s="504"/>
      <c r="V47" s="504"/>
      <c r="W47" s="504"/>
      <c r="X47" s="504"/>
      <c r="Y47" s="504"/>
      <c r="Z47" s="504"/>
      <c r="AA47" s="504"/>
      <c r="AB47" s="504"/>
      <c r="AC47" s="504"/>
      <c r="AD47" s="504"/>
      <c r="AE47" s="504"/>
      <c r="AF47" s="504"/>
      <c r="AG47" s="504"/>
      <c r="AH47" s="504"/>
      <c r="AI47" s="506"/>
      <c r="AJ47" s="506"/>
      <c r="AK47" s="506"/>
      <c r="AL47" s="506"/>
      <c r="AM47" s="506"/>
      <c r="AN47" s="506"/>
      <c r="AS47" s="201"/>
    </row>
    <row r="48" spans="1:45" ht="45.75" customHeight="1" x14ac:dyDescent="0.15">
      <c r="B48" s="503"/>
      <c r="C48" s="503"/>
      <c r="D48" s="503"/>
      <c r="E48" s="503"/>
      <c r="F48" s="503"/>
      <c r="G48" s="503"/>
      <c r="H48" s="504" t="s">
        <v>581</v>
      </c>
      <c r="I48" s="504"/>
      <c r="J48" s="504"/>
      <c r="K48" s="504"/>
      <c r="L48" s="504"/>
      <c r="M48" s="504"/>
      <c r="N48" s="504"/>
      <c r="O48" s="504"/>
      <c r="P48" s="504"/>
      <c r="Q48" s="504"/>
      <c r="R48" s="504"/>
      <c r="S48" s="504"/>
      <c r="T48" s="504"/>
      <c r="U48" s="504"/>
      <c r="V48" s="504"/>
      <c r="W48" s="504"/>
      <c r="X48" s="504"/>
      <c r="Y48" s="504"/>
      <c r="Z48" s="504"/>
      <c r="AA48" s="504"/>
      <c r="AB48" s="504"/>
      <c r="AC48" s="504"/>
      <c r="AD48" s="504"/>
      <c r="AE48" s="504"/>
      <c r="AF48" s="504"/>
      <c r="AG48" s="504"/>
      <c r="AH48" s="504"/>
      <c r="AI48" s="506"/>
      <c r="AJ48" s="506"/>
      <c r="AK48" s="506"/>
      <c r="AL48" s="506"/>
      <c r="AM48" s="506"/>
      <c r="AN48" s="506"/>
    </row>
    <row r="49" spans="2:44" ht="118.5" customHeight="1" x14ac:dyDescent="0.15">
      <c r="B49" s="503" t="s">
        <v>551</v>
      </c>
      <c r="C49" s="407"/>
      <c r="D49" s="407"/>
      <c r="E49" s="407"/>
      <c r="F49" s="407"/>
      <c r="G49" s="407"/>
      <c r="H49" s="504" t="s">
        <v>615</v>
      </c>
      <c r="I49" s="504"/>
      <c r="J49" s="504"/>
      <c r="K49" s="504"/>
      <c r="L49" s="504"/>
      <c r="M49" s="504"/>
      <c r="N49" s="504"/>
      <c r="O49" s="504"/>
      <c r="P49" s="504"/>
      <c r="Q49" s="504"/>
      <c r="R49" s="504"/>
      <c r="S49" s="504"/>
      <c r="T49" s="504"/>
      <c r="U49" s="504"/>
      <c r="V49" s="504"/>
      <c r="W49" s="504"/>
      <c r="X49" s="504"/>
      <c r="Y49" s="504"/>
      <c r="Z49" s="504"/>
      <c r="AA49" s="504"/>
      <c r="AB49" s="504"/>
      <c r="AC49" s="504"/>
      <c r="AD49" s="504"/>
      <c r="AE49" s="504"/>
      <c r="AF49" s="504"/>
      <c r="AG49" s="504"/>
      <c r="AH49" s="504"/>
      <c r="AI49" s="506"/>
      <c r="AJ49" s="506"/>
      <c r="AK49" s="506"/>
      <c r="AL49" s="506"/>
      <c r="AM49" s="506"/>
      <c r="AN49" s="506"/>
    </row>
    <row r="50" spans="2:44" ht="16.5" customHeight="1" x14ac:dyDescent="0.15">
      <c r="B50" s="215"/>
      <c r="C50" s="215"/>
      <c r="D50" s="215"/>
      <c r="E50" s="215"/>
      <c r="F50" s="215"/>
      <c r="G50" s="215"/>
      <c r="H50" s="114"/>
      <c r="I50" s="114"/>
      <c r="J50" s="114"/>
      <c r="K50" s="114"/>
      <c r="L50" s="114"/>
      <c r="M50" s="114"/>
      <c r="N50" s="114"/>
      <c r="O50" s="114"/>
      <c r="P50" s="114"/>
      <c r="Q50" s="114"/>
      <c r="R50" s="114"/>
      <c r="S50" s="114"/>
      <c r="T50" s="114"/>
      <c r="U50" s="215"/>
      <c r="V50" s="215"/>
      <c r="W50" s="215"/>
      <c r="X50" s="215"/>
      <c r="Y50" s="215"/>
      <c r="Z50" s="215"/>
      <c r="AA50" s="114"/>
      <c r="AB50" s="114"/>
      <c r="AC50" s="114"/>
      <c r="AD50" s="114"/>
      <c r="AE50" s="114"/>
      <c r="AF50" s="114"/>
      <c r="AG50" s="114"/>
      <c r="AH50" s="114"/>
      <c r="AI50" s="114"/>
      <c r="AJ50" s="114"/>
      <c r="AK50" s="114"/>
      <c r="AL50" s="114"/>
      <c r="AM50" s="114"/>
      <c r="AN50" s="114"/>
    </row>
    <row r="51" spans="2:44" ht="24.75" customHeight="1" x14ac:dyDescent="0.15">
      <c r="B51" s="469" t="s">
        <v>38</v>
      </c>
      <c r="C51" s="470"/>
      <c r="D51" s="470"/>
      <c r="E51" s="470"/>
      <c r="F51" s="470"/>
      <c r="G51" s="471"/>
      <c r="H51" s="515" t="s">
        <v>271</v>
      </c>
      <c r="I51" s="515"/>
      <c r="J51" s="515"/>
      <c r="K51" s="515" t="s">
        <v>272</v>
      </c>
      <c r="L51" s="515"/>
      <c r="M51" s="515"/>
      <c r="N51" s="515"/>
      <c r="O51" s="515"/>
      <c r="P51" s="515"/>
      <c r="Q51" s="353" t="s">
        <v>273</v>
      </c>
      <c r="R51" s="354"/>
      <c r="S51" s="354"/>
      <c r="T51" s="354"/>
      <c r="U51" s="355"/>
      <c r="V51" s="353" t="s">
        <v>274</v>
      </c>
      <c r="W51" s="354"/>
      <c r="X51" s="354"/>
      <c r="Y51" s="354"/>
      <c r="Z51" s="355"/>
      <c r="AA51" s="497" t="s">
        <v>136</v>
      </c>
      <c r="AB51" s="498"/>
      <c r="AC51" s="498"/>
      <c r="AD51" s="498"/>
      <c r="AE51" s="499"/>
      <c r="AF51" s="353" t="s">
        <v>270</v>
      </c>
      <c r="AG51" s="354"/>
      <c r="AH51" s="354"/>
      <c r="AI51" s="354"/>
      <c r="AJ51" s="355"/>
      <c r="AK51" s="353" t="s">
        <v>444</v>
      </c>
      <c r="AL51" s="354"/>
      <c r="AM51" s="354"/>
      <c r="AN51" s="354"/>
      <c r="AO51" s="355"/>
    </row>
    <row r="52" spans="2:44" ht="24.75" customHeight="1" x14ac:dyDescent="0.15">
      <c r="B52" s="472"/>
      <c r="C52" s="473"/>
      <c r="D52" s="473"/>
      <c r="E52" s="473"/>
      <c r="F52" s="473"/>
      <c r="G52" s="474"/>
      <c r="H52" s="556"/>
      <c r="I52" s="557"/>
      <c r="J52" s="558"/>
      <c r="K52" s="556"/>
      <c r="L52" s="557"/>
      <c r="M52" s="557"/>
      <c r="N52" s="557"/>
      <c r="O52" s="557"/>
      <c r="P52" s="558"/>
      <c r="Q52" s="356"/>
      <c r="R52" s="357"/>
      <c r="S52" s="357"/>
      <c r="T52" s="357"/>
      <c r="U52" s="358"/>
      <c r="V52" s="356"/>
      <c r="W52" s="357"/>
      <c r="X52" s="357"/>
      <c r="Y52" s="357"/>
      <c r="Z52" s="358"/>
      <c r="AA52" s="500"/>
      <c r="AB52" s="501"/>
      <c r="AC52" s="501"/>
      <c r="AD52" s="501"/>
      <c r="AE52" s="502"/>
      <c r="AF52" s="356"/>
      <c r="AG52" s="357"/>
      <c r="AH52" s="357"/>
      <c r="AI52" s="357"/>
      <c r="AJ52" s="358"/>
      <c r="AK52" s="356"/>
      <c r="AL52" s="357"/>
      <c r="AM52" s="357"/>
      <c r="AN52" s="357"/>
      <c r="AO52" s="358"/>
      <c r="AR52" s="201" t="s">
        <v>333</v>
      </c>
    </row>
    <row r="53" spans="2:44" ht="24.75" customHeight="1" x14ac:dyDescent="0.15">
      <c r="B53" s="460" t="s">
        <v>135</v>
      </c>
      <c r="C53" s="461"/>
      <c r="D53" s="461"/>
      <c r="E53" s="461"/>
      <c r="F53" s="461"/>
      <c r="G53" s="462"/>
      <c r="H53" s="347"/>
      <c r="I53" s="348"/>
      <c r="J53" s="349"/>
      <c r="K53" s="347"/>
      <c r="L53" s="348"/>
      <c r="M53" s="348"/>
      <c r="N53" s="348"/>
      <c r="O53" s="348"/>
      <c r="P53" s="349"/>
      <c r="Q53" s="347"/>
      <c r="R53" s="348"/>
      <c r="S53" s="348"/>
      <c r="T53" s="348"/>
      <c r="U53" s="349"/>
      <c r="V53" s="347"/>
      <c r="W53" s="348"/>
      <c r="X53" s="348"/>
      <c r="Y53" s="348"/>
      <c r="Z53" s="349"/>
      <c r="AA53" s="347"/>
      <c r="AB53" s="348"/>
      <c r="AC53" s="348"/>
      <c r="AD53" s="348"/>
      <c r="AE53" s="349"/>
      <c r="AF53" s="491">
        <f>MAX(H53:AE53)</f>
        <v>0</v>
      </c>
      <c r="AG53" s="492"/>
      <c r="AH53" s="492"/>
      <c r="AI53" s="492"/>
      <c r="AJ53" s="493"/>
      <c r="AK53" s="543"/>
      <c r="AL53" s="544"/>
      <c r="AM53" s="544"/>
      <c r="AN53" s="544"/>
      <c r="AO53" s="545"/>
      <c r="AQ53" s="201"/>
      <c r="AR53" s="201"/>
    </row>
    <row r="54" spans="2:44" ht="24.75" customHeight="1" x14ac:dyDescent="0.15">
      <c r="B54" s="407" t="s">
        <v>341</v>
      </c>
      <c r="C54" s="407"/>
      <c r="D54" s="407"/>
      <c r="E54" s="407"/>
      <c r="F54" s="407"/>
      <c r="G54" s="407"/>
      <c r="H54" s="347"/>
      <c r="I54" s="348"/>
      <c r="J54" s="349"/>
      <c r="K54" s="347"/>
      <c r="L54" s="348"/>
      <c r="M54" s="348"/>
      <c r="N54" s="348"/>
      <c r="O54" s="348"/>
      <c r="P54" s="349"/>
      <c r="Q54" s="347"/>
      <c r="R54" s="348"/>
      <c r="S54" s="348"/>
      <c r="T54" s="348"/>
      <c r="U54" s="349"/>
      <c r="V54" s="347"/>
      <c r="W54" s="348"/>
      <c r="X54" s="348"/>
      <c r="Y54" s="348"/>
      <c r="Z54" s="349"/>
      <c r="AA54" s="347"/>
      <c r="AB54" s="348"/>
      <c r="AC54" s="348"/>
      <c r="AD54" s="348"/>
      <c r="AE54" s="349"/>
      <c r="AF54" s="491">
        <f>SUM(H54:AE54)-Q54</f>
        <v>0</v>
      </c>
      <c r="AG54" s="492"/>
      <c r="AH54" s="492"/>
      <c r="AI54" s="492"/>
      <c r="AJ54" s="493"/>
      <c r="AK54" s="543"/>
      <c r="AL54" s="544"/>
      <c r="AM54" s="544"/>
      <c r="AN54" s="544"/>
      <c r="AO54" s="545"/>
    </row>
    <row r="55" spans="2:44" ht="24.75" customHeight="1" x14ac:dyDescent="0.15">
      <c r="B55" s="407" t="s">
        <v>39</v>
      </c>
      <c r="C55" s="407"/>
      <c r="D55" s="407"/>
      <c r="E55" s="407"/>
      <c r="F55" s="407"/>
      <c r="G55" s="407"/>
      <c r="H55" s="475"/>
      <c r="I55" s="476"/>
      <c r="J55" s="477"/>
      <c r="K55" s="475"/>
      <c r="L55" s="476"/>
      <c r="M55" s="476"/>
      <c r="N55" s="476"/>
      <c r="O55" s="476"/>
      <c r="P55" s="477"/>
      <c r="Q55" s="350"/>
      <c r="R55" s="351"/>
      <c r="S55" s="351"/>
      <c r="T55" s="351"/>
      <c r="U55" s="352"/>
      <c r="V55" s="350"/>
      <c r="W55" s="351"/>
      <c r="X55" s="351"/>
      <c r="Y55" s="351"/>
      <c r="Z55" s="352"/>
      <c r="AA55" s="350"/>
      <c r="AB55" s="351"/>
      <c r="AC55" s="351"/>
      <c r="AD55" s="351"/>
      <c r="AE55" s="352"/>
      <c r="AF55" s="404"/>
      <c r="AG55" s="405"/>
      <c r="AH55" s="405"/>
      <c r="AI55" s="405"/>
      <c r="AJ55" s="406"/>
      <c r="AK55" s="404"/>
      <c r="AL55" s="405"/>
      <c r="AM55" s="405"/>
      <c r="AN55" s="405"/>
      <c r="AO55" s="406"/>
    </row>
    <row r="56" spans="2:44" ht="30.75" customHeight="1" x14ac:dyDescent="0.15">
      <c r="B56" s="554" t="s">
        <v>621</v>
      </c>
      <c r="C56" s="555"/>
      <c r="D56" s="555"/>
      <c r="E56" s="555"/>
      <c r="F56" s="555"/>
      <c r="G56" s="555"/>
      <c r="H56" s="555"/>
      <c r="I56" s="555"/>
      <c r="J56" s="555"/>
      <c r="K56" s="555"/>
      <c r="L56" s="555"/>
      <c r="M56" s="555"/>
      <c r="N56" s="555"/>
      <c r="O56" s="555"/>
      <c r="P56" s="555"/>
      <c r="Q56" s="555"/>
      <c r="R56" s="555"/>
      <c r="S56" s="555"/>
      <c r="T56" s="555"/>
      <c r="U56" s="555"/>
      <c r="V56" s="555"/>
      <c r="W56" s="555"/>
      <c r="X56" s="555"/>
      <c r="Y56" s="555"/>
      <c r="Z56" s="555"/>
      <c r="AA56" s="555"/>
      <c r="AB56" s="555"/>
      <c r="AC56" s="555"/>
      <c r="AD56" s="555"/>
      <c r="AE56" s="555"/>
      <c r="AF56" s="555"/>
      <c r="AG56" s="555"/>
      <c r="AH56" s="555"/>
      <c r="AI56" s="555"/>
      <c r="AJ56" s="555"/>
      <c r="AK56" s="555"/>
      <c r="AL56" s="555"/>
      <c r="AM56" s="555"/>
      <c r="AN56" s="555"/>
      <c r="AO56" s="555"/>
    </row>
    <row r="57" spans="2:44" ht="16.5" customHeight="1" x14ac:dyDescent="0.15">
      <c r="B57" s="216" t="s">
        <v>499</v>
      </c>
    </row>
    <row r="58" spans="2:44" ht="16.5" customHeight="1" x14ac:dyDescent="0.15">
      <c r="B58" s="216" t="s">
        <v>446</v>
      </c>
      <c r="C58" s="110"/>
      <c r="D58" s="110"/>
      <c r="E58" s="111"/>
      <c r="F58" s="111"/>
      <c r="G58" s="111"/>
      <c r="H58" s="111"/>
      <c r="I58" s="111"/>
      <c r="J58" s="111"/>
      <c r="K58" s="111"/>
      <c r="L58" s="111"/>
      <c r="M58" s="111"/>
      <c r="N58" s="111"/>
      <c r="O58" s="111"/>
      <c r="P58" s="111"/>
      <c r="Q58" s="111"/>
      <c r="R58" s="111"/>
      <c r="S58" s="111"/>
      <c r="T58" s="111"/>
      <c r="U58" s="111"/>
      <c r="V58" s="111"/>
      <c r="W58" s="111"/>
      <c r="AI58" s="112"/>
      <c r="AJ58" s="103"/>
      <c r="AK58" s="103"/>
      <c r="AL58" s="102"/>
      <c r="AM58" s="208"/>
      <c r="AN58" s="208"/>
    </row>
    <row r="59" spans="2:44" ht="15" customHeight="1" x14ac:dyDescent="0.15">
      <c r="C59" s="110"/>
      <c r="D59" s="110"/>
      <c r="E59" s="111"/>
      <c r="F59" s="111"/>
      <c r="G59" s="111"/>
      <c r="H59" s="111"/>
      <c r="I59" s="111"/>
      <c r="J59" s="111"/>
      <c r="K59" s="111"/>
      <c r="L59" s="111"/>
      <c r="M59" s="111"/>
      <c r="N59" s="111"/>
      <c r="O59" s="111"/>
      <c r="P59" s="111"/>
      <c r="Q59" s="111"/>
      <c r="R59" s="111"/>
      <c r="S59" s="111"/>
      <c r="T59" s="111"/>
      <c r="U59" s="111"/>
      <c r="V59" s="111"/>
      <c r="W59" s="111"/>
      <c r="AI59" s="112"/>
      <c r="AJ59" s="103"/>
      <c r="AK59" s="103"/>
      <c r="AL59" s="102"/>
      <c r="AM59" s="208"/>
      <c r="AN59" s="208"/>
    </row>
    <row r="60" spans="2:44" ht="24.75" customHeight="1" x14ac:dyDescent="0.15">
      <c r="B60" s="118" t="s">
        <v>324</v>
      </c>
      <c r="C60" s="103"/>
      <c r="D60" s="103"/>
      <c r="E60" s="103"/>
      <c r="F60" s="103"/>
      <c r="G60" s="103"/>
      <c r="H60" s="111"/>
      <c r="K60" s="103"/>
      <c r="L60" s="120"/>
      <c r="M60" s="120"/>
      <c r="N60" s="120"/>
      <c r="O60" s="120"/>
      <c r="P60" s="120"/>
      <c r="Q60" s="120"/>
      <c r="R60" s="120"/>
      <c r="S60" s="120"/>
      <c r="T60" s="120"/>
      <c r="U60" s="120"/>
      <c r="V60" s="120"/>
      <c r="W60" s="120"/>
      <c r="X60" s="120"/>
      <c r="Y60" s="120"/>
      <c r="Z60" s="120"/>
      <c r="AA60" s="120"/>
      <c r="AB60" s="120"/>
      <c r="AC60" s="120"/>
      <c r="AD60" s="120"/>
      <c r="AE60" s="120"/>
      <c r="AF60" s="120"/>
      <c r="AG60" s="120"/>
      <c r="AH60" s="120"/>
      <c r="AI60" s="120"/>
      <c r="AJ60" s="120"/>
      <c r="AK60" s="120"/>
      <c r="AL60" s="120"/>
    </row>
    <row r="61" spans="2:44" ht="24.75" customHeight="1" x14ac:dyDescent="0.15">
      <c r="D61" s="535" t="s">
        <v>325</v>
      </c>
      <c r="E61" s="535"/>
      <c r="F61" s="535"/>
      <c r="G61" s="535"/>
      <c r="H61" s="535"/>
      <c r="I61" s="535"/>
      <c r="J61" s="433" t="s">
        <v>326</v>
      </c>
      <c r="K61" s="434"/>
      <c r="L61" s="434"/>
      <c r="M61" s="434"/>
      <c r="N61" s="435"/>
      <c r="O61" s="433" t="s">
        <v>327</v>
      </c>
      <c r="P61" s="434"/>
      <c r="Q61" s="434"/>
      <c r="R61" s="434"/>
      <c r="S61" s="435"/>
      <c r="T61" s="433" t="s">
        <v>501</v>
      </c>
      <c r="U61" s="434"/>
      <c r="V61" s="435"/>
      <c r="W61" s="433" t="s">
        <v>502</v>
      </c>
      <c r="X61" s="434"/>
      <c r="Y61" s="434"/>
      <c r="Z61" s="434"/>
      <c r="AA61" s="435"/>
      <c r="AC61" s="57"/>
      <c r="AL61" s="211"/>
      <c r="AM61" s="211"/>
      <c r="AN61" s="211"/>
      <c r="AO61" s="212"/>
    </row>
    <row r="62" spans="2:44" ht="17.25" customHeight="1" x14ac:dyDescent="0.15">
      <c r="D62" s="448">
        <v>2024</v>
      </c>
      <c r="E62" s="449"/>
      <c r="F62" s="445" t="s">
        <v>275</v>
      </c>
      <c r="G62" s="446"/>
      <c r="H62" s="446"/>
      <c r="I62" s="447"/>
      <c r="J62" s="379">
        <f>'2-2設備導入事業経費の配分（蓄電システム）'!B9</f>
        <v>0</v>
      </c>
      <c r="K62" s="380"/>
      <c r="L62" s="380"/>
      <c r="M62" s="380"/>
      <c r="N62" s="381"/>
      <c r="O62" s="379">
        <f>'2-2設備導入事業経費の配分（蓄電システム）'!D9</f>
        <v>0</v>
      </c>
      <c r="P62" s="380"/>
      <c r="Q62" s="380"/>
      <c r="R62" s="380"/>
      <c r="S62" s="381"/>
      <c r="T62" s="382">
        <f>'2-2設備導入事業経費の配分（蓄電システム）'!$G$7</f>
        <v>0</v>
      </c>
      <c r="U62" s="383"/>
      <c r="V62" s="384"/>
      <c r="W62" s="379">
        <f>'2-2設備導入事業経費の配分（蓄電システム）'!H9</f>
        <v>0</v>
      </c>
      <c r="X62" s="380"/>
      <c r="Y62" s="380"/>
      <c r="Z62" s="380"/>
      <c r="AA62" s="381"/>
      <c r="AC62" s="57"/>
      <c r="AL62" s="274"/>
      <c r="AM62" s="274"/>
      <c r="AN62" s="274"/>
      <c r="AO62" s="212"/>
    </row>
    <row r="63" spans="2:44" ht="17.25" customHeight="1" x14ac:dyDescent="0.15">
      <c r="D63" s="450"/>
      <c r="E63" s="451"/>
      <c r="F63" s="436" t="s">
        <v>25</v>
      </c>
      <c r="G63" s="437"/>
      <c r="H63" s="437"/>
      <c r="I63" s="438"/>
      <c r="J63" s="363">
        <f>'2-2設備導入事業経費の配分（蓄電システム）'!B15</f>
        <v>0</v>
      </c>
      <c r="K63" s="364"/>
      <c r="L63" s="364"/>
      <c r="M63" s="364"/>
      <c r="N63" s="365"/>
      <c r="O63" s="363">
        <f>'2-2設備導入事業経費の配分（蓄電システム）'!D15</f>
        <v>0</v>
      </c>
      <c r="P63" s="364"/>
      <c r="Q63" s="364"/>
      <c r="R63" s="364"/>
      <c r="S63" s="365"/>
      <c r="T63" s="385"/>
      <c r="U63" s="386"/>
      <c r="V63" s="387"/>
      <c r="W63" s="363">
        <f>'2-2設備導入事業経費の配分（蓄電システム）'!H15</f>
        <v>0</v>
      </c>
      <c r="X63" s="364"/>
      <c r="Y63" s="364"/>
      <c r="Z63" s="364"/>
      <c r="AA63" s="365"/>
      <c r="AC63" s="57"/>
      <c r="AL63" s="274"/>
      <c r="AM63" s="274"/>
      <c r="AN63" s="274"/>
      <c r="AO63" s="212"/>
    </row>
    <row r="64" spans="2:44" ht="17.25" customHeight="1" x14ac:dyDescent="0.15">
      <c r="D64" s="450"/>
      <c r="E64" s="451"/>
      <c r="F64" s="436" t="s">
        <v>27</v>
      </c>
      <c r="G64" s="437"/>
      <c r="H64" s="437"/>
      <c r="I64" s="438"/>
      <c r="J64" s="363">
        <f>'2-2設備導入事業経費の配分（蓄電システム）'!B22</f>
        <v>0</v>
      </c>
      <c r="K64" s="364"/>
      <c r="L64" s="364"/>
      <c r="M64" s="364"/>
      <c r="N64" s="365"/>
      <c r="O64" s="363">
        <f>'2-2設備導入事業経費の配分（蓄電システム）'!D22</f>
        <v>0</v>
      </c>
      <c r="P64" s="364"/>
      <c r="Q64" s="364"/>
      <c r="R64" s="364"/>
      <c r="S64" s="365"/>
      <c r="T64" s="385"/>
      <c r="U64" s="386"/>
      <c r="V64" s="387"/>
      <c r="W64" s="363">
        <f>'2-2設備導入事業経費の配分（蓄電システム）'!H22</f>
        <v>0</v>
      </c>
      <c r="X64" s="364"/>
      <c r="Y64" s="364"/>
      <c r="Z64" s="364"/>
      <c r="AA64" s="365"/>
      <c r="AC64" s="57"/>
      <c r="AL64" s="274"/>
      <c r="AM64" s="274"/>
      <c r="AN64" s="274"/>
      <c r="AO64" s="212"/>
    </row>
    <row r="65" spans="4:41" ht="17.25" customHeight="1" x14ac:dyDescent="0.15">
      <c r="D65" s="450"/>
      <c r="E65" s="451"/>
      <c r="F65" s="436" t="s">
        <v>263</v>
      </c>
      <c r="G65" s="437"/>
      <c r="H65" s="437"/>
      <c r="I65" s="438"/>
      <c r="J65" s="363">
        <f>'2-2設備導入事業経費の配分（蓄電システム）'!B24</f>
        <v>0</v>
      </c>
      <c r="K65" s="364"/>
      <c r="L65" s="364"/>
      <c r="M65" s="364"/>
      <c r="N65" s="365"/>
      <c r="O65" s="401"/>
      <c r="P65" s="402"/>
      <c r="Q65" s="402"/>
      <c r="R65" s="402"/>
      <c r="S65" s="403"/>
      <c r="T65" s="424"/>
      <c r="U65" s="425"/>
      <c r="V65" s="426"/>
      <c r="W65" s="401"/>
      <c r="X65" s="402"/>
      <c r="Y65" s="402"/>
      <c r="Z65" s="402"/>
      <c r="AA65" s="403"/>
      <c r="AC65" s="50"/>
      <c r="AL65" s="50"/>
      <c r="AM65" s="50"/>
      <c r="AN65" s="50"/>
      <c r="AO65" s="212"/>
    </row>
    <row r="66" spans="4:41" ht="17.25" customHeight="1" x14ac:dyDescent="0.15">
      <c r="D66" s="452"/>
      <c r="E66" s="453"/>
      <c r="F66" s="430" t="s">
        <v>277</v>
      </c>
      <c r="G66" s="431"/>
      <c r="H66" s="431"/>
      <c r="I66" s="432"/>
      <c r="J66" s="376">
        <f>'2-2設備導入事業経費の配分（蓄電システム）'!B25</f>
        <v>0</v>
      </c>
      <c r="K66" s="377"/>
      <c r="L66" s="377"/>
      <c r="M66" s="377"/>
      <c r="N66" s="378"/>
      <c r="O66" s="376">
        <f>'2-2設備導入事業経費の配分（蓄電システム）'!D25</f>
        <v>0</v>
      </c>
      <c r="P66" s="377"/>
      <c r="Q66" s="377"/>
      <c r="R66" s="377"/>
      <c r="S66" s="378"/>
      <c r="T66" s="427"/>
      <c r="U66" s="428"/>
      <c r="V66" s="429"/>
      <c r="W66" s="376">
        <f>'2-2設備導入事業経費の配分（蓄電システム）'!H25</f>
        <v>0</v>
      </c>
      <c r="X66" s="377"/>
      <c r="Y66" s="377"/>
      <c r="Z66" s="377"/>
      <c r="AA66" s="378"/>
      <c r="AL66" s="274"/>
      <c r="AM66" s="274"/>
      <c r="AN66" s="274"/>
      <c r="AO66" s="212"/>
    </row>
    <row r="67" spans="4:41" ht="17.25" customHeight="1" x14ac:dyDescent="0.15">
      <c r="D67" s="448">
        <f>D62+1</f>
        <v>2025</v>
      </c>
      <c r="E67" s="449"/>
      <c r="F67" s="445" t="s">
        <v>275</v>
      </c>
      <c r="G67" s="446"/>
      <c r="H67" s="446"/>
      <c r="I67" s="447"/>
      <c r="J67" s="379">
        <f>'2-2設備導入事業経費の配分（蓄電システム）'!B32</f>
        <v>0</v>
      </c>
      <c r="K67" s="380"/>
      <c r="L67" s="380"/>
      <c r="M67" s="380"/>
      <c r="N67" s="381"/>
      <c r="O67" s="379">
        <f>'2-2設備導入事業経費の配分（蓄電システム）'!D32</f>
        <v>0</v>
      </c>
      <c r="P67" s="380"/>
      <c r="Q67" s="380"/>
      <c r="R67" s="380"/>
      <c r="S67" s="381"/>
      <c r="T67" s="382">
        <f>'2-2設備導入事業経費の配分（蓄電システム）'!$G$7</f>
        <v>0</v>
      </c>
      <c r="U67" s="383"/>
      <c r="V67" s="384"/>
      <c r="W67" s="379">
        <f>'2-2設備導入事業経費の配分（蓄電システム）'!H32</f>
        <v>0</v>
      </c>
      <c r="X67" s="380"/>
      <c r="Y67" s="380"/>
      <c r="Z67" s="380"/>
      <c r="AA67" s="381"/>
      <c r="AC67" s="57"/>
      <c r="AL67" s="274"/>
      <c r="AM67" s="274"/>
      <c r="AN67" s="274"/>
      <c r="AO67" s="212"/>
    </row>
    <row r="68" spans="4:41" ht="17.25" customHeight="1" x14ac:dyDescent="0.15">
      <c r="D68" s="450"/>
      <c r="E68" s="451"/>
      <c r="F68" s="436" t="s">
        <v>25</v>
      </c>
      <c r="G68" s="437"/>
      <c r="H68" s="437"/>
      <c r="I68" s="438"/>
      <c r="J68" s="363">
        <f>'2-2設備導入事業経費の配分（蓄電システム）'!B38</f>
        <v>0</v>
      </c>
      <c r="K68" s="364"/>
      <c r="L68" s="364"/>
      <c r="M68" s="364"/>
      <c r="N68" s="365"/>
      <c r="O68" s="363">
        <f>'2-2設備導入事業経費の配分（蓄電システム）'!D38</f>
        <v>0</v>
      </c>
      <c r="P68" s="364"/>
      <c r="Q68" s="364"/>
      <c r="R68" s="364"/>
      <c r="S68" s="365"/>
      <c r="T68" s="385"/>
      <c r="U68" s="386"/>
      <c r="V68" s="387"/>
      <c r="W68" s="363">
        <f>'2-2設備導入事業経費の配分（蓄電システム）'!H38</f>
        <v>0</v>
      </c>
      <c r="X68" s="364"/>
      <c r="Y68" s="364"/>
      <c r="Z68" s="364"/>
      <c r="AA68" s="365"/>
      <c r="AC68" s="57"/>
      <c r="AL68" s="274"/>
      <c r="AM68" s="274"/>
      <c r="AN68" s="274"/>
      <c r="AO68" s="212"/>
    </row>
    <row r="69" spans="4:41" ht="17.25" customHeight="1" x14ac:dyDescent="0.15">
      <c r="D69" s="450"/>
      <c r="E69" s="451"/>
      <c r="F69" s="436" t="s">
        <v>27</v>
      </c>
      <c r="G69" s="437"/>
      <c r="H69" s="437"/>
      <c r="I69" s="438"/>
      <c r="J69" s="363">
        <f>'2-2設備導入事業経費の配分（蓄電システム）'!B45</f>
        <v>0</v>
      </c>
      <c r="K69" s="364"/>
      <c r="L69" s="364"/>
      <c r="M69" s="364"/>
      <c r="N69" s="365"/>
      <c r="O69" s="363">
        <f>'2-2設備導入事業経費の配分（蓄電システム）'!D45</f>
        <v>0</v>
      </c>
      <c r="P69" s="364"/>
      <c r="Q69" s="364"/>
      <c r="R69" s="364"/>
      <c r="S69" s="365"/>
      <c r="T69" s="385"/>
      <c r="U69" s="386"/>
      <c r="V69" s="387"/>
      <c r="W69" s="363">
        <f>'2-2設備導入事業経費の配分（蓄電システム）'!H45</f>
        <v>0</v>
      </c>
      <c r="X69" s="364"/>
      <c r="Y69" s="364"/>
      <c r="Z69" s="364"/>
      <c r="AA69" s="365"/>
      <c r="AC69" s="57"/>
      <c r="AL69" s="274"/>
      <c r="AM69" s="274"/>
      <c r="AN69" s="274"/>
      <c r="AO69" s="212"/>
    </row>
    <row r="70" spans="4:41" ht="17.25" customHeight="1" x14ac:dyDescent="0.15">
      <c r="D70" s="450"/>
      <c r="E70" s="451"/>
      <c r="F70" s="436" t="s">
        <v>263</v>
      </c>
      <c r="G70" s="437"/>
      <c r="H70" s="437"/>
      <c r="I70" s="438"/>
      <c r="J70" s="363">
        <f>'2-2設備導入事業経費の配分（蓄電システム）'!B47</f>
        <v>0</v>
      </c>
      <c r="K70" s="364"/>
      <c r="L70" s="364"/>
      <c r="M70" s="364"/>
      <c r="N70" s="365"/>
      <c r="O70" s="401"/>
      <c r="P70" s="402"/>
      <c r="Q70" s="402"/>
      <c r="R70" s="402"/>
      <c r="S70" s="403"/>
      <c r="T70" s="424"/>
      <c r="U70" s="425"/>
      <c r="V70" s="426"/>
      <c r="W70" s="401"/>
      <c r="X70" s="402"/>
      <c r="Y70" s="402"/>
      <c r="Z70" s="402"/>
      <c r="AA70" s="403"/>
      <c r="AC70" s="50"/>
      <c r="AL70" s="50"/>
      <c r="AM70" s="50"/>
      <c r="AN70" s="50"/>
      <c r="AO70" s="212"/>
    </row>
    <row r="71" spans="4:41" ht="17.25" customHeight="1" x14ac:dyDescent="0.15">
      <c r="D71" s="452"/>
      <c r="E71" s="453"/>
      <c r="F71" s="430" t="s">
        <v>277</v>
      </c>
      <c r="G71" s="431"/>
      <c r="H71" s="431"/>
      <c r="I71" s="432"/>
      <c r="J71" s="376">
        <f>'2-2設備導入事業経費の配分（蓄電システム）'!B48</f>
        <v>0</v>
      </c>
      <c r="K71" s="377"/>
      <c r="L71" s="377"/>
      <c r="M71" s="377"/>
      <c r="N71" s="378"/>
      <c r="O71" s="376">
        <f>'2-2設備導入事業経費の配分（蓄電システム）'!D48</f>
        <v>0</v>
      </c>
      <c r="P71" s="377"/>
      <c r="Q71" s="377"/>
      <c r="R71" s="377"/>
      <c r="S71" s="378"/>
      <c r="T71" s="427"/>
      <c r="U71" s="428"/>
      <c r="V71" s="429"/>
      <c r="W71" s="376">
        <f>'2-2設備導入事業経費の配分（蓄電システム）'!H48</f>
        <v>0</v>
      </c>
      <c r="X71" s="377"/>
      <c r="Y71" s="377"/>
      <c r="Z71" s="377"/>
      <c r="AA71" s="378"/>
      <c r="AL71" s="274"/>
      <c r="AM71" s="274"/>
      <c r="AN71" s="274"/>
      <c r="AO71" s="212"/>
    </row>
    <row r="72" spans="4:41" ht="17.25" customHeight="1" x14ac:dyDescent="0.15">
      <c r="D72" s="448">
        <f>D67+1</f>
        <v>2026</v>
      </c>
      <c r="E72" s="449"/>
      <c r="F72" s="445" t="s">
        <v>275</v>
      </c>
      <c r="G72" s="446"/>
      <c r="H72" s="446"/>
      <c r="I72" s="447"/>
      <c r="J72" s="379">
        <f>'2-2設備導入事業経費の配分（蓄電システム）'!B55</f>
        <v>0</v>
      </c>
      <c r="K72" s="380"/>
      <c r="L72" s="380"/>
      <c r="M72" s="380"/>
      <c r="N72" s="381"/>
      <c r="O72" s="379">
        <f>'2-2設備導入事業経費の配分（蓄電システム）'!D55</f>
        <v>0</v>
      </c>
      <c r="P72" s="380"/>
      <c r="Q72" s="380"/>
      <c r="R72" s="380"/>
      <c r="S72" s="381"/>
      <c r="T72" s="382">
        <f>'2-2設備導入事業経費の配分（蓄電システム）'!$G$7</f>
        <v>0</v>
      </c>
      <c r="U72" s="383"/>
      <c r="V72" s="384"/>
      <c r="W72" s="379">
        <f>'2-2設備導入事業経費の配分（蓄電システム）'!H55</f>
        <v>0</v>
      </c>
      <c r="X72" s="380"/>
      <c r="Y72" s="380"/>
      <c r="Z72" s="380"/>
      <c r="AA72" s="381"/>
      <c r="AC72" s="57"/>
      <c r="AL72" s="274"/>
      <c r="AM72" s="274"/>
      <c r="AN72" s="274"/>
      <c r="AO72" s="212"/>
    </row>
    <row r="73" spans="4:41" ht="17.25" customHeight="1" x14ac:dyDescent="0.15">
      <c r="D73" s="450"/>
      <c r="E73" s="451"/>
      <c r="F73" s="436" t="s">
        <v>25</v>
      </c>
      <c r="G73" s="437"/>
      <c r="H73" s="437"/>
      <c r="I73" s="438"/>
      <c r="J73" s="363">
        <f>'2-2設備導入事業経費の配分（蓄電システム）'!B61</f>
        <v>0</v>
      </c>
      <c r="K73" s="364"/>
      <c r="L73" s="364"/>
      <c r="M73" s="364"/>
      <c r="N73" s="365"/>
      <c r="O73" s="363">
        <f>'2-2設備導入事業経費の配分（蓄電システム）'!D61</f>
        <v>0</v>
      </c>
      <c r="P73" s="364"/>
      <c r="Q73" s="364"/>
      <c r="R73" s="364"/>
      <c r="S73" s="365"/>
      <c r="T73" s="385"/>
      <c r="U73" s="386"/>
      <c r="V73" s="387"/>
      <c r="W73" s="363">
        <f>'2-2設備導入事業経費の配分（蓄電システム）'!H61</f>
        <v>0</v>
      </c>
      <c r="X73" s="364"/>
      <c r="Y73" s="364"/>
      <c r="Z73" s="364"/>
      <c r="AA73" s="365"/>
      <c r="AC73" s="57"/>
      <c r="AL73" s="274"/>
      <c r="AM73" s="274"/>
      <c r="AN73" s="274"/>
      <c r="AO73" s="212"/>
    </row>
    <row r="74" spans="4:41" ht="17.25" customHeight="1" x14ac:dyDescent="0.15">
      <c r="D74" s="450"/>
      <c r="E74" s="451"/>
      <c r="F74" s="436" t="s">
        <v>27</v>
      </c>
      <c r="G74" s="437"/>
      <c r="H74" s="437"/>
      <c r="I74" s="438"/>
      <c r="J74" s="363">
        <f>'2-2設備導入事業経費の配分（蓄電システム）'!B68</f>
        <v>0</v>
      </c>
      <c r="K74" s="364"/>
      <c r="L74" s="364"/>
      <c r="M74" s="364"/>
      <c r="N74" s="365"/>
      <c r="O74" s="363">
        <f>'2-2設備導入事業経費の配分（蓄電システム）'!D68</f>
        <v>0</v>
      </c>
      <c r="P74" s="364"/>
      <c r="Q74" s="364"/>
      <c r="R74" s="364"/>
      <c r="S74" s="365"/>
      <c r="T74" s="385"/>
      <c r="U74" s="386"/>
      <c r="V74" s="387"/>
      <c r="W74" s="363">
        <f>'2-2設備導入事業経費の配分（蓄電システム）'!H68</f>
        <v>0</v>
      </c>
      <c r="X74" s="364"/>
      <c r="Y74" s="364"/>
      <c r="Z74" s="364"/>
      <c r="AA74" s="365"/>
      <c r="AC74" s="57"/>
      <c r="AL74" s="274"/>
      <c r="AM74" s="274"/>
      <c r="AN74" s="274"/>
      <c r="AO74" s="212"/>
    </row>
    <row r="75" spans="4:41" ht="17.25" customHeight="1" x14ac:dyDescent="0.15">
      <c r="D75" s="450"/>
      <c r="E75" s="451"/>
      <c r="F75" s="436" t="s">
        <v>263</v>
      </c>
      <c r="G75" s="437"/>
      <c r="H75" s="437"/>
      <c r="I75" s="438"/>
      <c r="J75" s="363">
        <f>'2-2設備導入事業経費の配分（蓄電システム）'!B70</f>
        <v>0</v>
      </c>
      <c r="K75" s="364"/>
      <c r="L75" s="364"/>
      <c r="M75" s="364"/>
      <c r="N75" s="365"/>
      <c r="O75" s="401"/>
      <c r="P75" s="402"/>
      <c r="Q75" s="402"/>
      <c r="R75" s="402"/>
      <c r="S75" s="403"/>
      <c r="T75" s="424"/>
      <c r="U75" s="425"/>
      <c r="V75" s="426"/>
      <c r="W75" s="401"/>
      <c r="X75" s="402"/>
      <c r="Y75" s="402"/>
      <c r="Z75" s="402"/>
      <c r="AA75" s="403"/>
      <c r="AC75" s="50"/>
      <c r="AL75" s="50"/>
      <c r="AM75" s="50"/>
      <c r="AN75" s="50"/>
      <c r="AO75" s="212"/>
    </row>
    <row r="76" spans="4:41" ht="17.25" customHeight="1" x14ac:dyDescent="0.15">
      <c r="D76" s="452"/>
      <c r="E76" s="453"/>
      <c r="F76" s="430" t="s">
        <v>277</v>
      </c>
      <c r="G76" s="431"/>
      <c r="H76" s="431"/>
      <c r="I76" s="432"/>
      <c r="J76" s="376">
        <f>'2-2設備導入事業経費の配分（蓄電システム）'!B71</f>
        <v>0</v>
      </c>
      <c r="K76" s="377"/>
      <c r="L76" s="377"/>
      <c r="M76" s="377"/>
      <c r="N76" s="378"/>
      <c r="O76" s="376">
        <f>'2-2設備導入事業経費の配分（蓄電システム）'!D71</f>
        <v>0</v>
      </c>
      <c r="P76" s="377"/>
      <c r="Q76" s="377"/>
      <c r="R76" s="377"/>
      <c r="S76" s="378"/>
      <c r="T76" s="427"/>
      <c r="U76" s="428"/>
      <c r="V76" s="429"/>
      <c r="W76" s="376">
        <f>'2-2設備導入事業経費の配分（蓄電システム）'!H71</f>
        <v>0</v>
      </c>
      <c r="X76" s="377"/>
      <c r="Y76" s="377"/>
      <c r="Z76" s="377"/>
      <c r="AA76" s="378"/>
      <c r="AL76" s="274"/>
      <c r="AM76" s="274"/>
      <c r="AN76" s="274"/>
      <c r="AO76" s="212"/>
    </row>
    <row r="77" spans="4:41" ht="17.25" customHeight="1" x14ac:dyDescent="0.15">
      <c r="D77" s="439" t="s">
        <v>500</v>
      </c>
      <c r="E77" s="440"/>
      <c r="F77" s="445" t="s">
        <v>275</v>
      </c>
      <c r="G77" s="446"/>
      <c r="H77" s="446"/>
      <c r="I77" s="447"/>
      <c r="J77" s="379">
        <f>'2-2設備導入事業経費の配分（蓄電システム）'!B78</f>
        <v>0</v>
      </c>
      <c r="K77" s="380"/>
      <c r="L77" s="380"/>
      <c r="M77" s="380"/>
      <c r="N77" s="381"/>
      <c r="O77" s="379">
        <f>'2-2設備導入事業経費の配分（蓄電システム）'!D78</f>
        <v>0</v>
      </c>
      <c r="P77" s="380"/>
      <c r="Q77" s="380"/>
      <c r="R77" s="380"/>
      <c r="S77" s="381"/>
      <c r="T77" s="382">
        <f>'2-2設備導入事業経費の配分（蓄電システム）'!$G$7</f>
        <v>0</v>
      </c>
      <c r="U77" s="383"/>
      <c r="V77" s="384"/>
      <c r="W77" s="379">
        <f>'2-2設備導入事業経費の配分（蓄電システム）'!H78</f>
        <v>0</v>
      </c>
      <c r="X77" s="380"/>
      <c r="Y77" s="380"/>
      <c r="Z77" s="380"/>
      <c r="AA77" s="381"/>
      <c r="AC77" s="57"/>
      <c r="AL77" s="274"/>
      <c r="AM77" s="274"/>
      <c r="AN77" s="274"/>
      <c r="AO77" s="212"/>
    </row>
    <row r="78" spans="4:41" ht="17.25" customHeight="1" x14ac:dyDescent="0.15">
      <c r="D78" s="441"/>
      <c r="E78" s="442"/>
      <c r="F78" s="436" t="s">
        <v>25</v>
      </c>
      <c r="G78" s="437"/>
      <c r="H78" s="437"/>
      <c r="I78" s="438"/>
      <c r="J78" s="363">
        <f>'2-2設備導入事業経費の配分（蓄電システム）'!B84</f>
        <v>0</v>
      </c>
      <c r="K78" s="364"/>
      <c r="L78" s="364"/>
      <c r="M78" s="364"/>
      <c r="N78" s="365"/>
      <c r="O78" s="363">
        <f>'2-2設備導入事業経費の配分（蓄電システム）'!D84</f>
        <v>0</v>
      </c>
      <c r="P78" s="364"/>
      <c r="Q78" s="364"/>
      <c r="R78" s="364"/>
      <c r="S78" s="365"/>
      <c r="T78" s="385"/>
      <c r="U78" s="386"/>
      <c r="V78" s="387"/>
      <c r="W78" s="363">
        <f>'2-2設備導入事業経費の配分（蓄電システム）'!H84</f>
        <v>0</v>
      </c>
      <c r="X78" s="364"/>
      <c r="Y78" s="364"/>
      <c r="Z78" s="364"/>
      <c r="AA78" s="365"/>
      <c r="AC78" s="57"/>
      <c r="AL78" s="274"/>
      <c r="AM78" s="274"/>
      <c r="AN78" s="274"/>
      <c r="AO78" s="212"/>
    </row>
    <row r="79" spans="4:41" ht="17.25" customHeight="1" x14ac:dyDescent="0.15">
      <c r="D79" s="441"/>
      <c r="E79" s="442"/>
      <c r="F79" s="436" t="s">
        <v>27</v>
      </c>
      <c r="G79" s="437"/>
      <c r="H79" s="437"/>
      <c r="I79" s="438"/>
      <c r="J79" s="363">
        <f>'2-2設備導入事業経費の配分（蓄電システム）'!B91</f>
        <v>0</v>
      </c>
      <c r="K79" s="364"/>
      <c r="L79" s="364"/>
      <c r="M79" s="364"/>
      <c r="N79" s="365"/>
      <c r="O79" s="363">
        <f>'2-2設備導入事業経費の配分（蓄電システム）'!D91</f>
        <v>0</v>
      </c>
      <c r="P79" s="364"/>
      <c r="Q79" s="364"/>
      <c r="R79" s="364"/>
      <c r="S79" s="365"/>
      <c r="T79" s="385"/>
      <c r="U79" s="386"/>
      <c r="V79" s="387"/>
      <c r="W79" s="363">
        <f>'2-2設備導入事業経費の配分（蓄電システム）'!H91</f>
        <v>0</v>
      </c>
      <c r="X79" s="364"/>
      <c r="Y79" s="364"/>
      <c r="Z79" s="364"/>
      <c r="AA79" s="365"/>
      <c r="AC79" s="57"/>
      <c r="AL79" s="274"/>
      <c r="AM79" s="274"/>
      <c r="AN79" s="274"/>
      <c r="AO79" s="212"/>
    </row>
    <row r="80" spans="4:41" ht="17.25" customHeight="1" x14ac:dyDescent="0.15">
      <c r="D80" s="441"/>
      <c r="E80" s="442"/>
      <c r="F80" s="436" t="s">
        <v>263</v>
      </c>
      <c r="G80" s="437"/>
      <c r="H80" s="437"/>
      <c r="I80" s="438"/>
      <c r="J80" s="363">
        <f>'2-2設備導入事業経費の配分（蓄電システム）'!B93</f>
        <v>0</v>
      </c>
      <c r="K80" s="364"/>
      <c r="L80" s="364"/>
      <c r="M80" s="364"/>
      <c r="N80" s="365"/>
      <c r="O80" s="401"/>
      <c r="P80" s="402"/>
      <c r="Q80" s="402"/>
      <c r="R80" s="402"/>
      <c r="S80" s="403"/>
      <c r="T80" s="424"/>
      <c r="U80" s="425"/>
      <c r="V80" s="426"/>
      <c r="W80" s="401"/>
      <c r="X80" s="402"/>
      <c r="Y80" s="402"/>
      <c r="Z80" s="402"/>
      <c r="AA80" s="403"/>
      <c r="AC80" s="50"/>
      <c r="AL80" s="50"/>
      <c r="AM80" s="50"/>
      <c r="AN80" s="50"/>
      <c r="AO80" s="212"/>
    </row>
    <row r="81" spans="2:44" ht="17.25" customHeight="1" x14ac:dyDescent="0.15">
      <c r="D81" s="443"/>
      <c r="E81" s="444"/>
      <c r="F81" s="430" t="s">
        <v>277</v>
      </c>
      <c r="G81" s="431"/>
      <c r="H81" s="431"/>
      <c r="I81" s="432"/>
      <c r="J81" s="376">
        <f>'2-2設備導入事業経費の配分（蓄電システム）'!B94</f>
        <v>0</v>
      </c>
      <c r="K81" s="377"/>
      <c r="L81" s="377"/>
      <c r="M81" s="377"/>
      <c r="N81" s="378"/>
      <c r="O81" s="376">
        <f>'2-2設備導入事業経費の配分（蓄電システム）'!D94</f>
        <v>0</v>
      </c>
      <c r="P81" s="377"/>
      <c r="Q81" s="377"/>
      <c r="R81" s="377"/>
      <c r="S81" s="378"/>
      <c r="T81" s="427"/>
      <c r="U81" s="428"/>
      <c r="V81" s="429"/>
      <c r="W81" s="376">
        <f>'2-2設備導入事業経費の配分（蓄電システム）'!H94</f>
        <v>0</v>
      </c>
      <c r="X81" s="377"/>
      <c r="Y81" s="377"/>
      <c r="Z81" s="377"/>
      <c r="AA81" s="378"/>
      <c r="AL81" s="274"/>
      <c r="AM81" s="274"/>
      <c r="AN81" s="274"/>
      <c r="AO81" s="212"/>
    </row>
    <row r="82" spans="2:44" ht="12.75" customHeight="1" x14ac:dyDescent="0.15">
      <c r="B82" s="263"/>
      <c r="C82" s="263"/>
      <c r="D82" s="263"/>
      <c r="E82" s="263"/>
      <c r="F82" s="263"/>
      <c r="G82" s="263"/>
      <c r="H82" s="264"/>
      <c r="I82" s="264"/>
      <c r="J82" s="264"/>
      <c r="K82" s="264"/>
      <c r="L82" s="264"/>
      <c r="M82" s="264"/>
      <c r="N82" s="264"/>
      <c r="O82" s="264"/>
      <c r="P82" s="264"/>
      <c r="Q82" s="264"/>
      <c r="R82" s="264"/>
      <c r="S82" s="264"/>
      <c r="T82" s="264"/>
      <c r="U82" s="264"/>
      <c r="V82" s="264"/>
      <c r="W82" s="264"/>
      <c r="X82" s="264"/>
      <c r="Y82" s="264"/>
      <c r="Z82" s="264"/>
      <c r="AA82" s="133"/>
      <c r="AB82" s="133"/>
      <c r="AC82" s="133"/>
      <c r="AD82" s="133"/>
      <c r="AE82" s="264"/>
      <c r="AF82" s="264"/>
      <c r="AG82" s="264"/>
      <c r="AH82" s="264"/>
      <c r="AI82" s="264"/>
      <c r="AJ82" s="264"/>
      <c r="AK82" s="264"/>
      <c r="AL82" s="264"/>
      <c r="AM82" s="264"/>
      <c r="AN82" s="264"/>
      <c r="AO82" s="212"/>
    </row>
    <row r="83" spans="2:44" ht="24.75" customHeight="1" x14ac:dyDescent="0.15">
      <c r="B83" s="118" t="s">
        <v>390</v>
      </c>
      <c r="C83" s="263"/>
      <c r="D83" s="263"/>
      <c r="E83" s="263"/>
      <c r="F83" s="263"/>
      <c r="G83" s="263"/>
      <c r="H83" s="264"/>
      <c r="I83" s="264"/>
      <c r="J83" s="264"/>
      <c r="K83" s="264"/>
      <c r="L83" s="264"/>
      <c r="M83" s="264"/>
      <c r="N83" s="264"/>
      <c r="O83" s="264"/>
      <c r="P83" s="264"/>
      <c r="Q83" s="264"/>
      <c r="R83" s="264"/>
      <c r="S83" s="264"/>
      <c r="T83" s="264"/>
      <c r="U83" s="264"/>
      <c r="V83" s="264"/>
      <c r="W83" s="264"/>
      <c r="X83" s="264"/>
      <c r="Y83" s="264"/>
      <c r="Z83" s="264"/>
      <c r="AA83" s="133"/>
      <c r="AB83" s="133"/>
      <c r="AC83" s="133"/>
      <c r="AD83" s="133"/>
      <c r="AE83" s="264"/>
      <c r="AF83" s="264"/>
      <c r="AG83" s="264"/>
      <c r="AH83" s="264"/>
      <c r="AI83" s="264"/>
      <c r="AJ83" s="264"/>
      <c r="AK83" s="264"/>
      <c r="AL83" s="264"/>
      <c r="AM83" s="264"/>
      <c r="AN83" s="264"/>
      <c r="AO83" s="212"/>
    </row>
    <row r="84" spans="2:44" ht="18.75" customHeight="1" x14ac:dyDescent="0.15">
      <c r="B84" s="57" t="s">
        <v>391</v>
      </c>
      <c r="H84" s="1"/>
      <c r="AO84" s="212"/>
    </row>
    <row r="85" spans="2:44" ht="24.75" customHeight="1" x14ac:dyDescent="0.15">
      <c r="B85" s="411" t="s">
        <v>285</v>
      </c>
      <c r="C85" s="411"/>
      <c r="D85" s="411"/>
      <c r="E85" s="411"/>
      <c r="F85" s="411"/>
      <c r="G85" s="411"/>
      <c r="H85" s="481" t="str">
        <f>IF(H4&lt;&gt;"",H4,"")</f>
        <v/>
      </c>
      <c r="I85" s="482"/>
      <c r="J85" s="482"/>
      <c r="K85" s="482"/>
      <c r="L85" s="482"/>
      <c r="M85" s="482"/>
      <c r="N85" s="482"/>
      <c r="O85" s="482"/>
      <c r="P85" s="482"/>
      <c r="Q85" s="482"/>
      <c r="R85" s="482"/>
      <c r="S85" s="482"/>
      <c r="T85" s="482"/>
      <c r="U85" s="482"/>
      <c r="V85" s="482"/>
      <c r="W85" s="482"/>
      <c r="X85" s="482"/>
      <c r="Y85" s="482"/>
      <c r="Z85" s="482"/>
      <c r="AA85" s="482"/>
      <c r="AB85" s="482"/>
      <c r="AC85" s="482"/>
      <c r="AD85" s="482"/>
      <c r="AE85" s="482"/>
      <c r="AF85" s="482"/>
      <c r="AG85" s="482"/>
      <c r="AH85" s="482"/>
      <c r="AI85" s="482"/>
      <c r="AJ85" s="482"/>
      <c r="AK85" s="482"/>
      <c r="AL85" s="482"/>
      <c r="AM85" s="482"/>
      <c r="AN85" s="483"/>
      <c r="AO85" s="212"/>
    </row>
    <row r="86" spans="2:44" ht="24.75" customHeight="1" x14ac:dyDescent="0.15">
      <c r="B86" s="407" t="s">
        <v>335</v>
      </c>
      <c r="C86" s="407"/>
      <c r="D86" s="407"/>
      <c r="E86" s="407"/>
      <c r="F86" s="407"/>
      <c r="G86" s="407"/>
      <c r="H86" s="484"/>
      <c r="I86" s="485"/>
      <c r="J86" s="485"/>
      <c r="K86" s="485"/>
      <c r="L86" s="485"/>
      <c r="M86" s="485"/>
      <c r="N86" s="485"/>
      <c r="O86" s="485"/>
      <c r="P86" s="485"/>
      <c r="Q86" s="485"/>
      <c r="R86" s="485"/>
      <c r="S86" s="486"/>
      <c r="T86" s="460" t="s">
        <v>336</v>
      </c>
      <c r="U86" s="461"/>
      <c r="V86" s="461"/>
      <c r="W86" s="461"/>
      <c r="X86" s="461"/>
      <c r="Y86" s="462"/>
      <c r="Z86" s="487"/>
      <c r="AA86" s="488"/>
      <c r="AB86" s="488"/>
      <c r="AC86" s="488"/>
      <c r="AD86" s="488"/>
      <c r="AE86" s="488"/>
      <c r="AF86" s="488"/>
      <c r="AG86" s="488"/>
      <c r="AH86" s="488"/>
      <c r="AI86" s="488"/>
      <c r="AJ86" s="488"/>
      <c r="AK86" s="488"/>
      <c r="AL86" s="488"/>
      <c r="AM86" s="488"/>
      <c r="AN86" s="489"/>
      <c r="AO86" s="212"/>
    </row>
    <row r="87" spans="2:44" ht="24.75" customHeight="1" x14ac:dyDescent="0.15">
      <c r="B87" s="411" t="s">
        <v>366</v>
      </c>
      <c r="C87" s="411"/>
      <c r="D87" s="411"/>
      <c r="E87" s="411"/>
      <c r="F87" s="411"/>
      <c r="G87" s="411"/>
      <c r="H87" s="408"/>
      <c r="I87" s="409"/>
      <c r="J87" s="409"/>
      <c r="K87" s="409"/>
      <c r="L87" s="409"/>
      <c r="M87" s="409"/>
      <c r="N87" s="409"/>
      <c r="O87" s="409"/>
      <c r="P87" s="409"/>
      <c r="Q87" s="409"/>
      <c r="R87" s="409"/>
      <c r="S87" s="409"/>
      <c r="T87" s="409"/>
      <c r="U87" s="409"/>
      <c r="V87" s="409"/>
      <c r="W87" s="409"/>
      <c r="X87" s="409"/>
      <c r="Y87" s="409"/>
      <c r="Z87" s="409"/>
      <c r="AA87" s="409"/>
      <c r="AB87" s="409"/>
      <c r="AC87" s="409"/>
      <c r="AD87" s="409"/>
      <c r="AE87" s="409"/>
      <c r="AF87" s="409"/>
      <c r="AG87" s="409"/>
      <c r="AH87" s="409"/>
      <c r="AI87" s="409"/>
      <c r="AJ87" s="409"/>
      <c r="AK87" s="409"/>
      <c r="AL87" s="409"/>
      <c r="AM87" s="409"/>
      <c r="AN87" s="410"/>
      <c r="AO87" s="212"/>
    </row>
    <row r="88" spans="2:44" ht="24.75" customHeight="1" x14ac:dyDescent="0.15">
      <c r="B88" s="407" t="s">
        <v>589</v>
      </c>
      <c r="C88" s="407"/>
      <c r="D88" s="407"/>
      <c r="E88" s="407"/>
      <c r="F88" s="407"/>
      <c r="G88" s="407"/>
      <c r="H88" s="487"/>
      <c r="I88" s="488"/>
      <c r="J88" s="488"/>
      <c r="K88" s="488"/>
      <c r="L88" s="488"/>
      <c r="M88" s="488"/>
      <c r="N88" s="488"/>
      <c r="O88" s="488"/>
      <c r="P88" s="488"/>
      <c r="Q88" s="488"/>
      <c r="R88" s="488"/>
      <c r="S88" s="489"/>
      <c r="T88" s="460" t="s">
        <v>370</v>
      </c>
      <c r="U88" s="461"/>
      <c r="V88" s="461"/>
      <c r="W88" s="461"/>
      <c r="X88" s="461"/>
      <c r="Y88" s="462"/>
      <c r="Z88" s="487"/>
      <c r="AA88" s="488"/>
      <c r="AB88" s="488"/>
      <c r="AC88" s="488"/>
      <c r="AD88" s="488"/>
      <c r="AE88" s="488"/>
      <c r="AF88" s="488"/>
      <c r="AG88" s="488"/>
      <c r="AH88" s="488"/>
      <c r="AI88" s="488"/>
      <c r="AJ88" s="488"/>
      <c r="AK88" s="488"/>
      <c r="AL88" s="488"/>
      <c r="AM88" s="488"/>
      <c r="AN88" s="489"/>
      <c r="AO88" s="212"/>
    </row>
    <row r="89" spans="2:44" ht="10.5" customHeight="1" x14ac:dyDescent="0.15">
      <c r="H89" s="1"/>
      <c r="AO89" s="212"/>
    </row>
    <row r="90" spans="2:44" ht="18.75" customHeight="1" x14ac:dyDescent="0.15">
      <c r="B90" s="57" t="s">
        <v>392</v>
      </c>
      <c r="H90" s="1"/>
      <c r="AO90" s="212"/>
    </row>
    <row r="91" spans="2:44" ht="24.75" customHeight="1" x14ac:dyDescent="0.15">
      <c r="B91" s="411" t="s">
        <v>285</v>
      </c>
      <c r="C91" s="411"/>
      <c r="D91" s="411"/>
      <c r="E91" s="411"/>
      <c r="F91" s="411"/>
      <c r="G91" s="411"/>
      <c r="H91" s="481" t="str">
        <f>IF(H4&lt;&gt;"",H4,"")</f>
        <v/>
      </c>
      <c r="I91" s="482"/>
      <c r="J91" s="482"/>
      <c r="K91" s="482"/>
      <c r="L91" s="482"/>
      <c r="M91" s="482"/>
      <c r="N91" s="482"/>
      <c r="O91" s="482"/>
      <c r="P91" s="482"/>
      <c r="Q91" s="482"/>
      <c r="R91" s="482"/>
      <c r="S91" s="482"/>
      <c r="T91" s="482"/>
      <c r="U91" s="482"/>
      <c r="V91" s="482"/>
      <c r="W91" s="482"/>
      <c r="X91" s="482"/>
      <c r="Y91" s="482"/>
      <c r="Z91" s="482"/>
      <c r="AA91" s="482"/>
      <c r="AB91" s="482"/>
      <c r="AC91" s="482"/>
      <c r="AD91" s="482"/>
      <c r="AE91" s="482"/>
      <c r="AF91" s="482"/>
      <c r="AG91" s="482"/>
      <c r="AH91" s="482"/>
      <c r="AI91" s="482"/>
      <c r="AJ91" s="482"/>
      <c r="AK91" s="482"/>
      <c r="AL91" s="482"/>
      <c r="AM91" s="482"/>
      <c r="AN91" s="483"/>
      <c r="AO91" s="212"/>
    </row>
    <row r="92" spans="2:44" ht="24.75" customHeight="1" x14ac:dyDescent="0.15">
      <c r="B92" s="407" t="s">
        <v>335</v>
      </c>
      <c r="C92" s="407"/>
      <c r="D92" s="407"/>
      <c r="E92" s="407"/>
      <c r="F92" s="407"/>
      <c r="G92" s="407"/>
      <c r="H92" s="484"/>
      <c r="I92" s="485"/>
      <c r="J92" s="485"/>
      <c r="K92" s="485"/>
      <c r="L92" s="485"/>
      <c r="M92" s="485"/>
      <c r="N92" s="485"/>
      <c r="O92" s="485"/>
      <c r="P92" s="485"/>
      <c r="Q92" s="485"/>
      <c r="R92" s="485"/>
      <c r="S92" s="486"/>
      <c r="T92" s="460" t="s">
        <v>336</v>
      </c>
      <c r="U92" s="461"/>
      <c r="V92" s="461"/>
      <c r="W92" s="461"/>
      <c r="X92" s="461"/>
      <c r="Y92" s="462"/>
      <c r="Z92" s="487"/>
      <c r="AA92" s="488"/>
      <c r="AB92" s="488"/>
      <c r="AC92" s="488"/>
      <c r="AD92" s="488"/>
      <c r="AE92" s="488"/>
      <c r="AF92" s="488"/>
      <c r="AG92" s="488"/>
      <c r="AH92" s="488"/>
      <c r="AI92" s="488"/>
      <c r="AJ92" s="488"/>
      <c r="AK92" s="488"/>
      <c r="AL92" s="488"/>
      <c r="AM92" s="488"/>
      <c r="AN92" s="489"/>
      <c r="AO92" s="212"/>
    </row>
    <row r="93" spans="2:44" ht="24.75" customHeight="1" x14ac:dyDescent="0.15">
      <c r="B93" s="411" t="s">
        <v>366</v>
      </c>
      <c r="C93" s="411"/>
      <c r="D93" s="411"/>
      <c r="E93" s="411"/>
      <c r="F93" s="411"/>
      <c r="G93" s="411"/>
      <c r="H93" s="408"/>
      <c r="I93" s="409"/>
      <c r="J93" s="409"/>
      <c r="K93" s="409"/>
      <c r="L93" s="409"/>
      <c r="M93" s="409"/>
      <c r="N93" s="409"/>
      <c r="O93" s="409"/>
      <c r="P93" s="409"/>
      <c r="Q93" s="409"/>
      <c r="R93" s="409"/>
      <c r="S93" s="409"/>
      <c r="T93" s="409"/>
      <c r="U93" s="409"/>
      <c r="V93" s="409"/>
      <c r="W93" s="409"/>
      <c r="X93" s="409"/>
      <c r="Y93" s="409"/>
      <c r="Z93" s="409"/>
      <c r="AA93" s="409"/>
      <c r="AB93" s="409"/>
      <c r="AC93" s="409"/>
      <c r="AD93" s="409"/>
      <c r="AE93" s="409"/>
      <c r="AF93" s="409"/>
      <c r="AG93" s="409"/>
      <c r="AH93" s="409"/>
      <c r="AI93" s="409"/>
      <c r="AJ93" s="409"/>
      <c r="AK93" s="409"/>
      <c r="AL93" s="409"/>
      <c r="AM93" s="409"/>
      <c r="AN93" s="410"/>
      <c r="AO93" s="212"/>
    </row>
    <row r="94" spans="2:44" ht="24.75" customHeight="1" x14ac:dyDescent="0.15">
      <c r="B94" s="407" t="s">
        <v>589</v>
      </c>
      <c r="C94" s="407"/>
      <c r="D94" s="407"/>
      <c r="E94" s="407"/>
      <c r="F94" s="407"/>
      <c r="G94" s="407"/>
      <c r="H94" s="487"/>
      <c r="I94" s="488"/>
      <c r="J94" s="488"/>
      <c r="K94" s="488"/>
      <c r="L94" s="488"/>
      <c r="M94" s="488"/>
      <c r="N94" s="488"/>
      <c r="O94" s="488"/>
      <c r="P94" s="488"/>
      <c r="Q94" s="488"/>
      <c r="R94" s="488"/>
      <c r="S94" s="489"/>
      <c r="T94" s="460" t="s">
        <v>370</v>
      </c>
      <c r="U94" s="461"/>
      <c r="V94" s="461"/>
      <c r="W94" s="461"/>
      <c r="X94" s="461"/>
      <c r="Y94" s="462"/>
      <c r="Z94" s="487"/>
      <c r="AA94" s="488"/>
      <c r="AB94" s="488"/>
      <c r="AC94" s="488"/>
      <c r="AD94" s="488"/>
      <c r="AE94" s="488"/>
      <c r="AF94" s="488"/>
      <c r="AG94" s="488"/>
      <c r="AH94" s="488"/>
      <c r="AI94" s="488"/>
      <c r="AJ94" s="488"/>
      <c r="AK94" s="488"/>
      <c r="AL94" s="488"/>
      <c r="AM94" s="488"/>
      <c r="AN94" s="489"/>
      <c r="AO94" s="212"/>
    </row>
    <row r="95" spans="2:44" ht="24.75" customHeight="1" x14ac:dyDescent="0.15">
      <c r="B95" s="213"/>
      <c r="C95" s="211"/>
      <c r="D95" s="211"/>
      <c r="E95" s="211"/>
      <c r="F95" s="211"/>
      <c r="G95" s="211"/>
      <c r="H95" s="211"/>
      <c r="I95" s="212"/>
      <c r="J95" s="212"/>
      <c r="K95" s="211"/>
      <c r="L95" s="212"/>
      <c r="M95" s="212"/>
      <c r="N95" s="212"/>
      <c r="O95" s="212"/>
      <c r="P95" s="212"/>
      <c r="Q95" s="212"/>
      <c r="R95" s="212"/>
      <c r="S95" s="212"/>
      <c r="T95" s="212"/>
      <c r="U95" s="212"/>
      <c r="V95" s="212"/>
      <c r="W95" s="212"/>
      <c r="X95" s="212"/>
      <c r="Y95" s="212"/>
      <c r="Z95" s="212"/>
      <c r="AA95" s="212"/>
      <c r="AB95" s="212"/>
      <c r="AC95" s="212"/>
      <c r="AD95" s="212"/>
      <c r="AE95" s="212"/>
      <c r="AF95" s="212"/>
      <c r="AG95" s="212"/>
      <c r="AH95" s="212"/>
      <c r="AI95" s="212"/>
      <c r="AJ95" s="212"/>
      <c r="AK95" s="212"/>
      <c r="AL95" s="212"/>
      <c r="AM95" s="212"/>
      <c r="AN95" s="212"/>
      <c r="AO95" s="212"/>
      <c r="AR95" s="201" t="s">
        <v>459</v>
      </c>
    </row>
    <row r="96" spans="2:44" ht="18.75" customHeight="1" outlineLevel="1" x14ac:dyDescent="0.15">
      <c r="B96" s="118" t="s">
        <v>389</v>
      </c>
      <c r="C96" s="211"/>
      <c r="D96" s="211"/>
      <c r="E96" s="211"/>
      <c r="F96" s="211"/>
      <c r="G96" s="211"/>
      <c r="H96" s="211"/>
      <c r="I96" s="212"/>
      <c r="J96" s="212"/>
      <c r="K96" s="211"/>
      <c r="L96" s="212"/>
      <c r="M96" s="212"/>
      <c r="N96" s="212"/>
      <c r="O96" s="212"/>
      <c r="P96" s="212"/>
      <c r="Q96" s="212"/>
      <c r="R96" s="212"/>
      <c r="S96" s="212"/>
      <c r="T96" s="212"/>
      <c r="U96" s="212"/>
      <c r="V96" s="212"/>
      <c r="W96" s="212"/>
      <c r="X96" s="212"/>
      <c r="Y96" s="212"/>
      <c r="Z96" s="212"/>
      <c r="AA96" s="212"/>
      <c r="AB96" s="212"/>
      <c r="AC96" s="212"/>
      <c r="AD96" s="212"/>
      <c r="AE96" s="212"/>
      <c r="AF96" s="212"/>
      <c r="AG96" s="212"/>
      <c r="AH96" s="212"/>
      <c r="AI96" s="212"/>
      <c r="AJ96" s="212"/>
      <c r="AK96" s="212"/>
      <c r="AL96" s="212"/>
      <c r="AM96" s="212"/>
      <c r="AN96" s="212"/>
      <c r="AO96" s="212"/>
    </row>
    <row r="97" spans="2:41" ht="15" customHeight="1" outlineLevel="1" x14ac:dyDescent="0.15">
      <c r="B97" s="109" t="s">
        <v>340</v>
      </c>
      <c r="C97" s="117"/>
      <c r="D97" s="117"/>
      <c r="E97" s="117"/>
      <c r="F97" s="117"/>
      <c r="G97" s="117"/>
      <c r="H97" s="119"/>
      <c r="I97" s="117"/>
      <c r="J97" s="117"/>
      <c r="K97" s="117"/>
      <c r="L97" s="117"/>
      <c r="M97" s="117"/>
      <c r="N97" s="117"/>
      <c r="O97" s="117"/>
      <c r="P97" s="117"/>
      <c r="Q97" s="117"/>
      <c r="R97" s="117"/>
      <c r="S97" s="117"/>
      <c r="T97" s="117"/>
      <c r="U97" s="117"/>
      <c r="V97" s="117"/>
      <c r="W97" s="117"/>
      <c r="X97" s="117"/>
      <c r="Y97" s="117"/>
      <c r="Z97" s="117"/>
      <c r="AA97" s="117"/>
      <c r="AB97" s="117"/>
      <c r="AC97" s="117"/>
      <c r="AD97" s="117"/>
      <c r="AE97" s="117"/>
      <c r="AF97" s="117"/>
      <c r="AG97" s="117"/>
      <c r="AH97" s="117"/>
      <c r="AI97" s="117"/>
      <c r="AJ97" s="117"/>
      <c r="AK97" s="117"/>
      <c r="AL97" s="117"/>
      <c r="AM97" s="117"/>
      <c r="AN97" s="117"/>
      <c r="AO97" s="212"/>
    </row>
    <row r="98" spans="2:41" ht="24.75" customHeight="1" outlineLevel="1" x14ac:dyDescent="0.15">
      <c r="B98" s="411" t="s">
        <v>285</v>
      </c>
      <c r="C98" s="411"/>
      <c r="D98" s="411"/>
      <c r="E98" s="411"/>
      <c r="F98" s="411"/>
      <c r="G98" s="411"/>
      <c r="H98" s="408"/>
      <c r="I98" s="409"/>
      <c r="J98" s="409"/>
      <c r="K98" s="409"/>
      <c r="L98" s="409"/>
      <c r="M98" s="409"/>
      <c r="N98" s="409"/>
      <c r="O98" s="409"/>
      <c r="P98" s="409"/>
      <c r="Q98" s="409"/>
      <c r="R98" s="409"/>
      <c r="S98" s="409"/>
      <c r="T98" s="409"/>
      <c r="U98" s="409"/>
      <c r="V98" s="409"/>
      <c r="W98" s="409"/>
      <c r="X98" s="409"/>
      <c r="Y98" s="409"/>
      <c r="Z98" s="409"/>
      <c r="AA98" s="409"/>
      <c r="AB98" s="409"/>
      <c r="AC98" s="409"/>
      <c r="AD98" s="409"/>
      <c r="AE98" s="409"/>
      <c r="AF98" s="409"/>
      <c r="AG98" s="409"/>
      <c r="AH98" s="409"/>
      <c r="AI98" s="409"/>
      <c r="AJ98" s="409"/>
      <c r="AK98" s="409"/>
      <c r="AL98" s="409"/>
      <c r="AM98" s="409"/>
      <c r="AN98" s="410"/>
    </row>
    <row r="99" spans="2:41" ht="24.75" customHeight="1" outlineLevel="1" x14ac:dyDescent="0.15">
      <c r="B99" s="412" t="s">
        <v>289</v>
      </c>
      <c r="C99" s="413"/>
      <c r="D99" s="413"/>
      <c r="E99" s="413"/>
      <c r="F99" s="413"/>
      <c r="G99" s="414"/>
      <c r="H99" s="418"/>
      <c r="I99" s="419"/>
      <c r="J99" s="419"/>
      <c r="K99" s="419"/>
      <c r="L99" s="419"/>
      <c r="M99" s="419"/>
      <c r="N99" s="419"/>
      <c r="O99" s="420"/>
      <c r="P99" s="412" t="s">
        <v>290</v>
      </c>
      <c r="Q99" s="413"/>
      <c r="R99" s="413"/>
      <c r="S99" s="413"/>
      <c r="T99" s="413"/>
      <c r="U99" s="414"/>
      <c r="V99" s="421"/>
      <c r="W99" s="422"/>
      <c r="X99" s="422"/>
      <c r="Y99" s="422"/>
      <c r="Z99" s="422"/>
      <c r="AA99" s="422"/>
      <c r="AB99" s="423"/>
      <c r="AC99" s="412" t="s">
        <v>291</v>
      </c>
      <c r="AD99" s="413"/>
      <c r="AE99" s="413"/>
      <c r="AF99" s="413"/>
      <c r="AG99" s="413"/>
      <c r="AH99" s="414"/>
      <c r="AI99" s="390"/>
      <c r="AJ99" s="391"/>
      <c r="AK99" s="391"/>
      <c r="AL99" s="391"/>
      <c r="AM99" s="388" t="s">
        <v>607</v>
      </c>
      <c r="AN99" s="389"/>
    </row>
    <row r="100" spans="2:41" ht="27" customHeight="1" outlineLevel="1" x14ac:dyDescent="0.15">
      <c r="B100" s="412" t="s">
        <v>503</v>
      </c>
      <c r="C100" s="413"/>
      <c r="D100" s="413"/>
      <c r="E100" s="413"/>
      <c r="F100" s="413"/>
      <c r="G100" s="414"/>
      <c r="H100" s="344" t="s">
        <v>561</v>
      </c>
      <c r="I100" s="345"/>
      <c r="J100" s="345"/>
      <c r="K100" s="345"/>
      <c r="L100" s="345"/>
      <c r="M100" s="344" t="s">
        <v>577</v>
      </c>
      <c r="N100" s="345"/>
      <c r="O100" s="345"/>
      <c r="P100" s="345"/>
      <c r="Q100" s="345"/>
      <c r="R100" s="344" t="s">
        <v>617</v>
      </c>
      <c r="S100" s="345"/>
      <c r="T100" s="345"/>
      <c r="U100" s="345"/>
      <c r="V100" s="345"/>
      <c r="W100" s="345"/>
      <c r="X100" s="346"/>
      <c r="Y100" s="280"/>
      <c r="Z100" s="280"/>
      <c r="AA100" s="280"/>
    </row>
    <row r="101" spans="2:41" ht="24.75" customHeight="1" outlineLevel="1" x14ac:dyDescent="0.15">
      <c r="B101" s="407" t="s">
        <v>15</v>
      </c>
      <c r="C101" s="407"/>
      <c r="D101" s="407"/>
      <c r="E101" s="407"/>
      <c r="F101" s="407"/>
      <c r="G101" s="407"/>
      <c r="H101" s="121" t="s">
        <v>14</v>
      </c>
      <c r="I101" s="416"/>
      <c r="J101" s="416"/>
      <c r="K101" s="417"/>
      <c r="L101" s="366"/>
      <c r="M101" s="367"/>
      <c r="N101" s="367"/>
      <c r="O101" s="367"/>
      <c r="P101" s="368"/>
      <c r="Q101" s="369"/>
      <c r="R101" s="369"/>
      <c r="S101" s="369"/>
      <c r="T101" s="369"/>
      <c r="U101" s="370"/>
      <c r="V101" s="371"/>
      <c r="W101" s="372"/>
      <c r="X101" s="373"/>
      <c r="Y101" s="374"/>
      <c r="Z101" s="374"/>
      <c r="AA101" s="374"/>
      <c r="AB101" s="374"/>
      <c r="AC101" s="374"/>
      <c r="AD101" s="374"/>
      <c r="AE101" s="374"/>
      <c r="AF101" s="374"/>
      <c r="AG101" s="374"/>
      <c r="AH101" s="374"/>
      <c r="AI101" s="374"/>
      <c r="AJ101" s="374"/>
      <c r="AK101" s="374"/>
      <c r="AL101" s="374"/>
      <c r="AM101" s="374"/>
      <c r="AN101" s="375"/>
    </row>
    <row r="102" spans="2:41" ht="24.75" customHeight="1" outlineLevel="1" x14ac:dyDescent="0.15">
      <c r="B102" s="407"/>
      <c r="C102" s="407"/>
      <c r="D102" s="407"/>
      <c r="E102" s="407"/>
      <c r="F102" s="407"/>
      <c r="G102" s="407"/>
      <c r="H102" s="415"/>
      <c r="I102" s="415"/>
      <c r="J102" s="415"/>
      <c r="K102" s="415"/>
      <c r="L102" s="415"/>
      <c r="M102" s="415"/>
      <c r="N102" s="415"/>
      <c r="O102" s="415"/>
      <c r="P102" s="415"/>
      <c r="Q102" s="415"/>
      <c r="R102" s="415"/>
      <c r="S102" s="415"/>
      <c r="T102" s="415"/>
      <c r="U102" s="415"/>
      <c r="V102" s="415"/>
      <c r="W102" s="415"/>
      <c r="X102" s="415"/>
      <c r="Y102" s="415"/>
      <c r="Z102" s="415"/>
      <c r="AA102" s="415"/>
      <c r="AB102" s="415"/>
      <c r="AC102" s="415"/>
      <c r="AD102" s="415"/>
      <c r="AE102" s="415"/>
      <c r="AF102" s="415"/>
      <c r="AG102" s="415"/>
      <c r="AH102" s="415"/>
      <c r="AI102" s="415"/>
      <c r="AJ102" s="415"/>
      <c r="AK102" s="415"/>
      <c r="AL102" s="415"/>
      <c r="AM102" s="415"/>
      <c r="AN102" s="415"/>
    </row>
    <row r="103" spans="2:41" ht="24.75" customHeight="1" outlineLevel="1" x14ac:dyDescent="0.15">
      <c r="B103" s="407" t="s">
        <v>556</v>
      </c>
      <c r="C103" s="407"/>
      <c r="D103" s="407"/>
      <c r="E103" s="407"/>
      <c r="F103" s="407"/>
      <c r="G103" s="407"/>
      <c r="H103" s="359"/>
      <c r="I103" s="360"/>
      <c r="J103" s="360"/>
      <c r="K103" s="360"/>
      <c r="L103" s="360"/>
      <c r="M103" s="360"/>
      <c r="N103" s="361"/>
      <c r="O103" s="361"/>
      <c r="P103" s="361"/>
      <c r="Q103" s="361"/>
      <c r="R103" s="361"/>
      <c r="S103" s="361"/>
      <c r="T103" s="361"/>
      <c r="U103" s="361"/>
      <c r="V103" s="361"/>
      <c r="W103" s="361"/>
      <c r="X103" s="361"/>
      <c r="Y103" s="361"/>
      <c r="Z103" s="361"/>
      <c r="AA103" s="361"/>
      <c r="AB103" s="361"/>
      <c r="AC103" s="361"/>
      <c r="AD103" s="361"/>
      <c r="AE103" s="361"/>
      <c r="AF103" s="361"/>
      <c r="AG103" s="361"/>
      <c r="AH103" s="361"/>
      <c r="AI103" s="361"/>
      <c r="AJ103" s="361"/>
      <c r="AK103" s="361"/>
      <c r="AL103" s="361"/>
      <c r="AM103" s="361"/>
      <c r="AN103" s="362"/>
    </row>
    <row r="104" spans="2:41" ht="12.75" customHeight="1" outlineLevel="1" x14ac:dyDescent="0.15">
      <c r="B104" s="118"/>
      <c r="C104" s="117"/>
      <c r="D104" s="117"/>
      <c r="E104" s="117"/>
      <c r="F104" s="117"/>
      <c r="G104" s="117"/>
      <c r="H104" s="119"/>
      <c r="I104" s="117"/>
      <c r="J104" s="117"/>
      <c r="K104" s="117"/>
      <c r="L104" s="117"/>
      <c r="M104" s="117"/>
      <c r="N104" s="117"/>
      <c r="O104" s="117"/>
      <c r="P104" s="117"/>
      <c r="Q104" s="117"/>
      <c r="R104" s="117"/>
      <c r="S104" s="117"/>
      <c r="T104" s="117"/>
      <c r="U104" s="117"/>
      <c r="V104" s="117"/>
      <c r="W104" s="117"/>
      <c r="X104" s="117"/>
      <c r="Y104" s="117"/>
      <c r="Z104" s="117"/>
      <c r="AA104" s="117"/>
      <c r="AB104" s="117"/>
      <c r="AC104" s="117"/>
      <c r="AD104" s="117"/>
      <c r="AE104" s="117"/>
      <c r="AF104" s="117"/>
      <c r="AG104" s="117"/>
      <c r="AH104" s="117"/>
      <c r="AI104" s="117"/>
      <c r="AJ104" s="117"/>
      <c r="AK104" s="117"/>
      <c r="AL104" s="117"/>
      <c r="AM104" s="117"/>
      <c r="AN104" s="117"/>
    </row>
    <row r="105" spans="2:41" ht="15" customHeight="1" outlineLevel="1" x14ac:dyDescent="0.15">
      <c r="B105" s="109" t="s">
        <v>340</v>
      </c>
      <c r="C105" s="117"/>
      <c r="D105" s="117"/>
      <c r="E105" s="117"/>
      <c r="F105" s="117"/>
      <c r="G105" s="117"/>
      <c r="H105" s="119"/>
      <c r="I105" s="117"/>
      <c r="J105" s="117"/>
      <c r="K105" s="117"/>
      <c r="L105" s="117"/>
      <c r="M105" s="117"/>
      <c r="N105" s="117"/>
      <c r="O105" s="117"/>
      <c r="P105" s="117"/>
      <c r="Q105" s="117"/>
      <c r="R105" s="117"/>
      <c r="S105" s="117"/>
      <c r="T105" s="117"/>
      <c r="U105" s="117"/>
      <c r="V105" s="117"/>
      <c r="W105" s="117"/>
      <c r="X105" s="117"/>
      <c r="Y105" s="117"/>
      <c r="Z105" s="117"/>
      <c r="AA105" s="117"/>
      <c r="AB105" s="117"/>
      <c r="AC105" s="117"/>
      <c r="AD105" s="117"/>
      <c r="AE105" s="117"/>
      <c r="AF105" s="117"/>
      <c r="AG105" s="117"/>
      <c r="AH105" s="117"/>
      <c r="AI105" s="117"/>
      <c r="AJ105" s="117"/>
      <c r="AK105" s="117"/>
      <c r="AL105" s="117"/>
      <c r="AM105" s="117"/>
      <c r="AN105" s="117"/>
    </row>
    <row r="106" spans="2:41" ht="24.75" customHeight="1" outlineLevel="1" x14ac:dyDescent="0.15">
      <c r="B106" s="411" t="s">
        <v>285</v>
      </c>
      <c r="C106" s="411"/>
      <c r="D106" s="411"/>
      <c r="E106" s="411"/>
      <c r="F106" s="411"/>
      <c r="G106" s="411"/>
      <c r="H106" s="408"/>
      <c r="I106" s="409"/>
      <c r="J106" s="409"/>
      <c r="K106" s="409"/>
      <c r="L106" s="409"/>
      <c r="M106" s="409"/>
      <c r="N106" s="409"/>
      <c r="O106" s="409"/>
      <c r="P106" s="409"/>
      <c r="Q106" s="409"/>
      <c r="R106" s="409"/>
      <c r="S106" s="409"/>
      <c r="T106" s="409"/>
      <c r="U106" s="409"/>
      <c r="V106" s="409"/>
      <c r="W106" s="409"/>
      <c r="X106" s="409"/>
      <c r="Y106" s="409"/>
      <c r="Z106" s="409"/>
      <c r="AA106" s="409"/>
      <c r="AB106" s="409"/>
      <c r="AC106" s="409"/>
      <c r="AD106" s="409"/>
      <c r="AE106" s="409"/>
      <c r="AF106" s="409"/>
      <c r="AG106" s="409"/>
      <c r="AH106" s="409"/>
      <c r="AI106" s="409"/>
      <c r="AJ106" s="409"/>
      <c r="AK106" s="409"/>
      <c r="AL106" s="409"/>
      <c r="AM106" s="409"/>
      <c r="AN106" s="410"/>
    </row>
    <row r="107" spans="2:41" ht="24.75" customHeight="1" outlineLevel="1" x14ac:dyDescent="0.15">
      <c r="B107" s="412" t="s">
        <v>289</v>
      </c>
      <c r="C107" s="413"/>
      <c r="D107" s="413"/>
      <c r="E107" s="413"/>
      <c r="F107" s="413"/>
      <c r="G107" s="414"/>
      <c r="H107" s="418"/>
      <c r="I107" s="419"/>
      <c r="J107" s="419"/>
      <c r="K107" s="419"/>
      <c r="L107" s="419"/>
      <c r="M107" s="419"/>
      <c r="N107" s="419"/>
      <c r="O107" s="420"/>
      <c r="P107" s="412" t="s">
        <v>290</v>
      </c>
      <c r="Q107" s="413"/>
      <c r="R107" s="413"/>
      <c r="S107" s="413"/>
      <c r="T107" s="413"/>
      <c r="U107" s="414"/>
      <c r="V107" s="421"/>
      <c r="W107" s="422"/>
      <c r="X107" s="422"/>
      <c r="Y107" s="422"/>
      <c r="Z107" s="422"/>
      <c r="AA107" s="422"/>
      <c r="AB107" s="423"/>
      <c r="AC107" s="412" t="s">
        <v>291</v>
      </c>
      <c r="AD107" s="413"/>
      <c r="AE107" s="413"/>
      <c r="AF107" s="413"/>
      <c r="AG107" s="413"/>
      <c r="AH107" s="414"/>
      <c r="AI107" s="390"/>
      <c r="AJ107" s="391"/>
      <c r="AK107" s="391"/>
      <c r="AL107" s="391"/>
      <c r="AM107" s="388" t="s">
        <v>607</v>
      </c>
      <c r="AN107" s="389"/>
    </row>
    <row r="108" spans="2:41" ht="27" customHeight="1" outlineLevel="1" x14ac:dyDescent="0.15">
      <c r="B108" s="412" t="s">
        <v>503</v>
      </c>
      <c r="C108" s="413"/>
      <c r="D108" s="413"/>
      <c r="E108" s="413"/>
      <c r="F108" s="413"/>
      <c r="G108" s="414"/>
      <c r="H108" s="344" t="s">
        <v>561</v>
      </c>
      <c r="I108" s="345"/>
      <c r="J108" s="345"/>
      <c r="K108" s="345"/>
      <c r="L108" s="345"/>
      <c r="M108" s="344" t="s">
        <v>577</v>
      </c>
      <c r="N108" s="345"/>
      <c r="O108" s="345"/>
      <c r="P108" s="345"/>
      <c r="Q108" s="345"/>
      <c r="R108" s="344" t="s">
        <v>617</v>
      </c>
      <c r="S108" s="345"/>
      <c r="T108" s="345"/>
      <c r="U108" s="345"/>
      <c r="V108" s="345"/>
      <c r="W108" s="345"/>
      <c r="X108" s="346"/>
      <c r="Y108" s="280"/>
      <c r="Z108" s="280"/>
      <c r="AA108" s="280"/>
    </row>
    <row r="109" spans="2:41" ht="24.75" customHeight="1" outlineLevel="1" x14ac:dyDescent="0.15">
      <c r="B109" s="407" t="s">
        <v>15</v>
      </c>
      <c r="C109" s="407"/>
      <c r="D109" s="407"/>
      <c r="E109" s="407"/>
      <c r="F109" s="407"/>
      <c r="G109" s="407"/>
      <c r="H109" s="121" t="s">
        <v>14</v>
      </c>
      <c r="I109" s="416"/>
      <c r="J109" s="416"/>
      <c r="K109" s="417"/>
      <c r="L109" s="366"/>
      <c r="M109" s="367"/>
      <c r="N109" s="367"/>
      <c r="O109" s="367"/>
      <c r="P109" s="368"/>
      <c r="Q109" s="369"/>
      <c r="R109" s="369"/>
      <c r="S109" s="369"/>
      <c r="T109" s="369"/>
      <c r="U109" s="370"/>
      <c r="V109" s="371"/>
      <c r="W109" s="372"/>
      <c r="X109" s="373"/>
      <c r="Y109" s="374"/>
      <c r="Z109" s="374"/>
      <c r="AA109" s="374"/>
      <c r="AB109" s="374"/>
      <c r="AC109" s="374"/>
      <c r="AD109" s="374"/>
      <c r="AE109" s="374"/>
      <c r="AF109" s="374"/>
      <c r="AG109" s="374"/>
      <c r="AH109" s="374"/>
      <c r="AI109" s="374"/>
      <c r="AJ109" s="374"/>
      <c r="AK109" s="374"/>
      <c r="AL109" s="374"/>
      <c r="AM109" s="374"/>
      <c r="AN109" s="375"/>
    </row>
    <row r="110" spans="2:41" ht="24.75" customHeight="1" outlineLevel="1" x14ac:dyDescent="0.15">
      <c r="B110" s="407"/>
      <c r="C110" s="407"/>
      <c r="D110" s="407"/>
      <c r="E110" s="407"/>
      <c r="F110" s="407"/>
      <c r="G110" s="407"/>
      <c r="H110" s="415"/>
      <c r="I110" s="415"/>
      <c r="J110" s="415"/>
      <c r="K110" s="415"/>
      <c r="L110" s="415"/>
      <c r="M110" s="415"/>
      <c r="N110" s="415"/>
      <c r="O110" s="415"/>
      <c r="P110" s="415"/>
      <c r="Q110" s="415"/>
      <c r="R110" s="415"/>
      <c r="S110" s="415"/>
      <c r="T110" s="415"/>
      <c r="U110" s="415"/>
      <c r="V110" s="415"/>
      <c r="W110" s="415"/>
      <c r="X110" s="415"/>
      <c r="Y110" s="415"/>
      <c r="Z110" s="415"/>
      <c r="AA110" s="415"/>
      <c r="AB110" s="415"/>
      <c r="AC110" s="415"/>
      <c r="AD110" s="415"/>
      <c r="AE110" s="415"/>
      <c r="AF110" s="415"/>
      <c r="AG110" s="415"/>
      <c r="AH110" s="415"/>
      <c r="AI110" s="415"/>
      <c r="AJ110" s="415"/>
      <c r="AK110" s="415"/>
      <c r="AL110" s="415"/>
      <c r="AM110" s="415"/>
      <c r="AN110" s="415"/>
    </row>
    <row r="111" spans="2:41" ht="24.75" customHeight="1" outlineLevel="1" x14ac:dyDescent="0.15">
      <c r="B111" s="407" t="s">
        <v>556</v>
      </c>
      <c r="C111" s="407"/>
      <c r="D111" s="407"/>
      <c r="E111" s="407"/>
      <c r="F111" s="407"/>
      <c r="G111" s="407"/>
      <c r="H111" s="359"/>
      <c r="I111" s="360"/>
      <c r="J111" s="360"/>
      <c r="K111" s="360"/>
      <c r="L111" s="360"/>
      <c r="M111" s="360"/>
      <c r="N111" s="361"/>
      <c r="O111" s="361"/>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361"/>
      <c r="AL111" s="361"/>
      <c r="AM111" s="361"/>
      <c r="AN111" s="362"/>
    </row>
    <row r="112" spans="2:41" ht="12.75" customHeight="1" outlineLevel="1" x14ac:dyDescent="0.15">
      <c r="B112" s="118"/>
      <c r="C112" s="117"/>
      <c r="D112" s="117"/>
      <c r="E112" s="117"/>
      <c r="F112" s="117"/>
      <c r="G112" s="117"/>
      <c r="H112" s="119"/>
      <c r="I112" s="117"/>
      <c r="J112" s="117"/>
      <c r="K112" s="117"/>
      <c r="L112" s="117"/>
      <c r="M112" s="117"/>
      <c r="N112" s="117"/>
      <c r="O112" s="117"/>
      <c r="P112" s="117"/>
      <c r="Q112" s="117"/>
      <c r="R112" s="117"/>
      <c r="S112" s="117"/>
      <c r="T112" s="117"/>
      <c r="U112" s="117"/>
      <c r="V112" s="117"/>
      <c r="W112" s="117"/>
      <c r="X112" s="117"/>
      <c r="Y112" s="117"/>
      <c r="Z112" s="117"/>
      <c r="AA112" s="117"/>
      <c r="AB112" s="117"/>
      <c r="AC112" s="117"/>
      <c r="AD112" s="117"/>
      <c r="AE112" s="117"/>
      <c r="AF112" s="117"/>
      <c r="AG112" s="117"/>
      <c r="AH112" s="117"/>
      <c r="AI112" s="117"/>
      <c r="AJ112" s="117"/>
      <c r="AK112" s="117"/>
      <c r="AL112" s="117"/>
      <c r="AM112" s="117"/>
      <c r="AN112" s="117"/>
    </row>
    <row r="113" spans="2:40" ht="15" customHeight="1" outlineLevel="1" x14ac:dyDescent="0.15">
      <c r="B113" s="109" t="s">
        <v>340</v>
      </c>
      <c r="C113" s="117"/>
      <c r="D113" s="117"/>
      <c r="E113" s="117"/>
      <c r="F113" s="117"/>
      <c r="G113" s="117"/>
      <c r="H113" s="119"/>
      <c r="I113" s="117"/>
      <c r="J113" s="117"/>
      <c r="K113" s="117"/>
      <c r="L113" s="117"/>
      <c r="M113" s="117"/>
      <c r="N113" s="117"/>
      <c r="O113" s="117"/>
      <c r="P113" s="117"/>
      <c r="Q113" s="117"/>
      <c r="R113" s="117"/>
      <c r="S113" s="117"/>
      <c r="T113" s="117"/>
      <c r="U113" s="117"/>
      <c r="V113" s="117"/>
      <c r="W113" s="117"/>
      <c r="X113" s="117"/>
      <c r="Y113" s="117"/>
      <c r="Z113" s="117"/>
      <c r="AA113" s="117"/>
      <c r="AB113" s="117"/>
      <c r="AC113" s="117"/>
      <c r="AD113" s="117"/>
      <c r="AE113" s="117"/>
      <c r="AF113" s="117"/>
      <c r="AG113" s="117"/>
      <c r="AH113" s="117"/>
      <c r="AI113" s="117"/>
      <c r="AJ113" s="117"/>
      <c r="AK113" s="117"/>
      <c r="AL113" s="117"/>
      <c r="AM113" s="117"/>
      <c r="AN113" s="117"/>
    </row>
    <row r="114" spans="2:40" ht="24.75" customHeight="1" outlineLevel="1" x14ac:dyDescent="0.15">
      <c r="B114" s="411" t="s">
        <v>285</v>
      </c>
      <c r="C114" s="411"/>
      <c r="D114" s="411"/>
      <c r="E114" s="411"/>
      <c r="F114" s="411"/>
      <c r="G114" s="411"/>
      <c r="H114" s="408"/>
      <c r="I114" s="409"/>
      <c r="J114" s="409"/>
      <c r="K114" s="409"/>
      <c r="L114" s="409"/>
      <c r="M114" s="409"/>
      <c r="N114" s="409"/>
      <c r="O114" s="409"/>
      <c r="P114" s="409"/>
      <c r="Q114" s="409"/>
      <c r="R114" s="409"/>
      <c r="S114" s="409"/>
      <c r="T114" s="409"/>
      <c r="U114" s="409"/>
      <c r="V114" s="409"/>
      <c r="W114" s="409"/>
      <c r="X114" s="409"/>
      <c r="Y114" s="409"/>
      <c r="Z114" s="409"/>
      <c r="AA114" s="409"/>
      <c r="AB114" s="409"/>
      <c r="AC114" s="409"/>
      <c r="AD114" s="409"/>
      <c r="AE114" s="409"/>
      <c r="AF114" s="409"/>
      <c r="AG114" s="409"/>
      <c r="AH114" s="409"/>
      <c r="AI114" s="409"/>
      <c r="AJ114" s="409"/>
      <c r="AK114" s="409"/>
      <c r="AL114" s="409"/>
      <c r="AM114" s="409"/>
      <c r="AN114" s="410"/>
    </row>
    <row r="115" spans="2:40" ht="24.75" customHeight="1" outlineLevel="1" x14ac:dyDescent="0.15">
      <c r="B115" s="412" t="s">
        <v>289</v>
      </c>
      <c r="C115" s="413"/>
      <c r="D115" s="413"/>
      <c r="E115" s="413"/>
      <c r="F115" s="413"/>
      <c r="G115" s="414"/>
      <c r="H115" s="418"/>
      <c r="I115" s="419"/>
      <c r="J115" s="419"/>
      <c r="K115" s="419"/>
      <c r="L115" s="419"/>
      <c r="M115" s="419"/>
      <c r="N115" s="419"/>
      <c r="O115" s="420"/>
      <c r="P115" s="412" t="s">
        <v>290</v>
      </c>
      <c r="Q115" s="413"/>
      <c r="R115" s="413"/>
      <c r="S115" s="413"/>
      <c r="T115" s="413"/>
      <c r="U115" s="414"/>
      <c r="V115" s="421"/>
      <c r="W115" s="422"/>
      <c r="X115" s="422"/>
      <c r="Y115" s="422"/>
      <c r="Z115" s="422"/>
      <c r="AA115" s="422"/>
      <c r="AB115" s="423"/>
      <c r="AC115" s="412" t="s">
        <v>291</v>
      </c>
      <c r="AD115" s="413"/>
      <c r="AE115" s="413"/>
      <c r="AF115" s="413"/>
      <c r="AG115" s="413"/>
      <c r="AH115" s="414"/>
      <c r="AI115" s="390"/>
      <c r="AJ115" s="391"/>
      <c r="AK115" s="391"/>
      <c r="AL115" s="391"/>
      <c r="AM115" s="388" t="s">
        <v>607</v>
      </c>
      <c r="AN115" s="389"/>
    </row>
    <row r="116" spans="2:40" ht="27" customHeight="1" outlineLevel="1" x14ac:dyDescent="0.15">
      <c r="B116" s="412" t="s">
        <v>503</v>
      </c>
      <c r="C116" s="413"/>
      <c r="D116" s="413"/>
      <c r="E116" s="413"/>
      <c r="F116" s="413"/>
      <c r="G116" s="414"/>
      <c r="H116" s="344" t="s">
        <v>561</v>
      </c>
      <c r="I116" s="345"/>
      <c r="J116" s="345"/>
      <c r="K116" s="345"/>
      <c r="L116" s="345"/>
      <c r="M116" s="344" t="s">
        <v>577</v>
      </c>
      <c r="N116" s="345"/>
      <c r="O116" s="345"/>
      <c r="P116" s="345"/>
      <c r="Q116" s="345"/>
      <c r="R116" s="344" t="s">
        <v>617</v>
      </c>
      <c r="S116" s="345"/>
      <c r="T116" s="345"/>
      <c r="U116" s="345"/>
      <c r="V116" s="345"/>
      <c r="W116" s="345"/>
      <c r="X116" s="346"/>
      <c r="Y116" s="280"/>
      <c r="Z116" s="280"/>
      <c r="AA116" s="280"/>
    </row>
    <row r="117" spans="2:40" ht="24.75" customHeight="1" outlineLevel="1" x14ac:dyDescent="0.15">
      <c r="B117" s="407" t="s">
        <v>15</v>
      </c>
      <c r="C117" s="407"/>
      <c r="D117" s="407"/>
      <c r="E117" s="407"/>
      <c r="F117" s="407"/>
      <c r="G117" s="407"/>
      <c r="H117" s="121" t="s">
        <v>14</v>
      </c>
      <c r="I117" s="416"/>
      <c r="J117" s="416"/>
      <c r="K117" s="417"/>
      <c r="L117" s="366"/>
      <c r="M117" s="367"/>
      <c r="N117" s="367"/>
      <c r="O117" s="367"/>
      <c r="P117" s="368"/>
      <c r="Q117" s="369"/>
      <c r="R117" s="369"/>
      <c r="S117" s="369"/>
      <c r="T117" s="369"/>
      <c r="U117" s="370"/>
      <c r="V117" s="371"/>
      <c r="W117" s="372"/>
      <c r="X117" s="373"/>
      <c r="Y117" s="374"/>
      <c r="Z117" s="374"/>
      <c r="AA117" s="374"/>
      <c r="AB117" s="374"/>
      <c r="AC117" s="374"/>
      <c r="AD117" s="374"/>
      <c r="AE117" s="374"/>
      <c r="AF117" s="374"/>
      <c r="AG117" s="374"/>
      <c r="AH117" s="374"/>
      <c r="AI117" s="374"/>
      <c r="AJ117" s="374"/>
      <c r="AK117" s="374"/>
      <c r="AL117" s="374"/>
      <c r="AM117" s="374"/>
      <c r="AN117" s="375"/>
    </row>
    <row r="118" spans="2:40" ht="24.75" customHeight="1" outlineLevel="1" x14ac:dyDescent="0.15">
      <c r="B118" s="407"/>
      <c r="C118" s="407"/>
      <c r="D118" s="407"/>
      <c r="E118" s="407"/>
      <c r="F118" s="407"/>
      <c r="G118" s="407"/>
      <c r="H118" s="415"/>
      <c r="I118" s="415"/>
      <c r="J118" s="415"/>
      <c r="K118" s="415"/>
      <c r="L118" s="415"/>
      <c r="M118" s="415"/>
      <c r="N118" s="415"/>
      <c r="O118" s="415"/>
      <c r="P118" s="415"/>
      <c r="Q118" s="415"/>
      <c r="R118" s="415"/>
      <c r="S118" s="415"/>
      <c r="T118" s="415"/>
      <c r="U118" s="415"/>
      <c r="V118" s="415"/>
      <c r="W118" s="415"/>
      <c r="X118" s="415"/>
      <c r="Y118" s="415"/>
      <c r="Z118" s="415"/>
      <c r="AA118" s="415"/>
      <c r="AB118" s="415"/>
      <c r="AC118" s="415"/>
      <c r="AD118" s="415"/>
      <c r="AE118" s="415"/>
      <c r="AF118" s="415"/>
      <c r="AG118" s="415"/>
      <c r="AH118" s="415"/>
      <c r="AI118" s="415"/>
      <c r="AJ118" s="415"/>
      <c r="AK118" s="415"/>
      <c r="AL118" s="415"/>
      <c r="AM118" s="415"/>
      <c r="AN118" s="415"/>
    </row>
    <row r="119" spans="2:40" ht="24.75" customHeight="1" outlineLevel="1" x14ac:dyDescent="0.15">
      <c r="B119" s="407" t="s">
        <v>556</v>
      </c>
      <c r="C119" s="407"/>
      <c r="D119" s="407"/>
      <c r="E119" s="407"/>
      <c r="F119" s="407"/>
      <c r="G119" s="407"/>
      <c r="H119" s="359"/>
      <c r="I119" s="360"/>
      <c r="J119" s="360"/>
      <c r="K119" s="360"/>
      <c r="L119" s="360"/>
      <c r="M119" s="360"/>
      <c r="N119" s="361"/>
      <c r="O119" s="361"/>
      <c r="P119" s="361"/>
      <c r="Q119" s="361"/>
      <c r="R119" s="361"/>
      <c r="S119" s="361"/>
      <c r="T119" s="361"/>
      <c r="U119" s="361"/>
      <c r="V119" s="361"/>
      <c r="W119" s="361"/>
      <c r="X119" s="361"/>
      <c r="Y119" s="361"/>
      <c r="Z119" s="361"/>
      <c r="AA119" s="361"/>
      <c r="AB119" s="361"/>
      <c r="AC119" s="361"/>
      <c r="AD119" s="361"/>
      <c r="AE119" s="361"/>
      <c r="AF119" s="361"/>
      <c r="AG119" s="361"/>
      <c r="AH119" s="361"/>
      <c r="AI119" s="361"/>
      <c r="AJ119" s="361"/>
      <c r="AK119" s="361"/>
      <c r="AL119" s="361"/>
      <c r="AM119" s="361"/>
      <c r="AN119" s="362"/>
    </row>
    <row r="120" spans="2:40" ht="12.75" customHeight="1" outlineLevel="1" x14ac:dyDescent="0.15"/>
    <row r="121" spans="2:40" ht="15" customHeight="1" outlineLevel="1" x14ac:dyDescent="0.15">
      <c r="B121" s="109" t="s">
        <v>340</v>
      </c>
      <c r="C121" s="117"/>
      <c r="D121" s="117"/>
      <c r="E121" s="117"/>
      <c r="F121" s="117"/>
      <c r="G121" s="117"/>
      <c r="H121" s="119"/>
      <c r="I121" s="117"/>
      <c r="J121" s="117"/>
      <c r="K121" s="117"/>
      <c r="L121" s="117"/>
      <c r="M121" s="117"/>
      <c r="N121" s="117"/>
      <c r="O121" s="117"/>
      <c r="P121" s="117"/>
      <c r="Q121" s="117"/>
      <c r="R121" s="117"/>
      <c r="S121" s="117"/>
      <c r="T121" s="117"/>
      <c r="U121" s="117"/>
      <c r="V121" s="117"/>
      <c r="W121" s="117"/>
      <c r="X121" s="117"/>
      <c r="Y121" s="117"/>
      <c r="Z121" s="117"/>
      <c r="AA121" s="117"/>
      <c r="AB121" s="117"/>
      <c r="AC121" s="117"/>
      <c r="AD121" s="117"/>
      <c r="AE121" s="117"/>
      <c r="AF121" s="117"/>
      <c r="AG121" s="117"/>
      <c r="AH121" s="117"/>
      <c r="AI121" s="117"/>
      <c r="AJ121" s="117"/>
      <c r="AK121" s="117"/>
      <c r="AL121" s="117"/>
      <c r="AM121" s="117"/>
      <c r="AN121" s="117"/>
    </row>
    <row r="122" spans="2:40" ht="24.75" customHeight="1" outlineLevel="1" x14ac:dyDescent="0.15">
      <c r="B122" s="411" t="s">
        <v>285</v>
      </c>
      <c r="C122" s="411"/>
      <c r="D122" s="411"/>
      <c r="E122" s="411"/>
      <c r="F122" s="411"/>
      <c r="G122" s="411"/>
      <c r="H122" s="408"/>
      <c r="I122" s="409"/>
      <c r="J122" s="409"/>
      <c r="K122" s="409"/>
      <c r="L122" s="409"/>
      <c r="M122" s="409"/>
      <c r="N122" s="409"/>
      <c r="O122" s="409"/>
      <c r="P122" s="409"/>
      <c r="Q122" s="409"/>
      <c r="R122" s="409"/>
      <c r="S122" s="409"/>
      <c r="T122" s="409"/>
      <c r="U122" s="409"/>
      <c r="V122" s="409"/>
      <c r="W122" s="409"/>
      <c r="X122" s="409"/>
      <c r="Y122" s="409"/>
      <c r="Z122" s="409"/>
      <c r="AA122" s="409"/>
      <c r="AB122" s="409"/>
      <c r="AC122" s="409"/>
      <c r="AD122" s="409"/>
      <c r="AE122" s="409"/>
      <c r="AF122" s="409"/>
      <c r="AG122" s="409"/>
      <c r="AH122" s="409"/>
      <c r="AI122" s="409"/>
      <c r="AJ122" s="409"/>
      <c r="AK122" s="409"/>
      <c r="AL122" s="409"/>
      <c r="AM122" s="409"/>
      <c r="AN122" s="410"/>
    </row>
    <row r="123" spans="2:40" ht="24.75" customHeight="1" outlineLevel="1" x14ac:dyDescent="0.15">
      <c r="B123" s="412" t="s">
        <v>289</v>
      </c>
      <c r="C123" s="413"/>
      <c r="D123" s="413"/>
      <c r="E123" s="413"/>
      <c r="F123" s="413"/>
      <c r="G123" s="414"/>
      <c r="H123" s="418"/>
      <c r="I123" s="419"/>
      <c r="J123" s="419"/>
      <c r="K123" s="419"/>
      <c r="L123" s="419"/>
      <c r="M123" s="419"/>
      <c r="N123" s="419"/>
      <c r="O123" s="420"/>
      <c r="P123" s="412" t="s">
        <v>290</v>
      </c>
      <c r="Q123" s="413"/>
      <c r="R123" s="413"/>
      <c r="S123" s="413"/>
      <c r="T123" s="413"/>
      <c r="U123" s="414"/>
      <c r="V123" s="421"/>
      <c r="W123" s="422"/>
      <c r="X123" s="422"/>
      <c r="Y123" s="422"/>
      <c r="Z123" s="422"/>
      <c r="AA123" s="422"/>
      <c r="AB123" s="423"/>
      <c r="AC123" s="412" t="s">
        <v>291</v>
      </c>
      <c r="AD123" s="413"/>
      <c r="AE123" s="413"/>
      <c r="AF123" s="413"/>
      <c r="AG123" s="413"/>
      <c r="AH123" s="414"/>
      <c r="AI123" s="390"/>
      <c r="AJ123" s="391"/>
      <c r="AK123" s="391"/>
      <c r="AL123" s="391"/>
      <c r="AM123" s="388" t="s">
        <v>607</v>
      </c>
      <c r="AN123" s="389"/>
    </row>
    <row r="124" spans="2:40" ht="27" customHeight="1" outlineLevel="1" x14ac:dyDescent="0.15">
      <c r="B124" s="412" t="s">
        <v>503</v>
      </c>
      <c r="C124" s="413"/>
      <c r="D124" s="413"/>
      <c r="E124" s="413"/>
      <c r="F124" s="413"/>
      <c r="G124" s="414"/>
      <c r="H124" s="344" t="s">
        <v>561</v>
      </c>
      <c r="I124" s="345"/>
      <c r="J124" s="345"/>
      <c r="K124" s="345"/>
      <c r="L124" s="345"/>
      <c r="M124" s="344" t="s">
        <v>577</v>
      </c>
      <c r="N124" s="345"/>
      <c r="O124" s="345"/>
      <c r="P124" s="345"/>
      <c r="Q124" s="345"/>
      <c r="R124" s="344" t="s">
        <v>617</v>
      </c>
      <c r="S124" s="345"/>
      <c r="T124" s="345"/>
      <c r="U124" s="345"/>
      <c r="V124" s="345"/>
      <c r="W124" s="345"/>
      <c r="X124" s="346"/>
      <c r="Y124" s="280"/>
      <c r="Z124" s="280"/>
      <c r="AA124" s="280"/>
    </row>
    <row r="125" spans="2:40" ht="24.75" customHeight="1" outlineLevel="1" x14ac:dyDescent="0.15">
      <c r="B125" s="407" t="s">
        <v>15</v>
      </c>
      <c r="C125" s="407"/>
      <c r="D125" s="407"/>
      <c r="E125" s="407"/>
      <c r="F125" s="407"/>
      <c r="G125" s="407"/>
      <c r="H125" s="121" t="s">
        <v>14</v>
      </c>
      <c r="I125" s="416"/>
      <c r="J125" s="416"/>
      <c r="K125" s="417"/>
      <c r="L125" s="366"/>
      <c r="M125" s="367"/>
      <c r="N125" s="367"/>
      <c r="O125" s="367"/>
      <c r="P125" s="368"/>
      <c r="Q125" s="369"/>
      <c r="R125" s="369"/>
      <c r="S125" s="369"/>
      <c r="T125" s="369"/>
      <c r="U125" s="370"/>
      <c r="V125" s="371"/>
      <c r="W125" s="372"/>
      <c r="X125" s="373"/>
      <c r="Y125" s="374"/>
      <c r="Z125" s="374"/>
      <c r="AA125" s="374"/>
      <c r="AB125" s="374"/>
      <c r="AC125" s="374"/>
      <c r="AD125" s="374"/>
      <c r="AE125" s="374"/>
      <c r="AF125" s="374"/>
      <c r="AG125" s="374"/>
      <c r="AH125" s="374"/>
      <c r="AI125" s="374"/>
      <c r="AJ125" s="374"/>
      <c r="AK125" s="374"/>
      <c r="AL125" s="374"/>
      <c r="AM125" s="374"/>
      <c r="AN125" s="375"/>
    </row>
    <row r="126" spans="2:40" ht="24.75" customHeight="1" outlineLevel="1" x14ac:dyDescent="0.15">
      <c r="B126" s="407"/>
      <c r="C126" s="407"/>
      <c r="D126" s="407"/>
      <c r="E126" s="407"/>
      <c r="F126" s="407"/>
      <c r="G126" s="407"/>
      <c r="H126" s="415"/>
      <c r="I126" s="415"/>
      <c r="J126" s="415"/>
      <c r="K126" s="415"/>
      <c r="L126" s="415"/>
      <c r="M126" s="415"/>
      <c r="N126" s="415"/>
      <c r="O126" s="415"/>
      <c r="P126" s="415"/>
      <c r="Q126" s="415"/>
      <c r="R126" s="415"/>
      <c r="S126" s="415"/>
      <c r="T126" s="415"/>
      <c r="U126" s="415"/>
      <c r="V126" s="415"/>
      <c r="W126" s="415"/>
      <c r="X126" s="415"/>
      <c r="Y126" s="415"/>
      <c r="Z126" s="415"/>
      <c r="AA126" s="415"/>
      <c r="AB126" s="415"/>
      <c r="AC126" s="415"/>
      <c r="AD126" s="415"/>
      <c r="AE126" s="415"/>
      <c r="AF126" s="415"/>
      <c r="AG126" s="415"/>
      <c r="AH126" s="415"/>
      <c r="AI126" s="415"/>
      <c r="AJ126" s="415"/>
      <c r="AK126" s="415"/>
      <c r="AL126" s="415"/>
      <c r="AM126" s="415"/>
      <c r="AN126" s="415"/>
    </row>
    <row r="127" spans="2:40" ht="24.75" customHeight="1" outlineLevel="1" x14ac:dyDescent="0.15">
      <c r="B127" s="407" t="s">
        <v>556</v>
      </c>
      <c r="C127" s="407"/>
      <c r="D127" s="407"/>
      <c r="E127" s="407"/>
      <c r="F127" s="407"/>
      <c r="G127" s="407"/>
      <c r="H127" s="359"/>
      <c r="I127" s="360"/>
      <c r="J127" s="360"/>
      <c r="K127" s="360"/>
      <c r="L127" s="360"/>
      <c r="M127" s="360"/>
      <c r="N127" s="361"/>
      <c r="O127" s="361"/>
      <c r="P127" s="361"/>
      <c r="Q127" s="361"/>
      <c r="R127" s="361"/>
      <c r="S127" s="361"/>
      <c r="T127" s="361"/>
      <c r="U127" s="361"/>
      <c r="V127" s="361"/>
      <c r="W127" s="361"/>
      <c r="X127" s="361"/>
      <c r="Y127" s="361"/>
      <c r="Z127" s="361"/>
      <c r="AA127" s="361"/>
      <c r="AB127" s="361"/>
      <c r="AC127" s="361"/>
      <c r="AD127" s="361"/>
      <c r="AE127" s="361"/>
      <c r="AF127" s="361"/>
      <c r="AG127" s="361"/>
      <c r="AH127" s="361"/>
      <c r="AI127" s="361"/>
      <c r="AJ127" s="361"/>
      <c r="AK127" s="361"/>
      <c r="AL127" s="361"/>
      <c r="AM127" s="361"/>
      <c r="AN127" s="362"/>
    </row>
    <row r="128" spans="2:40" ht="12.75" customHeight="1" outlineLevel="1" x14ac:dyDescent="0.15"/>
    <row r="129" spans="2:40" ht="15" customHeight="1" outlineLevel="1" x14ac:dyDescent="0.15">
      <c r="B129" s="109" t="s">
        <v>340</v>
      </c>
      <c r="C129" s="117"/>
      <c r="D129" s="117"/>
      <c r="E129" s="117"/>
      <c r="F129" s="117"/>
      <c r="G129" s="117"/>
      <c r="H129" s="119"/>
      <c r="I129" s="117"/>
      <c r="J129" s="117"/>
      <c r="K129" s="117"/>
      <c r="L129" s="117"/>
      <c r="M129" s="117"/>
      <c r="N129" s="117"/>
      <c r="O129" s="117"/>
      <c r="P129" s="117"/>
      <c r="Q129" s="117"/>
      <c r="R129" s="117"/>
      <c r="S129" s="117"/>
      <c r="T129" s="117"/>
      <c r="U129" s="117"/>
      <c r="V129" s="117"/>
      <c r="W129" s="117"/>
      <c r="X129" s="117"/>
      <c r="Y129" s="117"/>
      <c r="Z129" s="117"/>
      <c r="AA129" s="117"/>
      <c r="AB129" s="117"/>
      <c r="AC129" s="117"/>
      <c r="AD129" s="117"/>
      <c r="AE129" s="117"/>
      <c r="AF129" s="117"/>
      <c r="AG129" s="117"/>
      <c r="AH129" s="117"/>
      <c r="AI129" s="117"/>
      <c r="AJ129" s="117"/>
      <c r="AK129" s="117"/>
      <c r="AL129" s="117"/>
      <c r="AM129" s="117"/>
      <c r="AN129" s="117"/>
    </row>
    <row r="130" spans="2:40" ht="24.75" customHeight="1" outlineLevel="1" x14ac:dyDescent="0.15">
      <c r="B130" s="411" t="s">
        <v>285</v>
      </c>
      <c r="C130" s="411"/>
      <c r="D130" s="411"/>
      <c r="E130" s="411"/>
      <c r="F130" s="411"/>
      <c r="G130" s="411"/>
      <c r="H130" s="408"/>
      <c r="I130" s="409"/>
      <c r="J130" s="409"/>
      <c r="K130" s="409"/>
      <c r="L130" s="409"/>
      <c r="M130" s="409"/>
      <c r="N130" s="409"/>
      <c r="O130" s="409"/>
      <c r="P130" s="409"/>
      <c r="Q130" s="409"/>
      <c r="R130" s="409"/>
      <c r="S130" s="409"/>
      <c r="T130" s="409"/>
      <c r="U130" s="409"/>
      <c r="V130" s="409"/>
      <c r="W130" s="409"/>
      <c r="X130" s="409"/>
      <c r="Y130" s="409"/>
      <c r="Z130" s="409"/>
      <c r="AA130" s="409"/>
      <c r="AB130" s="409"/>
      <c r="AC130" s="409"/>
      <c r="AD130" s="409"/>
      <c r="AE130" s="409"/>
      <c r="AF130" s="409"/>
      <c r="AG130" s="409"/>
      <c r="AH130" s="409"/>
      <c r="AI130" s="409"/>
      <c r="AJ130" s="409"/>
      <c r="AK130" s="409"/>
      <c r="AL130" s="409"/>
      <c r="AM130" s="409"/>
      <c r="AN130" s="410"/>
    </row>
    <row r="131" spans="2:40" ht="24.75" customHeight="1" outlineLevel="1" x14ac:dyDescent="0.15">
      <c r="B131" s="412" t="s">
        <v>289</v>
      </c>
      <c r="C131" s="413"/>
      <c r="D131" s="413"/>
      <c r="E131" s="413"/>
      <c r="F131" s="413"/>
      <c r="G131" s="414"/>
      <c r="H131" s="418"/>
      <c r="I131" s="419"/>
      <c r="J131" s="419"/>
      <c r="K131" s="419"/>
      <c r="L131" s="419"/>
      <c r="M131" s="419"/>
      <c r="N131" s="419"/>
      <c r="O131" s="420"/>
      <c r="P131" s="412" t="s">
        <v>290</v>
      </c>
      <c r="Q131" s="413"/>
      <c r="R131" s="413"/>
      <c r="S131" s="413"/>
      <c r="T131" s="413"/>
      <c r="U131" s="414"/>
      <c r="V131" s="421"/>
      <c r="W131" s="422"/>
      <c r="X131" s="422"/>
      <c r="Y131" s="422"/>
      <c r="Z131" s="422"/>
      <c r="AA131" s="422"/>
      <c r="AB131" s="423"/>
      <c r="AC131" s="412" t="s">
        <v>291</v>
      </c>
      <c r="AD131" s="413"/>
      <c r="AE131" s="413"/>
      <c r="AF131" s="413"/>
      <c r="AG131" s="413"/>
      <c r="AH131" s="414"/>
      <c r="AI131" s="390"/>
      <c r="AJ131" s="391"/>
      <c r="AK131" s="391"/>
      <c r="AL131" s="391"/>
      <c r="AM131" s="388" t="s">
        <v>607</v>
      </c>
      <c r="AN131" s="389"/>
    </row>
    <row r="132" spans="2:40" ht="27" customHeight="1" outlineLevel="1" x14ac:dyDescent="0.15">
      <c r="B132" s="412" t="s">
        <v>503</v>
      </c>
      <c r="C132" s="413"/>
      <c r="D132" s="413"/>
      <c r="E132" s="413"/>
      <c r="F132" s="413"/>
      <c r="G132" s="414"/>
      <c r="H132" s="344" t="s">
        <v>561</v>
      </c>
      <c r="I132" s="345"/>
      <c r="J132" s="345"/>
      <c r="K132" s="345"/>
      <c r="L132" s="345"/>
      <c r="M132" s="344" t="s">
        <v>577</v>
      </c>
      <c r="N132" s="345"/>
      <c r="O132" s="345"/>
      <c r="P132" s="345"/>
      <c r="Q132" s="345"/>
      <c r="R132" s="344" t="s">
        <v>617</v>
      </c>
      <c r="S132" s="345"/>
      <c r="T132" s="345"/>
      <c r="U132" s="345"/>
      <c r="V132" s="345"/>
      <c r="W132" s="345"/>
      <c r="X132" s="346"/>
      <c r="Y132" s="280"/>
      <c r="Z132" s="280"/>
      <c r="AA132" s="280"/>
    </row>
    <row r="133" spans="2:40" ht="24.75" customHeight="1" outlineLevel="1" x14ac:dyDescent="0.15">
      <c r="B133" s="407" t="s">
        <v>15</v>
      </c>
      <c r="C133" s="407"/>
      <c r="D133" s="407"/>
      <c r="E133" s="407"/>
      <c r="F133" s="407"/>
      <c r="G133" s="407"/>
      <c r="H133" s="121" t="s">
        <v>14</v>
      </c>
      <c r="I133" s="416"/>
      <c r="J133" s="416"/>
      <c r="K133" s="417"/>
      <c r="L133" s="366"/>
      <c r="M133" s="367"/>
      <c r="N133" s="367"/>
      <c r="O133" s="367"/>
      <c r="P133" s="368"/>
      <c r="Q133" s="369"/>
      <c r="R133" s="369"/>
      <c r="S133" s="369"/>
      <c r="T133" s="369"/>
      <c r="U133" s="370"/>
      <c r="V133" s="371"/>
      <c r="W133" s="372"/>
      <c r="X133" s="373"/>
      <c r="Y133" s="374"/>
      <c r="Z133" s="374"/>
      <c r="AA133" s="374"/>
      <c r="AB133" s="374"/>
      <c r="AC133" s="374"/>
      <c r="AD133" s="374"/>
      <c r="AE133" s="374"/>
      <c r="AF133" s="374"/>
      <c r="AG133" s="374"/>
      <c r="AH133" s="374"/>
      <c r="AI133" s="374"/>
      <c r="AJ133" s="374"/>
      <c r="AK133" s="374"/>
      <c r="AL133" s="374"/>
      <c r="AM133" s="374"/>
      <c r="AN133" s="375"/>
    </row>
    <row r="134" spans="2:40" ht="24.75" customHeight="1" outlineLevel="1" x14ac:dyDescent="0.15">
      <c r="B134" s="407"/>
      <c r="C134" s="407"/>
      <c r="D134" s="407"/>
      <c r="E134" s="407"/>
      <c r="F134" s="407"/>
      <c r="G134" s="407"/>
      <c r="H134" s="415"/>
      <c r="I134" s="415"/>
      <c r="J134" s="415"/>
      <c r="K134" s="415"/>
      <c r="L134" s="415"/>
      <c r="M134" s="415"/>
      <c r="N134" s="415"/>
      <c r="O134" s="415"/>
      <c r="P134" s="415"/>
      <c r="Q134" s="415"/>
      <c r="R134" s="415"/>
      <c r="S134" s="415"/>
      <c r="T134" s="415"/>
      <c r="U134" s="415"/>
      <c r="V134" s="415"/>
      <c r="W134" s="415"/>
      <c r="X134" s="415"/>
      <c r="Y134" s="415"/>
      <c r="Z134" s="415"/>
      <c r="AA134" s="415"/>
      <c r="AB134" s="415"/>
      <c r="AC134" s="415"/>
      <c r="AD134" s="415"/>
      <c r="AE134" s="415"/>
      <c r="AF134" s="415"/>
      <c r="AG134" s="415"/>
      <c r="AH134" s="415"/>
      <c r="AI134" s="415"/>
      <c r="AJ134" s="415"/>
      <c r="AK134" s="415"/>
      <c r="AL134" s="415"/>
      <c r="AM134" s="415"/>
      <c r="AN134" s="415"/>
    </row>
    <row r="135" spans="2:40" ht="24.75" customHeight="1" outlineLevel="1" x14ac:dyDescent="0.15">
      <c r="B135" s="407" t="s">
        <v>556</v>
      </c>
      <c r="C135" s="407"/>
      <c r="D135" s="407"/>
      <c r="E135" s="407"/>
      <c r="F135" s="407"/>
      <c r="G135" s="407"/>
      <c r="H135" s="359"/>
      <c r="I135" s="360"/>
      <c r="J135" s="360"/>
      <c r="K135" s="360"/>
      <c r="L135" s="360"/>
      <c r="M135" s="360"/>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1"/>
      <c r="AK135" s="361"/>
      <c r="AL135" s="361"/>
      <c r="AM135" s="361"/>
      <c r="AN135" s="362"/>
    </row>
    <row r="136" spans="2:40" ht="12.75" customHeight="1" outlineLevel="1" x14ac:dyDescent="0.15"/>
    <row r="137" spans="2:40" ht="15" customHeight="1" outlineLevel="1" x14ac:dyDescent="0.15">
      <c r="B137" s="109" t="s">
        <v>340</v>
      </c>
      <c r="C137" s="117"/>
      <c r="D137" s="117"/>
      <c r="E137" s="117"/>
      <c r="F137" s="117"/>
      <c r="G137" s="117"/>
      <c r="H137" s="119"/>
      <c r="I137" s="117"/>
      <c r="J137" s="117"/>
      <c r="K137" s="117"/>
      <c r="L137" s="117"/>
      <c r="M137" s="117"/>
      <c r="N137" s="117"/>
      <c r="O137" s="117"/>
      <c r="P137" s="117"/>
      <c r="Q137" s="117"/>
      <c r="R137" s="117"/>
      <c r="S137" s="117"/>
      <c r="T137" s="117"/>
      <c r="U137" s="117"/>
      <c r="V137" s="117"/>
      <c r="W137" s="117"/>
      <c r="X137" s="117"/>
      <c r="Y137" s="117"/>
      <c r="Z137" s="117"/>
      <c r="AA137" s="117"/>
      <c r="AB137" s="117"/>
      <c r="AC137" s="117"/>
      <c r="AD137" s="117"/>
      <c r="AE137" s="117"/>
      <c r="AF137" s="117"/>
      <c r="AG137" s="117"/>
      <c r="AH137" s="117"/>
      <c r="AI137" s="117"/>
      <c r="AJ137" s="117"/>
      <c r="AK137" s="117"/>
      <c r="AL137" s="117"/>
      <c r="AM137" s="117"/>
      <c r="AN137" s="117"/>
    </row>
    <row r="138" spans="2:40" ht="24.75" customHeight="1" outlineLevel="1" x14ac:dyDescent="0.15">
      <c r="B138" s="411" t="s">
        <v>285</v>
      </c>
      <c r="C138" s="411"/>
      <c r="D138" s="411"/>
      <c r="E138" s="411"/>
      <c r="F138" s="411"/>
      <c r="G138" s="411"/>
      <c r="H138" s="408"/>
      <c r="I138" s="409"/>
      <c r="J138" s="409"/>
      <c r="K138" s="409"/>
      <c r="L138" s="409"/>
      <c r="M138" s="409"/>
      <c r="N138" s="409"/>
      <c r="O138" s="409"/>
      <c r="P138" s="409"/>
      <c r="Q138" s="409"/>
      <c r="R138" s="409"/>
      <c r="S138" s="409"/>
      <c r="T138" s="409"/>
      <c r="U138" s="409"/>
      <c r="V138" s="409"/>
      <c r="W138" s="409"/>
      <c r="X138" s="409"/>
      <c r="Y138" s="409"/>
      <c r="Z138" s="409"/>
      <c r="AA138" s="409"/>
      <c r="AB138" s="409"/>
      <c r="AC138" s="409"/>
      <c r="AD138" s="409"/>
      <c r="AE138" s="409"/>
      <c r="AF138" s="409"/>
      <c r="AG138" s="409"/>
      <c r="AH138" s="409"/>
      <c r="AI138" s="409"/>
      <c r="AJ138" s="409"/>
      <c r="AK138" s="409"/>
      <c r="AL138" s="409"/>
      <c r="AM138" s="409"/>
      <c r="AN138" s="410"/>
    </row>
    <row r="139" spans="2:40" ht="24.75" customHeight="1" outlineLevel="1" x14ac:dyDescent="0.15">
      <c r="B139" s="412" t="s">
        <v>289</v>
      </c>
      <c r="C139" s="413"/>
      <c r="D139" s="413"/>
      <c r="E139" s="413"/>
      <c r="F139" s="413"/>
      <c r="G139" s="414"/>
      <c r="H139" s="418"/>
      <c r="I139" s="419"/>
      <c r="J139" s="419"/>
      <c r="K139" s="419"/>
      <c r="L139" s="419"/>
      <c r="M139" s="419"/>
      <c r="N139" s="419"/>
      <c r="O139" s="420"/>
      <c r="P139" s="412" t="s">
        <v>290</v>
      </c>
      <c r="Q139" s="413"/>
      <c r="R139" s="413"/>
      <c r="S139" s="413"/>
      <c r="T139" s="413"/>
      <c r="U139" s="414"/>
      <c r="V139" s="421"/>
      <c r="W139" s="422"/>
      <c r="X139" s="422"/>
      <c r="Y139" s="422"/>
      <c r="Z139" s="422"/>
      <c r="AA139" s="422"/>
      <c r="AB139" s="423"/>
      <c r="AC139" s="412" t="s">
        <v>291</v>
      </c>
      <c r="AD139" s="413"/>
      <c r="AE139" s="413"/>
      <c r="AF139" s="413"/>
      <c r="AG139" s="413"/>
      <c r="AH139" s="414"/>
      <c r="AI139" s="390"/>
      <c r="AJ139" s="391"/>
      <c r="AK139" s="391"/>
      <c r="AL139" s="391"/>
      <c r="AM139" s="388" t="s">
        <v>607</v>
      </c>
      <c r="AN139" s="389"/>
    </row>
    <row r="140" spans="2:40" ht="27" customHeight="1" outlineLevel="1" x14ac:dyDescent="0.15">
      <c r="B140" s="412" t="s">
        <v>503</v>
      </c>
      <c r="C140" s="413"/>
      <c r="D140" s="413"/>
      <c r="E140" s="413"/>
      <c r="F140" s="413"/>
      <c r="G140" s="414"/>
      <c r="H140" s="344" t="s">
        <v>561</v>
      </c>
      <c r="I140" s="345"/>
      <c r="J140" s="345"/>
      <c r="K140" s="345"/>
      <c r="L140" s="345"/>
      <c r="M140" s="344" t="s">
        <v>577</v>
      </c>
      <c r="N140" s="345"/>
      <c r="O140" s="345"/>
      <c r="P140" s="345"/>
      <c r="Q140" s="345"/>
      <c r="R140" s="344" t="s">
        <v>617</v>
      </c>
      <c r="S140" s="345"/>
      <c r="T140" s="345"/>
      <c r="U140" s="345"/>
      <c r="V140" s="345"/>
      <c r="W140" s="345"/>
      <c r="X140" s="346"/>
      <c r="Y140" s="280"/>
      <c r="Z140" s="280"/>
      <c r="AA140" s="280"/>
    </row>
    <row r="141" spans="2:40" ht="24.75" customHeight="1" outlineLevel="1" x14ac:dyDescent="0.15">
      <c r="B141" s="407" t="s">
        <v>15</v>
      </c>
      <c r="C141" s="407"/>
      <c r="D141" s="407"/>
      <c r="E141" s="407"/>
      <c r="F141" s="407"/>
      <c r="G141" s="407"/>
      <c r="H141" s="121" t="s">
        <v>14</v>
      </c>
      <c r="I141" s="416"/>
      <c r="J141" s="416"/>
      <c r="K141" s="417"/>
      <c r="L141" s="366"/>
      <c r="M141" s="367"/>
      <c r="N141" s="367"/>
      <c r="O141" s="367"/>
      <c r="P141" s="368"/>
      <c r="Q141" s="369"/>
      <c r="R141" s="369"/>
      <c r="S141" s="369"/>
      <c r="T141" s="369"/>
      <c r="U141" s="370"/>
      <c r="V141" s="371"/>
      <c r="W141" s="372"/>
      <c r="X141" s="373"/>
      <c r="Y141" s="374"/>
      <c r="Z141" s="374"/>
      <c r="AA141" s="374"/>
      <c r="AB141" s="374"/>
      <c r="AC141" s="374"/>
      <c r="AD141" s="374"/>
      <c r="AE141" s="374"/>
      <c r="AF141" s="374"/>
      <c r="AG141" s="374"/>
      <c r="AH141" s="374"/>
      <c r="AI141" s="374"/>
      <c r="AJ141" s="374"/>
      <c r="AK141" s="374"/>
      <c r="AL141" s="374"/>
      <c r="AM141" s="374"/>
      <c r="AN141" s="375"/>
    </row>
    <row r="142" spans="2:40" ht="24.75" customHeight="1" outlineLevel="1" x14ac:dyDescent="0.15">
      <c r="B142" s="407"/>
      <c r="C142" s="407"/>
      <c r="D142" s="407"/>
      <c r="E142" s="407"/>
      <c r="F142" s="407"/>
      <c r="G142" s="407"/>
      <c r="H142" s="415"/>
      <c r="I142" s="415"/>
      <c r="J142" s="415"/>
      <c r="K142" s="415"/>
      <c r="L142" s="415"/>
      <c r="M142" s="415"/>
      <c r="N142" s="415"/>
      <c r="O142" s="415"/>
      <c r="P142" s="415"/>
      <c r="Q142" s="415"/>
      <c r="R142" s="415"/>
      <c r="S142" s="415"/>
      <c r="T142" s="415"/>
      <c r="U142" s="415"/>
      <c r="V142" s="415"/>
      <c r="W142" s="415"/>
      <c r="X142" s="415"/>
      <c r="Y142" s="415"/>
      <c r="Z142" s="415"/>
      <c r="AA142" s="415"/>
      <c r="AB142" s="415"/>
      <c r="AC142" s="415"/>
      <c r="AD142" s="415"/>
      <c r="AE142" s="415"/>
      <c r="AF142" s="415"/>
      <c r="AG142" s="415"/>
      <c r="AH142" s="415"/>
      <c r="AI142" s="415"/>
      <c r="AJ142" s="415"/>
      <c r="AK142" s="415"/>
      <c r="AL142" s="415"/>
      <c r="AM142" s="415"/>
      <c r="AN142" s="415"/>
    </row>
    <row r="143" spans="2:40" ht="24.75" customHeight="1" outlineLevel="1" x14ac:dyDescent="0.15">
      <c r="B143" s="407" t="s">
        <v>556</v>
      </c>
      <c r="C143" s="407"/>
      <c r="D143" s="407"/>
      <c r="E143" s="407"/>
      <c r="F143" s="407"/>
      <c r="G143" s="407"/>
      <c r="H143" s="359"/>
      <c r="I143" s="360"/>
      <c r="J143" s="360"/>
      <c r="K143" s="360"/>
      <c r="L143" s="360"/>
      <c r="M143" s="360"/>
      <c r="N143" s="361"/>
      <c r="O143" s="361"/>
      <c r="P143" s="361"/>
      <c r="Q143" s="361"/>
      <c r="R143" s="361"/>
      <c r="S143" s="361"/>
      <c r="T143" s="361"/>
      <c r="U143" s="361"/>
      <c r="V143" s="361"/>
      <c r="W143" s="361"/>
      <c r="X143" s="361"/>
      <c r="Y143" s="361"/>
      <c r="Z143" s="361"/>
      <c r="AA143" s="361"/>
      <c r="AB143" s="361"/>
      <c r="AC143" s="361"/>
      <c r="AD143" s="361"/>
      <c r="AE143" s="361"/>
      <c r="AF143" s="361"/>
      <c r="AG143" s="361"/>
      <c r="AH143" s="361"/>
      <c r="AI143" s="361"/>
      <c r="AJ143" s="361"/>
      <c r="AK143" s="361"/>
      <c r="AL143" s="361"/>
      <c r="AM143" s="361"/>
      <c r="AN143" s="362"/>
    </row>
    <row r="144" spans="2:40" ht="12" customHeight="1" outlineLevel="1" x14ac:dyDescent="0.15"/>
    <row r="145" spans="2:40" ht="15" customHeight="1" outlineLevel="1" x14ac:dyDescent="0.15">
      <c r="B145" s="109" t="s">
        <v>340</v>
      </c>
      <c r="C145" s="117"/>
      <c r="D145" s="117"/>
      <c r="E145" s="117"/>
      <c r="F145" s="117"/>
      <c r="G145" s="117"/>
      <c r="H145" s="119"/>
      <c r="I145" s="117"/>
      <c r="J145" s="117"/>
      <c r="K145" s="117"/>
      <c r="L145" s="117"/>
      <c r="M145" s="117"/>
      <c r="N145" s="117"/>
      <c r="O145" s="117"/>
      <c r="P145" s="117"/>
      <c r="Q145" s="117"/>
      <c r="R145" s="117"/>
      <c r="S145" s="117"/>
      <c r="T145" s="117"/>
      <c r="U145" s="117"/>
      <c r="V145" s="117"/>
      <c r="W145" s="117"/>
      <c r="X145" s="117"/>
      <c r="Y145" s="117"/>
      <c r="Z145" s="117"/>
      <c r="AA145" s="117"/>
      <c r="AB145" s="117"/>
      <c r="AC145" s="117"/>
      <c r="AD145" s="117"/>
      <c r="AE145" s="117"/>
      <c r="AF145" s="117"/>
      <c r="AG145" s="117"/>
      <c r="AH145" s="117"/>
      <c r="AI145" s="117"/>
      <c r="AJ145" s="117"/>
      <c r="AK145" s="117"/>
      <c r="AL145" s="117"/>
      <c r="AM145" s="117"/>
      <c r="AN145" s="117"/>
    </row>
    <row r="146" spans="2:40" ht="24.75" customHeight="1" outlineLevel="1" x14ac:dyDescent="0.15">
      <c r="B146" s="411" t="s">
        <v>285</v>
      </c>
      <c r="C146" s="411"/>
      <c r="D146" s="411"/>
      <c r="E146" s="411"/>
      <c r="F146" s="411"/>
      <c r="G146" s="411"/>
      <c r="H146" s="408"/>
      <c r="I146" s="409"/>
      <c r="J146" s="409"/>
      <c r="K146" s="409"/>
      <c r="L146" s="409"/>
      <c r="M146" s="409"/>
      <c r="N146" s="409"/>
      <c r="O146" s="409"/>
      <c r="P146" s="409"/>
      <c r="Q146" s="409"/>
      <c r="R146" s="409"/>
      <c r="S146" s="409"/>
      <c r="T146" s="409"/>
      <c r="U146" s="409"/>
      <c r="V146" s="409"/>
      <c r="W146" s="409"/>
      <c r="X146" s="409"/>
      <c r="Y146" s="409"/>
      <c r="Z146" s="409"/>
      <c r="AA146" s="409"/>
      <c r="AB146" s="409"/>
      <c r="AC146" s="409"/>
      <c r="AD146" s="409"/>
      <c r="AE146" s="409"/>
      <c r="AF146" s="409"/>
      <c r="AG146" s="409"/>
      <c r="AH146" s="409"/>
      <c r="AI146" s="409"/>
      <c r="AJ146" s="409"/>
      <c r="AK146" s="409"/>
      <c r="AL146" s="409"/>
      <c r="AM146" s="409"/>
      <c r="AN146" s="410"/>
    </row>
    <row r="147" spans="2:40" ht="24.75" customHeight="1" outlineLevel="1" x14ac:dyDescent="0.15">
      <c r="B147" s="412" t="s">
        <v>289</v>
      </c>
      <c r="C147" s="413"/>
      <c r="D147" s="413"/>
      <c r="E147" s="413"/>
      <c r="F147" s="413"/>
      <c r="G147" s="414"/>
      <c r="H147" s="418"/>
      <c r="I147" s="419"/>
      <c r="J147" s="419"/>
      <c r="K147" s="419"/>
      <c r="L147" s="419"/>
      <c r="M147" s="419"/>
      <c r="N147" s="419"/>
      <c r="O147" s="420"/>
      <c r="P147" s="412" t="s">
        <v>290</v>
      </c>
      <c r="Q147" s="413"/>
      <c r="R147" s="413"/>
      <c r="S147" s="413"/>
      <c r="T147" s="413"/>
      <c r="U147" s="414"/>
      <c r="V147" s="421"/>
      <c r="W147" s="422"/>
      <c r="X147" s="422"/>
      <c r="Y147" s="422"/>
      <c r="Z147" s="422"/>
      <c r="AA147" s="422"/>
      <c r="AB147" s="423"/>
      <c r="AC147" s="412" t="s">
        <v>291</v>
      </c>
      <c r="AD147" s="413"/>
      <c r="AE147" s="413"/>
      <c r="AF147" s="413"/>
      <c r="AG147" s="413"/>
      <c r="AH147" s="414"/>
      <c r="AI147" s="390"/>
      <c r="AJ147" s="391"/>
      <c r="AK147" s="391"/>
      <c r="AL147" s="391"/>
      <c r="AM147" s="388" t="s">
        <v>607</v>
      </c>
      <c r="AN147" s="389"/>
    </row>
    <row r="148" spans="2:40" ht="27" customHeight="1" outlineLevel="1" x14ac:dyDescent="0.15">
      <c r="B148" s="412" t="s">
        <v>503</v>
      </c>
      <c r="C148" s="413"/>
      <c r="D148" s="413"/>
      <c r="E148" s="413"/>
      <c r="F148" s="413"/>
      <c r="G148" s="414"/>
      <c r="H148" s="344" t="s">
        <v>561</v>
      </c>
      <c r="I148" s="345"/>
      <c r="J148" s="345"/>
      <c r="K148" s="345"/>
      <c r="L148" s="345"/>
      <c r="M148" s="344" t="s">
        <v>577</v>
      </c>
      <c r="N148" s="345"/>
      <c r="O148" s="345"/>
      <c r="P148" s="345"/>
      <c r="Q148" s="345"/>
      <c r="R148" s="344" t="s">
        <v>617</v>
      </c>
      <c r="S148" s="345"/>
      <c r="T148" s="345"/>
      <c r="U148" s="345"/>
      <c r="V148" s="345"/>
      <c r="W148" s="345"/>
      <c r="X148" s="346"/>
      <c r="Y148" s="280"/>
      <c r="Z148" s="280"/>
      <c r="AA148" s="280"/>
    </row>
    <row r="149" spans="2:40" ht="24.75" customHeight="1" outlineLevel="1" x14ac:dyDescent="0.15">
      <c r="B149" s="407" t="s">
        <v>15</v>
      </c>
      <c r="C149" s="407"/>
      <c r="D149" s="407"/>
      <c r="E149" s="407"/>
      <c r="F149" s="407"/>
      <c r="G149" s="407"/>
      <c r="H149" s="121" t="s">
        <v>14</v>
      </c>
      <c r="I149" s="416"/>
      <c r="J149" s="416"/>
      <c r="K149" s="417"/>
      <c r="L149" s="366"/>
      <c r="M149" s="367"/>
      <c r="N149" s="367"/>
      <c r="O149" s="367"/>
      <c r="P149" s="368"/>
      <c r="Q149" s="369"/>
      <c r="R149" s="369"/>
      <c r="S149" s="369"/>
      <c r="T149" s="369"/>
      <c r="U149" s="370"/>
      <c r="V149" s="371"/>
      <c r="W149" s="372"/>
      <c r="X149" s="373"/>
      <c r="Y149" s="374"/>
      <c r="Z149" s="374"/>
      <c r="AA149" s="374"/>
      <c r="AB149" s="374"/>
      <c r="AC149" s="374"/>
      <c r="AD149" s="374"/>
      <c r="AE149" s="374"/>
      <c r="AF149" s="374"/>
      <c r="AG149" s="374"/>
      <c r="AH149" s="374"/>
      <c r="AI149" s="374"/>
      <c r="AJ149" s="374"/>
      <c r="AK149" s="374"/>
      <c r="AL149" s="374"/>
      <c r="AM149" s="374"/>
      <c r="AN149" s="375"/>
    </row>
    <row r="150" spans="2:40" ht="24.75" customHeight="1" outlineLevel="1" x14ac:dyDescent="0.15">
      <c r="B150" s="407"/>
      <c r="C150" s="407"/>
      <c r="D150" s="407"/>
      <c r="E150" s="407"/>
      <c r="F150" s="407"/>
      <c r="G150" s="407"/>
      <c r="H150" s="415"/>
      <c r="I150" s="415"/>
      <c r="J150" s="415"/>
      <c r="K150" s="415"/>
      <c r="L150" s="415"/>
      <c r="M150" s="415"/>
      <c r="N150" s="415"/>
      <c r="O150" s="415"/>
      <c r="P150" s="415"/>
      <c r="Q150" s="415"/>
      <c r="R150" s="415"/>
      <c r="S150" s="415"/>
      <c r="T150" s="415"/>
      <c r="U150" s="415"/>
      <c r="V150" s="415"/>
      <c r="W150" s="415"/>
      <c r="X150" s="415"/>
      <c r="Y150" s="415"/>
      <c r="Z150" s="415"/>
      <c r="AA150" s="415"/>
      <c r="AB150" s="415"/>
      <c r="AC150" s="415"/>
      <c r="AD150" s="415"/>
      <c r="AE150" s="415"/>
      <c r="AF150" s="415"/>
      <c r="AG150" s="415"/>
      <c r="AH150" s="415"/>
      <c r="AI150" s="415"/>
      <c r="AJ150" s="415"/>
      <c r="AK150" s="415"/>
      <c r="AL150" s="415"/>
      <c r="AM150" s="415"/>
      <c r="AN150" s="415"/>
    </row>
    <row r="151" spans="2:40" ht="24.75" customHeight="1" outlineLevel="1" x14ac:dyDescent="0.15">
      <c r="B151" s="407" t="s">
        <v>556</v>
      </c>
      <c r="C151" s="407"/>
      <c r="D151" s="407"/>
      <c r="E151" s="407"/>
      <c r="F151" s="407"/>
      <c r="G151" s="407"/>
      <c r="H151" s="359"/>
      <c r="I151" s="360"/>
      <c r="J151" s="360"/>
      <c r="K151" s="360"/>
      <c r="L151" s="360"/>
      <c r="M151" s="360"/>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1"/>
      <c r="AL151" s="361"/>
      <c r="AM151" s="361"/>
      <c r="AN151" s="362"/>
    </row>
    <row r="152" spans="2:40" ht="12.75" customHeight="1" outlineLevel="1" x14ac:dyDescent="0.15"/>
    <row r="153" spans="2:40" ht="24.75" customHeight="1" outlineLevel="1" x14ac:dyDescent="0.15"/>
    <row r="158" spans="2:40" ht="10.5" hidden="1" customHeight="1" x14ac:dyDescent="0.15">
      <c r="F158" s="306" t="s">
        <v>568</v>
      </c>
      <c r="G158" s="1" t="s">
        <v>507</v>
      </c>
      <c r="H158" s="1" t="s">
        <v>508</v>
      </c>
    </row>
    <row r="159" spans="2:40" ht="29.25" hidden="1" customHeight="1" x14ac:dyDescent="0.15">
      <c r="F159" s="321">
        <f>'2-10事業実施に関連する事項（蓄電システム）'!D31</f>
        <v>0</v>
      </c>
      <c r="G159" s="322" t="b">
        <v>0</v>
      </c>
      <c r="H159" s="322" t="b">
        <v>0</v>
      </c>
      <c r="I159" s="316"/>
    </row>
    <row r="160" spans="2:40" ht="10.5" hidden="1" customHeight="1" x14ac:dyDescent="0.15">
      <c r="F160" s="1" t="s">
        <v>572</v>
      </c>
      <c r="I160" s="1" t="s">
        <v>340</v>
      </c>
      <c r="K160" s="133"/>
      <c r="L160" s="1" t="s">
        <v>340</v>
      </c>
      <c r="N160" s="133"/>
      <c r="O160" s="1" t="s">
        <v>340</v>
      </c>
      <c r="Q160" s="133"/>
      <c r="R160" s="1" t="s">
        <v>340</v>
      </c>
      <c r="T160" s="133"/>
      <c r="U160" s="1" t="s">
        <v>340</v>
      </c>
      <c r="W160" s="133"/>
      <c r="X160" s="1" t="s">
        <v>340</v>
      </c>
      <c r="Z160" s="133"/>
      <c r="AA160" s="1" t="s">
        <v>340</v>
      </c>
      <c r="AC160" s="133"/>
      <c r="AD160" s="1" t="s">
        <v>340</v>
      </c>
      <c r="AF160" s="133"/>
      <c r="AG160" s="1" t="s">
        <v>578</v>
      </c>
    </row>
    <row r="161" spans="6:33" ht="10.5" hidden="1" customHeight="1" x14ac:dyDescent="0.15">
      <c r="F161" s="1" t="s">
        <v>569</v>
      </c>
      <c r="G161" s="1" t="s">
        <v>570</v>
      </c>
      <c r="H161" s="133" t="s">
        <v>571</v>
      </c>
      <c r="I161" s="1" t="s">
        <v>569</v>
      </c>
      <c r="J161" s="1" t="s">
        <v>570</v>
      </c>
      <c r="K161" s="133" t="s">
        <v>571</v>
      </c>
      <c r="L161" s="1" t="s">
        <v>569</v>
      </c>
      <c r="M161" s="1" t="s">
        <v>570</v>
      </c>
      <c r="N161" s="133" t="s">
        <v>571</v>
      </c>
      <c r="O161" s="1" t="s">
        <v>569</v>
      </c>
      <c r="P161" s="1" t="s">
        <v>570</v>
      </c>
      <c r="Q161" s="133" t="s">
        <v>571</v>
      </c>
      <c r="R161" s="1" t="s">
        <v>569</v>
      </c>
      <c r="S161" s="1" t="s">
        <v>570</v>
      </c>
      <c r="T161" s="133" t="s">
        <v>571</v>
      </c>
      <c r="U161" s="1" t="s">
        <v>569</v>
      </c>
      <c r="V161" s="1" t="s">
        <v>570</v>
      </c>
      <c r="W161" s="133" t="s">
        <v>571</v>
      </c>
      <c r="X161" s="1" t="s">
        <v>569</v>
      </c>
      <c r="Y161" s="1" t="s">
        <v>570</v>
      </c>
      <c r="Z161" s="133" t="s">
        <v>571</v>
      </c>
      <c r="AA161" s="1" t="s">
        <v>569</v>
      </c>
      <c r="AB161" s="1" t="s">
        <v>570</v>
      </c>
      <c r="AC161" s="133" t="s">
        <v>571</v>
      </c>
      <c r="AD161" s="1" t="s">
        <v>569</v>
      </c>
      <c r="AE161" s="1" t="s">
        <v>570</v>
      </c>
      <c r="AF161" s="133" t="s">
        <v>571</v>
      </c>
      <c r="AG161" s="1">
        <f>'2-11事業実施予定スケジュール（蓄電システム）'!D24</f>
        <v>0</v>
      </c>
    </row>
    <row r="162" spans="6:33" ht="10.5" hidden="1" customHeight="1" x14ac:dyDescent="0.15">
      <c r="F162" s="316" t="b">
        <v>0</v>
      </c>
      <c r="G162" s="316" t="b">
        <v>0</v>
      </c>
      <c r="H162" s="317" t="b">
        <v>0</v>
      </c>
      <c r="I162" s="316" t="b">
        <v>0</v>
      </c>
      <c r="J162" s="316" t="b">
        <v>0</v>
      </c>
      <c r="K162" s="316" t="b">
        <v>0</v>
      </c>
      <c r="L162" s="316" t="b">
        <v>0</v>
      </c>
      <c r="M162" s="316" t="b">
        <v>0</v>
      </c>
      <c r="N162" s="316" t="b">
        <v>0</v>
      </c>
      <c r="O162" s="316" t="b">
        <v>0</v>
      </c>
      <c r="P162" s="316" t="b">
        <v>0</v>
      </c>
      <c r="Q162" s="316" t="b">
        <v>0</v>
      </c>
      <c r="R162" s="316" t="b">
        <v>0</v>
      </c>
      <c r="S162" s="316" t="b">
        <v>0</v>
      </c>
      <c r="T162" s="316" t="b">
        <v>0</v>
      </c>
      <c r="U162" s="316" t="b">
        <v>0</v>
      </c>
      <c r="V162" s="316" t="b">
        <v>0</v>
      </c>
      <c r="W162" s="316" t="b">
        <v>0</v>
      </c>
      <c r="X162" s="316" t="b">
        <v>0</v>
      </c>
      <c r="Y162" s="316" t="b">
        <v>0</v>
      </c>
      <c r="Z162" s="316" t="b">
        <v>0</v>
      </c>
      <c r="AA162" s="316" t="b">
        <v>0</v>
      </c>
      <c r="AB162" s="316" t="b">
        <v>0</v>
      </c>
      <c r="AC162" s="316" t="b">
        <v>0</v>
      </c>
      <c r="AD162" s="316" t="b">
        <v>0</v>
      </c>
      <c r="AE162" s="316" t="b">
        <v>0</v>
      </c>
      <c r="AF162" s="316" t="b">
        <v>0</v>
      </c>
    </row>
    <row r="163" spans="6:33" ht="10.5" hidden="1" customHeight="1" x14ac:dyDescent="0.15">
      <c r="F163" s="1" t="s">
        <v>604</v>
      </c>
      <c r="G163" s="1" t="s">
        <v>605</v>
      </c>
    </row>
    <row r="164" spans="6:33" ht="10.5" hidden="1" customHeight="1" x14ac:dyDescent="0.15">
      <c r="F164" s="1">
        <f>'2-10事業実施に関連する事項（蓄電システム）'!C36</f>
        <v>0</v>
      </c>
      <c r="G164" s="1">
        <f>'2-10事業実施に関連する事項（蓄電システム）'!D48</f>
        <v>0</v>
      </c>
    </row>
  </sheetData>
  <sheetProtection sheet="1" formatColumns="0" formatRows="0"/>
  <mergeCells count="449">
    <mergeCell ref="H52:J52"/>
    <mergeCell ref="K52:P52"/>
    <mergeCell ref="S35:X35"/>
    <mergeCell ref="H51:J51"/>
    <mergeCell ref="B26:G26"/>
    <mergeCell ref="H26:Y26"/>
    <mergeCell ref="Z26:AD26"/>
    <mergeCell ref="AE26:AN26"/>
    <mergeCell ref="B32:G32"/>
    <mergeCell ref="B33:G33"/>
    <mergeCell ref="H33:T33"/>
    <mergeCell ref="U33:Z33"/>
    <mergeCell ref="AA33:AN33"/>
    <mergeCell ref="Y35:AA35"/>
    <mergeCell ref="AB35:AC35"/>
    <mergeCell ref="AD35:AN36"/>
    <mergeCell ref="AC44:AF44"/>
    <mergeCell ref="AM44:AN44"/>
    <mergeCell ref="AG44:AL44"/>
    <mergeCell ref="H49:AH49"/>
    <mergeCell ref="AI49:AN49"/>
    <mergeCell ref="K55:P55"/>
    <mergeCell ref="B49:G49"/>
    <mergeCell ref="B4:G4"/>
    <mergeCell ref="H4:AN4"/>
    <mergeCell ref="B7:G8"/>
    <mergeCell ref="I7:K7"/>
    <mergeCell ref="H8:AN8"/>
    <mergeCell ref="B9:G9"/>
    <mergeCell ref="B12:G12"/>
    <mergeCell ref="H12:AN12"/>
    <mergeCell ref="B5:G5"/>
    <mergeCell ref="P5:U5"/>
    <mergeCell ref="AC5:AH5"/>
    <mergeCell ref="V5:AB5"/>
    <mergeCell ref="H5:O5"/>
    <mergeCell ref="B6:G6"/>
    <mergeCell ref="H6:L6"/>
    <mergeCell ref="M6:Q6"/>
    <mergeCell ref="L7:O7"/>
    <mergeCell ref="V7:W7"/>
    <mergeCell ref="X7:AN7"/>
    <mergeCell ref="P7:U7"/>
    <mergeCell ref="H9:AN9"/>
    <mergeCell ref="AI5:AL5"/>
    <mergeCell ref="H54:J54"/>
    <mergeCell ref="K53:P53"/>
    <mergeCell ref="K54:P54"/>
    <mergeCell ref="AF54:AJ54"/>
    <mergeCell ref="D61:I61"/>
    <mergeCell ref="I38:AM38"/>
    <mergeCell ref="H39:T39"/>
    <mergeCell ref="B36:G36"/>
    <mergeCell ref="H36:L36"/>
    <mergeCell ref="M36:R36"/>
    <mergeCell ref="S36:X36"/>
    <mergeCell ref="Y36:AA36"/>
    <mergeCell ref="AB36:AC36"/>
    <mergeCell ref="AK51:AO52"/>
    <mergeCell ref="AK53:AO53"/>
    <mergeCell ref="AK54:AO54"/>
    <mergeCell ref="Z42:AN42"/>
    <mergeCell ref="Z40:AN40"/>
    <mergeCell ref="M44:N44"/>
    <mergeCell ref="U44:Y44"/>
    <mergeCell ref="O44:T44"/>
    <mergeCell ref="Z41:AN41"/>
    <mergeCell ref="W61:AA61"/>
    <mergeCell ref="B56:AO56"/>
    <mergeCell ref="H53:J53"/>
    <mergeCell ref="Z44:AB44"/>
    <mergeCell ref="K51:P51"/>
    <mergeCell ref="AP26:BS26"/>
    <mergeCell ref="B24:G25"/>
    <mergeCell ref="I24:L24"/>
    <mergeCell ref="U24:Y24"/>
    <mergeCell ref="Z24:AA24"/>
    <mergeCell ref="M24:T24"/>
    <mergeCell ref="H25:AN25"/>
    <mergeCell ref="B28:G28"/>
    <mergeCell ref="AA32:AN32"/>
    <mergeCell ref="H28:Y28"/>
    <mergeCell ref="B27:G27"/>
    <mergeCell ref="H27:AN27"/>
    <mergeCell ref="B31:G31"/>
    <mergeCell ref="H31:T31"/>
    <mergeCell ref="U31:Z31"/>
    <mergeCell ref="AA31:AN31"/>
    <mergeCell ref="AB24:AN24"/>
    <mergeCell ref="Z28:AD28"/>
    <mergeCell ref="AE28:AN28"/>
    <mergeCell ref="Q51:U52"/>
    <mergeCell ref="Q53:U53"/>
    <mergeCell ref="AM1:AN1"/>
    <mergeCell ref="AF51:AJ52"/>
    <mergeCell ref="AF53:AJ53"/>
    <mergeCell ref="Z43:AN43"/>
    <mergeCell ref="D44:G44"/>
    <mergeCell ref="V55:Z55"/>
    <mergeCell ref="AA51:AE51"/>
    <mergeCell ref="AA52:AE52"/>
    <mergeCell ref="AA53:AE53"/>
    <mergeCell ref="AA54:AE54"/>
    <mergeCell ref="AA55:AE55"/>
    <mergeCell ref="B55:G55"/>
    <mergeCell ref="B46:G48"/>
    <mergeCell ref="H46:AH46"/>
    <mergeCell ref="H47:AH47"/>
    <mergeCell ref="AI46:AN46"/>
    <mergeCell ref="AI47:AN47"/>
    <mergeCell ref="H48:AH48"/>
    <mergeCell ref="AI48:AN48"/>
    <mergeCell ref="H44:L44"/>
    <mergeCell ref="AF55:AJ55"/>
    <mergeCell ref="B35:G35"/>
    <mergeCell ref="H35:L35"/>
    <mergeCell ref="M35:R35"/>
    <mergeCell ref="B151:G151"/>
    <mergeCell ref="B147:G147"/>
    <mergeCell ref="H147:O147"/>
    <mergeCell ref="P147:U147"/>
    <mergeCell ref="V147:AB147"/>
    <mergeCell ref="AC147:AH147"/>
    <mergeCell ref="B148:G148"/>
    <mergeCell ref="H148:L148"/>
    <mergeCell ref="M148:Q148"/>
    <mergeCell ref="L149:O149"/>
    <mergeCell ref="P149:U149"/>
    <mergeCell ref="V149:W149"/>
    <mergeCell ref="H151:AN151"/>
    <mergeCell ref="AI147:AL147"/>
    <mergeCell ref="AM147:AN147"/>
    <mergeCell ref="B130:G130"/>
    <mergeCell ref="H130:AN130"/>
    <mergeCell ref="B123:G123"/>
    <mergeCell ref="B127:G127"/>
    <mergeCell ref="B149:G150"/>
    <mergeCell ref="I149:K149"/>
    <mergeCell ref="H150:AN150"/>
    <mergeCell ref="X149:AN149"/>
    <mergeCell ref="B143:G143"/>
    <mergeCell ref="B146:G146"/>
    <mergeCell ref="H146:AN146"/>
    <mergeCell ref="H143:AN143"/>
    <mergeCell ref="H134:AN134"/>
    <mergeCell ref="B131:G131"/>
    <mergeCell ref="H131:O131"/>
    <mergeCell ref="P131:U131"/>
    <mergeCell ref="V131:AB131"/>
    <mergeCell ref="AC131:AH131"/>
    <mergeCell ref="B133:G134"/>
    <mergeCell ref="I133:K133"/>
    <mergeCell ref="B132:G132"/>
    <mergeCell ref="H132:L132"/>
    <mergeCell ref="M132:Q132"/>
    <mergeCell ref="L133:O133"/>
    <mergeCell ref="V125:W125"/>
    <mergeCell ref="X125:AN125"/>
    <mergeCell ref="AM123:AN123"/>
    <mergeCell ref="P117:U117"/>
    <mergeCell ref="V117:W117"/>
    <mergeCell ref="X117:AN117"/>
    <mergeCell ref="B119:G119"/>
    <mergeCell ref="H122:AN122"/>
    <mergeCell ref="H123:O123"/>
    <mergeCell ref="P123:U123"/>
    <mergeCell ref="V123:AB123"/>
    <mergeCell ref="AC123:AH123"/>
    <mergeCell ref="H119:AN119"/>
    <mergeCell ref="B117:G118"/>
    <mergeCell ref="I117:K117"/>
    <mergeCell ref="H118:AN118"/>
    <mergeCell ref="L117:O117"/>
    <mergeCell ref="H92:S92"/>
    <mergeCell ref="T92:Y92"/>
    <mergeCell ref="Z92:AN92"/>
    <mergeCell ref="H88:S88"/>
    <mergeCell ref="T88:Y88"/>
    <mergeCell ref="Z88:AN88"/>
    <mergeCell ref="B107:G107"/>
    <mergeCell ref="H107:O107"/>
    <mergeCell ref="P107:U107"/>
    <mergeCell ref="V107:AB107"/>
    <mergeCell ref="AC107:AH107"/>
    <mergeCell ref="B103:G103"/>
    <mergeCell ref="B106:G106"/>
    <mergeCell ref="H106:AN106"/>
    <mergeCell ref="B99:G99"/>
    <mergeCell ref="H99:O99"/>
    <mergeCell ref="P99:U99"/>
    <mergeCell ref="V99:AB99"/>
    <mergeCell ref="AC99:AH99"/>
    <mergeCell ref="H100:L100"/>
    <mergeCell ref="M100:Q100"/>
    <mergeCell ref="L101:O101"/>
    <mergeCell ref="P101:U101"/>
    <mergeCell ref="V101:W101"/>
    <mergeCell ref="B85:G85"/>
    <mergeCell ref="H85:AN85"/>
    <mergeCell ref="B101:G102"/>
    <mergeCell ref="I101:K101"/>
    <mergeCell ref="H102:AN102"/>
    <mergeCell ref="B98:G98"/>
    <mergeCell ref="H98:AN98"/>
    <mergeCell ref="B100:G100"/>
    <mergeCell ref="B93:G93"/>
    <mergeCell ref="B86:G86"/>
    <mergeCell ref="T86:Y86"/>
    <mergeCell ref="H86:S86"/>
    <mergeCell ref="Z86:AN86"/>
    <mergeCell ref="B87:G87"/>
    <mergeCell ref="H87:AN87"/>
    <mergeCell ref="H93:AN93"/>
    <mergeCell ref="B94:G94"/>
    <mergeCell ref="H94:S94"/>
    <mergeCell ref="T94:Y94"/>
    <mergeCell ref="Z94:AN94"/>
    <mergeCell ref="B88:G88"/>
    <mergeCell ref="B91:G91"/>
    <mergeCell ref="H91:AN91"/>
    <mergeCell ref="B92:G92"/>
    <mergeCell ref="H13:O13"/>
    <mergeCell ref="P13:U13"/>
    <mergeCell ref="V13:AB13"/>
    <mergeCell ref="AC13:AH13"/>
    <mergeCell ref="H32:T32"/>
    <mergeCell ref="B15:G16"/>
    <mergeCell ref="I15:K15"/>
    <mergeCell ref="H16:AN16"/>
    <mergeCell ref="B17:G17"/>
    <mergeCell ref="B14:G14"/>
    <mergeCell ref="H14:L14"/>
    <mergeCell ref="M14:Q14"/>
    <mergeCell ref="L15:O15"/>
    <mergeCell ref="P15:U15"/>
    <mergeCell ref="V15:W15"/>
    <mergeCell ref="X15:AN15"/>
    <mergeCell ref="B20:G20"/>
    <mergeCell ref="H17:AN17"/>
    <mergeCell ref="H20:AN20"/>
    <mergeCell ref="B21:G21"/>
    <mergeCell ref="H21:AN21"/>
    <mergeCell ref="U32:Z32"/>
    <mergeCell ref="B13:G13"/>
    <mergeCell ref="F62:I62"/>
    <mergeCell ref="B39:C44"/>
    <mergeCell ref="D39:G39"/>
    <mergeCell ref="D40:G40"/>
    <mergeCell ref="H40:L40"/>
    <mergeCell ref="M40:T40"/>
    <mergeCell ref="U40:Y40"/>
    <mergeCell ref="D41:G41"/>
    <mergeCell ref="H41:L41"/>
    <mergeCell ref="M41:T41"/>
    <mergeCell ref="U41:Y41"/>
    <mergeCell ref="D43:G43"/>
    <mergeCell ref="H43:L43"/>
    <mergeCell ref="M43:T43"/>
    <mergeCell ref="U43:Y43"/>
    <mergeCell ref="B53:G53"/>
    <mergeCell ref="B51:G52"/>
    <mergeCell ref="B54:G54"/>
    <mergeCell ref="D62:E66"/>
    <mergeCell ref="H55:J55"/>
    <mergeCell ref="D42:G42"/>
    <mergeCell ref="H42:L42"/>
    <mergeCell ref="M42:T42"/>
    <mergeCell ref="U42:Y42"/>
    <mergeCell ref="D77:E81"/>
    <mergeCell ref="F77:I77"/>
    <mergeCell ref="F78:I78"/>
    <mergeCell ref="F79:I79"/>
    <mergeCell ref="F80:I80"/>
    <mergeCell ref="F72:I72"/>
    <mergeCell ref="D67:E71"/>
    <mergeCell ref="F67:I67"/>
    <mergeCell ref="D72:E76"/>
    <mergeCell ref="F73:I73"/>
    <mergeCell ref="F74:I74"/>
    <mergeCell ref="F75:I75"/>
    <mergeCell ref="F68:I68"/>
    <mergeCell ref="F69:I69"/>
    <mergeCell ref="F70:I70"/>
    <mergeCell ref="F71:I71"/>
    <mergeCell ref="J62:N62"/>
    <mergeCell ref="J63:N63"/>
    <mergeCell ref="J64:N64"/>
    <mergeCell ref="J65:N65"/>
    <mergeCell ref="J66:N66"/>
    <mergeCell ref="J67:N67"/>
    <mergeCell ref="J68:N68"/>
    <mergeCell ref="J69:N69"/>
    <mergeCell ref="J77:N77"/>
    <mergeCell ref="J78:N78"/>
    <mergeCell ref="J79:N79"/>
    <mergeCell ref="J80:N80"/>
    <mergeCell ref="J81:N81"/>
    <mergeCell ref="F81:I81"/>
    <mergeCell ref="J61:N61"/>
    <mergeCell ref="O61:S61"/>
    <mergeCell ref="T61:V61"/>
    <mergeCell ref="J70:N70"/>
    <mergeCell ref="J71:N71"/>
    <mergeCell ref="J72:N72"/>
    <mergeCell ref="J73:N73"/>
    <mergeCell ref="J74:N74"/>
    <mergeCell ref="J75:N75"/>
    <mergeCell ref="J76:N76"/>
    <mergeCell ref="F76:I76"/>
    <mergeCell ref="F63:I63"/>
    <mergeCell ref="F64:I64"/>
    <mergeCell ref="F65:I65"/>
    <mergeCell ref="F66:I66"/>
    <mergeCell ref="T80:V81"/>
    <mergeCell ref="O62:S62"/>
    <mergeCell ref="O63:S63"/>
    <mergeCell ref="O64:S64"/>
    <mergeCell ref="O65:S65"/>
    <mergeCell ref="O66:S66"/>
    <mergeCell ref="O67:S67"/>
    <mergeCell ref="O68:S68"/>
    <mergeCell ref="O69:S69"/>
    <mergeCell ref="O70:S70"/>
    <mergeCell ref="O71:S71"/>
    <mergeCell ref="O72:S72"/>
    <mergeCell ref="O73:S73"/>
    <mergeCell ref="T65:V66"/>
    <mergeCell ref="T67:V69"/>
    <mergeCell ref="T70:V71"/>
    <mergeCell ref="T72:V74"/>
    <mergeCell ref="T75:V76"/>
    <mergeCell ref="T77:V79"/>
    <mergeCell ref="W79:AA79"/>
    <mergeCell ref="W66:AA66"/>
    <mergeCell ref="W67:AA67"/>
    <mergeCell ref="W68:AA68"/>
    <mergeCell ref="W69:AA69"/>
    <mergeCell ref="W70:AA70"/>
    <mergeCell ref="W71:AA71"/>
    <mergeCell ref="W72:AA72"/>
    <mergeCell ref="W75:AA75"/>
    <mergeCell ref="B141:G142"/>
    <mergeCell ref="I141:K141"/>
    <mergeCell ref="H142:AN142"/>
    <mergeCell ref="B139:G139"/>
    <mergeCell ref="H139:O139"/>
    <mergeCell ref="P139:U139"/>
    <mergeCell ref="V139:AB139"/>
    <mergeCell ref="AI139:AL139"/>
    <mergeCell ref="AM139:AN139"/>
    <mergeCell ref="B140:G140"/>
    <mergeCell ref="H140:L140"/>
    <mergeCell ref="M140:Q140"/>
    <mergeCell ref="X101:AN101"/>
    <mergeCell ref="H103:AN103"/>
    <mergeCell ref="B108:G108"/>
    <mergeCell ref="H108:L108"/>
    <mergeCell ref="M108:Q108"/>
    <mergeCell ref="P133:U133"/>
    <mergeCell ref="V133:W133"/>
    <mergeCell ref="X133:AN133"/>
    <mergeCell ref="AI131:AL131"/>
    <mergeCell ref="AM131:AN131"/>
    <mergeCell ref="AI107:AL107"/>
    <mergeCell ref="B114:G114"/>
    <mergeCell ref="H114:AN114"/>
    <mergeCell ref="H115:O115"/>
    <mergeCell ref="P115:U115"/>
    <mergeCell ref="V115:AB115"/>
    <mergeCell ref="AC115:AH115"/>
    <mergeCell ref="B115:G115"/>
    <mergeCell ref="B116:G116"/>
    <mergeCell ref="H116:L116"/>
    <mergeCell ref="M116:Q116"/>
    <mergeCell ref="B111:G111"/>
    <mergeCell ref="B109:G110"/>
    <mergeCell ref="I109:K109"/>
    <mergeCell ref="B135:G135"/>
    <mergeCell ref="H138:AN138"/>
    <mergeCell ref="B138:G138"/>
    <mergeCell ref="AC139:AH139"/>
    <mergeCell ref="AM107:AN107"/>
    <mergeCell ref="AI115:AL115"/>
    <mergeCell ref="AM115:AN115"/>
    <mergeCell ref="H127:AN127"/>
    <mergeCell ref="AI123:AL123"/>
    <mergeCell ref="H110:AN110"/>
    <mergeCell ref="L109:O109"/>
    <mergeCell ref="P109:U109"/>
    <mergeCell ref="V109:W109"/>
    <mergeCell ref="X109:AN109"/>
    <mergeCell ref="H111:AN111"/>
    <mergeCell ref="B125:G126"/>
    <mergeCell ref="I125:K125"/>
    <mergeCell ref="B122:G122"/>
    <mergeCell ref="H126:AN126"/>
    <mergeCell ref="B124:G124"/>
    <mergeCell ref="H124:L124"/>
    <mergeCell ref="M124:Q124"/>
    <mergeCell ref="L125:O125"/>
    <mergeCell ref="P125:U125"/>
    <mergeCell ref="AM5:AN5"/>
    <mergeCell ref="AI13:AL13"/>
    <mergeCell ref="AM13:AN13"/>
    <mergeCell ref="AI99:AL99"/>
    <mergeCell ref="AM99:AN99"/>
    <mergeCell ref="U39:Y39"/>
    <mergeCell ref="Z39:AF39"/>
    <mergeCell ref="AG39:AN39"/>
    <mergeCell ref="O75:S75"/>
    <mergeCell ref="O76:S76"/>
    <mergeCell ref="O77:S77"/>
    <mergeCell ref="O78:S78"/>
    <mergeCell ref="O79:S79"/>
    <mergeCell ref="O80:S80"/>
    <mergeCell ref="O81:S81"/>
    <mergeCell ref="W62:AA62"/>
    <mergeCell ref="W63:AA63"/>
    <mergeCell ref="W64:AA64"/>
    <mergeCell ref="W65:AA65"/>
    <mergeCell ref="AK55:AO55"/>
    <mergeCell ref="W80:AA80"/>
    <mergeCell ref="W81:AA81"/>
    <mergeCell ref="O74:S74"/>
    <mergeCell ref="W73:AA73"/>
    <mergeCell ref="R6:X6"/>
    <mergeCell ref="R14:X14"/>
    <mergeCell ref="R100:X100"/>
    <mergeCell ref="R108:X108"/>
    <mergeCell ref="R116:X116"/>
    <mergeCell ref="R124:X124"/>
    <mergeCell ref="R132:X132"/>
    <mergeCell ref="R140:X140"/>
    <mergeCell ref="R148:X148"/>
    <mergeCell ref="Q54:U54"/>
    <mergeCell ref="Q55:U55"/>
    <mergeCell ref="V51:Z52"/>
    <mergeCell ref="V53:Z53"/>
    <mergeCell ref="V54:Z54"/>
    <mergeCell ref="H135:AN135"/>
    <mergeCell ref="W74:AA74"/>
    <mergeCell ref="L141:O141"/>
    <mergeCell ref="P141:U141"/>
    <mergeCell ref="V141:W141"/>
    <mergeCell ref="X141:AN141"/>
    <mergeCell ref="W76:AA76"/>
    <mergeCell ref="W77:AA77"/>
    <mergeCell ref="W78:AA78"/>
    <mergeCell ref="T62:V64"/>
  </mergeCells>
  <phoneticPr fontId="3"/>
  <conditionalFormatting sqref="AA52:AE52">
    <cfRule type="notContainsBlanks" dxfId="13" priority="1">
      <formula>LEN(TRIM(AA52))&gt;0</formula>
    </cfRule>
    <cfRule type="containsBlanks" dxfId="12" priority="2">
      <formula>LEN(TRIM(AA52))=0</formula>
    </cfRule>
  </conditionalFormatting>
  <dataValidations count="10">
    <dataValidation type="list" allowBlank="1" showInputMessage="1" showErrorMessage="1" sqref="M35:R36 AI46:AN49" xr:uid="{7432C85B-D2FD-4DBC-98E7-D48F19BB6E3B}">
      <formula1>有無チェック</formula1>
    </dataValidation>
    <dataValidation allowBlank="1" showDropDown="1" showInputMessage="1" showErrorMessage="1" sqref="AB24" xr:uid="{335BF21D-FE2B-42A6-8431-ED8C3296C276}"/>
    <dataValidation type="list" allowBlank="1" showInputMessage="1" showErrorMessage="1" sqref="Z24:AA24 V7:W7 V141:W141 V15:W15 V101:W101 V109:W109 V117:W117 V125:W125 V133:W133 V149:W149" xr:uid="{E37D4F52-3DF1-4807-AF67-780ED9D6A9F8}">
      <formula1>市区町村</formula1>
    </dataValidation>
    <dataValidation type="list" allowBlank="1" showInputMessage="1" showErrorMessage="1" sqref="M24:T24 L141 L7 L15 L101 L109 L117 L125 L133 L149" xr:uid="{BD045769-8CAF-4449-A0FE-4C28E598C39F}">
      <formula1>都道府県コード</formula1>
    </dataValidation>
    <dataValidation type="list" allowBlank="1" showInputMessage="1" showErrorMessage="1" prompt="想定する市場名を選択してください。" sqref="H52:J52" xr:uid="{386925E9-DD0D-4B24-8C65-F68F836A8B2B}">
      <formula1>卸電力市場</formula1>
    </dataValidation>
    <dataValidation type="list" allowBlank="1" showInputMessage="1" showErrorMessage="1" prompt="想定する商品名等（三次②等）を選択してください。" sqref="K52:P52" xr:uid="{1A89004E-7342-4C9E-AC65-954BA65F259C}">
      <formula1>需給調整市場</formula1>
    </dataValidation>
    <dataValidation type="list" allowBlank="1" showInputMessage="1" showErrorMessage="1" sqref="H139:O139 H5:O5 H13:O13 H99:O99 H107:O107 H115:O115 H123:O123 H131:O131 H147:O147" xr:uid="{7317BDAE-2750-4BD1-8BB8-1C84605AD18E}">
      <formula1>業種</formula1>
    </dataValidation>
    <dataValidation type="list" allowBlank="1" showInputMessage="1" showErrorMessage="1" sqref="AE28:AN28" xr:uid="{65E95510-390A-4498-A4AF-B4E90FB6520E}">
      <formula1>一般送配電事業者</formula1>
    </dataValidation>
    <dataValidation type="whole" operator="greaterThanOrEqual" allowBlank="1" showInputMessage="1" showErrorMessage="1" sqref="AL71:AN74 AL81:AN81 AL76:AN79 AL62:AN64 AL66:AN69 W62:W81 O62:O81 J62:J81" xr:uid="{461FEF43-FC1B-4B16-90D1-9C5CC6C8E010}">
      <formula1>0</formula1>
    </dataValidation>
    <dataValidation type="decimal" operator="greaterThanOrEqual" allowBlank="1" showInputMessage="1" showErrorMessage="1" sqref="H44:H45" xr:uid="{A1135116-6157-4CB6-9499-6CBE02858A39}">
      <formula1>0</formula1>
    </dataValidation>
  </dataValidations>
  <printOptions horizontalCentered="1"/>
  <pageMargins left="0.70866141732283472" right="0.70866141732283472" top="0.74803149606299213" bottom="0.74803149606299213" header="0.31496062992125984" footer="0.31496062992125984"/>
  <pageSetup paperSize="9" scale="57" fitToHeight="0" orientation="portrait" r:id="rId1"/>
  <rowBreaks count="2" manualBreakCount="2">
    <brk id="37" max="41" man="1"/>
    <brk id="95" max="41" man="1"/>
  </rowBreaks>
  <colBreaks count="1" manualBreakCount="1">
    <brk id="6" max="146" man="1"/>
  </colBreaks>
  <drawing r:id="rId2"/>
  <legacyDrawing r:id="rId3"/>
  <mc:AlternateContent xmlns:mc="http://schemas.openxmlformats.org/markup-compatibility/2006">
    <mc:Choice Requires="x14">
      <controls>
        <mc:AlternateContent xmlns:mc="http://schemas.openxmlformats.org/markup-compatibility/2006">
          <mc:Choice Requires="x14">
            <control shapeId="51206" r:id="rId4" name="Check Box 6">
              <controlPr defaultSize="0" autoFill="0" autoLine="0" autoPict="0">
                <anchor moveWithCells="1">
                  <from>
                    <xdr:col>7</xdr:col>
                    <xdr:colOff>152400</xdr:colOff>
                    <xdr:row>4</xdr:row>
                    <xdr:rowOff>266700</xdr:rowOff>
                  </from>
                  <to>
                    <xdr:col>8</xdr:col>
                    <xdr:colOff>152400</xdr:colOff>
                    <xdr:row>6</xdr:row>
                    <xdr:rowOff>28575</xdr:rowOff>
                  </to>
                </anchor>
              </controlPr>
            </control>
          </mc:Choice>
        </mc:AlternateContent>
        <mc:AlternateContent xmlns:mc="http://schemas.openxmlformats.org/markup-compatibility/2006">
          <mc:Choice Requires="x14">
            <control shapeId="51207" r:id="rId5" name="Check Box 7">
              <controlPr defaultSize="0" autoFill="0" autoLine="0" autoPict="0">
                <anchor moveWithCells="1">
                  <from>
                    <xdr:col>12</xdr:col>
                    <xdr:colOff>66675</xdr:colOff>
                    <xdr:row>4</xdr:row>
                    <xdr:rowOff>266700</xdr:rowOff>
                  </from>
                  <to>
                    <xdr:col>13</xdr:col>
                    <xdr:colOff>66675</xdr:colOff>
                    <xdr:row>6</xdr:row>
                    <xdr:rowOff>28575</xdr:rowOff>
                  </to>
                </anchor>
              </controlPr>
            </control>
          </mc:Choice>
        </mc:AlternateContent>
        <mc:AlternateContent xmlns:mc="http://schemas.openxmlformats.org/markup-compatibility/2006">
          <mc:Choice Requires="x14">
            <control shapeId="51208" r:id="rId6" name="Check Box 8">
              <controlPr defaultSize="0" autoFill="0" autoLine="0" autoPict="0">
                <anchor moveWithCells="1">
                  <from>
                    <xdr:col>17</xdr:col>
                    <xdr:colOff>133350</xdr:colOff>
                    <xdr:row>4</xdr:row>
                    <xdr:rowOff>266700</xdr:rowOff>
                  </from>
                  <to>
                    <xdr:col>18</xdr:col>
                    <xdr:colOff>142875</xdr:colOff>
                    <xdr:row>6</xdr:row>
                    <xdr:rowOff>28575</xdr:rowOff>
                  </to>
                </anchor>
              </controlPr>
            </control>
          </mc:Choice>
        </mc:AlternateContent>
        <mc:AlternateContent xmlns:mc="http://schemas.openxmlformats.org/markup-compatibility/2006">
          <mc:Choice Requires="x14">
            <control shapeId="51209" r:id="rId7" name="Check Box 9">
              <controlPr defaultSize="0" autoFill="0" autoLine="0" autoPict="0">
                <anchor moveWithCells="1">
                  <from>
                    <xdr:col>25</xdr:col>
                    <xdr:colOff>123825</xdr:colOff>
                    <xdr:row>37</xdr:row>
                    <xdr:rowOff>190500</xdr:rowOff>
                  </from>
                  <to>
                    <xdr:col>26</xdr:col>
                    <xdr:colOff>133350</xdr:colOff>
                    <xdr:row>39</xdr:row>
                    <xdr:rowOff>38100</xdr:rowOff>
                  </to>
                </anchor>
              </controlPr>
            </control>
          </mc:Choice>
        </mc:AlternateContent>
        <mc:AlternateContent xmlns:mc="http://schemas.openxmlformats.org/markup-compatibility/2006">
          <mc:Choice Requires="x14">
            <control shapeId="51210" r:id="rId8" name="Check Box 10">
              <controlPr defaultSize="0" autoFill="0" autoLine="0" autoPict="0">
                <anchor moveWithCells="1">
                  <from>
                    <xdr:col>32</xdr:col>
                    <xdr:colOff>152400</xdr:colOff>
                    <xdr:row>37</xdr:row>
                    <xdr:rowOff>190500</xdr:rowOff>
                  </from>
                  <to>
                    <xdr:col>34</xdr:col>
                    <xdr:colOff>85725</xdr:colOff>
                    <xdr:row>39</xdr:row>
                    <xdr:rowOff>38100</xdr:rowOff>
                  </to>
                </anchor>
              </controlPr>
            </control>
          </mc:Choice>
        </mc:AlternateContent>
        <mc:AlternateContent xmlns:mc="http://schemas.openxmlformats.org/markup-compatibility/2006">
          <mc:Choice Requires="x14">
            <control shapeId="51212" r:id="rId9" name="Check Box 12">
              <controlPr defaultSize="0" autoFill="0" autoLine="0" autoPict="0">
                <anchor moveWithCells="1">
                  <from>
                    <xdr:col>7</xdr:col>
                    <xdr:colOff>152400</xdr:colOff>
                    <xdr:row>12</xdr:row>
                    <xdr:rowOff>266700</xdr:rowOff>
                  </from>
                  <to>
                    <xdr:col>8</xdr:col>
                    <xdr:colOff>152400</xdr:colOff>
                    <xdr:row>14</xdr:row>
                    <xdr:rowOff>28575</xdr:rowOff>
                  </to>
                </anchor>
              </controlPr>
            </control>
          </mc:Choice>
        </mc:AlternateContent>
        <mc:AlternateContent xmlns:mc="http://schemas.openxmlformats.org/markup-compatibility/2006">
          <mc:Choice Requires="x14">
            <control shapeId="51213" r:id="rId10" name="Check Box 13">
              <controlPr defaultSize="0" autoFill="0" autoLine="0" autoPict="0">
                <anchor moveWithCells="1">
                  <from>
                    <xdr:col>12</xdr:col>
                    <xdr:colOff>66675</xdr:colOff>
                    <xdr:row>12</xdr:row>
                    <xdr:rowOff>266700</xdr:rowOff>
                  </from>
                  <to>
                    <xdr:col>13</xdr:col>
                    <xdr:colOff>66675</xdr:colOff>
                    <xdr:row>14</xdr:row>
                    <xdr:rowOff>28575</xdr:rowOff>
                  </to>
                </anchor>
              </controlPr>
            </control>
          </mc:Choice>
        </mc:AlternateContent>
        <mc:AlternateContent xmlns:mc="http://schemas.openxmlformats.org/markup-compatibility/2006">
          <mc:Choice Requires="x14">
            <control shapeId="51214" r:id="rId11" name="Check Box 14">
              <controlPr defaultSize="0" autoFill="0" autoLine="0" autoPict="0">
                <anchor moveWithCells="1">
                  <from>
                    <xdr:col>17</xdr:col>
                    <xdr:colOff>133350</xdr:colOff>
                    <xdr:row>12</xdr:row>
                    <xdr:rowOff>266700</xdr:rowOff>
                  </from>
                  <to>
                    <xdr:col>18</xdr:col>
                    <xdr:colOff>142875</xdr:colOff>
                    <xdr:row>14</xdr:row>
                    <xdr:rowOff>28575</xdr:rowOff>
                  </to>
                </anchor>
              </controlPr>
            </control>
          </mc:Choice>
        </mc:AlternateContent>
        <mc:AlternateContent xmlns:mc="http://schemas.openxmlformats.org/markup-compatibility/2006">
          <mc:Choice Requires="x14">
            <control shapeId="51215" r:id="rId12" name="Check Box 15">
              <controlPr defaultSize="0" autoFill="0" autoLine="0" autoPict="0">
                <anchor moveWithCells="1">
                  <from>
                    <xdr:col>7</xdr:col>
                    <xdr:colOff>152400</xdr:colOff>
                    <xdr:row>98</xdr:row>
                    <xdr:rowOff>266700</xdr:rowOff>
                  </from>
                  <to>
                    <xdr:col>8</xdr:col>
                    <xdr:colOff>152400</xdr:colOff>
                    <xdr:row>100</xdr:row>
                    <xdr:rowOff>28575</xdr:rowOff>
                  </to>
                </anchor>
              </controlPr>
            </control>
          </mc:Choice>
        </mc:AlternateContent>
        <mc:AlternateContent xmlns:mc="http://schemas.openxmlformats.org/markup-compatibility/2006">
          <mc:Choice Requires="x14">
            <control shapeId="51216" r:id="rId13" name="Check Box 16">
              <controlPr defaultSize="0" autoFill="0" autoLine="0" autoPict="0">
                <anchor moveWithCells="1">
                  <from>
                    <xdr:col>12</xdr:col>
                    <xdr:colOff>66675</xdr:colOff>
                    <xdr:row>98</xdr:row>
                    <xdr:rowOff>266700</xdr:rowOff>
                  </from>
                  <to>
                    <xdr:col>13</xdr:col>
                    <xdr:colOff>66675</xdr:colOff>
                    <xdr:row>100</xdr:row>
                    <xdr:rowOff>28575</xdr:rowOff>
                  </to>
                </anchor>
              </controlPr>
            </control>
          </mc:Choice>
        </mc:AlternateContent>
        <mc:AlternateContent xmlns:mc="http://schemas.openxmlformats.org/markup-compatibility/2006">
          <mc:Choice Requires="x14">
            <control shapeId="51217" r:id="rId14" name="Check Box 17">
              <controlPr defaultSize="0" autoFill="0" autoLine="0" autoPict="0">
                <anchor moveWithCells="1">
                  <from>
                    <xdr:col>17</xdr:col>
                    <xdr:colOff>133350</xdr:colOff>
                    <xdr:row>98</xdr:row>
                    <xdr:rowOff>266700</xdr:rowOff>
                  </from>
                  <to>
                    <xdr:col>18</xdr:col>
                    <xdr:colOff>142875</xdr:colOff>
                    <xdr:row>100</xdr:row>
                    <xdr:rowOff>28575</xdr:rowOff>
                  </to>
                </anchor>
              </controlPr>
            </control>
          </mc:Choice>
        </mc:AlternateContent>
        <mc:AlternateContent xmlns:mc="http://schemas.openxmlformats.org/markup-compatibility/2006">
          <mc:Choice Requires="x14">
            <control shapeId="51218" r:id="rId15" name="Check Box 18">
              <controlPr defaultSize="0" autoFill="0" autoLine="0" autoPict="0">
                <anchor moveWithCells="1">
                  <from>
                    <xdr:col>7</xdr:col>
                    <xdr:colOff>152400</xdr:colOff>
                    <xdr:row>106</xdr:row>
                    <xdr:rowOff>266700</xdr:rowOff>
                  </from>
                  <to>
                    <xdr:col>8</xdr:col>
                    <xdr:colOff>152400</xdr:colOff>
                    <xdr:row>108</xdr:row>
                    <xdr:rowOff>28575</xdr:rowOff>
                  </to>
                </anchor>
              </controlPr>
            </control>
          </mc:Choice>
        </mc:AlternateContent>
        <mc:AlternateContent xmlns:mc="http://schemas.openxmlformats.org/markup-compatibility/2006">
          <mc:Choice Requires="x14">
            <control shapeId="51219" r:id="rId16" name="Check Box 19">
              <controlPr defaultSize="0" autoFill="0" autoLine="0" autoPict="0">
                <anchor moveWithCells="1">
                  <from>
                    <xdr:col>12</xdr:col>
                    <xdr:colOff>66675</xdr:colOff>
                    <xdr:row>106</xdr:row>
                    <xdr:rowOff>266700</xdr:rowOff>
                  </from>
                  <to>
                    <xdr:col>13</xdr:col>
                    <xdr:colOff>66675</xdr:colOff>
                    <xdr:row>108</xdr:row>
                    <xdr:rowOff>28575</xdr:rowOff>
                  </to>
                </anchor>
              </controlPr>
            </control>
          </mc:Choice>
        </mc:AlternateContent>
        <mc:AlternateContent xmlns:mc="http://schemas.openxmlformats.org/markup-compatibility/2006">
          <mc:Choice Requires="x14">
            <control shapeId="51220" r:id="rId17" name="Check Box 20">
              <controlPr defaultSize="0" autoFill="0" autoLine="0" autoPict="0">
                <anchor moveWithCells="1">
                  <from>
                    <xdr:col>17</xdr:col>
                    <xdr:colOff>133350</xdr:colOff>
                    <xdr:row>106</xdr:row>
                    <xdr:rowOff>266700</xdr:rowOff>
                  </from>
                  <to>
                    <xdr:col>18</xdr:col>
                    <xdr:colOff>142875</xdr:colOff>
                    <xdr:row>108</xdr:row>
                    <xdr:rowOff>28575</xdr:rowOff>
                  </to>
                </anchor>
              </controlPr>
            </control>
          </mc:Choice>
        </mc:AlternateContent>
        <mc:AlternateContent xmlns:mc="http://schemas.openxmlformats.org/markup-compatibility/2006">
          <mc:Choice Requires="x14">
            <control shapeId="51221" r:id="rId18" name="Check Box 21">
              <controlPr defaultSize="0" autoFill="0" autoLine="0" autoPict="0">
                <anchor moveWithCells="1">
                  <from>
                    <xdr:col>7</xdr:col>
                    <xdr:colOff>152400</xdr:colOff>
                    <xdr:row>114</xdr:row>
                    <xdr:rowOff>266700</xdr:rowOff>
                  </from>
                  <to>
                    <xdr:col>8</xdr:col>
                    <xdr:colOff>152400</xdr:colOff>
                    <xdr:row>116</xdr:row>
                    <xdr:rowOff>28575</xdr:rowOff>
                  </to>
                </anchor>
              </controlPr>
            </control>
          </mc:Choice>
        </mc:AlternateContent>
        <mc:AlternateContent xmlns:mc="http://schemas.openxmlformats.org/markup-compatibility/2006">
          <mc:Choice Requires="x14">
            <control shapeId="51222" r:id="rId19" name="Check Box 22">
              <controlPr defaultSize="0" autoFill="0" autoLine="0" autoPict="0">
                <anchor moveWithCells="1">
                  <from>
                    <xdr:col>12</xdr:col>
                    <xdr:colOff>66675</xdr:colOff>
                    <xdr:row>114</xdr:row>
                    <xdr:rowOff>266700</xdr:rowOff>
                  </from>
                  <to>
                    <xdr:col>13</xdr:col>
                    <xdr:colOff>66675</xdr:colOff>
                    <xdr:row>116</xdr:row>
                    <xdr:rowOff>28575</xdr:rowOff>
                  </to>
                </anchor>
              </controlPr>
            </control>
          </mc:Choice>
        </mc:AlternateContent>
        <mc:AlternateContent xmlns:mc="http://schemas.openxmlformats.org/markup-compatibility/2006">
          <mc:Choice Requires="x14">
            <control shapeId="51223" r:id="rId20" name="Check Box 23">
              <controlPr defaultSize="0" autoFill="0" autoLine="0" autoPict="0">
                <anchor moveWithCells="1">
                  <from>
                    <xdr:col>17</xdr:col>
                    <xdr:colOff>133350</xdr:colOff>
                    <xdr:row>114</xdr:row>
                    <xdr:rowOff>266700</xdr:rowOff>
                  </from>
                  <to>
                    <xdr:col>18</xdr:col>
                    <xdr:colOff>142875</xdr:colOff>
                    <xdr:row>116</xdr:row>
                    <xdr:rowOff>28575</xdr:rowOff>
                  </to>
                </anchor>
              </controlPr>
            </control>
          </mc:Choice>
        </mc:AlternateContent>
        <mc:AlternateContent xmlns:mc="http://schemas.openxmlformats.org/markup-compatibility/2006">
          <mc:Choice Requires="x14">
            <control shapeId="51224" r:id="rId21" name="Check Box 24">
              <controlPr defaultSize="0" autoFill="0" autoLine="0" autoPict="0">
                <anchor moveWithCells="1">
                  <from>
                    <xdr:col>7</xdr:col>
                    <xdr:colOff>152400</xdr:colOff>
                    <xdr:row>122</xdr:row>
                    <xdr:rowOff>266700</xdr:rowOff>
                  </from>
                  <to>
                    <xdr:col>8</xdr:col>
                    <xdr:colOff>152400</xdr:colOff>
                    <xdr:row>124</xdr:row>
                    <xdr:rowOff>28575</xdr:rowOff>
                  </to>
                </anchor>
              </controlPr>
            </control>
          </mc:Choice>
        </mc:AlternateContent>
        <mc:AlternateContent xmlns:mc="http://schemas.openxmlformats.org/markup-compatibility/2006">
          <mc:Choice Requires="x14">
            <control shapeId="51225" r:id="rId22" name="Check Box 25">
              <controlPr defaultSize="0" autoFill="0" autoLine="0" autoPict="0">
                <anchor moveWithCells="1">
                  <from>
                    <xdr:col>12</xdr:col>
                    <xdr:colOff>66675</xdr:colOff>
                    <xdr:row>122</xdr:row>
                    <xdr:rowOff>266700</xdr:rowOff>
                  </from>
                  <to>
                    <xdr:col>13</xdr:col>
                    <xdr:colOff>66675</xdr:colOff>
                    <xdr:row>124</xdr:row>
                    <xdr:rowOff>28575</xdr:rowOff>
                  </to>
                </anchor>
              </controlPr>
            </control>
          </mc:Choice>
        </mc:AlternateContent>
        <mc:AlternateContent xmlns:mc="http://schemas.openxmlformats.org/markup-compatibility/2006">
          <mc:Choice Requires="x14">
            <control shapeId="51226" r:id="rId23" name="Check Box 26">
              <controlPr defaultSize="0" autoFill="0" autoLine="0" autoPict="0">
                <anchor moveWithCells="1">
                  <from>
                    <xdr:col>17</xdr:col>
                    <xdr:colOff>133350</xdr:colOff>
                    <xdr:row>122</xdr:row>
                    <xdr:rowOff>266700</xdr:rowOff>
                  </from>
                  <to>
                    <xdr:col>18</xdr:col>
                    <xdr:colOff>142875</xdr:colOff>
                    <xdr:row>124</xdr:row>
                    <xdr:rowOff>28575</xdr:rowOff>
                  </to>
                </anchor>
              </controlPr>
            </control>
          </mc:Choice>
        </mc:AlternateContent>
        <mc:AlternateContent xmlns:mc="http://schemas.openxmlformats.org/markup-compatibility/2006">
          <mc:Choice Requires="x14">
            <control shapeId="51227" r:id="rId24" name="Check Box 27">
              <controlPr defaultSize="0" autoFill="0" autoLine="0" autoPict="0">
                <anchor moveWithCells="1">
                  <from>
                    <xdr:col>7</xdr:col>
                    <xdr:colOff>152400</xdr:colOff>
                    <xdr:row>130</xdr:row>
                    <xdr:rowOff>266700</xdr:rowOff>
                  </from>
                  <to>
                    <xdr:col>8</xdr:col>
                    <xdr:colOff>152400</xdr:colOff>
                    <xdr:row>132</xdr:row>
                    <xdr:rowOff>28575</xdr:rowOff>
                  </to>
                </anchor>
              </controlPr>
            </control>
          </mc:Choice>
        </mc:AlternateContent>
        <mc:AlternateContent xmlns:mc="http://schemas.openxmlformats.org/markup-compatibility/2006">
          <mc:Choice Requires="x14">
            <control shapeId="51228" r:id="rId25" name="Check Box 28">
              <controlPr defaultSize="0" autoFill="0" autoLine="0" autoPict="0">
                <anchor moveWithCells="1">
                  <from>
                    <xdr:col>12</xdr:col>
                    <xdr:colOff>66675</xdr:colOff>
                    <xdr:row>130</xdr:row>
                    <xdr:rowOff>266700</xdr:rowOff>
                  </from>
                  <to>
                    <xdr:col>13</xdr:col>
                    <xdr:colOff>66675</xdr:colOff>
                    <xdr:row>132</xdr:row>
                    <xdr:rowOff>28575</xdr:rowOff>
                  </to>
                </anchor>
              </controlPr>
            </control>
          </mc:Choice>
        </mc:AlternateContent>
        <mc:AlternateContent xmlns:mc="http://schemas.openxmlformats.org/markup-compatibility/2006">
          <mc:Choice Requires="x14">
            <control shapeId="51229" r:id="rId26" name="Check Box 29">
              <controlPr defaultSize="0" autoFill="0" autoLine="0" autoPict="0">
                <anchor moveWithCells="1">
                  <from>
                    <xdr:col>17</xdr:col>
                    <xdr:colOff>133350</xdr:colOff>
                    <xdr:row>130</xdr:row>
                    <xdr:rowOff>266700</xdr:rowOff>
                  </from>
                  <to>
                    <xdr:col>18</xdr:col>
                    <xdr:colOff>142875</xdr:colOff>
                    <xdr:row>132</xdr:row>
                    <xdr:rowOff>28575</xdr:rowOff>
                  </to>
                </anchor>
              </controlPr>
            </control>
          </mc:Choice>
        </mc:AlternateContent>
        <mc:AlternateContent xmlns:mc="http://schemas.openxmlformats.org/markup-compatibility/2006">
          <mc:Choice Requires="x14">
            <control shapeId="51230" r:id="rId27" name="Check Box 30">
              <controlPr defaultSize="0" autoFill="0" autoLine="0" autoPict="0">
                <anchor moveWithCells="1">
                  <from>
                    <xdr:col>7</xdr:col>
                    <xdr:colOff>152400</xdr:colOff>
                    <xdr:row>138</xdr:row>
                    <xdr:rowOff>266700</xdr:rowOff>
                  </from>
                  <to>
                    <xdr:col>8</xdr:col>
                    <xdr:colOff>152400</xdr:colOff>
                    <xdr:row>140</xdr:row>
                    <xdr:rowOff>28575</xdr:rowOff>
                  </to>
                </anchor>
              </controlPr>
            </control>
          </mc:Choice>
        </mc:AlternateContent>
        <mc:AlternateContent xmlns:mc="http://schemas.openxmlformats.org/markup-compatibility/2006">
          <mc:Choice Requires="x14">
            <control shapeId="51231" r:id="rId28" name="Check Box 31">
              <controlPr defaultSize="0" autoFill="0" autoLine="0" autoPict="0">
                <anchor moveWithCells="1">
                  <from>
                    <xdr:col>12</xdr:col>
                    <xdr:colOff>66675</xdr:colOff>
                    <xdr:row>138</xdr:row>
                    <xdr:rowOff>266700</xdr:rowOff>
                  </from>
                  <to>
                    <xdr:col>13</xdr:col>
                    <xdr:colOff>66675</xdr:colOff>
                    <xdr:row>140</xdr:row>
                    <xdr:rowOff>28575</xdr:rowOff>
                  </to>
                </anchor>
              </controlPr>
            </control>
          </mc:Choice>
        </mc:AlternateContent>
        <mc:AlternateContent xmlns:mc="http://schemas.openxmlformats.org/markup-compatibility/2006">
          <mc:Choice Requires="x14">
            <control shapeId="51232" r:id="rId29" name="Check Box 32">
              <controlPr defaultSize="0" autoFill="0" autoLine="0" autoPict="0">
                <anchor moveWithCells="1">
                  <from>
                    <xdr:col>17</xdr:col>
                    <xdr:colOff>133350</xdr:colOff>
                    <xdr:row>138</xdr:row>
                    <xdr:rowOff>266700</xdr:rowOff>
                  </from>
                  <to>
                    <xdr:col>18</xdr:col>
                    <xdr:colOff>142875</xdr:colOff>
                    <xdr:row>140</xdr:row>
                    <xdr:rowOff>28575</xdr:rowOff>
                  </to>
                </anchor>
              </controlPr>
            </control>
          </mc:Choice>
        </mc:AlternateContent>
        <mc:AlternateContent xmlns:mc="http://schemas.openxmlformats.org/markup-compatibility/2006">
          <mc:Choice Requires="x14">
            <control shapeId="51233" r:id="rId30" name="Check Box 33">
              <controlPr defaultSize="0" autoFill="0" autoLine="0" autoPict="0">
                <anchor moveWithCells="1">
                  <from>
                    <xdr:col>7</xdr:col>
                    <xdr:colOff>152400</xdr:colOff>
                    <xdr:row>146</xdr:row>
                    <xdr:rowOff>266700</xdr:rowOff>
                  </from>
                  <to>
                    <xdr:col>8</xdr:col>
                    <xdr:colOff>152400</xdr:colOff>
                    <xdr:row>148</xdr:row>
                    <xdr:rowOff>28575</xdr:rowOff>
                  </to>
                </anchor>
              </controlPr>
            </control>
          </mc:Choice>
        </mc:AlternateContent>
        <mc:AlternateContent xmlns:mc="http://schemas.openxmlformats.org/markup-compatibility/2006">
          <mc:Choice Requires="x14">
            <control shapeId="51234" r:id="rId31" name="Check Box 34">
              <controlPr defaultSize="0" autoFill="0" autoLine="0" autoPict="0">
                <anchor moveWithCells="1">
                  <from>
                    <xdr:col>12</xdr:col>
                    <xdr:colOff>66675</xdr:colOff>
                    <xdr:row>146</xdr:row>
                    <xdr:rowOff>266700</xdr:rowOff>
                  </from>
                  <to>
                    <xdr:col>13</xdr:col>
                    <xdr:colOff>66675</xdr:colOff>
                    <xdr:row>148</xdr:row>
                    <xdr:rowOff>28575</xdr:rowOff>
                  </to>
                </anchor>
              </controlPr>
            </control>
          </mc:Choice>
        </mc:AlternateContent>
        <mc:AlternateContent xmlns:mc="http://schemas.openxmlformats.org/markup-compatibility/2006">
          <mc:Choice Requires="x14">
            <control shapeId="51235" r:id="rId32" name="Check Box 35">
              <controlPr defaultSize="0" autoFill="0" autoLine="0" autoPict="0">
                <anchor moveWithCells="1">
                  <from>
                    <xdr:col>17</xdr:col>
                    <xdr:colOff>133350</xdr:colOff>
                    <xdr:row>146</xdr:row>
                    <xdr:rowOff>266700</xdr:rowOff>
                  </from>
                  <to>
                    <xdr:col>18</xdr:col>
                    <xdr:colOff>142875</xdr:colOff>
                    <xdr:row>148</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theme="9" tint="-0.249977111117893"/>
    <pageSetUpPr fitToPage="1"/>
  </sheetPr>
  <dimension ref="A1:W42"/>
  <sheetViews>
    <sheetView showGridLines="0" view="pageBreakPreview" zoomScaleNormal="85" zoomScaleSheetLayoutView="100" workbookViewId="0"/>
  </sheetViews>
  <sheetFormatPr defaultColWidth="2.25" defaultRowHeight="13.5" customHeight="1" outlineLevelRow="1" x14ac:dyDescent="0.15"/>
  <cols>
    <col min="1" max="2" width="1.625" style="50" customWidth="1"/>
    <col min="3" max="3" width="3.75" style="69" customWidth="1"/>
    <col min="4" max="6" width="3.75" style="50" customWidth="1"/>
    <col min="7" max="7" width="5" style="50" customWidth="1"/>
    <col min="8" max="12" width="3.75" style="50" customWidth="1"/>
    <col min="13" max="13" width="6.125" style="50" customWidth="1"/>
    <col min="14" max="14" width="1.625" style="50" customWidth="1"/>
    <col min="15" max="15" width="5.875" style="50" customWidth="1"/>
    <col min="16" max="16" width="3.875" style="50" customWidth="1"/>
    <col min="17" max="17" width="7.5" style="50" customWidth="1"/>
    <col min="18" max="18" width="3.875" style="50" customWidth="1"/>
    <col min="19" max="20" width="10" style="50" customWidth="1"/>
    <col min="21" max="21" width="7.5" style="50" customWidth="1"/>
    <col min="22" max="22" width="2" style="50" customWidth="1"/>
    <col min="23" max="23" width="4.5" style="50" customWidth="1"/>
    <col min="24" max="16384" width="2.25" style="50"/>
  </cols>
  <sheetData>
    <row r="1" spans="1:23" ht="24.75" customHeight="1" x14ac:dyDescent="0.15">
      <c r="A1" s="46"/>
      <c r="B1" s="46"/>
      <c r="C1" s="47" t="s">
        <v>1</v>
      </c>
      <c r="D1" s="46"/>
      <c r="E1" s="46"/>
      <c r="F1" s="46"/>
      <c r="G1" s="46"/>
      <c r="H1" s="46"/>
      <c r="I1" s="46"/>
      <c r="J1" s="46"/>
      <c r="K1" s="46"/>
      <c r="L1" s="46"/>
      <c r="M1" s="46"/>
      <c r="N1" s="46"/>
      <c r="O1" s="46"/>
      <c r="P1" s="46"/>
      <c r="Q1" s="46"/>
      <c r="R1" s="46"/>
      <c r="S1" s="46"/>
      <c r="T1" s="48"/>
      <c r="V1" s="46"/>
    </row>
    <row r="2" spans="1:23" ht="19.5" customHeight="1" x14ac:dyDescent="0.15">
      <c r="A2" s="46"/>
      <c r="B2" s="46"/>
      <c r="C2" s="51"/>
      <c r="D2" s="46"/>
      <c r="E2" s="46"/>
      <c r="F2" s="46"/>
      <c r="G2" s="46"/>
      <c r="H2" s="46"/>
      <c r="I2" s="46"/>
      <c r="J2" s="46"/>
      <c r="K2" s="46"/>
      <c r="L2" s="46"/>
      <c r="M2" s="46"/>
      <c r="N2" s="46"/>
      <c r="O2" s="46"/>
      <c r="P2" s="46"/>
      <c r="Q2" s="46"/>
      <c r="R2" s="46"/>
      <c r="S2" s="573" t="s">
        <v>481</v>
      </c>
      <c r="T2" s="574"/>
      <c r="U2" s="574"/>
      <c r="V2" s="46"/>
    </row>
    <row r="3" spans="1:23" s="57" customFormat="1" ht="22.5" customHeight="1" x14ac:dyDescent="0.15">
      <c r="A3" s="52"/>
      <c r="B3" s="52"/>
      <c r="C3" s="53"/>
      <c r="D3" s="54"/>
      <c r="E3" s="54"/>
      <c r="F3" s="54"/>
      <c r="G3" s="54"/>
      <c r="H3" s="54"/>
      <c r="I3" s="54"/>
      <c r="J3" s="54"/>
      <c r="K3" s="54"/>
      <c r="L3" s="54"/>
      <c r="M3" s="54"/>
      <c r="N3" s="54"/>
      <c r="O3" s="54"/>
      <c r="P3" s="271"/>
      <c r="Q3" s="272"/>
      <c r="R3" s="582"/>
      <c r="S3" s="582"/>
      <c r="T3" s="582"/>
      <c r="U3" s="582"/>
      <c r="V3" s="55"/>
      <c r="W3" s="52"/>
    </row>
    <row r="4" spans="1:23" s="57" customFormat="1" ht="8.25" customHeight="1" x14ac:dyDescent="0.15">
      <c r="A4" s="52"/>
      <c r="B4" s="52"/>
      <c r="C4" s="53"/>
      <c r="D4" s="54"/>
      <c r="E4" s="54"/>
      <c r="F4" s="54"/>
      <c r="G4" s="54"/>
      <c r="H4" s="54"/>
      <c r="I4" s="54"/>
      <c r="J4" s="54"/>
      <c r="K4" s="54"/>
      <c r="L4" s="54"/>
      <c r="M4" s="54"/>
      <c r="N4" s="54"/>
      <c r="O4" s="54"/>
      <c r="P4" s="58"/>
      <c r="Q4" s="56"/>
      <c r="R4" s="58"/>
      <c r="S4" s="58"/>
      <c r="T4" s="56"/>
      <c r="U4" s="56"/>
      <c r="V4" s="56"/>
      <c r="W4" s="52"/>
    </row>
    <row r="5" spans="1:23" ht="16.5" customHeight="1" x14ac:dyDescent="0.15">
      <c r="A5" s="46"/>
      <c r="B5" s="46"/>
      <c r="C5" s="61"/>
      <c r="D5" s="46"/>
      <c r="E5" s="46"/>
      <c r="F5" s="46"/>
      <c r="G5" s="46"/>
      <c r="H5" s="46"/>
      <c r="I5" s="46"/>
      <c r="J5" s="46"/>
      <c r="K5" s="46"/>
      <c r="L5" s="46"/>
      <c r="M5" s="46"/>
      <c r="N5" s="46"/>
      <c r="O5" s="46"/>
      <c r="P5" s="214"/>
      <c r="Q5" s="214"/>
      <c r="R5" s="214"/>
      <c r="S5" s="217"/>
      <c r="T5" s="214"/>
      <c r="U5" s="217"/>
      <c r="V5" s="46"/>
    </row>
    <row r="6" spans="1:23" ht="24.75" customHeight="1" x14ac:dyDescent="0.15">
      <c r="A6" s="46"/>
      <c r="B6" s="46"/>
      <c r="C6" s="61" t="s">
        <v>388</v>
      </c>
      <c r="D6" s="62"/>
      <c r="E6" s="62"/>
      <c r="F6" s="62"/>
      <c r="G6" s="62"/>
      <c r="H6" s="62"/>
      <c r="I6" s="62"/>
      <c r="J6" s="62"/>
      <c r="K6" s="62"/>
      <c r="L6" s="62"/>
      <c r="M6" s="62"/>
      <c r="N6" s="46"/>
      <c r="O6" s="46"/>
      <c r="P6" s="46"/>
      <c r="Q6" s="46"/>
      <c r="R6" s="46"/>
      <c r="S6" s="46"/>
      <c r="T6" s="46"/>
      <c r="U6" s="46"/>
      <c r="V6" s="46"/>
    </row>
    <row r="7" spans="1:23" ht="24.75" customHeight="1" x14ac:dyDescent="0.15">
      <c r="A7" s="46"/>
      <c r="B7" s="46"/>
      <c r="C7" s="61" t="s">
        <v>181</v>
      </c>
      <c r="D7" s="62"/>
      <c r="E7" s="62"/>
      <c r="F7" s="62"/>
      <c r="G7" s="62"/>
      <c r="H7" s="62"/>
      <c r="I7" s="62"/>
      <c r="J7" s="62"/>
      <c r="K7" s="62"/>
      <c r="L7" s="62"/>
      <c r="M7" s="62"/>
      <c r="N7" s="46"/>
      <c r="O7" s="46"/>
      <c r="P7" s="46"/>
      <c r="Q7" s="46"/>
      <c r="R7" s="46"/>
      <c r="S7" s="46"/>
      <c r="T7" s="46"/>
      <c r="U7" s="46"/>
      <c r="V7" s="46"/>
    </row>
    <row r="8" spans="1:23" ht="15.75" customHeight="1" x14ac:dyDescent="0.15">
      <c r="A8" s="46"/>
      <c r="B8" s="46"/>
      <c r="C8" s="63"/>
      <c r="D8" s="62"/>
      <c r="E8" s="62"/>
      <c r="F8" s="62"/>
      <c r="G8" s="62"/>
      <c r="H8" s="62"/>
      <c r="I8" s="62"/>
      <c r="J8" s="62"/>
      <c r="K8" s="62"/>
      <c r="L8" s="64"/>
      <c r="M8" s="62"/>
      <c r="N8" s="46"/>
      <c r="O8" s="46"/>
      <c r="P8" s="46"/>
      <c r="Q8" s="46"/>
      <c r="R8" s="46"/>
      <c r="S8" s="46"/>
      <c r="T8" s="46"/>
      <c r="U8" s="46"/>
      <c r="V8" s="46"/>
    </row>
    <row r="9" spans="1:23" ht="24.75" customHeight="1" x14ac:dyDescent="0.15">
      <c r="A9" s="46"/>
      <c r="B9" s="46"/>
      <c r="C9" s="63"/>
      <c r="D9" s="62"/>
      <c r="E9" s="62"/>
      <c r="F9" s="62"/>
      <c r="G9" s="62"/>
      <c r="H9" s="62"/>
      <c r="J9" s="64"/>
      <c r="K9" s="62"/>
      <c r="N9" s="59"/>
      <c r="P9" s="583" t="s">
        <v>268</v>
      </c>
      <c r="Q9" s="583"/>
      <c r="R9" s="584" t="str">
        <f>IF('申請概要書（蓄電システム）'!H4&lt;&gt;"",'申請概要書（蓄電システム）'!L7&amp;'申請概要書（蓄電システム）'!P7&amp;'申請概要書（蓄電システム）'!V7&amp;'申請概要書（蓄電システム）'!H8,"")</f>
        <v/>
      </c>
      <c r="S9" s="585"/>
      <c r="T9" s="585"/>
      <c r="U9" s="585"/>
      <c r="V9" s="46"/>
    </row>
    <row r="10" spans="1:23" ht="24.75" customHeight="1" x14ac:dyDescent="0.15">
      <c r="A10" s="46"/>
      <c r="B10" s="46"/>
      <c r="C10" s="63"/>
      <c r="D10" s="62"/>
      <c r="E10" s="62"/>
      <c r="F10" s="62"/>
      <c r="G10" s="62"/>
      <c r="K10" s="62"/>
      <c r="M10" s="62"/>
      <c r="N10" s="64" t="s">
        <v>2</v>
      </c>
      <c r="O10" s="62"/>
      <c r="P10" s="583" t="s">
        <v>269</v>
      </c>
      <c r="Q10" s="583"/>
      <c r="R10" s="584" t="str">
        <f>IF('申請概要書（蓄電システム）'!H4&lt;&gt;"",'申請概要書（蓄電システム）'!H4,"")</f>
        <v/>
      </c>
      <c r="S10" s="585"/>
      <c r="T10" s="585"/>
      <c r="U10" s="585"/>
      <c r="V10" s="46"/>
    </row>
    <row r="11" spans="1:23" ht="24.75" customHeight="1" x14ac:dyDescent="0.15">
      <c r="A11" s="46"/>
      <c r="B11" s="46"/>
      <c r="C11" s="63"/>
      <c r="D11" s="62"/>
      <c r="E11" s="62"/>
      <c r="F11" s="62"/>
      <c r="G11" s="62"/>
      <c r="H11" s="62"/>
      <c r="I11" s="62"/>
      <c r="J11" s="62"/>
      <c r="K11" s="62"/>
      <c r="N11" s="59"/>
      <c r="P11" s="583" t="s">
        <v>267</v>
      </c>
      <c r="Q11" s="583"/>
      <c r="R11" s="584" t="str">
        <f>IF('申請概要書（蓄電システム）'!H9&lt;&gt;"",'申請概要書（蓄電システム）'!H9,"")</f>
        <v/>
      </c>
      <c r="S11" s="585"/>
      <c r="T11" s="585"/>
      <c r="U11" s="585"/>
      <c r="V11" s="65"/>
    </row>
    <row r="12" spans="1:23" ht="18.75" customHeight="1" x14ac:dyDescent="0.15">
      <c r="A12" s="46"/>
      <c r="B12" s="46"/>
      <c r="C12" s="65"/>
      <c r="D12" s="46"/>
      <c r="E12" s="46"/>
      <c r="F12" s="46"/>
      <c r="G12" s="46"/>
      <c r="H12" s="46"/>
      <c r="I12" s="46"/>
      <c r="J12" s="46"/>
      <c r="K12" s="46"/>
      <c r="N12" s="46"/>
      <c r="P12" s="204"/>
      <c r="Q12" s="204"/>
      <c r="R12" s="46"/>
      <c r="S12" s="46"/>
      <c r="T12" s="46"/>
      <c r="U12" s="46"/>
      <c r="V12" s="46"/>
    </row>
    <row r="13" spans="1:23" ht="24.75" customHeight="1" outlineLevel="1" x14ac:dyDescent="0.15">
      <c r="A13" s="46"/>
      <c r="B13" s="46"/>
      <c r="C13" s="63"/>
      <c r="D13" s="62"/>
      <c r="E13" s="62"/>
      <c r="F13" s="62"/>
      <c r="G13" s="200"/>
      <c r="H13" s="200"/>
      <c r="I13" s="64"/>
      <c r="J13" s="64"/>
      <c r="K13" s="62"/>
      <c r="N13" s="59"/>
      <c r="P13" s="583" t="s">
        <v>268</v>
      </c>
      <c r="Q13" s="583"/>
      <c r="R13" s="584" t="str">
        <f>IF('申請概要書（蓄電システム）'!H12&lt;&gt;"",'申請概要書（蓄電システム）'!L15&amp;'申請概要書（蓄電システム）'!P15&amp;'申請概要書（蓄電システム）'!V15&amp;'申請概要書（蓄電システム）'!H16,"")</f>
        <v/>
      </c>
      <c r="S13" s="585"/>
      <c r="T13" s="585"/>
      <c r="U13" s="585"/>
      <c r="V13" s="202"/>
      <c r="W13" s="201"/>
    </row>
    <row r="14" spans="1:23" ht="24.75" customHeight="1" outlineLevel="1" x14ac:dyDescent="0.15">
      <c r="A14" s="46"/>
      <c r="B14" s="46"/>
      <c r="C14" s="63"/>
      <c r="D14" s="62"/>
      <c r="E14" s="62"/>
      <c r="F14" s="62"/>
      <c r="G14" s="200"/>
      <c r="K14" s="62"/>
      <c r="M14" s="200"/>
      <c r="N14" s="64" t="s">
        <v>386</v>
      </c>
      <c r="O14" s="62"/>
      <c r="P14" s="583" t="s">
        <v>269</v>
      </c>
      <c r="Q14" s="583"/>
      <c r="R14" s="584" t="str">
        <f>IF('申請概要書（蓄電システム）'!H12&lt;&gt;"",'申請概要書（蓄電システム）'!H12,"")</f>
        <v/>
      </c>
      <c r="S14" s="585"/>
      <c r="T14" s="585"/>
      <c r="U14" s="585"/>
      <c r="V14" s="202"/>
    </row>
    <row r="15" spans="1:23" ht="24.75" customHeight="1" outlineLevel="1" x14ac:dyDescent="0.15">
      <c r="A15" s="46"/>
      <c r="B15" s="46"/>
      <c r="C15" s="63"/>
      <c r="D15" s="62"/>
      <c r="E15" s="62"/>
      <c r="F15" s="62"/>
      <c r="G15" s="200"/>
      <c r="H15" s="200"/>
      <c r="I15" s="62"/>
      <c r="J15" s="62"/>
      <c r="K15" s="62"/>
      <c r="N15" s="59"/>
      <c r="P15" s="583" t="s">
        <v>267</v>
      </c>
      <c r="Q15" s="583"/>
      <c r="R15" s="584" t="str">
        <f>IF('申請概要書（蓄電システム）'!H17&lt;&gt;"",'申請概要書（蓄電システム）'!H17,"")</f>
        <v/>
      </c>
      <c r="S15" s="585"/>
      <c r="T15" s="585"/>
      <c r="U15" s="585"/>
      <c r="V15" s="203"/>
    </row>
    <row r="16" spans="1:23" ht="18.600000000000001" customHeight="1" x14ac:dyDescent="0.15">
      <c r="A16" s="46"/>
      <c r="B16" s="46"/>
      <c r="C16" s="65"/>
      <c r="D16" s="46"/>
      <c r="E16" s="46"/>
      <c r="F16" s="46"/>
      <c r="G16" s="46"/>
      <c r="H16" s="46"/>
      <c r="I16" s="46"/>
      <c r="J16" s="46"/>
      <c r="K16" s="46"/>
      <c r="L16" s="46"/>
      <c r="M16" s="46"/>
      <c r="N16" s="46"/>
      <c r="O16" s="46"/>
      <c r="P16" s="46"/>
      <c r="Q16" s="46"/>
      <c r="R16" s="46"/>
      <c r="S16" s="46"/>
      <c r="T16" s="46"/>
      <c r="U16" s="46"/>
      <c r="V16" s="46"/>
    </row>
    <row r="17" spans="1:22" s="60" customFormat="1" ht="58.5" customHeight="1" x14ac:dyDescent="0.15">
      <c r="A17" s="576" t="s">
        <v>468</v>
      </c>
      <c r="B17" s="576"/>
      <c r="C17" s="577"/>
      <c r="D17" s="577"/>
      <c r="E17" s="577"/>
      <c r="F17" s="577"/>
      <c r="G17" s="577"/>
      <c r="H17" s="577"/>
      <c r="I17" s="577"/>
      <c r="J17" s="577"/>
      <c r="K17" s="577"/>
      <c r="L17" s="577"/>
      <c r="M17" s="577"/>
      <c r="N17" s="577"/>
      <c r="O17" s="577"/>
      <c r="P17" s="577"/>
      <c r="Q17" s="577"/>
      <c r="R17" s="577"/>
      <c r="S17" s="577"/>
      <c r="T17" s="577"/>
      <c r="U17" s="577"/>
      <c r="V17" s="49"/>
    </row>
    <row r="18" spans="1:22" ht="12" customHeight="1" x14ac:dyDescent="0.15">
      <c r="A18" s="46"/>
      <c r="B18" s="46"/>
      <c r="C18" s="65"/>
      <c r="D18" s="46"/>
      <c r="E18" s="46"/>
      <c r="F18" s="46"/>
      <c r="G18" s="46"/>
      <c r="H18" s="46"/>
      <c r="I18" s="46"/>
      <c r="J18" s="46"/>
      <c r="K18" s="46"/>
      <c r="L18" s="46"/>
      <c r="M18" s="46"/>
      <c r="N18" s="46"/>
      <c r="O18" s="46"/>
      <c r="P18" s="46"/>
      <c r="Q18" s="46"/>
      <c r="R18" s="46"/>
      <c r="S18" s="46"/>
      <c r="T18" s="46"/>
      <c r="U18" s="46"/>
      <c r="V18" s="46"/>
    </row>
    <row r="19" spans="1:22" s="67" customFormat="1" ht="93.75" customHeight="1" x14ac:dyDescent="0.15">
      <c r="A19" s="66"/>
      <c r="B19" s="66"/>
      <c r="C19" s="578" t="s">
        <v>467</v>
      </c>
      <c r="D19" s="578"/>
      <c r="E19" s="578"/>
      <c r="F19" s="578"/>
      <c r="G19" s="578"/>
      <c r="H19" s="578"/>
      <c r="I19" s="578"/>
      <c r="J19" s="578"/>
      <c r="K19" s="578"/>
      <c r="L19" s="578"/>
      <c r="M19" s="578"/>
      <c r="N19" s="578"/>
      <c r="O19" s="578"/>
      <c r="P19" s="578"/>
      <c r="Q19" s="578"/>
      <c r="R19" s="578"/>
      <c r="S19" s="578"/>
      <c r="T19" s="578"/>
      <c r="U19" s="578"/>
      <c r="V19" s="66"/>
    </row>
    <row r="20" spans="1:22" s="67" customFormat="1" ht="21" customHeight="1" x14ac:dyDescent="0.15">
      <c r="A20" s="66"/>
      <c r="B20" s="66"/>
      <c r="C20" s="270"/>
      <c r="D20" s="270"/>
      <c r="E20" s="270"/>
      <c r="F20" s="270"/>
      <c r="G20" s="270"/>
      <c r="H20" s="270"/>
      <c r="I20" s="270"/>
      <c r="J20" s="270"/>
      <c r="K20" s="270"/>
      <c r="L20" s="270"/>
      <c r="M20" s="270"/>
      <c r="N20" s="270"/>
      <c r="O20" s="270"/>
      <c r="P20" s="270"/>
      <c r="Q20" s="270"/>
      <c r="R20" s="270"/>
      <c r="S20" s="270"/>
      <c r="T20" s="270"/>
      <c r="U20" s="270"/>
      <c r="V20" s="66"/>
    </row>
    <row r="21" spans="1:22" s="67" customFormat="1" ht="24" customHeight="1" x14ac:dyDescent="0.15">
      <c r="A21" s="66"/>
      <c r="B21" s="273" t="s">
        <v>466</v>
      </c>
      <c r="C21" s="273"/>
      <c r="D21" s="273"/>
      <c r="E21" s="273"/>
      <c r="F21" s="273"/>
      <c r="G21" s="273"/>
      <c r="H21" s="273"/>
      <c r="I21" s="273"/>
      <c r="J21" s="273"/>
      <c r="K21" s="273"/>
      <c r="L21" s="273"/>
      <c r="M21" s="273"/>
      <c r="N21" s="273"/>
      <c r="O21" s="273"/>
      <c r="P21" s="273"/>
      <c r="Q21" s="273"/>
      <c r="R21" s="273"/>
      <c r="S21" s="273"/>
      <c r="T21" s="273"/>
      <c r="U21" s="273"/>
      <c r="V21" s="66"/>
    </row>
    <row r="22" spans="1:22" ht="7.5" customHeight="1" x14ac:dyDescent="0.15">
      <c r="A22" s="46"/>
      <c r="B22" s="46"/>
      <c r="C22" s="70"/>
      <c r="D22" s="70"/>
      <c r="E22" s="70"/>
      <c r="F22" s="70"/>
      <c r="G22" s="70"/>
      <c r="H22" s="70"/>
      <c r="I22" s="70"/>
      <c r="J22" s="70"/>
      <c r="K22" s="70"/>
      <c r="L22" s="71"/>
      <c r="M22" s="70"/>
      <c r="N22" s="70"/>
      <c r="O22" s="70"/>
      <c r="P22" s="70"/>
      <c r="Q22" s="70"/>
      <c r="R22" s="70"/>
      <c r="S22" s="70"/>
      <c r="T22" s="70"/>
      <c r="U22" s="70"/>
      <c r="V22" s="65"/>
    </row>
    <row r="23" spans="1:22" ht="19.5" customHeight="1" x14ac:dyDescent="0.15">
      <c r="A23" s="46"/>
      <c r="B23" s="46"/>
      <c r="C23" s="61" t="s">
        <v>469</v>
      </c>
      <c r="D23" s="61"/>
      <c r="E23" s="61"/>
      <c r="F23" s="61"/>
      <c r="G23" s="61"/>
      <c r="H23" s="61"/>
      <c r="I23" s="61"/>
      <c r="J23" s="61"/>
      <c r="K23" s="61"/>
      <c r="L23" s="64"/>
      <c r="M23" s="61"/>
      <c r="N23" s="61"/>
      <c r="O23" s="61"/>
      <c r="P23" s="61"/>
      <c r="Q23" s="61"/>
      <c r="R23" s="61"/>
      <c r="S23" s="61"/>
      <c r="T23" s="61"/>
      <c r="U23" s="61"/>
      <c r="V23" s="65"/>
    </row>
    <row r="24" spans="1:22" ht="47.25" customHeight="1" x14ac:dyDescent="0.15">
      <c r="A24" s="46"/>
      <c r="B24" s="46"/>
      <c r="C24" s="61"/>
      <c r="D24" s="588" t="str">
        <f>IF('申請概要書（蓄電システム）'!$H$20="","",'申請概要書（蓄電システム）'!$H$20)</f>
        <v/>
      </c>
      <c r="E24" s="589"/>
      <c r="F24" s="589"/>
      <c r="G24" s="589"/>
      <c r="H24" s="589"/>
      <c r="I24" s="589"/>
      <c r="J24" s="589"/>
      <c r="K24" s="589"/>
      <c r="L24" s="589"/>
      <c r="M24" s="589"/>
      <c r="N24" s="589"/>
      <c r="O24" s="589"/>
      <c r="P24" s="589"/>
      <c r="Q24" s="589"/>
      <c r="R24" s="589"/>
      <c r="S24" s="589"/>
      <c r="T24" s="589"/>
      <c r="U24" s="61"/>
      <c r="V24" s="65"/>
    </row>
    <row r="25" spans="1:22" ht="19.5" customHeight="1" x14ac:dyDescent="0.15">
      <c r="A25" s="46"/>
      <c r="B25" s="46"/>
      <c r="C25" s="61"/>
      <c r="D25" s="61"/>
      <c r="E25" s="61"/>
      <c r="F25" s="61"/>
      <c r="G25" s="61"/>
      <c r="H25" s="61"/>
      <c r="I25" s="61"/>
      <c r="J25" s="61"/>
      <c r="K25" s="61"/>
      <c r="L25" s="64"/>
      <c r="M25" s="61"/>
      <c r="N25" s="61"/>
      <c r="O25" s="61"/>
      <c r="P25" s="61"/>
      <c r="Q25" s="61"/>
      <c r="R25" s="61"/>
      <c r="S25" s="61"/>
      <c r="T25" s="61"/>
      <c r="U25" s="61"/>
      <c r="V25" s="65"/>
    </row>
    <row r="26" spans="1:22" ht="19.5" customHeight="1" x14ac:dyDescent="0.15">
      <c r="A26" s="46"/>
      <c r="B26" s="46"/>
      <c r="C26" s="61" t="s">
        <v>470</v>
      </c>
      <c r="D26" s="61"/>
      <c r="E26" s="61"/>
      <c r="F26" s="61"/>
      <c r="G26" s="61"/>
      <c r="H26" s="61"/>
      <c r="I26" s="61"/>
      <c r="J26" s="61"/>
      <c r="K26" s="61"/>
      <c r="L26" s="64"/>
      <c r="M26" s="61"/>
      <c r="N26" s="61"/>
      <c r="O26" s="61"/>
      <c r="P26" s="61"/>
      <c r="Q26" s="61"/>
      <c r="R26" s="61"/>
      <c r="S26" s="61"/>
      <c r="T26" s="61"/>
      <c r="U26" s="61"/>
      <c r="V26" s="65"/>
    </row>
    <row r="27" spans="1:22" ht="94.5" customHeight="1" x14ac:dyDescent="0.15">
      <c r="A27" s="46"/>
      <c r="B27" s="46"/>
      <c r="C27" s="61"/>
      <c r="D27" s="588" t="str">
        <f>IF('申請概要書（蓄電システム）'!$H$21="","",'申請概要書（蓄電システム）'!$H$21)</f>
        <v/>
      </c>
      <c r="E27" s="589"/>
      <c r="F27" s="589"/>
      <c r="G27" s="589"/>
      <c r="H27" s="589"/>
      <c r="I27" s="589"/>
      <c r="J27" s="589"/>
      <c r="K27" s="589"/>
      <c r="L27" s="589"/>
      <c r="M27" s="589"/>
      <c r="N27" s="589"/>
      <c r="O27" s="589"/>
      <c r="P27" s="589"/>
      <c r="Q27" s="589"/>
      <c r="R27" s="589"/>
      <c r="S27" s="589"/>
      <c r="T27" s="589"/>
      <c r="U27" s="61"/>
      <c r="V27" s="65"/>
    </row>
    <row r="28" spans="1:22" ht="19.5" customHeight="1" x14ac:dyDescent="0.15">
      <c r="A28" s="46"/>
      <c r="B28" s="46"/>
      <c r="C28" s="61"/>
      <c r="D28" s="61"/>
      <c r="E28" s="61"/>
      <c r="F28" s="61"/>
      <c r="G28" s="61"/>
      <c r="H28" s="61"/>
      <c r="I28" s="61"/>
      <c r="J28" s="61"/>
      <c r="K28" s="61"/>
      <c r="L28" s="64"/>
      <c r="M28" s="61"/>
      <c r="N28" s="61"/>
      <c r="O28" s="61"/>
      <c r="P28" s="61"/>
      <c r="Q28" s="61"/>
      <c r="R28" s="61"/>
      <c r="S28" s="61"/>
      <c r="T28" s="61"/>
      <c r="U28" s="61"/>
      <c r="V28" s="65"/>
    </row>
    <row r="29" spans="1:22" ht="19.5" customHeight="1" x14ac:dyDescent="0.15">
      <c r="A29" s="46"/>
      <c r="B29" s="46"/>
      <c r="C29" s="61" t="s">
        <v>471</v>
      </c>
      <c r="D29" s="61"/>
      <c r="E29" s="61"/>
      <c r="F29" s="61"/>
      <c r="G29" s="61"/>
      <c r="H29" s="61"/>
      <c r="I29" s="61"/>
      <c r="J29" s="61"/>
      <c r="K29" s="61"/>
      <c r="L29" s="64"/>
      <c r="M29" s="61"/>
      <c r="N29" s="61"/>
      <c r="O29" s="61"/>
      <c r="P29" s="61"/>
      <c r="Q29" s="61"/>
      <c r="R29" s="61"/>
      <c r="S29" s="61"/>
      <c r="T29" s="61"/>
      <c r="U29" s="61"/>
      <c r="V29" s="65"/>
    </row>
    <row r="30" spans="1:22" ht="19.5" customHeight="1" x14ac:dyDescent="0.15">
      <c r="A30" s="46"/>
      <c r="B30" s="46"/>
      <c r="C30" s="61"/>
      <c r="D30" s="61" t="s">
        <v>476</v>
      </c>
      <c r="E30" s="61"/>
      <c r="F30" s="61"/>
      <c r="G30" s="61"/>
      <c r="H30" s="61"/>
      <c r="I30" s="61"/>
      <c r="J30" s="61"/>
      <c r="K30" s="61"/>
      <c r="L30" s="64"/>
      <c r="M30" s="61"/>
      <c r="N30" s="61"/>
      <c r="O30" s="61"/>
      <c r="P30" s="61"/>
      <c r="Q30" s="61"/>
      <c r="R30" s="61"/>
      <c r="S30" s="61"/>
      <c r="T30" s="61"/>
      <c r="U30" s="61"/>
      <c r="V30" s="65"/>
    </row>
    <row r="31" spans="1:22" ht="9.75" customHeight="1" x14ac:dyDescent="0.15">
      <c r="A31" s="46"/>
      <c r="B31" s="46"/>
      <c r="C31" s="61"/>
      <c r="D31" s="61"/>
      <c r="E31" s="61"/>
      <c r="F31" s="61"/>
      <c r="G31" s="61"/>
      <c r="H31" s="61"/>
      <c r="I31" s="61"/>
      <c r="J31" s="61"/>
      <c r="K31" s="61"/>
      <c r="L31" s="64"/>
      <c r="M31" s="61"/>
      <c r="N31" s="61"/>
      <c r="O31" s="61"/>
      <c r="P31" s="61"/>
      <c r="Q31" s="61"/>
      <c r="R31" s="61"/>
      <c r="S31" s="61"/>
      <c r="T31" s="61"/>
      <c r="U31" s="61"/>
      <c r="V31" s="65"/>
    </row>
    <row r="32" spans="1:22" ht="19.5" customHeight="1" x14ac:dyDescent="0.15">
      <c r="A32" s="46"/>
      <c r="B32" s="46"/>
      <c r="C32" s="61" t="s">
        <v>472</v>
      </c>
      <c r="D32" s="61"/>
      <c r="E32" s="61"/>
      <c r="F32" s="61"/>
      <c r="G32" s="61"/>
      <c r="H32" s="61"/>
      <c r="I32" s="61"/>
      <c r="J32" s="61"/>
      <c r="K32" s="61"/>
      <c r="L32" s="64"/>
      <c r="M32" s="61"/>
      <c r="N32" s="61"/>
      <c r="O32" s="61"/>
      <c r="P32" s="61"/>
      <c r="Q32" s="61"/>
      <c r="R32" s="61"/>
      <c r="S32" s="61"/>
      <c r="T32" s="61"/>
      <c r="U32" s="61"/>
      <c r="V32" s="65"/>
    </row>
    <row r="33" spans="1:22" ht="29.25" customHeight="1" x14ac:dyDescent="0.15">
      <c r="A33" s="46"/>
      <c r="B33" s="46"/>
      <c r="C33" s="61"/>
      <c r="D33" s="61" t="s">
        <v>473</v>
      </c>
      <c r="E33" s="61"/>
      <c r="F33" s="61"/>
      <c r="G33" s="61"/>
      <c r="H33" s="61"/>
      <c r="I33" s="61"/>
      <c r="J33" s="61"/>
      <c r="K33" s="61"/>
      <c r="L33" s="580">
        <f>別紙1!C10</f>
        <v>0</v>
      </c>
      <c r="M33" s="581"/>
      <c r="N33" s="581"/>
      <c r="O33" s="581"/>
      <c r="P33" s="581"/>
      <c r="Q33" s="581"/>
      <c r="R33" s="581"/>
      <c r="S33" s="61" t="s">
        <v>477</v>
      </c>
      <c r="T33" s="61"/>
      <c r="U33" s="61"/>
      <c r="V33" s="65"/>
    </row>
    <row r="34" spans="1:22" ht="29.25" customHeight="1" x14ac:dyDescent="0.15">
      <c r="A34" s="46"/>
      <c r="B34" s="46"/>
      <c r="C34" s="61"/>
      <c r="D34" s="61" t="s">
        <v>474</v>
      </c>
      <c r="E34" s="61"/>
      <c r="F34" s="61"/>
      <c r="G34" s="61"/>
      <c r="H34" s="61"/>
      <c r="I34" s="61"/>
      <c r="J34" s="61"/>
      <c r="K34" s="61"/>
      <c r="L34" s="580">
        <f>別紙1!F10</f>
        <v>0</v>
      </c>
      <c r="M34" s="581"/>
      <c r="N34" s="581"/>
      <c r="O34" s="581"/>
      <c r="P34" s="581"/>
      <c r="Q34" s="581"/>
      <c r="R34" s="581"/>
      <c r="S34" s="61" t="s">
        <v>477</v>
      </c>
      <c r="T34" s="61"/>
      <c r="U34" s="61"/>
      <c r="V34" s="65"/>
    </row>
    <row r="35" spans="1:22" ht="29.25" customHeight="1" x14ac:dyDescent="0.15">
      <c r="A35" s="46"/>
      <c r="B35" s="46"/>
      <c r="C35" s="61"/>
      <c r="D35" s="61" t="s">
        <v>613</v>
      </c>
      <c r="E35" s="61"/>
      <c r="F35" s="61"/>
      <c r="G35" s="61"/>
      <c r="H35" s="61"/>
      <c r="I35" s="61"/>
      <c r="J35" s="61"/>
      <c r="K35" s="61"/>
      <c r="L35" s="580">
        <f>別紙1!J10</f>
        <v>0</v>
      </c>
      <c r="M35" s="581"/>
      <c r="N35" s="581"/>
      <c r="O35" s="581"/>
      <c r="P35" s="581"/>
      <c r="Q35" s="581"/>
      <c r="R35" s="581"/>
      <c r="S35" s="61" t="s">
        <v>477</v>
      </c>
      <c r="T35" s="61"/>
      <c r="U35" s="61"/>
      <c r="V35" s="65"/>
    </row>
    <row r="36" spans="1:22" ht="19.5" customHeight="1" x14ac:dyDescent="0.15">
      <c r="A36" s="46"/>
      <c r="B36" s="46"/>
      <c r="C36" s="61"/>
      <c r="D36" s="61"/>
      <c r="E36" s="61"/>
      <c r="F36" s="61"/>
      <c r="G36" s="61"/>
      <c r="H36" s="61"/>
      <c r="I36" s="61"/>
      <c r="J36" s="61"/>
      <c r="K36" s="61"/>
      <c r="L36" s="64"/>
      <c r="M36" s="61"/>
      <c r="N36" s="61"/>
      <c r="O36" s="61"/>
      <c r="P36" s="61"/>
      <c r="Q36" s="61"/>
      <c r="R36" s="61"/>
      <c r="S36" s="61"/>
      <c r="T36" s="61"/>
      <c r="U36" s="61"/>
      <c r="V36" s="65"/>
    </row>
    <row r="37" spans="1:22" ht="19.5" customHeight="1" x14ac:dyDescent="0.15">
      <c r="A37" s="46"/>
      <c r="B37" s="46"/>
      <c r="C37" s="61" t="s">
        <v>584</v>
      </c>
      <c r="D37" s="61"/>
      <c r="E37" s="61"/>
      <c r="F37" s="61"/>
      <c r="G37" s="61"/>
      <c r="H37" s="61"/>
      <c r="I37" s="61"/>
      <c r="J37" s="61"/>
      <c r="K37" s="61"/>
      <c r="L37" s="64"/>
      <c r="M37" s="61"/>
      <c r="N37" s="61"/>
      <c r="O37" s="61"/>
      <c r="P37" s="61"/>
      <c r="Q37" s="61"/>
      <c r="R37" s="61"/>
      <c r="S37" s="61"/>
      <c r="T37" s="61"/>
      <c r="U37" s="61"/>
      <c r="V37" s="65"/>
    </row>
    <row r="38" spans="1:22" ht="19.5" customHeight="1" x14ac:dyDescent="0.15">
      <c r="A38" s="46"/>
      <c r="B38" s="46"/>
      <c r="C38" s="61"/>
      <c r="D38" s="61"/>
      <c r="E38" s="61"/>
      <c r="F38" s="61"/>
      <c r="G38" s="61"/>
      <c r="H38" s="61"/>
      <c r="I38" s="61"/>
      <c r="J38" s="61"/>
      <c r="K38" s="61"/>
      <c r="L38" s="64"/>
      <c r="M38" s="61"/>
      <c r="N38" s="61"/>
      <c r="O38" s="61"/>
      <c r="P38" s="61"/>
      <c r="Q38" s="61"/>
      <c r="R38" s="61"/>
      <c r="S38" s="61"/>
      <c r="T38" s="61"/>
      <c r="U38" s="61"/>
      <c r="V38" s="65"/>
    </row>
    <row r="39" spans="1:22" ht="19.5" customHeight="1" x14ac:dyDescent="0.15">
      <c r="A39" s="46"/>
      <c r="B39" s="46"/>
      <c r="C39" s="61" t="s">
        <v>475</v>
      </c>
      <c r="D39" s="61"/>
      <c r="E39" s="61"/>
      <c r="F39" s="61"/>
      <c r="G39" s="61"/>
      <c r="H39" s="61"/>
      <c r="I39" s="61"/>
      <c r="J39" s="61"/>
      <c r="K39" s="61"/>
      <c r="L39" s="586" t="s">
        <v>478</v>
      </c>
      <c r="M39" s="586"/>
      <c r="N39" s="586"/>
      <c r="O39" s="586"/>
      <c r="P39" s="61" t="s">
        <v>479</v>
      </c>
      <c r="Q39" s="587">
        <f>MAX('申請概要書（蓄電システム）'!H32,'申請概要書（蓄電システム）'!AA32)</f>
        <v>0</v>
      </c>
      <c r="R39" s="587"/>
      <c r="S39" s="587"/>
      <c r="T39" s="61"/>
      <c r="U39" s="61"/>
      <c r="V39" s="65"/>
    </row>
    <row r="40" spans="1:22" ht="19.5" customHeight="1" x14ac:dyDescent="0.15">
      <c r="A40" s="46"/>
      <c r="B40" s="46"/>
      <c r="C40" s="70"/>
      <c r="D40" s="70"/>
      <c r="E40" s="70"/>
      <c r="F40" s="70"/>
      <c r="G40" s="70"/>
      <c r="H40" s="70"/>
      <c r="I40" s="70"/>
      <c r="J40" s="70"/>
      <c r="K40" s="70"/>
      <c r="L40" s="71"/>
      <c r="M40" s="70"/>
      <c r="N40" s="70"/>
      <c r="O40" s="70"/>
      <c r="P40" s="70"/>
      <c r="Q40" s="70"/>
      <c r="R40" s="70"/>
      <c r="S40" s="70"/>
      <c r="T40" s="70"/>
      <c r="U40" s="70"/>
      <c r="V40" s="65"/>
    </row>
    <row r="41" spans="1:22" ht="51.75" customHeight="1" x14ac:dyDescent="0.15">
      <c r="C41" s="579" t="s">
        <v>480</v>
      </c>
      <c r="D41" s="579"/>
      <c r="E41" s="579"/>
      <c r="F41" s="579"/>
      <c r="G41" s="579"/>
      <c r="H41" s="579"/>
      <c r="I41" s="579"/>
      <c r="J41" s="579"/>
      <c r="K41" s="579"/>
      <c r="L41" s="579"/>
      <c r="M41" s="579"/>
      <c r="N41" s="579"/>
      <c r="O41" s="579"/>
      <c r="P41" s="579"/>
      <c r="Q41" s="579"/>
      <c r="R41" s="579"/>
      <c r="S41" s="579"/>
      <c r="T41" s="579"/>
      <c r="U41" s="579"/>
    </row>
    <row r="42" spans="1:22" ht="13.5" customHeight="1" x14ac:dyDescent="0.15">
      <c r="A42" s="575"/>
      <c r="B42" s="575"/>
      <c r="C42" s="575"/>
      <c r="D42" s="575"/>
      <c r="E42" s="575"/>
      <c r="F42" s="575"/>
      <c r="G42" s="575"/>
      <c r="H42" s="575"/>
      <c r="I42" s="575"/>
      <c r="J42" s="575"/>
      <c r="K42" s="575"/>
      <c r="L42" s="575"/>
      <c r="M42" s="575"/>
      <c r="N42" s="575"/>
      <c r="O42" s="575"/>
      <c r="P42" s="575"/>
      <c r="Q42" s="575"/>
      <c r="R42" s="575"/>
      <c r="S42" s="575"/>
      <c r="T42" s="575"/>
      <c r="U42" s="575"/>
      <c r="V42" s="68"/>
    </row>
  </sheetData>
  <sheetProtection sheet="1" formatCells="0" formatColumns="0" formatRows="0" insertColumns="0" insertRows="0"/>
  <mergeCells count="25">
    <mergeCell ref="L39:O39"/>
    <mergeCell ref="Q39:S39"/>
    <mergeCell ref="R11:U11"/>
    <mergeCell ref="R13:U13"/>
    <mergeCell ref="R14:U14"/>
    <mergeCell ref="R15:U15"/>
    <mergeCell ref="L35:R35"/>
    <mergeCell ref="D24:T24"/>
    <mergeCell ref="D27:T27"/>
    <mergeCell ref="S2:U2"/>
    <mergeCell ref="A42:U42"/>
    <mergeCell ref="A17:U17"/>
    <mergeCell ref="C19:U19"/>
    <mergeCell ref="C41:U41"/>
    <mergeCell ref="L33:R33"/>
    <mergeCell ref="L34:R34"/>
    <mergeCell ref="R3:U3"/>
    <mergeCell ref="P13:Q13"/>
    <mergeCell ref="P14:Q14"/>
    <mergeCell ref="P15:Q15"/>
    <mergeCell ref="P9:Q9"/>
    <mergeCell ref="P10:Q10"/>
    <mergeCell ref="P11:Q11"/>
    <mergeCell ref="R9:U9"/>
    <mergeCell ref="R10:U10"/>
  </mergeCells>
  <phoneticPr fontId="3"/>
  <pageMargins left="0.78740157480314965" right="0.78740157480314965" top="0.74803149606299213" bottom="0.74803149606299213" header="0.31496062992125984" footer="0.31496062992125984"/>
  <pageSetup paperSize="9" scale="85" fitToHeight="0" orientation="portrait" r:id="rId1"/>
  <rowBreaks count="1" manualBreakCount="1">
    <brk id="20" max="2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6083-490F-4912-9EB2-336FEBB62B41}">
  <sheetPr codeName="Sheet8">
    <tabColor theme="9" tint="-0.249977111117893"/>
    <pageSetUpPr fitToPage="1"/>
  </sheetPr>
  <dimension ref="A1:L12"/>
  <sheetViews>
    <sheetView showGridLines="0" view="pageBreakPreview" zoomScale="85" zoomScaleNormal="115" zoomScaleSheetLayoutView="85" workbookViewId="0"/>
  </sheetViews>
  <sheetFormatPr defaultColWidth="10.625" defaultRowHeight="15" customHeight="1" x14ac:dyDescent="0.15"/>
  <cols>
    <col min="1" max="1" width="5.375" style="72" customWidth="1"/>
    <col min="2" max="2" width="13.125" style="72" customWidth="1"/>
    <col min="3" max="12" width="10" style="72" customWidth="1"/>
    <col min="13" max="13" width="3.625" style="72" customWidth="1"/>
    <col min="14" max="261" width="10.625" style="72"/>
    <col min="262" max="262" width="3.625" style="72" customWidth="1"/>
    <col min="263" max="263" width="12.625" style="72" customWidth="1"/>
    <col min="264" max="268" width="15.125" style="72" customWidth="1"/>
    <col min="269" max="269" width="3.625" style="72" customWidth="1"/>
    <col min="270" max="517" width="10.625" style="72"/>
    <col min="518" max="518" width="3.625" style="72" customWidth="1"/>
    <col min="519" max="519" width="12.625" style="72" customWidth="1"/>
    <col min="520" max="524" width="15.125" style="72" customWidth="1"/>
    <col min="525" max="525" width="3.625" style="72" customWidth="1"/>
    <col min="526" max="773" width="10.625" style="72"/>
    <col min="774" max="774" width="3.625" style="72" customWidth="1"/>
    <col min="775" max="775" width="12.625" style="72" customWidth="1"/>
    <col min="776" max="780" width="15.125" style="72" customWidth="1"/>
    <col min="781" max="781" width="3.625" style="72" customWidth="1"/>
    <col min="782" max="1029" width="10.625" style="72"/>
    <col min="1030" max="1030" width="3.625" style="72" customWidth="1"/>
    <col min="1031" max="1031" width="12.625" style="72" customWidth="1"/>
    <col min="1032" max="1036" width="15.125" style="72" customWidth="1"/>
    <col min="1037" max="1037" width="3.625" style="72" customWidth="1"/>
    <col min="1038" max="1285" width="10.625" style="72"/>
    <col min="1286" max="1286" width="3.625" style="72" customWidth="1"/>
    <col min="1287" max="1287" width="12.625" style="72" customWidth="1"/>
    <col min="1288" max="1292" width="15.125" style="72" customWidth="1"/>
    <col min="1293" max="1293" width="3.625" style="72" customWidth="1"/>
    <col min="1294" max="1541" width="10.625" style="72"/>
    <col min="1542" max="1542" width="3.625" style="72" customWidth="1"/>
    <col min="1543" max="1543" width="12.625" style="72" customWidth="1"/>
    <col min="1544" max="1548" width="15.125" style="72" customWidth="1"/>
    <col min="1549" max="1549" width="3.625" style="72" customWidth="1"/>
    <col min="1550" max="1797" width="10.625" style="72"/>
    <col min="1798" max="1798" width="3.625" style="72" customWidth="1"/>
    <col min="1799" max="1799" width="12.625" style="72" customWidth="1"/>
    <col min="1800" max="1804" width="15.125" style="72" customWidth="1"/>
    <col min="1805" max="1805" width="3.625" style="72" customWidth="1"/>
    <col min="1806" max="2053" width="10.625" style="72"/>
    <col min="2054" max="2054" width="3.625" style="72" customWidth="1"/>
    <col min="2055" max="2055" width="12.625" style="72" customWidth="1"/>
    <col min="2056" max="2060" width="15.125" style="72" customWidth="1"/>
    <col min="2061" max="2061" width="3.625" style="72" customWidth="1"/>
    <col min="2062" max="2309" width="10.625" style="72"/>
    <col min="2310" max="2310" width="3.625" style="72" customWidth="1"/>
    <col min="2311" max="2311" width="12.625" style="72" customWidth="1"/>
    <col min="2312" max="2316" width="15.125" style="72" customWidth="1"/>
    <col min="2317" max="2317" width="3.625" style="72" customWidth="1"/>
    <col min="2318" max="2565" width="10.625" style="72"/>
    <col min="2566" max="2566" width="3.625" style="72" customWidth="1"/>
    <col min="2567" max="2567" width="12.625" style="72" customWidth="1"/>
    <col min="2568" max="2572" width="15.125" style="72" customWidth="1"/>
    <col min="2573" max="2573" width="3.625" style="72" customWidth="1"/>
    <col min="2574" max="2821" width="10.625" style="72"/>
    <col min="2822" max="2822" width="3.625" style="72" customWidth="1"/>
    <col min="2823" max="2823" width="12.625" style="72" customWidth="1"/>
    <col min="2824" max="2828" width="15.125" style="72" customWidth="1"/>
    <col min="2829" max="2829" width="3.625" style="72" customWidth="1"/>
    <col min="2830" max="3077" width="10.625" style="72"/>
    <col min="3078" max="3078" width="3.625" style="72" customWidth="1"/>
    <col min="3079" max="3079" width="12.625" style="72" customWidth="1"/>
    <col min="3080" max="3084" width="15.125" style="72" customWidth="1"/>
    <col min="3085" max="3085" width="3.625" style="72" customWidth="1"/>
    <col min="3086" max="3333" width="10.625" style="72"/>
    <col min="3334" max="3334" width="3.625" style="72" customWidth="1"/>
    <col min="3335" max="3335" width="12.625" style="72" customWidth="1"/>
    <col min="3336" max="3340" width="15.125" style="72" customWidth="1"/>
    <col min="3341" max="3341" width="3.625" style="72" customWidth="1"/>
    <col min="3342" max="3589" width="10.625" style="72"/>
    <col min="3590" max="3590" width="3.625" style="72" customWidth="1"/>
    <col min="3591" max="3591" width="12.625" style="72" customWidth="1"/>
    <col min="3592" max="3596" width="15.125" style="72" customWidth="1"/>
    <col min="3597" max="3597" width="3.625" style="72" customWidth="1"/>
    <col min="3598" max="3845" width="10.625" style="72"/>
    <col min="3846" max="3846" width="3.625" style="72" customWidth="1"/>
    <col min="3847" max="3847" width="12.625" style="72" customWidth="1"/>
    <col min="3848" max="3852" width="15.125" style="72" customWidth="1"/>
    <col min="3853" max="3853" width="3.625" style="72" customWidth="1"/>
    <col min="3854" max="4101" width="10.625" style="72"/>
    <col min="4102" max="4102" width="3.625" style="72" customWidth="1"/>
    <col min="4103" max="4103" width="12.625" style="72" customWidth="1"/>
    <col min="4104" max="4108" width="15.125" style="72" customWidth="1"/>
    <col min="4109" max="4109" width="3.625" style="72" customWidth="1"/>
    <col min="4110" max="4357" width="10.625" style="72"/>
    <col min="4358" max="4358" width="3.625" style="72" customWidth="1"/>
    <col min="4359" max="4359" width="12.625" style="72" customWidth="1"/>
    <col min="4360" max="4364" width="15.125" style="72" customWidth="1"/>
    <col min="4365" max="4365" width="3.625" style="72" customWidth="1"/>
    <col min="4366" max="4613" width="10.625" style="72"/>
    <col min="4614" max="4614" width="3.625" style="72" customWidth="1"/>
    <col min="4615" max="4615" width="12.625" style="72" customWidth="1"/>
    <col min="4616" max="4620" width="15.125" style="72" customWidth="1"/>
    <col min="4621" max="4621" width="3.625" style="72" customWidth="1"/>
    <col min="4622" max="4869" width="10.625" style="72"/>
    <col min="4870" max="4870" width="3.625" style="72" customWidth="1"/>
    <col min="4871" max="4871" width="12.625" style="72" customWidth="1"/>
    <col min="4872" max="4876" width="15.125" style="72" customWidth="1"/>
    <col min="4877" max="4877" width="3.625" style="72" customWidth="1"/>
    <col min="4878" max="5125" width="10.625" style="72"/>
    <col min="5126" max="5126" width="3.625" style="72" customWidth="1"/>
    <col min="5127" max="5127" width="12.625" style="72" customWidth="1"/>
    <col min="5128" max="5132" width="15.125" style="72" customWidth="1"/>
    <col min="5133" max="5133" width="3.625" style="72" customWidth="1"/>
    <col min="5134" max="5381" width="10.625" style="72"/>
    <col min="5382" max="5382" width="3.625" style="72" customWidth="1"/>
    <col min="5383" max="5383" width="12.625" style="72" customWidth="1"/>
    <col min="5384" max="5388" width="15.125" style="72" customWidth="1"/>
    <col min="5389" max="5389" width="3.625" style="72" customWidth="1"/>
    <col min="5390" max="5637" width="10.625" style="72"/>
    <col min="5638" max="5638" width="3.625" style="72" customWidth="1"/>
    <col min="5639" max="5639" width="12.625" style="72" customWidth="1"/>
    <col min="5640" max="5644" width="15.125" style="72" customWidth="1"/>
    <col min="5645" max="5645" width="3.625" style="72" customWidth="1"/>
    <col min="5646" max="5893" width="10.625" style="72"/>
    <col min="5894" max="5894" width="3.625" style="72" customWidth="1"/>
    <col min="5895" max="5895" width="12.625" style="72" customWidth="1"/>
    <col min="5896" max="5900" width="15.125" style="72" customWidth="1"/>
    <col min="5901" max="5901" width="3.625" style="72" customWidth="1"/>
    <col min="5902" max="6149" width="10.625" style="72"/>
    <col min="6150" max="6150" width="3.625" style="72" customWidth="1"/>
    <col min="6151" max="6151" width="12.625" style="72" customWidth="1"/>
    <col min="6152" max="6156" width="15.125" style="72" customWidth="1"/>
    <col min="6157" max="6157" width="3.625" style="72" customWidth="1"/>
    <col min="6158" max="6405" width="10.625" style="72"/>
    <col min="6406" max="6406" width="3.625" style="72" customWidth="1"/>
    <col min="6407" max="6407" width="12.625" style="72" customWidth="1"/>
    <col min="6408" max="6412" width="15.125" style="72" customWidth="1"/>
    <col min="6413" max="6413" width="3.625" style="72" customWidth="1"/>
    <col min="6414" max="6661" width="10.625" style="72"/>
    <col min="6662" max="6662" width="3.625" style="72" customWidth="1"/>
    <col min="6663" max="6663" width="12.625" style="72" customWidth="1"/>
    <col min="6664" max="6668" width="15.125" style="72" customWidth="1"/>
    <col min="6669" max="6669" width="3.625" style="72" customWidth="1"/>
    <col min="6670" max="6917" width="10.625" style="72"/>
    <col min="6918" max="6918" width="3.625" style="72" customWidth="1"/>
    <col min="6919" max="6919" width="12.625" style="72" customWidth="1"/>
    <col min="6920" max="6924" width="15.125" style="72" customWidth="1"/>
    <col min="6925" max="6925" width="3.625" style="72" customWidth="1"/>
    <col min="6926" max="7173" width="10.625" style="72"/>
    <col min="7174" max="7174" width="3.625" style="72" customWidth="1"/>
    <col min="7175" max="7175" width="12.625" style="72" customWidth="1"/>
    <col min="7176" max="7180" width="15.125" style="72" customWidth="1"/>
    <col min="7181" max="7181" width="3.625" style="72" customWidth="1"/>
    <col min="7182" max="7429" width="10.625" style="72"/>
    <col min="7430" max="7430" width="3.625" style="72" customWidth="1"/>
    <col min="7431" max="7431" width="12.625" style="72" customWidth="1"/>
    <col min="7432" max="7436" width="15.125" style="72" customWidth="1"/>
    <col min="7437" max="7437" width="3.625" style="72" customWidth="1"/>
    <col min="7438" max="7685" width="10.625" style="72"/>
    <col min="7686" max="7686" width="3.625" style="72" customWidth="1"/>
    <col min="7687" max="7687" width="12.625" style="72" customWidth="1"/>
    <col min="7688" max="7692" width="15.125" style="72" customWidth="1"/>
    <col min="7693" max="7693" width="3.625" style="72" customWidth="1"/>
    <col min="7694" max="7941" width="10.625" style="72"/>
    <col min="7942" max="7942" width="3.625" style="72" customWidth="1"/>
    <col min="7943" max="7943" width="12.625" style="72" customWidth="1"/>
    <col min="7944" max="7948" width="15.125" style="72" customWidth="1"/>
    <col min="7949" max="7949" width="3.625" style="72" customWidth="1"/>
    <col min="7950" max="8197" width="10.625" style="72"/>
    <col min="8198" max="8198" width="3.625" style="72" customWidth="1"/>
    <col min="8199" max="8199" width="12.625" style="72" customWidth="1"/>
    <col min="8200" max="8204" width="15.125" style="72" customWidth="1"/>
    <col min="8205" max="8205" width="3.625" style="72" customWidth="1"/>
    <col min="8206" max="8453" width="10.625" style="72"/>
    <col min="8454" max="8454" width="3.625" style="72" customWidth="1"/>
    <col min="8455" max="8455" width="12.625" style="72" customWidth="1"/>
    <col min="8456" max="8460" width="15.125" style="72" customWidth="1"/>
    <col min="8461" max="8461" width="3.625" style="72" customWidth="1"/>
    <col min="8462" max="8709" width="10.625" style="72"/>
    <col min="8710" max="8710" width="3.625" style="72" customWidth="1"/>
    <col min="8711" max="8711" width="12.625" style="72" customWidth="1"/>
    <col min="8712" max="8716" width="15.125" style="72" customWidth="1"/>
    <col min="8717" max="8717" width="3.625" style="72" customWidth="1"/>
    <col min="8718" max="8965" width="10.625" style="72"/>
    <col min="8966" max="8966" width="3.625" style="72" customWidth="1"/>
    <col min="8967" max="8967" width="12.625" style="72" customWidth="1"/>
    <col min="8968" max="8972" width="15.125" style="72" customWidth="1"/>
    <col min="8973" max="8973" width="3.625" style="72" customWidth="1"/>
    <col min="8974" max="9221" width="10.625" style="72"/>
    <col min="9222" max="9222" width="3.625" style="72" customWidth="1"/>
    <col min="9223" max="9223" width="12.625" style="72" customWidth="1"/>
    <col min="9224" max="9228" width="15.125" style="72" customWidth="1"/>
    <col min="9229" max="9229" width="3.625" style="72" customWidth="1"/>
    <col min="9230" max="9477" width="10.625" style="72"/>
    <col min="9478" max="9478" width="3.625" style="72" customWidth="1"/>
    <col min="9479" max="9479" width="12.625" style="72" customWidth="1"/>
    <col min="9480" max="9484" width="15.125" style="72" customWidth="1"/>
    <col min="9485" max="9485" width="3.625" style="72" customWidth="1"/>
    <col min="9486" max="9733" width="10.625" style="72"/>
    <col min="9734" max="9734" width="3.625" style="72" customWidth="1"/>
    <col min="9735" max="9735" width="12.625" style="72" customWidth="1"/>
    <col min="9736" max="9740" width="15.125" style="72" customWidth="1"/>
    <col min="9741" max="9741" width="3.625" style="72" customWidth="1"/>
    <col min="9742" max="9989" width="10.625" style="72"/>
    <col min="9990" max="9990" width="3.625" style="72" customWidth="1"/>
    <col min="9991" max="9991" width="12.625" style="72" customWidth="1"/>
    <col min="9992" max="9996" width="15.125" style="72" customWidth="1"/>
    <col min="9997" max="9997" width="3.625" style="72" customWidth="1"/>
    <col min="9998" max="10245" width="10.625" style="72"/>
    <col min="10246" max="10246" width="3.625" style="72" customWidth="1"/>
    <col min="10247" max="10247" width="12.625" style="72" customWidth="1"/>
    <col min="10248" max="10252" width="15.125" style="72" customWidth="1"/>
    <col min="10253" max="10253" width="3.625" style="72" customWidth="1"/>
    <col min="10254" max="10501" width="10.625" style="72"/>
    <col min="10502" max="10502" width="3.625" style="72" customWidth="1"/>
    <col min="10503" max="10503" width="12.625" style="72" customWidth="1"/>
    <col min="10504" max="10508" width="15.125" style="72" customWidth="1"/>
    <col min="10509" max="10509" width="3.625" style="72" customWidth="1"/>
    <col min="10510" max="10757" width="10.625" style="72"/>
    <col min="10758" max="10758" width="3.625" style="72" customWidth="1"/>
    <col min="10759" max="10759" width="12.625" style="72" customWidth="1"/>
    <col min="10760" max="10764" width="15.125" style="72" customWidth="1"/>
    <col min="10765" max="10765" width="3.625" style="72" customWidth="1"/>
    <col min="10766" max="11013" width="10.625" style="72"/>
    <col min="11014" max="11014" width="3.625" style="72" customWidth="1"/>
    <col min="11015" max="11015" width="12.625" style="72" customWidth="1"/>
    <col min="11016" max="11020" width="15.125" style="72" customWidth="1"/>
    <col min="11021" max="11021" width="3.625" style="72" customWidth="1"/>
    <col min="11022" max="11269" width="10.625" style="72"/>
    <col min="11270" max="11270" width="3.625" style="72" customWidth="1"/>
    <col min="11271" max="11271" width="12.625" style="72" customWidth="1"/>
    <col min="11272" max="11276" width="15.125" style="72" customWidth="1"/>
    <col min="11277" max="11277" width="3.625" style="72" customWidth="1"/>
    <col min="11278" max="11525" width="10.625" style="72"/>
    <col min="11526" max="11526" width="3.625" style="72" customWidth="1"/>
    <col min="11527" max="11527" width="12.625" style="72" customWidth="1"/>
    <col min="11528" max="11532" width="15.125" style="72" customWidth="1"/>
    <col min="11533" max="11533" width="3.625" style="72" customWidth="1"/>
    <col min="11534" max="11781" width="10.625" style="72"/>
    <col min="11782" max="11782" width="3.625" style="72" customWidth="1"/>
    <col min="11783" max="11783" width="12.625" style="72" customWidth="1"/>
    <col min="11784" max="11788" width="15.125" style="72" customWidth="1"/>
    <col min="11789" max="11789" width="3.625" style="72" customWidth="1"/>
    <col min="11790" max="12037" width="10.625" style="72"/>
    <col min="12038" max="12038" width="3.625" style="72" customWidth="1"/>
    <col min="12039" max="12039" width="12.625" style="72" customWidth="1"/>
    <col min="12040" max="12044" width="15.125" style="72" customWidth="1"/>
    <col min="12045" max="12045" width="3.625" style="72" customWidth="1"/>
    <col min="12046" max="12293" width="10.625" style="72"/>
    <col min="12294" max="12294" width="3.625" style="72" customWidth="1"/>
    <col min="12295" max="12295" width="12.625" style="72" customWidth="1"/>
    <col min="12296" max="12300" width="15.125" style="72" customWidth="1"/>
    <col min="12301" max="12301" width="3.625" style="72" customWidth="1"/>
    <col min="12302" max="12549" width="10.625" style="72"/>
    <col min="12550" max="12550" width="3.625" style="72" customWidth="1"/>
    <col min="12551" max="12551" width="12.625" style="72" customWidth="1"/>
    <col min="12552" max="12556" width="15.125" style="72" customWidth="1"/>
    <col min="12557" max="12557" width="3.625" style="72" customWidth="1"/>
    <col min="12558" max="12805" width="10.625" style="72"/>
    <col min="12806" max="12806" width="3.625" style="72" customWidth="1"/>
    <col min="12807" max="12807" width="12.625" style="72" customWidth="1"/>
    <col min="12808" max="12812" width="15.125" style="72" customWidth="1"/>
    <col min="12813" max="12813" width="3.625" style="72" customWidth="1"/>
    <col min="12814" max="13061" width="10.625" style="72"/>
    <col min="13062" max="13062" width="3.625" style="72" customWidth="1"/>
    <col min="13063" max="13063" width="12.625" style="72" customWidth="1"/>
    <col min="13064" max="13068" width="15.125" style="72" customWidth="1"/>
    <col min="13069" max="13069" width="3.625" style="72" customWidth="1"/>
    <col min="13070" max="13317" width="10.625" style="72"/>
    <col min="13318" max="13318" width="3.625" style="72" customWidth="1"/>
    <col min="13319" max="13319" width="12.625" style="72" customWidth="1"/>
    <col min="13320" max="13324" width="15.125" style="72" customWidth="1"/>
    <col min="13325" max="13325" width="3.625" style="72" customWidth="1"/>
    <col min="13326" max="13573" width="10.625" style="72"/>
    <col min="13574" max="13574" width="3.625" style="72" customWidth="1"/>
    <col min="13575" max="13575" width="12.625" style="72" customWidth="1"/>
    <col min="13576" max="13580" width="15.125" style="72" customWidth="1"/>
    <col min="13581" max="13581" width="3.625" style="72" customWidth="1"/>
    <col min="13582" max="13829" width="10.625" style="72"/>
    <col min="13830" max="13830" width="3.625" style="72" customWidth="1"/>
    <col min="13831" max="13831" width="12.625" style="72" customWidth="1"/>
    <col min="13832" max="13836" width="15.125" style="72" customWidth="1"/>
    <col min="13837" max="13837" width="3.625" style="72" customWidth="1"/>
    <col min="13838" max="14085" width="10.625" style="72"/>
    <col min="14086" max="14086" width="3.625" style="72" customWidth="1"/>
    <col min="14087" max="14087" width="12.625" style="72" customWidth="1"/>
    <col min="14088" max="14092" width="15.125" style="72" customWidth="1"/>
    <col min="14093" max="14093" width="3.625" style="72" customWidth="1"/>
    <col min="14094" max="14341" width="10.625" style="72"/>
    <col min="14342" max="14342" width="3.625" style="72" customWidth="1"/>
    <col min="14343" max="14343" width="12.625" style="72" customWidth="1"/>
    <col min="14344" max="14348" width="15.125" style="72" customWidth="1"/>
    <col min="14349" max="14349" width="3.625" style="72" customWidth="1"/>
    <col min="14350" max="14597" width="10.625" style="72"/>
    <col min="14598" max="14598" width="3.625" style="72" customWidth="1"/>
    <col min="14599" max="14599" width="12.625" style="72" customWidth="1"/>
    <col min="14600" max="14604" width="15.125" style="72" customWidth="1"/>
    <col min="14605" max="14605" width="3.625" style="72" customWidth="1"/>
    <col min="14606" max="14853" width="10.625" style="72"/>
    <col min="14854" max="14854" width="3.625" style="72" customWidth="1"/>
    <col min="14855" max="14855" width="12.625" style="72" customWidth="1"/>
    <col min="14856" max="14860" width="15.125" style="72" customWidth="1"/>
    <col min="14861" max="14861" width="3.625" style="72" customWidth="1"/>
    <col min="14862" max="15109" width="10.625" style="72"/>
    <col min="15110" max="15110" width="3.625" style="72" customWidth="1"/>
    <col min="15111" max="15111" width="12.625" style="72" customWidth="1"/>
    <col min="15112" max="15116" width="15.125" style="72" customWidth="1"/>
    <col min="15117" max="15117" width="3.625" style="72" customWidth="1"/>
    <col min="15118" max="15365" width="10.625" style="72"/>
    <col min="15366" max="15366" width="3.625" style="72" customWidth="1"/>
    <col min="15367" max="15367" width="12.625" style="72" customWidth="1"/>
    <col min="15368" max="15372" width="15.125" style="72" customWidth="1"/>
    <col min="15373" max="15373" width="3.625" style="72" customWidth="1"/>
    <col min="15374" max="15621" width="10.625" style="72"/>
    <col min="15622" max="15622" width="3.625" style="72" customWidth="1"/>
    <col min="15623" max="15623" width="12.625" style="72" customWidth="1"/>
    <col min="15624" max="15628" width="15.125" style="72" customWidth="1"/>
    <col min="15629" max="15629" width="3.625" style="72" customWidth="1"/>
    <col min="15630" max="15877" width="10.625" style="72"/>
    <col min="15878" max="15878" width="3.625" style="72" customWidth="1"/>
    <col min="15879" max="15879" width="12.625" style="72" customWidth="1"/>
    <col min="15880" max="15884" width="15.125" style="72" customWidth="1"/>
    <col min="15885" max="15885" width="3.625" style="72" customWidth="1"/>
    <col min="15886" max="16133" width="10.625" style="72"/>
    <col min="16134" max="16134" width="3.625" style="72" customWidth="1"/>
    <col min="16135" max="16135" width="12.625" style="72" customWidth="1"/>
    <col min="16136" max="16140" width="15.125" style="72" customWidth="1"/>
    <col min="16141" max="16141" width="3.625" style="72" customWidth="1"/>
    <col min="16142" max="16384" width="10.625" style="72"/>
  </cols>
  <sheetData>
    <row r="1" spans="1:12" ht="15" customHeight="1" x14ac:dyDescent="0.15">
      <c r="A1" s="72" t="s">
        <v>3</v>
      </c>
    </row>
    <row r="3" spans="1:12" ht="15" customHeight="1" x14ac:dyDescent="0.15">
      <c r="A3" s="595" t="s">
        <v>4</v>
      </c>
      <c r="B3" s="595"/>
      <c r="C3" s="595"/>
      <c r="D3" s="595"/>
      <c r="E3" s="595"/>
      <c r="F3" s="595"/>
      <c r="G3" s="595"/>
      <c r="H3" s="595"/>
      <c r="I3" s="595"/>
      <c r="J3" s="595"/>
      <c r="K3" s="595"/>
      <c r="L3" s="595"/>
    </row>
    <row r="4" spans="1:12" ht="15" customHeight="1" x14ac:dyDescent="0.15">
      <c r="A4" s="73"/>
      <c r="K4" s="74"/>
      <c r="L4" s="74" t="s">
        <v>5</v>
      </c>
    </row>
    <row r="5" spans="1:12" ht="42.75" customHeight="1" x14ac:dyDescent="0.15">
      <c r="A5" s="596" t="s">
        <v>6</v>
      </c>
      <c r="B5" s="597"/>
      <c r="C5" s="596" t="s">
        <v>7</v>
      </c>
      <c r="D5" s="598"/>
      <c r="E5" s="597"/>
      <c r="F5" s="596" t="s">
        <v>8</v>
      </c>
      <c r="G5" s="598"/>
      <c r="H5" s="597"/>
      <c r="I5" s="75" t="s">
        <v>9</v>
      </c>
      <c r="J5" s="596" t="s">
        <v>10</v>
      </c>
      <c r="K5" s="598"/>
      <c r="L5" s="597"/>
    </row>
    <row r="6" spans="1:12" ht="37.5" customHeight="1" x14ac:dyDescent="0.15">
      <c r="A6" s="590" t="s">
        <v>137</v>
      </c>
      <c r="B6" s="591"/>
      <c r="C6" s="592">
        <f>'2-2設備導入事業経費の配分（蓄電システム）'!B78</f>
        <v>0</v>
      </c>
      <c r="D6" s="593"/>
      <c r="E6" s="594"/>
      <c r="F6" s="592">
        <f>'2-2設備導入事業経費の配分（蓄電システム）'!D78</f>
        <v>0</v>
      </c>
      <c r="G6" s="593"/>
      <c r="H6" s="594"/>
      <c r="I6" s="599">
        <f>'2-2設備導入事業経費の配分（蓄電システム）'!G76</f>
        <v>0</v>
      </c>
      <c r="J6" s="592">
        <f>'2-2設備導入事業経費の配分（蓄電システム）'!H78</f>
        <v>0</v>
      </c>
      <c r="K6" s="593"/>
      <c r="L6" s="594"/>
    </row>
    <row r="7" spans="1:12" ht="37.5" customHeight="1" x14ac:dyDescent="0.15">
      <c r="A7" s="590" t="s">
        <v>25</v>
      </c>
      <c r="B7" s="591"/>
      <c r="C7" s="592">
        <f>'2-2設備導入事業経費の配分（蓄電システム）'!B84</f>
        <v>0</v>
      </c>
      <c r="D7" s="593"/>
      <c r="E7" s="594"/>
      <c r="F7" s="592">
        <f>'2-2設備導入事業経費の配分（蓄電システム）'!D84</f>
        <v>0</v>
      </c>
      <c r="G7" s="593"/>
      <c r="H7" s="594"/>
      <c r="I7" s="600"/>
      <c r="J7" s="592">
        <f>'2-2設備導入事業経費の配分（蓄電システム）'!H84</f>
        <v>0</v>
      </c>
      <c r="K7" s="593"/>
      <c r="L7" s="594"/>
    </row>
    <row r="8" spans="1:12" ht="37.5" customHeight="1" x14ac:dyDescent="0.15">
      <c r="A8" s="590" t="s">
        <v>27</v>
      </c>
      <c r="B8" s="591"/>
      <c r="C8" s="602">
        <f>'2-2設備導入事業経費の配分（蓄電システム）'!B91</f>
        <v>0</v>
      </c>
      <c r="D8" s="603"/>
      <c r="E8" s="604"/>
      <c r="F8" s="592">
        <f>'2-2設備導入事業経費の配分（蓄電システム）'!D91</f>
        <v>0</v>
      </c>
      <c r="G8" s="593"/>
      <c r="H8" s="594"/>
      <c r="I8" s="601"/>
      <c r="J8" s="592">
        <f>'2-2設備導入事業経費の配分（蓄電システム）'!H91</f>
        <v>0</v>
      </c>
      <c r="K8" s="593"/>
      <c r="L8" s="594"/>
    </row>
    <row r="9" spans="1:12" ht="37.5" customHeight="1" x14ac:dyDescent="0.15">
      <c r="A9" s="607" t="s">
        <v>263</v>
      </c>
      <c r="B9" s="608"/>
      <c r="C9" s="602">
        <f>'2-2設備導入事業経費の配分（蓄電システム）'!B93</f>
        <v>0</v>
      </c>
      <c r="D9" s="603"/>
      <c r="E9" s="604"/>
      <c r="F9" s="609" t="s">
        <v>11</v>
      </c>
      <c r="G9" s="610"/>
      <c r="H9" s="611"/>
      <c r="I9" s="76" t="s">
        <v>11</v>
      </c>
      <c r="J9" s="609" t="s">
        <v>11</v>
      </c>
      <c r="K9" s="610"/>
      <c r="L9" s="611"/>
    </row>
    <row r="10" spans="1:12" ht="37.5" customHeight="1" x14ac:dyDescent="0.15">
      <c r="A10" s="596" t="s">
        <v>12</v>
      </c>
      <c r="B10" s="597"/>
      <c r="C10" s="612">
        <f>'2-2設備導入事業経費の配分（蓄電システム）'!B94</f>
        <v>0</v>
      </c>
      <c r="D10" s="613"/>
      <c r="E10" s="614"/>
      <c r="F10" s="612">
        <f>'2-2設備導入事業経費の配分（蓄電システム）'!D94</f>
        <v>0</v>
      </c>
      <c r="G10" s="613"/>
      <c r="H10" s="614"/>
      <c r="I10" s="76" t="s">
        <v>11</v>
      </c>
      <c r="J10" s="612">
        <f>'2-2設備導入事業経費の配分（蓄電システム）'!H94</f>
        <v>0</v>
      </c>
      <c r="K10" s="613"/>
      <c r="L10" s="614"/>
    </row>
    <row r="11" spans="1:12" ht="15" customHeight="1" x14ac:dyDescent="0.15">
      <c r="A11" s="77"/>
    </row>
    <row r="12" spans="1:12" ht="149.25" customHeight="1" x14ac:dyDescent="0.15">
      <c r="A12" s="605" t="s">
        <v>606</v>
      </c>
      <c r="B12" s="605"/>
      <c r="C12" s="605"/>
      <c r="D12" s="605"/>
      <c r="E12" s="605"/>
      <c r="F12" s="605"/>
      <c r="G12" s="605"/>
      <c r="H12" s="605"/>
      <c r="I12" s="605"/>
      <c r="J12" s="605"/>
      <c r="K12" s="606"/>
      <c r="L12" s="606"/>
    </row>
  </sheetData>
  <sheetProtection sheet="1" objects="1" scenarios="1"/>
  <mergeCells count="27">
    <mergeCell ref="F8:H8"/>
    <mergeCell ref="J8:L8"/>
    <mergeCell ref="A12:L12"/>
    <mergeCell ref="A9:B9"/>
    <mergeCell ref="C9:E9"/>
    <mergeCell ref="F9:H9"/>
    <mergeCell ref="J9:L9"/>
    <mergeCell ref="A10:B10"/>
    <mergeCell ref="C10:E10"/>
    <mergeCell ref="F10:H10"/>
    <mergeCell ref="J10:L10"/>
    <mergeCell ref="A6:B6"/>
    <mergeCell ref="C6:E6"/>
    <mergeCell ref="F6:H6"/>
    <mergeCell ref="J6:L6"/>
    <mergeCell ref="A3:L3"/>
    <mergeCell ref="A5:B5"/>
    <mergeCell ref="C5:E5"/>
    <mergeCell ref="F5:H5"/>
    <mergeCell ref="J5:L5"/>
    <mergeCell ref="I6:I8"/>
    <mergeCell ref="A7:B7"/>
    <mergeCell ref="C7:E7"/>
    <mergeCell ref="F7:H7"/>
    <mergeCell ref="J7:L7"/>
    <mergeCell ref="A8:B8"/>
    <mergeCell ref="C8:E8"/>
  </mergeCells>
  <phoneticPr fontId="3"/>
  <printOptions horizontalCentered="1"/>
  <pageMargins left="0.19685039370078741" right="0.19685039370078741" top="0.74803149606299213" bottom="0.74803149606299213" header="0.31496062992125984" footer="0"/>
  <pageSetup paperSize="9" scale="83"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FF00"/>
  </sheetPr>
  <dimension ref="A1:K55"/>
  <sheetViews>
    <sheetView showGridLines="0" view="pageBreakPreview" zoomScaleNormal="100" zoomScaleSheetLayoutView="100" workbookViewId="0"/>
  </sheetViews>
  <sheetFormatPr defaultColWidth="10.625" defaultRowHeight="20.100000000000001" customHeight="1" x14ac:dyDescent="0.15"/>
  <cols>
    <col min="1" max="1" width="1.375" style="78" customWidth="1"/>
    <col min="2" max="2" width="15" style="80" customWidth="1"/>
    <col min="3" max="3" width="15" style="91" customWidth="1"/>
    <col min="4" max="4" width="8.75" style="80" customWidth="1"/>
    <col min="5" max="6" width="4.375" style="80" customWidth="1"/>
    <col min="7" max="8" width="2.625" style="80" customWidth="1"/>
    <col min="9" max="10" width="15" style="80" customWidth="1"/>
    <col min="11" max="11" width="1.625" style="80" customWidth="1"/>
    <col min="12" max="228" width="10.625" style="80"/>
    <col min="229" max="229" width="3.625" style="80" customWidth="1"/>
    <col min="230" max="230" width="1.375" style="80" customWidth="1"/>
    <col min="231" max="242" width="2.625" style="80" customWidth="1"/>
    <col min="243" max="250" width="2.25" style="80" customWidth="1"/>
    <col min="251" max="266" width="2.625" style="80" customWidth="1"/>
    <col min="267" max="267" width="3.625" style="80" customWidth="1"/>
    <col min="268" max="484" width="10.625" style="80"/>
    <col min="485" max="485" width="3.625" style="80" customWidth="1"/>
    <col min="486" max="486" width="1.375" style="80" customWidth="1"/>
    <col min="487" max="498" width="2.625" style="80" customWidth="1"/>
    <col min="499" max="506" width="2.25" style="80" customWidth="1"/>
    <col min="507" max="522" width="2.625" style="80" customWidth="1"/>
    <col min="523" max="523" width="3.625" style="80" customWidth="1"/>
    <col min="524" max="740" width="10.625" style="80"/>
    <col min="741" max="741" width="3.625" style="80" customWidth="1"/>
    <col min="742" max="742" width="1.375" style="80" customWidth="1"/>
    <col min="743" max="754" width="2.625" style="80" customWidth="1"/>
    <col min="755" max="762" width="2.25" style="80" customWidth="1"/>
    <col min="763" max="778" width="2.625" style="80" customWidth="1"/>
    <col min="779" max="779" width="3.625" style="80" customWidth="1"/>
    <col min="780" max="996" width="10.625" style="80"/>
    <col min="997" max="997" width="3.625" style="80" customWidth="1"/>
    <col min="998" max="998" width="1.375" style="80" customWidth="1"/>
    <col min="999" max="1010" width="2.625" style="80" customWidth="1"/>
    <col min="1011" max="1018" width="2.25" style="80" customWidth="1"/>
    <col min="1019" max="1034" width="2.625" style="80" customWidth="1"/>
    <col min="1035" max="1035" width="3.625" style="80" customWidth="1"/>
    <col min="1036" max="1252" width="10.625" style="80"/>
    <col min="1253" max="1253" width="3.625" style="80" customWidth="1"/>
    <col min="1254" max="1254" width="1.375" style="80" customWidth="1"/>
    <col min="1255" max="1266" width="2.625" style="80" customWidth="1"/>
    <col min="1267" max="1274" width="2.25" style="80" customWidth="1"/>
    <col min="1275" max="1290" width="2.625" style="80" customWidth="1"/>
    <col min="1291" max="1291" width="3.625" style="80" customWidth="1"/>
    <col min="1292" max="1508" width="10.625" style="80"/>
    <col min="1509" max="1509" width="3.625" style="80" customWidth="1"/>
    <col min="1510" max="1510" width="1.375" style="80" customWidth="1"/>
    <col min="1511" max="1522" width="2.625" style="80" customWidth="1"/>
    <col min="1523" max="1530" width="2.25" style="80" customWidth="1"/>
    <col min="1531" max="1546" width="2.625" style="80" customWidth="1"/>
    <col min="1547" max="1547" width="3.625" style="80" customWidth="1"/>
    <col min="1548" max="1764" width="10.625" style="80"/>
    <col min="1765" max="1765" width="3.625" style="80" customWidth="1"/>
    <col min="1766" max="1766" width="1.375" style="80" customWidth="1"/>
    <col min="1767" max="1778" width="2.625" style="80" customWidth="1"/>
    <col min="1779" max="1786" width="2.25" style="80" customWidth="1"/>
    <col min="1787" max="1802" width="2.625" style="80" customWidth="1"/>
    <col min="1803" max="1803" width="3.625" style="80" customWidth="1"/>
    <col min="1804" max="2020" width="10.625" style="80"/>
    <col min="2021" max="2021" width="3.625" style="80" customWidth="1"/>
    <col min="2022" max="2022" width="1.375" style="80" customWidth="1"/>
    <col min="2023" max="2034" width="2.625" style="80" customWidth="1"/>
    <col min="2035" max="2042" width="2.25" style="80" customWidth="1"/>
    <col min="2043" max="2058" width="2.625" style="80" customWidth="1"/>
    <col min="2059" max="2059" width="3.625" style="80" customWidth="1"/>
    <col min="2060" max="2276" width="10.625" style="80"/>
    <col min="2277" max="2277" width="3.625" style="80" customWidth="1"/>
    <col min="2278" max="2278" width="1.375" style="80" customWidth="1"/>
    <col min="2279" max="2290" width="2.625" style="80" customWidth="1"/>
    <col min="2291" max="2298" width="2.25" style="80" customWidth="1"/>
    <col min="2299" max="2314" width="2.625" style="80" customWidth="1"/>
    <col min="2315" max="2315" width="3.625" style="80" customWidth="1"/>
    <col min="2316" max="2532" width="10.625" style="80"/>
    <col min="2533" max="2533" width="3.625" style="80" customWidth="1"/>
    <col min="2534" max="2534" width="1.375" style="80" customWidth="1"/>
    <col min="2535" max="2546" width="2.625" style="80" customWidth="1"/>
    <col min="2547" max="2554" width="2.25" style="80" customWidth="1"/>
    <col min="2555" max="2570" width="2.625" style="80" customWidth="1"/>
    <col min="2571" max="2571" width="3.625" style="80" customWidth="1"/>
    <col min="2572" max="2788" width="10.625" style="80"/>
    <col min="2789" max="2789" width="3.625" style="80" customWidth="1"/>
    <col min="2790" max="2790" width="1.375" style="80" customWidth="1"/>
    <col min="2791" max="2802" width="2.625" style="80" customWidth="1"/>
    <col min="2803" max="2810" width="2.25" style="80" customWidth="1"/>
    <col min="2811" max="2826" width="2.625" style="80" customWidth="1"/>
    <col min="2827" max="2827" width="3.625" style="80" customWidth="1"/>
    <col min="2828" max="3044" width="10.625" style="80"/>
    <col min="3045" max="3045" width="3.625" style="80" customWidth="1"/>
    <col min="3046" max="3046" width="1.375" style="80" customWidth="1"/>
    <col min="3047" max="3058" width="2.625" style="80" customWidth="1"/>
    <col min="3059" max="3066" width="2.25" style="80" customWidth="1"/>
    <col min="3067" max="3082" width="2.625" style="80" customWidth="1"/>
    <col min="3083" max="3083" width="3.625" style="80" customWidth="1"/>
    <col min="3084" max="3300" width="10.625" style="80"/>
    <col min="3301" max="3301" width="3.625" style="80" customWidth="1"/>
    <col min="3302" max="3302" width="1.375" style="80" customWidth="1"/>
    <col min="3303" max="3314" width="2.625" style="80" customWidth="1"/>
    <col min="3315" max="3322" width="2.25" style="80" customWidth="1"/>
    <col min="3323" max="3338" width="2.625" style="80" customWidth="1"/>
    <col min="3339" max="3339" width="3.625" style="80" customWidth="1"/>
    <col min="3340" max="3556" width="10.625" style="80"/>
    <col min="3557" max="3557" width="3.625" style="80" customWidth="1"/>
    <col min="3558" max="3558" width="1.375" style="80" customWidth="1"/>
    <col min="3559" max="3570" width="2.625" style="80" customWidth="1"/>
    <col min="3571" max="3578" width="2.25" style="80" customWidth="1"/>
    <col min="3579" max="3594" width="2.625" style="80" customWidth="1"/>
    <col min="3595" max="3595" width="3.625" style="80" customWidth="1"/>
    <col min="3596" max="3812" width="10.625" style="80"/>
    <col min="3813" max="3813" width="3.625" style="80" customWidth="1"/>
    <col min="3814" max="3814" width="1.375" style="80" customWidth="1"/>
    <col min="3815" max="3826" width="2.625" style="80" customWidth="1"/>
    <col min="3827" max="3834" width="2.25" style="80" customWidth="1"/>
    <col min="3835" max="3850" width="2.625" style="80" customWidth="1"/>
    <col min="3851" max="3851" width="3.625" style="80" customWidth="1"/>
    <col min="3852" max="4068" width="10.625" style="80"/>
    <col min="4069" max="4069" width="3.625" style="80" customWidth="1"/>
    <col min="4070" max="4070" width="1.375" style="80" customWidth="1"/>
    <col min="4071" max="4082" width="2.625" style="80" customWidth="1"/>
    <col min="4083" max="4090" width="2.25" style="80" customWidth="1"/>
    <col min="4091" max="4106" width="2.625" style="80" customWidth="1"/>
    <col min="4107" max="4107" width="3.625" style="80" customWidth="1"/>
    <col min="4108" max="4324" width="10.625" style="80"/>
    <col min="4325" max="4325" width="3.625" style="80" customWidth="1"/>
    <col min="4326" max="4326" width="1.375" style="80" customWidth="1"/>
    <col min="4327" max="4338" width="2.625" style="80" customWidth="1"/>
    <col min="4339" max="4346" width="2.25" style="80" customWidth="1"/>
    <col min="4347" max="4362" width="2.625" style="80" customWidth="1"/>
    <col min="4363" max="4363" width="3.625" style="80" customWidth="1"/>
    <col min="4364" max="4580" width="10.625" style="80"/>
    <col min="4581" max="4581" width="3.625" style="80" customWidth="1"/>
    <col min="4582" max="4582" width="1.375" style="80" customWidth="1"/>
    <col min="4583" max="4594" width="2.625" style="80" customWidth="1"/>
    <col min="4595" max="4602" width="2.25" style="80" customWidth="1"/>
    <col min="4603" max="4618" width="2.625" style="80" customWidth="1"/>
    <col min="4619" max="4619" width="3.625" style="80" customWidth="1"/>
    <col min="4620" max="4836" width="10.625" style="80"/>
    <col min="4837" max="4837" width="3.625" style="80" customWidth="1"/>
    <col min="4838" max="4838" width="1.375" style="80" customWidth="1"/>
    <col min="4839" max="4850" width="2.625" style="80" customWidth="1"/>
    <col min="4851" max="4858" width="2.25" style="80" customWidth="1"/>
    <col min="4859" max="4874" width="2.625" style="80" customWidth="1"/>
    <col min="4875" max="4875" width="3.625" style="80" customWidth="1"/>
    <col min="4876" max="5092" width="10.625" style="80"/>
    <col min="5093" max="5093" width="3.625" style="80" customWidth="1"/>
    <col min="5094" max="5094" width="1.375" style="80" customWidth="1"/>
    <col min="5095" max="5106" width="2.625" style="80" customWidth="1"/>
    <col min="5107" max="5114" width="2.25" style="80" customWidth="1"/>
    <col min="5115" max="5130" width="2.625" style="80" customWidth="1"/>
    <col min="5131" max="5131" width="3.625" style="80" customWidth="1"/>
    <col min="5132" max="5348" width="10.625" style="80"/>
    <col min="5349" max="5349" width="3.625" style="80" customWidth="1"/>
    <col min="5350" max="5350" width="1.375" style="80" customWidth="1"/>
    <col min="5351" max="5362" width="2.625" style="80" customWidth="1"/>
    <col min="5363" max="5370" width="2.25" style="80" customWidth="1"/>
    <col min="5371" max="5386" width="2.625" style="80" customWidth="1"/>
    <col min="5387" max="5387" width="3.625" style="80" customWidth="1"/>
    <col min="5388" max="5604" width="10.625" style="80"/>
    <col min="5605" max="5605" width="3.625" style="80" customWidth="1"/>
    <col min="5606" max="5606" width="1.375" style="80" customWidth="1"/>
    <col min="5607" max="5618" width="2.625" style="80" customWidth="1"/>
    <col min="5619" max="5626" width="2.25" style="80" customWidth="1"/>
    <col min="5627" max="5642" width="2.625" style="80" customWidth="1"/>
    <col min="5643" max="5643" width="3.625" style="80" customWidth="1"/>
    <col min="5644" max="5860" width="10.625" style="80"/>
    <col min="5861" max="5861" width="3.625" style="80" customWidth="1"/>
    <col min="5862" max="5862" width="1.375" style="80" customWidth="1"/>
    <col min="5863" max="5874" width="2.625" style="80" customWidth="1"/>
    <col min="5875" max="5882" width="2.25" style="80" customWidth="1"/>
    <col min="5883" max="5898" width="2.625" style="80" customWidth="1"/>
    <col min="5899" max="5899" width="3.625" style="80" customWidth="1"/>
    <col min="5900" max="6116" width="10.625" style="80"/>
    <col min="6117" max="6117" width="3.625" style="80" customWidth="1"/>
    <col min="6118" max="6118" width="1.375" style="80" customWidth="1"/>
    <col min="6119" max="6130" width="2.625" style="80" customWidth="1"/>
    <col min="6131" max="6138" width="2.25" style="80" customWidth="1"/>
    <col min="6139" max="6154" width="2.625" style="80" customWidth="1"/>
    <col min="6155" max="6155" width="3.625" style="80" customWidth="1"/>
    <col min="6156" max="6372" width="10.625" style="80"/>
    <col min="6373" max="6373" width="3.625" style="80" customWidth="1"/>
    <col min="6374" max="6374" width="1.375" style="80" customWidth="1"/>
    <col min="6375" max="6386" width="2.625" style="80" customWidth="1"/>
    <col min="6387" max="6394" width="2.25" style="80" customWidth="1"/>
    <col min="6395" max="6410" width="2.625" style="80" customWidth="1"/>
    <col min="6411" max="6411" width="3.625" style="80" customWidth="1"/>
    <col min="6412" max="6628" width="10.625" style="80"/>
    <col min="6629" max="6629" width="3.625" style="80" customWidth="1"/>
    <col min="6630" max="6630" width="1.375" style="80" customWidth="1"/>
    <col min="6631" max="6642" width="2.625" style="80" customWidth="1"/>
    <col min="6643" max="6650" width="2.25" style="80" customWidth="1"/>
    <col min="6651" max="6666" width="2.625" style="80" customWidth="1"/>
    <col min="6667" max="6667" width="3.625" style="80" customWidth="1"/>
    <col min="6668" max="6884" width="10.625" style="80"/>
    <col min="6885" max="6885" width="3.625" style="80" customWidth="1"/>
    <col min="6886" max="6886" width="1.375" style="80" customWidth="1"/>
    <col min="6887" max="6898" width="2.625" style="80" customWidth="1"/>
    <col min="6899" max="6906" width="2.25" style="80" customWidth="1"/>
    <col min="6907" max="6922" width="2.625" style="80" customWidth="1"/>
    <col min="6923" max="6923" width="3.625" style="80" customWidth="1"/>
    <col min="6924" max="7140" width="10.625" style="80"/>
    <col min="7141" max="7141" width="3.625" style="80" customWidth="1"/>
    <col min="7142" max="7142" width="1.375" style="80" customWidth="1"/>
    <col min="7143" max="7154" width="2.625" style="80" customWidth="1"/>
    <col min="7155" max="7162" width="2.25" style="80" customWidth="1"/>
    <col min="7163" max="7178" width="2.625" style="80" customWidth="1"/>
    <col min="7179" max="7179" width="3.625" style="80" customWidth="1"/>
    <col min="7180" max="7396" width="10.625" style="80"/>
    <col min="7397" max="7397" width="3.625" style="80" customWidth="1"/>
    <col min="7398" max="7398" width="1.375" style="80" customWidth="1"/>
    <col min="7399" max="7410" width="2.625" style="80" customWidth="1"/>
    <col min="7411" max="7418" width="2.25" style="80" customWidth="1"/>
    <col min="7419" max="7434" width="2.625" style="80" customWidth="1"/>
    <col min="7435" max="7435" width="3.625" style="80" customWidth="1"/>
    <col min="7436" max="7652" width="10.625" style="80"/>
    <col min="7653" max="7653" width="3.625" style="80" customWidth="1"/>
    <col min="7654" max="7654" width="1.375" style="80" customWidth="1"/>
    <col min="7655" max="7666" width="2.625" style="80" customWidth="1"/>
    <col min="7667" max="7674" width="2.25" style="80" customWidth="1"/>
    <col min="7675" max="7690" width="2.625" style="80" customWidth="1"/>
    <col min="7691" max="7691" width="3.625" style="80" customWidth="1"/>
    <col min="7692" max="7908" width="10.625" style="80"/>
    <col min="7909" max="7909" width="3.625" style="80" customWidth="1"/>
    <col min="7910" max="7910" width="1.375" style="80" customWidth="1"/>
    <col min="7911" max="7922" width="2.625" style="80" customWidth="1"/>
    <col min="7923" max="7930" width="2.25" style="80" customWidth="1"/>
    <col min="7931" max="7946" width="2.625" style="80" customWidth="1"/>
    <col min="7947" max="7947" width="3.625" style="80" customWidth="1"/>
    <col min="7948" max="8164" width="10.625" style="80"/>
    <col min="8165" max="8165" width="3.625" style="80" customWidth="1"/>
    <col min="8166" max="8166" width="1.375" style="80" customWidth="1"/>
    <col min="8167" max="8178" width="2.625" style="80" customWidth="1"/>
    <col min="8179" max="8186" width="2.25" style="80" customWidth="1"/>
    <col min="8187" max="8202" width="2.625" style="80" customWidth="1"/>
    <col min="8203" max="8203" width="3.625" style="80" customWidth="1"/>
    <col min="8204" max="8420" width="10.625" style="80"/>
    <col min="8421" max="8421" width="3.625" style="80" customWidth="1"/>
    <col min="8422" max="8422" width="1.375" style="80" customWidth="1"/>
    <col min="8423" max="8434" width="2.625" style="80" customWidth="1"/>
    <col min="8435" max="8442" width="2.25" style="80" customWidth="1"/>
    <col min="8443" max="8458" width="2.625" style="80" customWidth="1"/>
    <col min="8459" max="8459" width="3.625" style="80" customWidth="1"/>
    <col min="8460" max="8676" width="10.625" style="80"/>
    <col min="8677" max="8677" width="3.625" style="80" customWidth="1"/>
    <col min="8678" max="8678" width="1.375" style="80" customWidth="1"/>
    <col min="8679" max="8690" width="2.625" style="80" customWidth="1"/>
    <col min="8691" max="8698" width="2.25" style="80" customWidth="1"/>
    <col min="8699" max="8714" width="2.625" style="80" customWidth="1"/>
    <col min="8715" max="8715" width="3.625" style="80" customWidth="1"/>
    <col min="8716" max="8932" width="10.625" style="80"/>
    <col min="8933" max="8933" width="3.625" style="80" customWidth="1"/>
    <col min="8934" max="8934" width="1.375" style="80" customWidth="1"/>
    <col min="8935" max="8946" width="2.625" style="80" customWidth="1"/>
    <col min="8947" max="8954" width="2.25" style="80" customWidth="1"/>
    <col min="8955" max="8970" width="2.625" style="80" customWidth="1"/>
    <col min="8971" max="8971" width="3.625" style="80" customWidth="1"/>
    <col min="8972" max="9188" width="10.625" style="80"/>
    <col min="9189" max="9189" width="3.625" style="80" customWidth="1"/>
    <col min="9190" max="9190" width="1.375" style="80" customWidth="1"/>
    <col min="9191" max="9202" width="2.625" style="80" customWidth="1"/>
    <col min="9203" max="9210" width="2.25" style="80" customWidth="1"/>
    <col min="9211" max="9226" width="2.625" style="80" customWidth="1"/>
    <col min="9227" max="9227" width="3.625" style="80" customWidth="1"/>
    <col min="9228" max="9444" width="10.625" style="80"/>
    <col min="9445" max="9445" width="3.625" style="80" customWidth="1"/>
    <col min="9446" max="9446" width="1.375" style="80" customWidth="1"/>
    <col min="9447" max="9458" width="2.625" style="80" customWidth="1"/>
    <col min="9459" max="9466" width="2.25" style="80" customWidth="1"/>
    <col min="9467" max="9482" width="2.625" style="80" customWidth="1"/>
    <col min="9483" max="9483" width="3.625" style="80" customWidth="1"/>
    <col min="9484" max="9700" width="10.625" style="80"/>
    <col min="9701" max="9701" width="3.625" style="80" customWidth="1"/>
    <col min="9702" max="9702" width="1.375" style="80" customWidth="1"/>
    <col min="9703" max="9714" width="2.625" style="80" customWidth="1"/>
    <col min="9715" max="9722" width="2.25" style="80" customWidth="1"/>
    <col min="9723" max="9738" width="2.625" style="80" customWidth="1"/>
    <col min="9739" max="9739" width="3.625" style="80" customWidth="1"/>
    <col min="9740" max="9956" width="10.625" style="80"/>
    <col min="9957" max="9957" width="3.625" style="80" customWidth="1"/>
    <col min="9958" max="9958" width="1.375" style="80" customWidth="1"/>
    <col min="9959" max="9970" width="2.625" style="80" customWidth="1"/>
    <col min="9971" max="9978" width="2.25" style="80" customWidth="1"/>
    <col min="9979" max="9994" width="2.625" style="80" customWidth="1"/>
    <col min="9995" max="9995" width="3.625" style="80" customWidth="1"/>
    <col min="9996" max="10212" width="10.625" style="80"/>
    <col min="10213" max="10213" width="3.625" style="80" customWidth="1"/>
    <col min="10214" max="10214" width="1.375" style="80" customWidth="1"/>
    <col min="10215" max="10226" width="2.625" style="80" customWidth="1"/>
    <col min="10227" max="10234" width="2.25" style="80" customWidth="1"/>
    <col min="10235" max="10250" width="2.625" style="80" customWidth="1"/>
    <col min="10251" max="10251" width="3.625" style="80" customWidth="1"/>
    <col min="10252" max="10468" width="10.625" style="80"/>
    <col min="10469" max="10469" width="3.625" style="80" customWidth="1"/>
    <col min="10470" max="10470" width="1.375" style="80" customWidth="1"/>
    <col min="10471" max="10482" width="2.625" style="80" customWidth="1"/>
    <col min="10483" max="10490" width="2.25" style="80" customWidth="1"/>
    <col min="10491" max="10506" width="2.625" style="80" customWidth="1"/>
    <col min="10507" max="10507" width="3.625" style="80" customWidth="1"/>
    <col min="10508" max="10724" width="10.625" style="80"/>
    <col min="10725" max="10725" width="3.625" style="80" customWidth="1"/>
    <col min="10726" max="10726" width="1.375" style="80" customWidth="1"/>
    <col min="10727" max="10738" width="2.625" style="80" customWidth="1"/>
    <col min="10739" max="10746" width="2.25" style="80" customWidth="1"/>
    <col min="10747" max="10762" width="2.625" style="80" customWidth="1"/>
    <col min="10763" max="10763" width="3.625" style="80" customWidth="1"/>
    <col min="10764" max="10980" width="10.625" style="80"/>
    <col min="10981" max="10981" width="3.625" style="80" customWidth="1"/>
    <col min="10982" max="10982" width="1.375" style="80" customWidth="1"/>
    <col min="10983" max="10994" width="2.625" style="80" customWidth="1"/>
    <col min="10995" max="11002" width="2.25" style="80" customWidth="1"/>
    <col min="11003" max="11018" width="2.625" style="80" customWidth="1"/>
    <col min="11019" max="11019" width="3.625" style="80" customWidth="1"/>
    <col min="11020" max="11236" width="10.625" style="80"/>
    <col min="11237" max="11237" width="3.625" style="80" customWidth="1"/>
    <col min="11238" max="11238" width="1.375" style="80" customWidth="1"/>
    <col min="11239" max="11250" width="2.625" style="80" customWidth="1"/>
    <col min="11251" max="11258" width="2.25" style="80" customWidth="1"/>
    <col min="11259" max="11274" width="2.625" style="80" customWidth="1"/>
    <col min="11275" max="11275" width="3.625" style="80" customWidth="1"/>
    <col min="11276" max="11492" width="10.625" style="80"/>
    <col min="11493" max="11493" width="3.625" style="80" customWidth="1"/>
    <col min="11494" max="11494" width="1.375" style="80" customWidth="1"/>
    <col min="11495" max="11506" width="2.625" style="80" customWidth="1"/>
    <col min="11507" max="11514" width="2.25" style="80" customWidth="1"/>
    <col min="11515" max="11530" width="2.625" style="80" customWidth="1"/>
    <col min="11531" max="11531" width="3.625" style="80" customWidth="1"/>
    <col min="11532" max="11748" width="10.625" style="80"/>
    <col min="11749" max="11749" width="3.625" style="80" customWidth="1"/>
    <col min="11750" max="11750" width="1.375" style="80" customWidth="1"/>
    <col min="11751" max="11762" width="2.625" style="80" customWidth="1"/>
    <col min="11763" max="11770" width="2.25" style="80" customWidth="1"/>
    <col min="11771" max="11786" width="2.625" style="80" customWidth="1"/>
    <col min="11787" max="11787" width="3.625" style="80" customWidth="1"/>
    <col min="11788" max="12004" width="10.625" style="80"/>
    <col min="12005" max="12005" width="3.625" style="80" customWidth="1"/>
    <col min="12006" max="12006" width="1.375" style="80" customWidth="1"/>
    <col min="12007" max="12018" width="2.625" style="80" customWidth="1"/>
    <col min="12019" max="12026" width="2.25" style="80" customWidth="1"/>
    <col min="12027" max="12042" width="2.625" style="80" customWidth="1"/>
    <col min="12043" max="12043" width="3.625" style="80" customWidth="1"/>
    <col min="12044" max="12260" width="10.625" style="80"/>
    <col min="12261" max="12261" width="3.625" style="80" customWidth="1"/>
    <col min="12262" max="12262" width="1.375" style="80" customWidth="1"/>
    <col min="12263" max="12274" width="2.625" style="80" customWidth="1"/>
    <col min="12275" max="12282" width="2.25" style="80" customWidth="1"/>
    <col min="12283" max="12298" width="2.625" style="80" customWidth="1"/>
    <col min="12299" max="12299" width="3.625" style="80" customWidth="1"/>
    <col min="12300" max="12516" width="10.625" style="80"/>
    <col min="12517" max="12517" width="3.625" style="80" customWidth="1"/>
    <col min="12518" max="12518" width="1.375" style="80" customWidth="1"/>
    <col min="12519" max="12530" width="2.625" style="80" customWidth="1"/>
    <col min="12531" max="12538" width="2.25" style="80" customWidth="1"/>
    <col min="12539" max="12554" width="2.625" style="80" customWidth="1"/>
    <col min="12555" max="12555" width="3.625" style="80" customWidth="1"/>
    <col min="12556" max="12772" width="10.625" style="80"/>
    <col min="12773" max="12773" width="3.625" style="80" customWidth="1"/>
    <col min="12774" max="12774" width="1.375" style="80" customWidth="1"/>
    <col min="12775" max="12786" width="2.625" style="80" customWidth="1"/>
    <col min="12787" max="12794" width="2.25" style="80" customWidth="1"/>
    <col min="12795" max="12810" width="2.625" style="80" customWidth="1"/>
    <col min="12811" max="12811" width="3.625" style="80" customWidth="1"/>
    <col min="12812" max="13028" width="10.625" style="80"/>
    <col min="13029" max="13029" width="3.625" style="80" customWidth="1"/>
    <col min="13030" max="13030" width="1.375" style="80" customWidth="1"/>
    <col min="13031" max="13042" width="2.625" style="80" customWidth="1"/>
    <col min="13043" max="13050" width="2.25" style="80" customWidth="1"/>
    <col min="13051" max="13066" width="2.625" style="80" customWidth="1"/>
    <col min="13067" max="13067" width="3.625" style="80" customWidth="1"/>
    <col min="13068" max="13284" width="10.625" style="80"/>
    <col min="13285" max="13285" width="3.625" style="80" customWidth="1"/>
    <col min="13286" max="13286" width="1.375" style="80" customWidth="1"/>
    <col min="13287" max="13298" width="2.625" style="80" customWidth="1"/>
    <col min="13299" max="13306" width="2.25" style="80" customWidth="1"/>
    <col min="13307" max="13322" width="2.625" style="80" customWidth="1"/>
    <col min="13323" max="13323" width="3.625" style="80" customWidth="1"/>
    <col min="13324" max="13540" width="10.625" style="80"/>
    <col min="13541" max="13541" width="3.625" style="80" customWidth="1"/>
    <col min="13542" max="13542" width="1.375" style="80" customWidth="1"/>
    <col min="13543" max="13554" width="2.625" style="80" customWidth="1"/>
    <col min="13555" max="13562" width="2.25" style="80" customWidth="1"/>
    <col min="13563" max="13578" width="2.625" style="80" customWidth="1"/>
    <col min="13579" max="13579" width="3.625" style="80" customWidth="1"/>
    <col min="13580" max="13796" width="10.625" style="80"/>
    <col min="13797" max="13797" width="3.625" style="80" customWidth="1"/>
    <col min="13798" max="13798" width="1.375" style="80" customWidth="1"/>
    <col min="13799" max="13810" width="2.625" style="80" customWidth="1"/>
    <col min="13811" max="13818" width="2.25" style="80" customWidth="1"/>
    <col min="13819" max="13834" width="2.625" style="80" customWidth="1"/>
    <col min="13835" max="13835" width="3.625" style="80" customWidth="1"/>
    <col min="13836" max="14052" width="10.625" style="80"/>
    <col min="14053" max="14053" width="3.625" style="80" customWidth="1"/>
    <col min="14054" max="14054" width="1.375" style="80" customWidth="1"/>
    <col min="14055" max="14066" width="2.625" style="80" customWidth="1"/>
    <col min="14067" max="14074" width="2.25" style="80" customWidth="1"/>
    <col min="14075" max="14090" width="2.625" style="80" customWidth="1"/>
    <col min="14091" max="14091" width="3.625" style="80" customWidth="1"/>
    <col min="14092" max="14308" width="10.625" style="80"/>
    <col min="14309" max="14309" width="3.625" style="80" customWidth="1"/>
    <col min="14310" max="14310" width="1.375" style="80" customWidth="1"/>
    <col min="14311" max="14322" width="2.625" style="80" customWidth="1"/>
    <col min="14323" max="14330" width="2.25" style="80" customWidth="1"/>
    <col min="14331" max="14346" width="2.625" style="80" customWidth="1"/>
    <col min="14347" max="14347" width="3.625" style="80" customWidth="1"/>
    <col min="14348" max="14564" width="10.625" style="80"/>
    <col min="14565" max="14565" width="3.625" style="80" customWidth="1"/>
    <col min="14566" max="14566" width="1.375" style="80" customWidth="1"/>
    <col min="14567" max="14578" width="2.625" style="80" customWidth="1"/>
    <col min="14579" max="14586" width="2.25" style="80" customWidth="1"/>
    <col min="14587" max="14602" width="2.625" style="80" customWidth="1"/>
    <col min="14603" max="14603" width="3.625" style="80" customWidth="1"/>
    <col min="14604" max="14820" width="10.625" style="80"/>
    <col min="14821" max="14821" width="3.625" style="80" customWidth="1"/>
    <col min="14822" max="14822" width="1.375" style="80" customWidth="1"/>
    <col min="14823" max="14834" width="2.625" style="80" customWidth="1"/>
    <col min="14835" max="14842" width="2.25" style="80" customWidth="1"/>
    <col min="14843" max="14858" width="2.625" style="80" customWidth="1"/>
    <col min="14859" max="14859" width="3.625" style="80" customWidth="1"/>
    <col min="14860" max="15076" width="10.625" style="80"/>
    <col min="15077" max="15077" width="3.625" style="80" customWidth="1"/>
    <col min="15078" max="15078" width="1.375" style="80" customWidth="1"/>
    <col min="15079" max="15090" width="2.625" style="80" customWidth="1"/>
    <col min="15091" max="15098" width="2.25" style="80" customWidth="1"/>
    <col min="15099" max="15114" width="2.625" style="80" customWidth="1"/>
    <col min="15115" max="15115" width="3.625" style="80" customWidth="1"/>
    <col min="15116" max="15332" width="10.625" style="80"/>
    <col min="15333" max="15333" width="3.625" style="80" customWidth="1"/>
    <col min="15334" max="15334" width="1.375" style="80" customWidth="1"/>
    <col min="15335" max="15346" width="2.625" style="80" customWidth="1"/>
    <col min="15347" max="15354" width="2.25" style="80" customWidth="1"/>
    <col min="15355" max="15370" width="2.625" style="80" customWidth="1"/>
    <col min="15371" max="15371" width="3.625" style="80" customWidth="1"/>
    <col min="15372" max="15588" width="10.625" style="80"/>
    <col min="15589" max="15589" width="3.625" style="80" customWidth="1"/>
    <col min="15590" max="15590" width="1.375" style="80" customWidth="1"/>
    <col min="15591" max="15602" width="2.625" style="80" customWidth="1"/>
    <col min="15603" max="15610" width="2.25" style="80" customWidth="1"/>
    <col min="15611" max="15626" width="2.625" style="80" customWidth="1"/>
    <col min="15627" max="15627" width="3.625" style="80" customWidth="1"/>
    <col min="15628" max="15844" width="10.625" style="80"/>
    <col min="15845" max="15845" width="3.625" style="80" customWidth="1"/>
    <col min="15846" max="15846" width="1.375" style="80" customWidth="1"/>
    <col min="15847" max="15858" width="2.625" style="80" customWidth="1"/>
    <col min="15859" max="15866" width="2.25" style="80" customWidth="1"/>
    <col min="15867" max="15882" width="2.625" style="80" customWidth="1"/>
    <col min="15883" max="15883" width="3.625" style="80" customWidth="1"/>
    <col min="15884" max="16100" width="10.625" style="80"/>
    <col min="16101" max="16101" width="3.625" style="80" customWidth="1"/>
    <col min="16102" max="16102" width="1.375" style="80" customWidth="1"/>
    <col min="16103" max="16114" width="2.625" style="80" customWidth="1"/>
    <col min="16115" max="16122" width="2.25" style="80" customWidth="1"/>
    <col min="16123" max="16138" width="2.625" style="80" customWidth="1"/>
    <col min="16139" max="16139" width="3.625" style="80" customWidth="1"/>
    <col min="16140" max="16384" width="10.625" style="80"/>
  </cols>
  <sheetData>
    <row r="1" spans="1:11" ht="17.25" x14ac:dyDescent="0.15">
      <c r="A1" s="78" t="s">
        <v>464</v>
      </c>
      <c r="B1" s="79"/>
      <c r="C1" s="79"/>
      <c r="G1" s="81"/>
      <c r="H1" s="81"/>
      <c r="I1" s="81"/>
      <c r="J1" s="82"/>
      <c r="K1" s="83"/>
    </row>
    <row r="2" spans="1:11" ht="17.25" x14ac:dyDescent="0.15">
      <c r="B2" s="79"/>
      <c r="C2" s="79"/>
      <c r="G2" s="81"/>
      <c r="H2" s="81"/>
      <c r="I2" s="81"/>
      <c r="J2" s="82"/>
      <c r="K2" s="83"/>
    </row>
    <row r="3" spans="1:11" ht="13.5" customHeight="1" x14ac:dyDescent="0.15">
      <c r="B3" s="625" t="s">
        <v>16</v>
      </c>
      <c r="C3" s="625"/>
      <c r="D3" s="625"/>
      <c r="E3" s="625"/>
      <c r="F3" s="625"/>
      <c r="G3" s="625"/>
      <c r="H3" s="625"/>
      <c r="I3" s="625"/>
      <c r="J3" s="625"/>
    </row>
    <row r="4" spans="1:11" ht="13.5" customHeight="1" x14ac:dyDescent="0.15">
      <c r="B4" s="626"/>
      <c r="C4" s="626"/>
      <c r="D4" s="626"/>
      <c r="E4" s="626"/>
      <c r="F4" s="626"/>
      <c r="G4" s="626"/>
      <c r="H4" s="626"/>
      <c r="I4" s="626"/>
      <c r="J4" s="626"/>
    </row>
    <row r="5" spans="1:11" ht="14.25" x14ac:dyDescent="0.15">
      <c r="A5" s="84"/>
      <c r="B5" s="627" t="s">
        <v>17</v>
      </c>
      <c r="C5" s="627" t="s">
        <v>18</v>
      </c>
      <c r="D5" s="627" t="s">
        <v>445</v>
      </c>
      <c r="E5" s="627"/>
      <c r="F5" s="627"/>
      <c r="G5" s="627" t="s">
        <v>19</v>
      </c>
      <c r="H5" s="627"/>
      <c r="I5" s="627" t="s">
        <v>0</v>
      </c>
      <c r="J5" s="627" t="s">
        <v>20</v>
      </c>
      <c r="K5" s="85"/>
    </row>
    <row r="6" spans="1:11" ht="13.5" x14ac:dyDescent="0.15">
      <c r="A6" s="86"/>
      <c r="B6" s="627"/>
      <c r="C6" s="627"/>
      <c r="D6" s="265" t="s">
        <v>21</v>
      </c>
      <c r="E6" s="265" t="s">
        <v>22</v>
      </c>
      <c r="F6" s="265" t="s">
        <v>23</v>
      </c>
      <c r="G6" s="627"/>
      <c r="H6" s="627"/>
      <c r="I6" s="627"/>
      <c r="J6" s="627"/>
    </row>
    <row r="7" spans="1:11" ht="13.5" x14ac:dyDescent="0.15">
      <c r="B7" s="618" t="s">
        <v>582</v>
      </c>
      <c r="C7" s="618" t="s">
        <v>482</v>
      </c>
      <c r="D7" s="619">
        <v>1965</v>
      </c>
      <c r="E7" s="621" t="s">
        <v>483</v>
      </c>
      <c r="F7" s="621" t="s">
        <v>484</v>
      </c>
      <c r="G7" s="615" t="s">
        <v>485</v>
      </c>
      <c r="H7" s="615"/>
      <c r="I7" s="616" t="s">
        <v>486</v>
      </c>
      <c r="J7" s="616" t="s">
        <v>487</v>
      </c>
    </row>
    <row r="8" spans="1:11" ht="13.5" x14ac:dyDescent="0.15">
      <c r="B8" s="618"/>
      <c r="C8" s="618"/>
      <c r="D8" s="620"/>
      <c r="E8" s="622"/>
      <c r="F8" s="622"/>
      <c r="G8" s="615"/>
      <c r="H8" s="615"/>
      <c r="I8" s="616"/>
      <c r="J8" s="616"/>
    </row>
    <row r="9" spans="1:11" ht="13.5" customHeight="1" x14ac:dyDescent="0.15">
      <c r="B9" s="618"/>
      <c r="C9" s="618"/>
      <c r="D9" s="619"/>
      <c r="E9" s="621"/>
      <c r="F9" s="621"/>
      <c r="G9" s="615"/>
      <c r="H9" s="615"/>
      <c r="I9" s="616"/>
      <c r="J9" s="616"/>
    </row>
    <row r="10" spans="1:11" ht="13.5" customHeight="1" x14ac:dyDescent="0.15">
      <c r="B10" s="618"/>
      <c r="C10" s="618"/>
      <c r="D10" s="620"/>
      <c r="E10" s="622"/>
      <c r="F10" s="622"/>
      <c r="G10" s="615"/>
      <c r="H10" s="615"/>
      <c r="I10" s="616"/>
      <c r="J10" s="616"/>
    </row>
    <row r="11" spans="1:11" ht="13.5" customHeight="1" x14ac:dyDescent="0.15">
      <c r="B11" s="618"/>
      <c r="C11" s="618"/>
      <c r="D11" s="619"/>
      <c r="E11" s="621"/>
      <c r="F11" s="621"/>
      <c r="G11" s="615"/>
      <c r="H11" s="615"/>
      <c r="I11" s="616"/>
      <c r="J11" s="616"/>
    </row>
    <row r="12" spans="1:11" ht="13.5" customHeight="1" x14ac:dyDescent="0.15">
      <c r="B12" s="618"/>
      <c r="C12" s="618"/>
      <c r="D12" s="620"/>
      <c r="E12" s="622"/>
      <c r="F12" s="622"/>
      <c r="G12" s="615"/>
      <c r="H12" s="615"/>
      <c r="I12" s="616"/>
      <c r="J12" s="616"/>
    </row>
    <row r="13" spans="1:11" ht="13.5" customHeight="1" x14ac:dyDescent="0.15">
      <c r="B13" s="618"/>
      <c r="C13" s="618"/>
      <c r="D13" s="619"/>
      <c r="E13" s="621"/>
      <c r="F13" s="621"/>
      <c r="G13" s="615"/>
      <c r="H13" s="615"/>
      <c r="I13" s="616"/>
      <c r="J13" s="616"/>
    </row>
    <row r="14" spans="1:11" ht="13.5" customHeight="1" x14ac:dyDescent="0.15">
      <c r="A14" s="86"/>
      <c r="B14" s="618"/>
      <c r="C14" s="618"/>
      <c r="D14" s="620"/>
      <c r="E14" s="622"/>
      <c r="F14" s="622"/>
      <c r="G14" s="615"/>
      <c r="H14" s="615"/>
      <c r="I14" s="616"/>
      <c r="J14" s="616"/>
    </row>
    <row r="15" spans="1:11" ht="13.5" customHeight="1" x14ac:dyDescent="0.15">
      <c r="A15" s="86"/>
      <c r="B15" s="618"/>
      <c r="C15" s="618"/>
      <c r="D15" s="619"/>
      <c r="E15" s="621"/>
      <c r="F15" s="621"/>
      <c r="G15" s="615"/>
      <c r="H15" s="615"/>
      <c r="I15" s="616"/>
      <c r="J15" s="616"/>
    </row>
    <row r="16" spans="1:11" ht="13.5" customHeight="1" x14ac:dyDescent="0.15">
      <c r="A16" s="86"/>
      <c r="B16" s="618"/>
      <c r="C16" s="618"/>
      <c r="D16" s="620"/>
      <c r="E16" s="622"/>
      <c r="F16" s="622"/>
      <c r="G16" s="615"/>
      <c r="H16" s="615"/>
      <c r="I16" s="616"/>
      <c r="J16" s="616"/>
    </row>
    <row r="17" spans="2:10" ht="13.5" x14ac:dyDescent="0.15">
      <c r="B17" s="618"/>
      <c r="C17" s="618"/>
      <c r="D17" s="619"/>
      <c r="E17" s="621"/>
      <c r="F17" s="621"/>
      <c r="G17" s="615"/>
      <c r="H17" s="615"/>
      <c r="I17" s="616"/>
      <c r="J17" s="616"/>
    </row>
    <row r="18" spans="2:10" ht="13.5" x14ac:dyDescent="0.15">
      <c r="B18" s="618"/>
      <c r="C18" s="618"/>
      <c r="D18" s="620"/>
      <c r="E18" s="622"/>
      <c r="F18" s="622"/>
      <c r="G18" s="615"/>
      <c r="H18" s="615"/>
      <c r="I18" s="616"/>
      <c r="J18" s="616"/>
    </row>
    <row r="19" spans="2:10" ht="13.5" x14ac:dyDescent="0.15">
      <c r="B19" s="618"/>
      <c r="C19" s="618"/>
      <c r="D19" s="619"/>
      <c r="E19" s="621"/>
      <c r="F19" s="621"/>
      <c r="G19" s="615"/>
      <c r="H19" s="615"/>
      <c r="I19" s="616"/>
      <c r="J19" s="616"/>
    </row>
    <row r="20" spans="2:10" ht="13.5" x14ac:dyDescent="0.15">
      <c r="B20" s="618"/>
      <c r="C20" s="618"/>
      <c r="D20" s="620"/>
      <c r="E20" s="622"/>
      <c r="F20" s="622"/>
      <c r="G20" s="615"/>
      <c r="H20" s="615"/>
      <c r="I20" s="616"/>
      <c r="J20" s="616"/>
    </row>
    <row r="21" spans="2:10" ht="13.5" x14ac:dyDescent="0.15">
      <c r="B21" s="618"/>
      <c r="C21" s="618"/>
      <c r="D21" s="619"/>
      <c r="E21" s="621"/>
      <c r="F21" s="621"/>
      <c r="G21" s="615"/>
      <c r="H21" s="615"/>
      <c r="I21" s="616"/>
      <c r="J21" s="616"/>
    </row>
    <row r="22" spans="2:10" ht="13.5" x14ac:dyDescent="0.15">
      <c r="B22" s="618"/>
      <c r="C22" s="618"/>
      <c r="D22" s="620"/>
      <c r="E22" s="622"/>
      <c r="F22" s="622"/>
      <c r="G22" s="615"/>
      <c r="H22" s="615"/>
      <c r="I22" s="616"/>
      <c r="J22" s="616"/>
    </row>
    <row r="23" spans="2:10" ht="13.5" x14ac:dyDescent="0.15">
      <c r="B23" s="621"/>
      <c r="C23" s="618"/>
      <c r="D23" s="619"/>
      <c r="E23" s="621"/>
      <c r="F23" s="621"/>
      <c r="G23" s="615"/>
      <c r="H23" s="615"/>
      <c r="I23" s="616"/>
      <c r="J23" s="616"/>
    </row>
    <row r="24" spans="2:10" ht="13.5" x14ac:dyDescent="0.15">
      <c r="B24" s="622"/>
      <c r="C24" s="618"/>
      <c r="D24" s="620"/>
      <c r="E24" s="622"/>
      <c r="F24" s="622"/>
      <c r="G24" s="615"/>
      <c r="H24" s="615"/>
      <c r="I24" s="616"/>
      <c r="J24" s="616"/>
    </row>
    <row r="25" spans="2:10" ht="13.5" x14ac:dyDescent="0.15">
      <c r="B25" s="618"/>
      <c r="C25" s="618"/>
      <c r="D25" s="619"/>
      <c r="E25" s="621"/>
      <c r="F25" s="621"/>
      <c r="G25" s="615"/>
      <c r="H25" s="615"/>
      <c r="I25" s="616"/>
      <c r="J25" s="616"/>
    </row>
    <row r="26" spans="2:10" ht="13.5" x14ac:dyDescent="0.15">
      <c r="B26" s="618"/>
      <c r="C26" s="618"/>
      <c r="D26" s="620"/>
      <c r="E26" s="622"/>
      <c r="F26" s="622"/>
      <c r="G26" s="615"/>
      <c r="H26" s="615"/>
      <c r="I26" s="616"/>
      <c r="J26" s="616"/>
    </row>
    <row r="27" spans="2:10" ht="13.5" x14ac:dyDescent="0.15">
      <c r="B27" s="618"/>
      <c r="C27" s="618"/>
      <c r="D27" s="619"/>
      <c r="E27" s="621"/>
      <c r="F27" s="621"/>
      <c r="G27" s="615"/>
      <c r="H27" s="615"/>
      <c r="I27" s="616"/>
      <c r="J27" s="616"/>
    </row>
    <row r="28" spans="2:10" ht="13.5" x14ac:dyDescent="0.15">
      <c r="B28" s="618"/>
      <c r="C28" s="618"/>
      <c r="D28" s="620"/>
      <c r="E28" s="622"/>
      <c r="F28" s="622"/>
      <c r="G28" s="615"/>
      <c r="H28" s="615"/>
      <c r="I28" s="616"/>
      <c r="J28" s="616"/>
    </row>
    <row r="29" spans="2:10" ht="13.5" x14ac:dyDescent="0.15">
      <c r="B29" s="621"/>
      <c r="C29" s="618"/>
      <c r="D29" s="619"/>
      <c r="E29" s="621"/>
      <c r="F29" s="621"/>
      <c r="G29" s="615"/>
      <c r="H29" s="615"/>
      <c r="I29" s="616"/>
      <c r="J29" s="616"/>
    </row>
    <row r="30" spans="2:10" ht="13.5" x14ac:dyDescent="0.15">
      <c r="B30" s="622"/>
      <c r="C30" s="618"/>
      <c r="D30" s="620"/>
      <c r="E30" s="622"/>
      <c r="F30" s="622"/>
      <c r="G30" s="615"/>
      <c r="H30" s="615"/>
      <c r="I30" s="616"/>
      <c r="J30" s="616"/>
    </row>
    <row r="31" spans="2:10" ht="13.5" x14ac:dyDescent="0.15">
      <c r="B31" s="618"/>
      <c r="C31" s="618"/>
      <c r="D31" s="619"/>
      <c r="E31" s="621"/>
      <c r="F31" s="621"/>
      <c r="G31" s="615"/>
      <c r="H31" s="615"/>
      <c r="I31" s="616"/>
      <c r="J31" s="616"/>
    </row>
    <row r="32" spans="2:10" ht="13.5" x14ac:dyDescent="0.15">
      <c r="B32" s="618"/>
      <c r="C32" s="618"/>
      <c r="D32" s="620"/>
      <c r="E32" s="622"/>
      <c r="F32" s="622"/>
      <c r="G32" s="615"/>
      <c r="H32" s="615"/>
      <c r="I32" s="616"/>
      <c r="J32" s="616"/>
    </row>
    <row r="33" spans="2:10" ht="13.5" x14ac:dyDescent="0.15">
      <c r="B33" s="618"/>
      <c r="C33" s="618"/>
      <c r="D33" s="619"/>
      <c r="E33" s="621"/>
      <c r="F33" s="621"/>
      <c r="G33" s="615"/>
      <c r="H33" s="615"/>
      <c r="I33" s="616"/>
      <c r="J33" s="616"/>
    </row>
    <row r="34" spans="2:10" ht="13.5" x14ac:dyDescent="0.15">
      <c r="B34" s="618"/>
      <c r="C34" s="618"/>
      <c r="D34" s="620"/>
      <c r="E34" s="622"/>
      <c r="F34" s="622"/>
      <c r="G34" s="615"/>
      <c r="H34" s="615"/>
      <c r="I34" s="616"/>
      <c r="J34" s="616"/>
    </row>
    <row r="35" spans="2:10" ht="13.5" x14ac:dyDescent="0.15">
      <c r="B35" s="618"/>
      <c r="C35" s="618"/>
      <c r="D35" s="619"/>
      <c r="E35" s="621"/>
      <c r="F35" s="621"/>
      <c r="G35" s="615"/>
      <c r="H35" s="615"/>
      <c r="I35" s="616"/>
      <c r="J35" s="616"/>
    </row>
    <row r="36" spans="2:10" ht="13.5" x14ac:dyDescent="0.15">
      <c r="B36" s="618"/>
      <c r="C36" s="618"/>
      <c r="D36" s="620"/>
      <c r="E36" s="622"/>
      <c r="F36" s="622"/>
      <c r="G36" s="615"/>
      <c r="H36" s="615"/>
      <c r="I36" s="616"/>
      <c r="J36" s="616"/>
    </row>
    <row r="37" spans="2:10" ht="13.5" x14ac:dyDescent="0.15">
      <c r="B37" s="618"/>
      <c r="C37" s="618"/>
      <c r="D37" s="619"/>
      <c r="E37" s="621"/>
      <c r="F37" s="621"/>
      <c r="G37" s="615"/>
      <c r="H37" s="615"/>
      <c r="I37" s="616"/>
      <c r="J37" s="616"/>
    </row>
    <row r="38" spans="2:10" ht="13.5" x14ac:dyDescent="0.15">
      <c r="B38" s="618"/>
      <c r="C38" s="618"/>
      <c r="D38" s="620"/>
      <c r="E38" s="622"/>
      <c r="F38" s="622"/>
      <c r="G38" s="615"/>
      <c r="H38" s="615"/>
      <c r="I38" s="616"/>
      <c r="J38" s="616"/>
    </row>
    <row r="39" spans="2:10" ht="13.5" x14ac:dyDescent="0.15">
      <c r="B39" s="618"/>
      <c r="C39" s="618"/>
      <c r="D39" s="619"/>
      <c r="E39" s="621"/>
      <c r="F39" s="621"/>
      <c r="G39" s="615"/>
      <c r="H39" s="615"/>
      <c r="I39" s="616"/>
      <c r="J39" s="616"/>
    </row>
    <row r="40" spans="2:10" ht="13.5" x14ac:dyDescent="0.15">
      <c r="B40" s="618"/>
      <c r="C40" s="618"/>
      <c r="D40" s="620"/>
      <c r="E40" s="622"/>
      <c r="F40" s="622"/>
      <c r="G40" s="615"/>
      <c r="H40" s="615"/>
      <c r="I40" s="616"/>
      <c r="J40" s="616"/>
    </row>
    <row r="41" spans="2:10" ht="13.5" x14ac:dyDescent="0.15">
      <c r="B41" s="87"/>
      <c r="C41" s="88"/>
      <c r="D41" s="87"/>
      <c r="E41" s="87"/>
      <c r="F41" s="87"/>
      <c r="G41" s="87"/>
      <c r="H41" s="87"/>
      <c r="I41" s="87"/>
      <c r="J41" s="87"/>
    </row>
    <row r="42" spans="2:10" ht="84" customHeight="1" x14ac:dyDescent="0.15">
      <c r="B42" s="623" t="s">
        <v>465</v>
      </c>
      <c r="C42" s="624"/>
      <c r="D42" s="624"/>
      <c r="E42" s="624"/>
      <c r="F42" s="624"/>
      <c r="G42" s="624"/>
      <c r="H42" s="624"/>
      <c r="I42" s="624"/>
      <c r="J42" s="624"/>
    </row>
    <row r="43" spans="2:10" ht="13.5" customHeight="1" x14ac:dyDescent="0.15">
      <c r="B43" s="89"/>
      <c r="C43" s="617"/>
      <c r="D43" s="617"/>
      <c r="E43" s="617"/>
      <c r="F43" s="617"/>
      <c r="G43" s="617"/>
      <c r="H43" s="617"/>
      <c r="I43" s="617"/>
      <c r="J43" s="617"/>
    </row>
    <row r="44" spans="2:10" ht="13.5" x14ac:dyDescent="0.15">
      <c r="B44" s="90"/>
      <c r="C44" s="617"/>
      <c r="D44" s="617"/>
      <c r="E44" s="617"/>
      <c r="F44" s="617"/>
      <c r="G44" s="617"/>
      <c r="H44" s="617"/>
      <c r="I44" s="617"/>
      <c r="J44" s="617"/>
    </row>
    <row r="45" spans="2:10" ht="13.5" x14ac:dyDescent="0.15">
      <c r="B45" s="87"/>
      <c r="C45" s="88"/>
      <c r="D45" s="87"/>
      <c r="E45" s="87"/>
      <c r="F45" s="87"/>
      <c r="G45" s="87"/>
      <c r="H45" s="87"/>
      <c r="I45" s="87"/>
      <c r="J45" s="87"/>
    </row>
    <row r="46" spans="2:10" ht="20.100000000000001" customHeight="1" x14ac:dyDescent="0.15">
      <c r="B46" s="87"/>
      <c r="C46" s="88"/>
      <c r="D46" s="87"/>
      <c r="E46" s="87"/>
      <c r="F46" s="87"/>
      <c r="G46" s="87"/>
      <c r="H46" s="87"/>
      <c r="I46" s="87"/>
      <c r="J46" s="87"/>
    </row>
    <row r="47" spans="2:10" ht="20.100000000000001" customHeight="1" x14ac:dyDescent="0.15">
      <c r="B47" s="87"/>
      <c r="C47" s="88"/>
      <c r="D47" s="87"/>
      <c r="E47" s="87"/>
      <c r="F47" s="87"/>
      <c r="G47" s="87"/>
      <c r="H47" s="87"/>
      <c r="I47" s="87"/>
      <c r="J47" s="87"/>
    </row>
    <row r="48" spans="2:10" ht="20.100000000000001" customHeight="1" x14ac:dyDescent="0.15">
      <c r="B48" s="87"/>
      <c r="C48" s="88"/>
      <c r="D48" s="87"/>
      <c r="E48" s="87"/>
      <c r="F48" s="87"/>
      <c r="G48" s="87"/>
      <c r="H48" s="87"/>
      <c r="I48" s="87"/>
      <c r="J48" s="87"/>
    </row>
    <row r="49" spans="2:10" ht="20.100000000000001" customHeight="1" x14ac:dyDescent="0.15">
      <c r="B49" s="87"/>
      <c r="C49" s="88"/>
      <c r="D49" s="87"/>
      <c r="E49" s="87"/>
      <c r="F49" s="87"/>
      <c r="G49" s="87"/>
      <c r="H49" s="87"/>
      <c r="I49" s="87"/>
      <c r="J49" s="87"/>
    </row>
    <row r="50" spans="2:10" ht="20.100000000000001" customHeight="1" x14ac:dyDescent="0.15">
      <c r="B50" s="87"/>
      <c r="C50" s="88"/>
      <c r="D50" s="87"/>
      <c r="E50" s="87"/>
      <c r="F50" s="87"/>
      <c r="G50" s="87"/>
      <c r="H50" s="87"/>
      <c r="I50" s="87"/>
      <c r="J50" s="87"/>
    </row>
    <row r="51" spans="2:10" ht="20.100000000000001" customHeight="1" x14ac:dyDescent="0.15">
      <c r="B51" s="87"/>
      <c r="C51" s="88"/>
      <c r="D51" s="87"/>
      <c r="E51" s="87"/>
      <c r="F51" s="87"/>
      <c r="G51" s="87"/>
      <c r="H51" s="87"/>
      <c r="I51" s="87"/>
      <c r="J51" s="87"/>
    </row>
    <row r="52" spans="2:10" ht="20.100000000000001" customHeight="1" x14ac:dyDescent="0.15">
      <c r="B52" s="87"/>
      <c r="C52" s="88"/>
      <c r="D52" s="87"/>
      <c r="E52" s="87"/>
      <c r="F52" s="87"/>
      <c r="G52" s="87"/>
      <c r="H52" s="87"/>
      <c r="I52" s="87"/>
      <c r="J52" s="87"/>
    </row>
    <row r="53" spans="2:10" ht="20.100000000000001" customHeight="1" x14ac:dyDescent="0.15">
      <c r="B53" s="87"/>
      <c r="C53" s="88"/>
      <c r="D53" s="87"/>
      <c r="E53" s="87"/>
      <c r="F53" s="87"/>
      <c r="G53" s="87"/>
      <c r="H53" s="87"/>
      <c r="I53" s="87"/>
      <c r="J53" s="87"/>
    </row>
    <row r="54" spans="2:10" ht="20.100000000000001" customHeight="1" x14ac:dyDescent="0.15">
      <c r="B54" s="87"/>
      <c r="C54" s="88"/>
      <c r="D54" s="87"/>
      <c r="E54" s="87"/>
      <c r="F54" s="87"/>
      <c r="G54" s="87"/>
      <c r="H54" s="87"/>
      <c r="I54" s="87"/>
      <c r="J54" s="87"/>
    </row>
    <row r="55" spans="2:10" ht="20.100000000000001" customHeight="1" x14ac:dyDescent="0.15">
      <c r="B55" s="87"/>
      <c r="C55" s="88"/>
      <c r="D55" s="87"/>
      <c r="E55" s="87"/>
      <c r="F55" s="87"/>
      <c r="G55" s="87"/>
      <c r="H55" s="87"/>
      <c r="I55" s="87"/>
      <c r="J55" s="87"/>
    </row>
  </sheetData>
  <sheetProtection sheet="1" objects="1" scenarios="1"/>
  <mergeCells count="145">
    <mergeCell ref="B3:J4"/>
    <mergeCell ref="B5:B6"/>
    <mergeCell ref="C5:C6"/>
    <mergeCell ref="D5:F5"/>
    <mergeCell ref="G5:H6"/>
    <mergeCell ref="I5:I6"/>
    <mergeCell ref="J5:J6"/>
    <mergeCell ref="G7:H8"/>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1:I12"/>
    <mergeCell ref="J11:J12"/>
    <mergeCell ref="G15:H16"/>
    <mergeCell ref="I15:I16"/>
    <mergeCell ref="J15:J16"/>
    <mergeCell ref="B17:B18"/>
    <mergeCell ref="C17:C18"/>
    <mergeCell ref="D17:D18"/>
    <mergeCell ref="E17:E18"/>
    <mergeCell ref="F17:F18"/>
    <mergeCell ref="G17:H18"/>
    <mergeCell ref="B15:B16"/>
    <mergeCell ref="C15:C16"/>
    <mergeCell ref="D15:D16"/>
    <mergeCell ref="E15:E16"/>
    <mergeCell ref="F15:F16"/>
    <mergeCell ref="I17:I18"/>
    <mergeCell ref="J17:J18"/>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19:I20"/>
    <mergeCell ref="J19:J20"/>
    <mergeCell ref="G23:H24"/>
    <mergeCell ref="I23:I24"/>
    <mergeCell ref="J23:J24"/>
    <mergeCell ref="B25:B26"/>
    <mergeCell ref="C25:C26"/>
    <mergeCell ref="D25:D26"/>
    <mergeCell ref="E25:E26"/>
    <mergeCell ref="F25:F26"/>
    <mergeCell ref="G25:H26"/>
    <mergeCell ref="B23:B24"/>
    <mergeCell ref="C23:C24"/>
    <mergeCell ref="D23:D24"/>
    <mergeCell ref="E23:E24"/>
    <mergeCell ref="F23:F24"/>
    <mergeCell ref="I25:I26"/>
    <mergeCell ref="J25:J26"/>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27:I28"/>
    <mergeCell ref="J27:J28"/>
    <mergeCell ref="G31:H32"/>
    <mergeCell ref="I31:I32"/>
    <mergeCell ref="J31:J32"/>
    <mergeCell ref="B33:B34"/>
    <mergeCell ref="C33:C34"/>
    <mergeCell ref="D33:D34"/>
    <mergeCell ref="E33:E34"/>
    <mergeCell ref="F33:F34"/>
    <mergeCell ref="G33:H34"/>
    <mergeCell ref="B31:B32"/>
    <mergeCell ref="C31:C32"/>
    <mergeCell ref="D31:D32"/>
    <mergeCell ref="E31:E32"/>
    <mergeCell ref="F31:F32"/>
    <mergeCell ref="I33:I34"/>
    <mergeCell ref="J33:J34"/>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5:I36"/>
    <mergeCell ref="J35:J36"/>
    <mergeCell ref="G39:H40"/>
    <mergeCell ref="I39:I40"/>
    <mergeCell ref="J39:J40"/>
    <mergeCell ref="C43:J44"/>
    <mergeCell ref="B39:B40"/>
    <mergeCell ref="C39:C40"/>
    <mergeCell ref="D39:D40"/>
    <mergeCell ref="E39:E40"/>
    <mergeCell ref="F39:F40"/>
    <mergeCell ref="B42:J42"/>
  </mergeCells>
  <phoneticPr fontId="3"/>
  <dataValidations count="1">
    <dataValidation type="list" allowBlank="1" showInputMessage="1" showErrorMessage="1" sqref="G7:H40" xr:uid="{DEC60A8F-FFC2-452D-A0E3-ACB8DBCF3FEC}">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3F0B6E-0701-4BFA-B3AE-5A6E574880C2}">
  <sheetPr codeName="Sheet10">
    <tabColor rgb="FFFFFF00"/>
  </sheetPr>
  <dimension ref="A1:K55"/>
  <sheetViews>
    <sheetView showGridLines="0" view="pageBreakPreview" zoomScaleNormal="100" zoomScaleSheetLayoutView="100" workbookViewId="0"/>
  </sheetViews>
  <sheetFormatPr defaultColWidth="10.625" defaultRowHeight="20.100000000000001" customHeight="1" x14ac:dyDescent="0.15"/>
  <cols>
    <col min="1" max="1" width="1.375" style="78" customWidth="1"/>
    <col min="2" max="2" width="15" style="80" customWidth="1"/>
    <col min="3" max="3" width="15" style="91" customWidth="1"/>
    <col min="4" max="4" width="8.75" style="80" customWidth="1"/>
    <col min="5" max="6" width="4.375" style="80" customWidth="1"/>
    <col min="7" max="8" width="2.625" style="80" customWidth="1"/>
    <col min="9" max="10" width="15" style="80" customWidth="1"/>
    <col min="11" max="11" width="1.625" style="80" customWidth="1"/>
    <col min="12" max="228" width="10.625" style="80"/>
    <col min="229" max="229" width="3.625" style="80" customWidth="1"/>
    <col min="230" max="230" width="1.375" style="80" customWidth="1"/>
    <col min="231" max="242" width="2.625" style="80" customWidth="1"/>
    <col min="243" max="250" width="2.25" style="80" customWidth="1"/>
    <col min="251" max="266" width="2.625" style="80" customWidth="1"/>
    <col min="267" max="267" width="3.625" style="80" customWidth="1"/>
    <col min="268" max="484" width="10.625" style="80"/>
    <col min="485" max="485" width="3.625" style="80" customWidth="1"/>
    <col min="486" max="486" width="1.375" style="80" customWidth="1"/>
    <col min="487" max="498" width="2.625" style="80" customWidth="1"/>
    <col min="499" max="506" width="2.25" style="80" customWidth="1"/>
    <col min="507" max="522" width="2.625" style="80" customWidth="1"/>
    <col min="523" max="523" width="3.625" style="80" customWidth="1"/>
    <col min="524" max="740" width="10.625" style="80"/>
    <col min="741" max="741" width="3.625" style="80" customWidth="1"/>
    <col min="742" max="742" width="1.375" style="80" customWidth="1"/>
    <col min="743" max="754" width="2.625" style="80" customWidth="1"/>
    <col min="755" max="762" width="2.25" style="80" customWidth="1"/>
    <col min="763" max="778" width="2.625" style="80" customWidth="1"/>
    <col min="779" max="779" width="3.625" style="80" customWidth="1"/>
    <col min="780" max="996" width="10.625" style="80"/>
    <col min="997" max="997" width="3.625" style="80" customWidth="1"/>
    <col min="998" max="998" width="1.375" style="80" customWidth="1"/>
    <col min="999" max="1010" width="2.625" style="80" customWidth="1"/>
    <col min="1011" max="1018" width="2.25" style="80" customWidth="1"/>
    <col min="1019" max="1034" width="2.625" style="80" customWidth="1"/>
    <col min="1035" max="1035" width="3.625" style="80" customWidth="1"/>
    <col min="1036" max="1252" width="10.625" style="80"/>
    <col min="1253" max="1253" width="3.625" style="80" customWidth="1"/>
    <col min="1254" max="1254" width="1.375" style="80" customWidth="1"/>
    <col min="1255" max="1266" width="2.625" style="80" customWidth="1"/>
    <col min="1267" max="1274" width="2.25" style="80" customWidth="1"/>
    <col min="1275" max="1290" width="2.625" style="80" customWidth="1"/>
    <col min="1291" max="1291" width="3.625" style="80" customWidth="1"/>
    <col min="1292" max="1508" width="10.625" style="80"/>
    <col min="1509" max="1509" width="3.625" style="80" customWidth="1"/>
    <col min="1510" max="1510" width="1.375" style="80" customWidth="1"/>
    <col min="1511" max="1522" width="2.625" style="80" customWidth="1"/>
    <col min="1523" max="1530" width="2.25" style="80" customWidth="1"/>
    <col min="1531" max="1546" width="2.625" style="80" customWidth="1"/>
    <col min="1547" max="1547" width="3.625" style="80" customWidth="1"/>
    <col min="1548" max="1764" width="10.625" style="80"/>
    <col min="1765" max="1765" width="3.625" style="80" customWidth="1"/>
    <col min="1766" max="1766" width="1.375" style="80" customWidth="1"/>
    <col min="1767" max="1778" width="2.625" style="80" customWidth="1"/>
    <col min="1779" max="1786" width="2.25" style="80" customWidth="1"/>
    <col min="1787" max="1802" width="2.625" style="80" customWidth="1"/>
    <col min="1803" max="1803" width="3.625" style="80" customWidth="1"/>
    <col min="1804" max="2020" width="10.625" style="80"/>
    <col min="2021" max="2021" width="3.625" style="80" customWidth="1"/>
    <col min="2022" max="2022" width="1.375" style="80" customWidth="1"/>
    <col min="2023" max="2034" width="2.625" style="80" customWidth="1"/>
    <col min="2035" max="2042" width="2.25" style="80" customWidth="1"/>
    <col min="2043" max="2058" width="2.625" style="80" customWidth="1"/>
    <col min="2059" max="2059" width="3.625" style="80" customWidth="1"/>
    <col min="2060" max="2276" width="10.625" style="80"/>
    <col min="2277" max="2277" width="3.625" style="80" customWidth="1"/>
    <col min="2278" max="2278" width="1.375" style="80" customWidth="1"/>
    <col min="2279" max="2290" width="2.625" style="80" customWidth="1"/>
    <col min="2291" max="2298" width="2.25" style="80" customWidth="1"/>
    <col min="2299" max="2314" width="2.625" style="80" customWidth="1"/>
    <col min="2315" max="2315" width="3.625" style="80" customWidth="1"/>
    <col min="2316" max="2532" width="10.625" style="80"/>
    <col min="2533" max="2533" width="3.625" style="80" customWidth="1"/>
    <col min="2534" max="2534" width="1.375" style="80" customWidth="1"/>
    <col min="2535" max="2546" width="2.625" style="80" customWidth="1"/>
    <col min="2547" max="2554" width="2.25" style="80" customWidth="1"/>
    <col min="2555" max="2570" width="2.625" style="80" customWidth="1"/>
    <col min="2571" max="2571" width="3.625" style="80" customWidth="1"/>
    <col min="2572" max="2788" width="10.625" style="80"/>
    <col min="2789" max="2789" width="3.625" style="80" customWidth="1"/>
    <col min="2790" max="2790" width="1.375" style="80" customWidth="1"/>
    <col min="2791" max="2802" width="2.625" style="80" customWidth="1"/>
    <col min="2803" max="2810" width="2.25" style="80" customWidth="1"/>
    <col min="2811" max="2826" width="2.625" style="80" customWidth="1"/>
    <col min="2827" max="2827" width="3.625" style="80" customWidth="1"/>
    <col min="2828" max="3044" width="10.625" style="80"/>
    <col min="3045" max="3045" width="3.625" style="80" customWidth="1"/>
    <col min="3046" max="3046" width="1.375" style="80" customWidth="1"/>
    <col min="3047" max="3058" width="2.625" style="80" customWidth="1"/>
    <col min="3059" max="3066" width="2.25" style="80" customWidth="1"/>
    <col min="3067" max="3082" width="2.625" style="80" customWidth="1"/>
    <col min="3083" max="3083" width="3.625" style="80" customWidth="1"/>
    <col min="3084" max="3300" width="10.625" style="80"/>
    <col min="3301" max="3301" width="3.625" style="80" customWidth="1"/>
    <col min="3302" max="3302" width="1.375" style="80" customWidth="1"/>
    <col min="3303" max="3314" width="2.625" style="80" customWidth="1"/>
    <col min="3315" max="3322" width="2.25" style="80" customWidth="1"/>
    <col min="3323" max="3338" width="2.625" style="80" customWidth="1"/>
    <col min="3339" max="3339" width="3.625" style="80" customWidth="1"/>
    <col min="3340" max="3556" width="10.625" style="80"/>
    <col min="3557" max="3557" width="3.625" style="80" customWidth="1"/>
    <col min="3558" max="3558" width="1.375" style="80" customWidth="1"/>
    <col min="3559" max="3570" width="2.625" style="80" customWidth="1"/>
    <col min="3571" max="3578" width="2.25" style="80" customWidth="1"/>
    <col min="3579" max="3594" width="2.625" style="80" customWidth="1"/>
    <col min="3595" max="3595" width="3.625" style="80" customWidth="1"/>
    <col min="3596" max="3812" width="10.625" style="80"/>
    <col min="3813" max="3813" width="3.625" style="80" customWidth="1"/>
    <col min="3814" max="3814" width="1.375" style="80" customWidth="1"/>
    <col min="3815" max="3826" width="2.625" style="80" customWidth="1"/>
    <col min="3827" max="3834" width="2.25" style="80" customWidth="1"/>
    <col min="3835" max="3850" width="2.625" style="80" customWidth="1"/>
    <col min="3851" max="3851" width="3.625" style="80" customWidth="1"/>
    <col min="3852" max="4068" width="10.625" style="80"/>
    <col min="4069" max="4069" width="3.625" style="80" customWidth="1"/>
    <col min="4070" max="4070" width="1.375" style="80" customWidth="1"/>
    <col min="4071" max="4082" width="2.625" style="80" customWidth="1"/>
    <col min="4083" max="4090" width="2.25" style="80" customWidth="1"/>
    <col min="4091" max="4106" width="2.625" style="80" customWidth="1"/>
    <col min="4107" max="4107" width="3.625" style="80" customWidth="1"/>
    <col min="4108" max="4324" width="10.625" style="80"/>
    <col min="4325" max="4325" width="3.625" style="80" customWidth="1"/>
    <col min="4326" max="4326" width="1.375" style="80" customWidth="1"/>
    <col min="4327" max="4338" width="2.625" style="80" customWidth="1"/>
    <col min="4339" max="4346" width="2.25" style="80" customWidth="1"/>
    <col min="4347" max="4362" width="2.625" style="80" customWidth="1"/>
    <col min="4363" max="4363" width="3.625" style="80" customWidth="1"/>
    <col min="4364" max="4580" width="10.625" style="80"/>
    <col min="4581" max="4581" width="3.625" style="80" customWidth="1"/>
    <col min="4582" max="4582" width="1.375" style="80" customWidth="1"/>
    <col min="4583" max="4594" width="2.625" style="80" customWidth="1"/>
    <col min="4595" max="4602" width="2.25" style="80" customWidth="1"/>
    <col min="4603" max="4618" width="2.625" style="80" customWidth="1"/>
    <col min="4619" max="4619" width="3.625" style="80" customWidth="1"/>
    <col min="4620" max="4836" width="10.625" style="80"/>
    <col min="4837" max="4837" width="3.625" style="80" customWidth="1"/>
    <col min="4838" max="4838" width="1.375" style="80" customWidth="1"/>
    <col min="4839" max="4850" width="2.625" style="80" customWidth="1"/>
    <col min="4851" max="4858" width="2.25" style="80" customWidth="1"/>
    <col min="4859" max="4874" width="2.625" style="80" customWidth="1"/>
    <col min="4875" max="4875" width="3.625" style="80" customWidth="1"/>
    <col min="4876" max="5092" width="10.625" style="80"/>
    <col min="5093" max="5093" width="3.625" style="80" customWidth="1"/>
    <col min="5094" max="5094" width="1.375" style="80" customWidth="1"/>
    <col min="5095" max="5106" width="2.625" style="80" customWidth="1"/>
    <col min="5107" max="5114" width="2.25" style="80" customWidth="1"/>
    <col min="5115" max="5130" width="2.625" style="80" customWidth="1"/>
    <col min="5131" max="5131" width="3.625" style="80" customWidth="1"/>
    <col min="5132" max="5348" width="10.625" style="80"/>
    <col min="5349" max="5349" width="3.625" style="80" customWidth="1"/>
    <col min="5350" max="5350" width="1.375" style="80" customWidth="1"/>
    <col min="5351" max="5362" width="2.625" style="80" customWidth="1"/>
    <col min="5363" max="5370" width="2.25" style="80" customWidth="1"/>
    <col min="5371" max="5386" width="2.625" style="80" customWidth="1"/>
    <col min="5387" max="5387" width="3.625" style="80" customWidth="1"/>
    <col min="5388" max="5604" width="10.625" style="80"/>
    <col min="5605" max="5605" width="3.625" style="80" customWidth="1"/>
    <col min="5606" max="5606" width="1.375" style="80" customWidth="1"/>
    <col min="5607" max="5618" width="2.625" style="80" customWidth="1"/>
    <col min="5619" max="5626" width="2.25" style="80" customWidth="1"/>
    <col min="5627" max="5642" width="2.625" style="80" customWidth="1"/>
    <col min="5643" max="5643" width="3.625" style="80" customWidth="1"/>
    <col min="5644" max="5860" width="10.625" style="80"/>
    <col min="5861" max="5861" width="3.625" style="80" customWidth="1"/>
    <col min="5862" max="5862" width="1.375" style="80" customWidth="1"/>
    <col min="5863" max="5874" width="2.625" style="80" customWidth="1"/>
    <col min="5875" max="5882" width="2.25" style="80" customWidth="1"/>
    <col min="5883" max="5898" width="2.625" style="80" customWidth="1"/>
    <col min="5899" max="5899" width="3.625" style="80" customWidth="1"/>
    <col min="5900" max="6116" width="10.625" style="80"/>
    <col min="6117" max="6117" width="3.625" style="80" customWidth="1"/>
    <col min="6118" max="6118" width="1.375" style="80" customWidth="1"/>
    <col min="6119" max="6130" width="2.625" style="80" customWidth="1"/>
    <col min="6131" max="6138" width="2.25" style="80" customWidth="1"/>
    <col min="6139" max="6154" width="2.625" style="80" customWidth="1"/>
    <col min="6155" max="6155" width="3.625" style="80" customWidth="1"/>
    <col min="6156" max="6372" width="10.625" style="80"/>
    <col min="6373" max="6373" width="3.625" style="80" customWidth="1"/>
    <col min="6374" max="6374" width="1.375" style="80" customWidth="1"/>
    <col min="6375" max="6386" width="2.625" style="80" customWidth="1"/>
    <col min="6387" max="6394" width="2.25" style="80" customWidth="1"/>
    <col min="6395" max="6410" width="2.625" style="80" customWidth="1"/>
    <col min="6411" max="6411" width="3.625" style="80" customWidth="1"/>
    <col min="6412" max="6628" width="10.625" style="80"/>
    <col min="6629" max="6629" width="3.625" style="80" customWidth="1"/>
    <col min="6630" max="6630" width="1.375" style="80" customWidth="1"/>
    <col min="6631" max="6642" width="2.625" style="80" customWidth="1"/>
    <col min="6643" max="6650" width="2.25" style="80" customWidth="1"/>
    <col min="6651" max="6666" width="2.625" style="80" customWidth="1"/>
    <col min="6667" max="6667" width="3.625" style="80" customWidth="1"/>
    <col min="6668" max="6884" width="10.625" style="80"/>
    <col min="6885" max="6885" width="3.625" style="80" customWidth="1"/>
    <col min="6886" max="6886" width="1.375" style="80" customWidth="1"/>
    <col min="6887" max="6898" width="2.625" style="80" customWidth="1"/>
    <col min="6899" max="6906" width="2.25" style="80" customWidth="1"/>
    <col min="6907" max="6922" width="2.625" style="80" customWidth="1"/>
    <col min="6923" max="6923" width="3.625" style="80" customWidth="1"/>
    <col min="6924" max="7140" width="10.625" style="80"/>
    <col min="7141" max="7141" width="3.625" style="80" customWidth="1"/>
    <col min="7142" max="7142" width="1.375" style="80" customWidth="1"/>
    <col min="7143" max="7154" width="2.625" style="80" customWidth="1"/>
    <col min="7155" max="7162" width="2.25" style="80" customWidth="1"/>
    <col min="7163" max="7178" width="2.625" style="80" customWidth="1"/>
    <col min="7179" max="7179" width="3.625" style="80" customWidth="1"/>
    <col min="7180" max="7396" width="10.625" style="80"/>
    <col min="7397" max="7397" width="3.625" style="80" customWidth="1"/>
    <col min="7398" max="7398" width="1.375" style="80" customWidth="1"/>
    <col min="7399" max="7410" width="2.625" style="80" customWidth="1"/>
    <col min="7411" max="7418" width="2.25" style="80" customWidth="1"/>
    <col min="7419" max="7434" width="2.625" style="80" customWidth="1"/>
    <col min="7435" max="7435" width="3.625" style="80" customWidth="1"/>
    <col min="7436" max="7652" width="10.625" style="80"/>
    <col min="7653" max="7653" width="3.625" style="80" customWidth="1"/>
    <col min="7654" max="7654" width="1.375" style="80" customWidth="1"/>
    <col min="7655" max="7666" width="2.625" style="80" customWidth="1"/>
    <col min="7667" max="7674" width="2.25" style="80" customWidth="1"/>
    <col min="7675" max="7690" width="2.625" style="80" customWidth="1"/>
    <col min="7691" max="7691" width="3.625" style="80" customWidth="1"/>
    <col min="7692" max="7908" width="10.625" style="80"/>
    <col min="7909" max="7909" width="3.625" style="80" customWidth="1"/>
    <col min="7910" max="7910" width="1.375" style="80" customWidth="1"/>
    <col min="7911" max="7922" width="2.625" style="80" customWidth="1"/>
    <col min="7923" max="7930" width="2.25" style="80" customWidth="1"/>
    <col min="7931" max="7946" width="2.625" style="80" customWidth="1"/>
    <col min="7947" max="7947" width="3.625" style="80" customWidth="1"/>
    <col min="7948" max="8164" width="10.625" style="80"/>
    <col min="8165" max="8165" width="3.625" style="80" customWidth="1"/>
    <col min="8166" max="8166" width="1.375" style="80" customWidth="1"/>
    <col min="8167" max="8178" width="2.625" style="80" customWidth="1"/>
    <col min="8179" max="8186" width="2.25" style="80" customWidth="1"/>
    <col min="8187" max="8202" width="2.625" style="80" customWidth="1"/>
    <col min="8203" max="8203" width="3.625" style="80" customWidth="1"/>
    <col min="8204" max="8420" width="10.625" style="80"/>
    <col min="8421" max="8421" width="3.625" style="80" customWidth="1"/>
    <col min="8422" max="8422" width="1.375" style="80" customWidth="1"/>
    <col min="8423" max="8434" width="2.625" style="80" customWidth="1"/>
    <col min="8435" max="8442" width="2.25" style="80" customWidth="1"/>
    <col min="8443" max="8458" width="2.625" style="80" customWidth="1"/>
    <col min="8459" max="8459" width="3.625" style="80" customWidth="1"/>
    <col min="8460" max="8676" width="10.625" style="80"/>
    <col min="8677" max="8677" width="3.625" style="80" customWidth="1"/>
    <col min="8678" max="8678" width="1.375" style="80" customWidth="1"/>
    <col min="8679" max="8690" width="2.625" style="80" customWidth="1"/>
    <col min="8691" max="8698" width="2.25" style="80" customWidth="1"/>
    <col min="8699" max="8714" width="2.625" style="80" customWidth="1"/>
    <col min="8715" max="8715" width="3.625" style="80" customWidth="1"/>
    <col min="8716" max="8932" width="10.625" style="80"/>
    <col min="8933" max="8933" width="3.625" style="80" customWidth="1"/>
    <col min="8934" max="8934" width="1.375" style="80" customWidth="1"/>
    <col min="8935" max="8946" width="2.625" style="80" customWidth="1"/>
    <col min="8947" max="8954" width="2.25" style="80" customWidth="1"/>
    <col min="8955" max="8970" width="2.625" style="80" customWidth="1"/>
    <col min="8971" max="8971" width="3.625" style="80" customWidth="1"/>
    <col min="8972" max="9188" width="10.625" style="80"/>
    <col min="9189" max="9189" width="3.625" style="80" customWidth="1"/>
    <col min="9190" max="9190" width="1.375" style="80" customWidth="1"/>
    <col min="9191" max="9202" width="2.625" style="80" customWidth="1"/>
    <col min="9203" max="9210" width="2.25" style="80" customWidth="1"/>
    <col min="9211" max="9226" width="2.625" style="80" customWidth="1"/>
    <col min="9227" max="9227" width="3.625" style="80" customWidth="1"/>
    <col min="9228" max="9444" width="10.625" style="80"/>
    <col min="9445" max="9445" width="3.625" style="80" customWidth="1"/>
    <col min="9446" max="9446" width="1.375" style="80" customWidth="1"/>
    <col min="9447" max="9458" width="2.625" style="80" customWidth="1"/>
    <col min="9459" max="9466" width="2.25" style="80" customWidth="1"/>
    <col min="9467" max="9482" width="2.625" style="80" customWidth="1"/>
    <col min="9483" max="9483" width="3.625" style="80" customWidth="1"/>
    <col min="9484" max="9700" width="10.625" style="80"/>
    <col min="9701" max="9701" width="3.625" style="80" customWidth="1"/>
    <col min="9702" max="9702" width="1.375" style="80" customWidth="1"/>
    <col min="9703" max="9714" width="2.625" style="80" customWidth="1"/>
    <col min="9715" max="9722" width="2.25" style="80" customWidth="1"/>
    <col min="9723" max="9738" width="2.625" style="80" customWidth="1"/>
    <col min="9739" max="9739" width="3.625" style="80" customWidth="1"/>
    <col min="9740" max="9956" width="10.625" style="80"/>
    <col min="9957" max="9957" width="3.625" style="80" customWidth="1"/>
    <col min="9958" max="9958" width="1.375" style="80" customWidth="1"/>
    <col min="9959" max="9970" width="2.625" style="80" customWidth="1"/>
    <col min="9971" max="9978" width="2.25" style="80" customWidth="1"/>
    <col min="9979" max="9994" width="2.625" style="80" customWidth="1"/>
    <col min="9995" max="9995" width="3.625" style="80" customWidth="1"/>
    <col min="9996" max="10212" width="10.625" style="80"/>
    <col min="10213" max="10213" width="3.625" style="80" customWidth="1"/>
    <col min="10214" max="10214" width="1.375" style="80" customWidth="1"/>
    <col min="10215" max="10226" width="2.625" style="80" customWidth="1"/>
    <col min="10227" max="10234" width="2.25" style="80" customWidth="1"/>
    <col min="10235" max="10250" width="2.625" style="80" customWidth="1"/>
    <col min="10251" max="10251" width="3.625" style="80" customWidth="1"/>
    <col min="10252" max="10468" width="10.625" style="80"/>
    <col min="10469" max="10469" width="3.625" style="80" customWidth="1"/>
    <col min="10470" max="10470" width="1.375" style="80" customWidth="1"/>
    <col min="10471" max="10482" width="2.625" style="80" customWidth="1"/>
    <col min="10483" max="10490" width="2.25" style="80" customWidth="1"/>
    <col min="10491" max="10506" width="2.625" style="80" customWidth="1"/>
    <col min="10507" max="10507" width="3.625" style="80" customWidth="1"/>
    <col min="10508" max="10724" width="10.625" style="80"/>
    <col min="10725" max="10725" width="3.625" style="80" customWidth="1"/>
    <col min="10726" max="10726" width="1.375" style="80" customWidth="1"/>
    <col min="10727" max="10738" width="2.625" style="80" customWidth="1"/>
    <col min="10739" max="10746" width="2.25" style="80" customWidth="1"/>
    <col min="10747" max="10762" width="2.625" style="80" customWidth="1"/>
    <col min="10763" max="10763" width="3.625" style="80" customWidth="1"/>
    <col min="10764" max="10980" width="10.625" style="80"/>
    <col min="10981" max="10981" width="3.625" style="80" customWidth="1"/>
    <col min="10982" max="10982" width="1.375" style="80" customWidth="1"/>
    <col min="10983" max="10994" width="2.625" style="80" customWidth="1"/>
    <col min="10995" max="11002" width="2.25" style="80" customWidth="1"/>
    <col min="11003" max="11018" width="2.625" style="80" customWidth="1"/>
    <col min="11019" max="11019" width="3.625" style="80" customWidth="1"/>
    <col min="11020" max="11236" width="10.625" style="80"/>
    <col min="11237" max="11237" width="3.625" style="80" customWidth="1"/>
    <col min="11238" max="11238" width="1.375" style="80" customWidth="1"/>
    <col min="11239" max="11250" width="2.625" style="80" customWidth="1"/>
    <col min="11251" max="11258" width="2.25" style="80" customWidth="1"/>
    <col min="11259" max="11274" width="2.625" style="80" customWidth="1"/>
    <col min="11275" max="11275" width="3.625" style="80" customWidth="1"/>
    <col min="11276" max="11492" width="10.625" style="80"/>
    <col min="11493" max="11493" width="3.625" style="80" customWidth="1"/>
    <col min="11494" max="11494" width="1.375" style="80" customWidth="1"/>
    <col min="11495" max="11506" width="2.625" style="80" customWidth="1"/>
    <col min="11507" max="11514" width="2.25" style="80" customWidth="1"/>
    <col min="11515" max="11530" width="2.625" style="80" customWidth="1"/>
    <col min="11531" max="11531" width="3.625" style="80" customWidth="1"/>
    <col min="11532" max="11748" width="10.625" style="80"/>
    <col min="11749" max="11749" width="3.625" style="80" customWidth="1"/>
    <col min="11750" max="11750" width="1.375" style="80" customWidth="1"/>
    <col min="11751" max="11762" width="2.625" style="80" customWidth="1"/>
    <col min="11763" max="11770" width="2.25" style="80" customWidth="1"/>
    <col min="11771" max="11786" width="2.625" style="80" customWidth="1"/>
    <col min="11787" max="11787" width="3.625" style="80" customWidth="1"/>
    <col min="11788" max="12004" width="10.625" style="80"/>
    <col min="12005" max="12005" width="3.625" style="80" customWidth="1"/>
    <col min="12006" max="12006" width="1.375" style="80" customWidth="1"/>
    <col min="12007" max="12018" width="2.625" style="80" customWidth="1"/>
    <col min="12019" max="12026" width="2.25" style="80" customWidth="1"/>
    <col min="12027" max="12042" width="2.625" style="80" customWidth="1"/>
    <col min="12043" max="12043" width="3.625" style="80" customWidth="1"/>
    <col min="12044" max="12260" width="10.625" style="80"/>
    <col min="12261" max="12261" width="3.625" style="80" customWidth="1"/>
    <col min="12262" max="12262" width="1.375" style="80" customWidth="1"/>
    <col min="12263" max="12274" width="2.625" style="80" customWidth="1"/>
    <col min="12275" max="12282" width="2.25" style="80" customWidth="1"/>
    <col min="12283" max="12298" width="2.625" style="80" customWidth="1"/>
    <col min="12299" max="12299" width="3.625" style="80" customWidth="1"/>
    <col min="12300" max="12516" width="10.625" style="80"/>
    <col min="12517" max="12517" width="3.625" style="80" customWidth="1"/>
    <col min="12518" max="12518" width="1.375" style="80" customWidth="1"/>
    <col min="12519" max="12530" width="2.625" style="80" customWidth="1"/>
    <col min="12531" max="12538" width="2.25" style="80" customWidth="1"/>
    <col min="12539" max="12554" width="2.625" style="80" customWidth="1"/>
    <col min="12555" max="12555" width="3.625" style="80" customWidth="1"/>
    <col min="12556" max="12772" width="10.625" style="80"/>
    <col min="12773" max="12773" width="3.625" style="80" customWidth="1"/>
    <col min="12774" max="12774" width="1.375" style="80" customWidth="1"/>
    <col min="12775" max="12786" width="2.625" style="80" customWidth="1"/>
    <col min="12787" max="12794" width="2.25" style="80" customWidth="1"/>
    <col min="12795" max="12810" width="2.625" style="80" customWidth="1"/>
    <col min="12811" max="12811" width="3.625" style="80" customWidth="1"/>
    <col min="12812" max="13028" width="10.625" style="80"/>
    <col min="13029" max="13029" width="3.625" style="80" customWidth="1"/>
    <col min="13030" max="13030" width="1.375" style="80" customWidth="1"/>
    <col min="13031" max="13042" width="2.625" style="80" customWidth="1"/>
    <col min="13043" max="13050" width="2.25" style="80" customWidth="1"/>
    <col min="13051" max="13066" width="2.625" style="80" customWidth="1"/>
    <col min="13067" max="13067" width="3.625" style="80" customWidth="1"/>
    <col min="13068" max="13284" width="10.625" style="80"/>
    <col min="13285" max="13285" width="3.625" style="80" customWidth="1"/>
    <col min="13286" max="13286" width="1.375" style="80" customWidth="1"/>
    <col min="13287" max="13298" width="2.625" style="80" customWidth="1"/>
    <col min="13299" max="13306" width="2.25" style="80" customWidth="1"/>
    <col min="13307" max="13322" width="2.625" style="80" customWidth="1"/>
    <col min="13323" max="13323" width="3.625" style="80" customWidth="1"/>
    <col min="13324" max="13540" width="10.625" style="80"/>
    <col min="13541" max="13541" width="3.625" style="80" customWidth="1"/>
    <col min="13542" max="13542" width="1.375" style="80" customWidth="1"/>
    <col min="13543" max="13554" width="2.625" style="80" customWidth="1"/>
    <col min="13555" max="13562" width="2.25" style="80" customWidth="1"/>
    <col min="13563" max="13578" width="2.625" style="80" customWidth="1"/>
    <col min="13579" max="13579" width="3.625" style="80" customWidth="1"/>
    <col min="13580" max="13796" width="10.625" style="80"/>
    <col min="13797" max="13797" width="3.625" style="80" customWidth="1"/>
    <col min="13798" max="13798" width="1.375" style="80" customWidth="1"/>
    <col min="13799" max="13810" width="2.625" style="80" customWidth="1"/>
    <col min="13811" max="13818" width="2.25" style="80" customWidth="1"/>
    <col min="13819" max="13834" width="2.625" style="80" customWidth="1"/>
    <col min="13835" max="13835" width="3.625" style="80" customWidth="1"/>
    <col min="13836" max="14052" width="10.625" style="80"/>
    <col min="14053" max="14053" width="3.625" style="80" customWidth="1"/>
    <col min="14054" max="14054" width="1.375" style="80" customWidth="1"/>
    <col min="14055" max="14066" width="2.625" style="80" customWidth="1"/>
    <col min="14067" max="14074" width="2.25" style="80" customWidth="1"/>
    <col min="14075" max="14090" width="2.625" style="80" customWidth="1"/>
    <col min="14091" max="14091" width="3.625" style="80" customWidth="1"/>
    <col min="14092" max="14308" width="10.625" style="80"/>
    <col min="14309" max="14309" width="3.625" style="80" customWidth="1"/>
    <col min="14310" max="14310" width="1.375" style="80" customWidth="1"/>
    <col min="14311" max="14322" width="2.625" style="80" customWidth="1"/>
    <col min="14323" max="14330" width="2.25" style="80" customWidth="1"/>
    <col min="14331" max="14346" width="2.625" style="80" customWidth="1"/>
    <col min="14347" max="14347" width="3.625" style="80" customWidth="1"/>
    <col min="14348" max="14564" width="10.625" style="80"/>
    <col min="14565" max="14565" width="3.625" style="80" customWidth="1"/>
    <col min="14566" max="14566" width="1.375" style="80" customWidth="1"/>
    <col min="14567" max="14578" width="2.625" style="80" customWidth="1"/>
    <col min="14579" max="14586" width="2.25" style="80" customWidth="1"/>
    <col min="14587" max="14602" width="2.625" style="80" customWidth="1"/>
    <col min="14603" max="14603" width="3.625" style="80" customWidth="1"/>
    <col min="14604" max="14820" width="10.625" style="80"/>
    <col min="14821" max="14821" width="3.625" style="80" customWidth="1"/>
    <col min="14822" max="14822" width="1.375" style="80" customWidth="1"/>
    <col min="14823" max="14834" width="2.625" style="80" customWidth="1"/>
    <col min="14835" max="14842" width="2.25" style="80" customWidth="1"/>
    <col min="14843" max="14858" width="2.625" style="80" customWidth="1"/>
    <col min="14859" max="14859" width="3.625" style="80" customWidth="1"/>
    <col min="14860" max="15076" width="10.625" style="80"/>
    <col min="15077" max="15077" width="3.625" style="80" customWidth="1"/>
    <col min="15078" max="15078" width="1.375" style="80" customWidth="1"/>
    <col min="15079" max="15090" width="2.625" style="80" customWidth="1"/>
    <col min="15091" max="15098" width="2.25" style="80" customWidth="1"/>
    <col min="15099" max="15114" width="2.625" style="80" customWidth="1"/>
    <col min="15115" max="15115" width="3.625" style="80" customWidth="1"/>
    <col min="15116" max="15332" width="10.625" style="80"/>
    <col min="15333" max="15333" width="3.625" style="80" customWidth="1"/>
    <col min="15334" max="15334" width="1.375" style="80" customWidth="1"/>
    <col min="15335" max="15346" width="2.625" style="80" customWidth="1"/>
    <col min="15347" max="15354" width="2.25" style="80" customWidth="1"/>
    <col min="15355" max="15370" width="2.625" style="80" customWidth="1"/>
    <col min="15371" max="15371" width="3.625" style="80" customWidth="1"/>
    <col min="15372" max="15588" width="10.625" style="80"/>
    <col min="15589" max="15589" width="3.625" style="80" customWidth="1"/>
    <col min="15590" max="15590" width="1.375" style="80" customWidth="1"/>
    <col min="15591" max="15602" width="2.625" style="80" customWidth="1"/>
    <col min="15603" max="15610" width="2.25" style="80" customWidth="1"/>
    <col min="15611" max="15626" width="2.625" style="80" customWidth="1"/>
    <col min="15627" max="15627" width="3.625" style="80" customWidth="1"/>
    <col min="15628" max="15844" width="10.625" style="80"/>
    <col min="15845" max="15845" width="3.625" style="80" customWidth="1"/>
    <col min="15846" max="15846" width="1.375" style="80" customWidth="1"/>
    <col min="15847" max="15858" width="2.625" style="80" customWidth="1"/>
    <col min="15859" max="15866" width="2.25" style="80" customWidth="1"/>
    <col min="15867" max="15882" width="2.625" style="80" customWidth="1"/>
    <col min="15883" max="15883" width="3.625" style="80" customWidth="1"/>
    <col min="15884" max="16100" width="10.625" style="80"/>
    <col min="16101" max="16101" width="3.625" style="80" customWidth="1"/>
    <col min="16102" max="16102" width="1.375" style="80" customWidth="1"/>
    <col min="16103" max="16114" width="2.625" style="80" customWidth="1"/>
    <col min="16115" max="16122" width="2.25" style="80" customWidth="1"/>
    <col min="16123" max="16138" width="2.625" style="80" customWidth="1"/>
    <col min="16139" max="16139" width="3.625" style="80" customWidth="1"/>
    <col min="16140" max="16384" width="10.625" style="80"/>
  </cols>
  <sheetData>
    <row r="1" spans="1:11" ht="17.25" x14ac:dyDescent="0.15">
      <c r="A1" s="78" t="s">
        <v>464</v>
      </c>
      <c r="B1" s="79"/>
      <c r="C1" s="79"/>
      <c r="G1" s="81"/>
      <c r="H1" s="81"/>
      <c r="I1" s="81"/>
      <c r="J1" s="82"/>
      <c r="K1" s="83"/>
    </row>
    <row r="2" spans="1:11" ht="17.25" x14ac:dyDescent="0.15">
      <c r="B2" s="79"/>
      <c r="C2" s="79"/>
      <c r="G2" s="81"/>
      <c r="H2" s="81"/>
      <c r="I2" s="81"/>
      <c r="J2" s="82"/>
      <c r="K2" s="83"/>
    </row>
    <row r="3" spans="1:11" ht="13.5" customHeight="1" x14ac:dyDescent="0.15">
      <c r="B3" s="625" t="s">
        <v>16</v>
      </c>
      <c r="C3" s="625"/>
      <c r="D3" s="625"/>
      <c r="E3" s="625"/>
      <c r="F3" s="625"/>
      <c r="G3" s="625"/>
      <c r="H3" s="625"/>
      <c r="I3" s="625"/>
      <c r="J3" s="625"/>
    </row>
    <row r="4" spans="1:11" ht="13.5" customHeight="1" x14ac:dyDescent="0.15">
      <c r="B4" s="626"/>
      <c r="C4" s="626"/>
      <c r="D4" s="626"/>
      <c r="E4" s="626"/>
      <c r="F4" s="626"/>
      <c r="G4" s="626"/>
      <c r="H4" s="626"/>
      <c r="I4" s="626"/>
      <c r="J4" s="626"/>
    </row>
    <row r="5" spans="1:11" ht="14.25" x14ac:dyDescent="0.15">
      <c r="A5" s="84"/>
      <c r="B5" s="627" t="s">
        <v>17</v>
      </c>
      <c r="C5" s="627" t="s">
        <v>18</v>
      </c>
      <c r="D5" s="627" t="s">
        <v>445</v>
      </c>
      <c r="E5" s="627"/>
      <c r="F5" s="627"/>
      <c r="G5" s="627" t="s">
        <v>19</v>
      </c>
      <c r="H5" s="627"/>
      <c r="I5" s="627" t="s">
        <v>0</v>
      </c>
      <c r="J5" s="627" t="s">
        <v>20</v>
      </c>
      <c r="K5" s="85"/>
    </row>
    <row r="6" spans="1:11" ht="13.5" x14ac:dyDescent="0.15">
      <c r="A6" s="86"/>
      <c r="B6" s="627"/>
      <c r="C6" s="627"/>
      <c r="D6" s="265" t="s">
        <v>21</v>
      </c>
      <c r="E6" s="265" t="s">
        <v>22</v>
      </c>
      <c r="F6" s="265" t="s">
        <v>23</v>
      </c>
      <c r="G6" s="627"/>
      <c r="H6" s="627"/>
      <c r="I6" s="627"/>
      <c r="J6" s="627"/>
    </row>
    <row r="7" spans="1:11" ht="13.5" x14ac:dyDescent="0.15">
      <c r="B7" s="618" t="s">
        <v>582</v>
      </c>
      <c r="C7" s="618" t="s">
        <v>482</v>
      </c>
      <c r="D7" s="619">
        <v>1965</v>
      </c>
      <c r="E7" s="621" t="s">
        <v>483</v>
      </c>
      <c r="F7" s="621" t="s">
        <v>484</v>
      </c>
      <c r="G7" s="615" t="s">
        <v>485</v>
      </c>
      <c r="H7" s="615"/>
      <c r="I7" s="616" t="s">
        <v>486</v>
      </c>
      <c r="J7" s="616" t="s">
        <v>487</v>
      </c>
    </row>
    <row r="8" spans="1:11" ht="13.5" x14ac:dyDescent="0.15">
      <c r="B8" s="618"/>
      <c r="C8" s="618"/>
      <c r="D8" s="620"/>
      <c r="E8" s="622"/>
      <c r="F8" s="622"/>
      <c r="G8" s="615"/>
      <c r="H8" s="615"/>
      <c r="I8" s="616"/>
      <c r="J8" s="616"/>
    </row>
    <row r="9" spans="1:11" ht="13.5" customHeight="1" x14ac:dyDescent="0.15">
      <c r="B9" s="618"/>
      <c r="C9" s="618"/>
      <c r="D9" s="619"/>
      <c r="E9" s="621"/>
      <c r="F9" s="621"/>
      <c r="G9" s="615"/>
      <c r="H9" s="615"/>
      <c r="I9" s="616"/>
      <c r="J9" s="616"/>
    </row>
    <row r="10" spans="1:11" ht="13.5" customHeight="1" x14ac:dyDescent="0.15">
      <c r="B10" s="618"/>
      <c r="C10" s="618"/>
      <c r="D10" s="620"/>
      <c r="E10" s="622"/>
      <c r="F10" s="622"/>
      <c r="G10" s="615"/>
      <c r="H10" s="615"/>
      <c r="I10" s="616"/>
      <c r="J10" s="616"/>
    </row>
    <row r="11" spans="1:11" ht="13.5" customHeight="1" x14ac:dyDescent="0.15">
      <c r="B11" s="618"/>
      <c r="C11" s="618"/>
      <c r="D11" s="619"/>
      <c r="E11" s="621"/>
      <c r="F11" s="621"/>
      <c r="G11" s="615"/>
      <c r="H11" s="615"/>
      <c r="I11" s="616"/>
      <c r="J11" s="616"/>
    </row>
    <row r="12" spans="1:11" ht="13.5" customHeight="1" x14ac:dyDescent="0.15">
      <c r="B12" s="618"/>
      <c r="C12" s="618"/>
      <c r="D12" s="620"/>
      <c r="E12" s="622"/>
      <c r="F12" s="622"/>
      <c r="G12" s="615"/>
      <c r="H12" s="615"/>
      <c r="I12" s="616"/>
      <c r="J12" s="616"/>
    </row>
    <row r="13" spans="1:11" ht="13.5" customHeight="1" x14ac:dyDescent="0.15">
      <c r="B13" s="618"/>
      <c r="C13" s="618"/>
      <c r="D13" s="619"/>
      <c r="E13" s="621"/>
      <c r="F13" s="621"/>
      <c r="G13" s="615"/>
      <c r="H13" s="615"/>
      <c r="I13" s="616"/>
      <c r="J13" s="616"/>
    </row>
    <row r="14" spans="1:11" ht="13.5" customHeight="1" x14ac:dyDescent="0.15">
      <c r="A14" s="86"/>
      <c r="B14" s="618"/>
      <c r="C14" s="618"/>
      <c r="D14" s="620"/>
      <c r="E14" s="622"/>
      <c r="F14" s="622"/>
      <c r="G14" s="615"/>
      <c r="H14" s="615"/>
      <c r="I14" s="616"/>
      <c r="J14" s="616"/>
    </row>
    <row r="15" spans="1:11" ht="13.5" customHeight="1" x14ac:dyDescent="0.15">
      <c r="A15" s="86"/>
      <c r="B15" s="618"/>
      <c r="C15" s="618"/>
      <c r="D15" s="619"/>
      <c r="E15" s="621"/>
      <c r="F15" s="621"/>
      <c r="G15" s="615"/>
      <c r="H15" s="615"/>
      <c r="I15" s="616"/>
      <c r="J15" s="616"/>
    </row>
    <row r="16" spans="1:11" ht="13.5" customHeight="1" x14ac:dyDescent="0.15">
      <c r="A16" s="86"/>
      <c r="B16" s="618"/>
      <c r="C16" s="618"/>
      <c r="D16" s="620"/>
      <c r="E16" s="622"/>
      <c r="F16" s="622"/>
      <c r="G16" s="615"/>
      <c r="H16" s="615"/>
      <c r="I16" s="616"/>
      <c r="J16" s="616"/>
    </row>
    <row r="17" spans="2:10" ht="13.5" x14ac:dyDescent="0.15">
      <c r="B17" s="618"/>
      <c r="C17" s="618"/>
      <c r="D17" s="619"/>
      <c r="E17" s="621"/>
      <c r="F17" s="621"/>
      <c r="G17" s="615"/>
      <c r="H17" s="615"/>
      <c r="I17" s="616"/>
      <c r="J17" s="616"/>
    </row>
    <row r="18" spans="2:10" ht="13.5" x14ac:dyDescent="0.15">
      <c r="B18" s="618"/>
      <c r="C18" s="618"/>
      <c r="D18" s="620"/>
      <c r="E18" s="622"/>
      <c r="F18" s="622"/>
      <c r="G18" s="615"/>
      <c r="H18" s="615"/>
      <c r="I18" s="616"/>
      <c r="J18" s="616"/>
    </row>
    <row r="19" spans="2:10" ht="13.5" x14ac:dyDescent="0.15">
      <c r="B19" s="618"/>
      <c r="C19" s="618"/>
      <c r="D19" s="619"/>
      <c r="E19" s="621"/>
      <c r="F19" s="621"/>
      <c r="G19" s="615"/>
      <c r="H19" s="615"/>
      <c r="I19" s="616"/>
      <c r="J19" s="616"/>
    </row>
    <row r="20" spans="2:10" ht="13.5" x14ac:dyDescent="0.15">
      <c r="B20" s="618"/>
      <c r="C20" s="618"/>
      <c r="D20" s="620"/>
      <c r="E20" s="622"/>
      <c r="F20" s="622"/>
      <c r="G20" s="615"/>
      <c r="H20" s="615"/>
      <c r="I20" s="616"/>
      <c r="J20" s="616"/>
    </row>
    <row r="21" spans="2:10" ht="13.5" x14ac:dyDescent="0.15">
      <c r="B21" s="618"/>
      <c r="C21" s="618"/>
      <c r="D21" s="619"/>
      <c r="E21" s="621"/>
      <c r="F21" s="621"/>
      <c r="G21" s="615"/>
      <c r="H21" s="615"/>
      <c r="I21" s="616"/>
      <c r="J21" s="616"/>
    </row>
    <row r="22" spans="2:10" ht="13.5" x14ac:dyDescent="0.15">
      <c r="B22" s="618"/>
      <c r="C22" s="618"/>
      <c r="D22" s="620"/>
      <c r="E22" s="622"/>
      <c r="F22" s="622"/>
      <c r="G22" s="615"/>
      <c r="H22" s="615"/>
      <c r="I22" s="616"/>
      <c r="J22" s="616"/>
    </row>
    <row r="23" spans="2:10" ht="13.5" x14ac:dyDescent="0.15">
      <c r="B23" s="621"/>
      <c r="C23" s="618"/>
      <c r="D23" s="619"/>
      <c r="E23" s="621"/>
      <c r="F23" s="621"/>
      <c r="G23" s="615"/>
      <c r="H23" s="615"/>
      <c r="I23" s="616"/>
      <c r="J23" s="616"/>
    </row>
    <row r="24" spans="2:10" ht="13.5" x14ac:dyDescent="0.15">
      <c r="B24" s="622"/>
      <c r="C24" s="618"/>
      <c r="D24" s="620"/>
      <c r="E24" s="622"/>
      <c r="F24" s="622"/>
      <c r="G24" s="615"/>
      <c r="H24" s="615"/>
      <c r="I24" s="616"/>
      <c r="J24" s="616"/>
    </row>
    <row r="25" spans="2:10" ht="13.5" x14ac:dyDescent="0.15">
      <c r="B25" s="618"/>
      <c r="C25" s="618"/>
      <c r="D25" s="619"/>
      <c r="E25" s="621"/>
      <c r="F25" s="621"/>
      <c r="G25" s="615"/>
      <c r="H25" s="615"/>
      <c r="I25" s="616"/>
      <c r="J25" s="616"/>
    </row>
    <row r="26" spans="2:10" ht="13.5" x14ac:dyDescent="0.15">
      <c r="B26" s="618"/>
      <c r="C26" s="618"/>
      <c r="D26" s="620"/>
      <c r="E26" s="622"/>
      <c r="F26" s="622"/>
      <c r="G26" s="615"/>
      <c r="H26" s="615"/>
      <c r="I26" s="616"/>
      <c r="J26" s="616"/>
    </row>
    <row r="27" spans="2:10" ht="13.5" x14ac:dyDescent="0.15">
      <c r="B27" s="618"/>
      <c r="C27" s="618"/>
      <c r="D27" s="619"/>
      <c r="E27" s="621"/>
      <c r="F27" s="621"/>
      <c r="G27" s="615"/>
      <c r="H27" s="615"/>
      <c r="I27" s="616"/>
      <c r="J27" s="616"/>
    </row>
    <row r="28" spans="2:10" ht="13.5" x14ac:dyDescent="0.15">
      <c r="B28" s="618"/>
      <c r="C28" s="618"/>
      <c r="D28" s="620"/>
      <c r="E28" s="622"/>
      <c r="F28" s="622"/>
      <c r="G28" s="615"/>
      <c r="H28" s="615"/>
      <c r="I28" s="616"/>
      <c r="J28" s="616"/>
    </row>
    <row r="29" spans="2:10" ht="13.5" x14ac:dyDescent="0.15">
      <c r="B29" s="621"/>
      <c r="C29" s="618"/>
      <c r="D29" s="619"/>
      <c r="E29" s="621"/>
      <c r="F29" s="621"/>
      <c r="G29" s="615"/>
      <c r="H29" s="615"/>
      <c r="I29" s="616"/>
      <c r="J29" s="616"/>
    </row>
    <row r="30" spans="2:10" ht="13.5" x14ac:dyDescent="0.15">
      <c r="B30" s="622"/>
      <c r="C30" s="618"/>
      <c r="D30" s="620"/>
      <c r="E30" s="622"/>
      <c r="F30" s="622"/>
      <c r="G30" s="615"/>
      <c r="H30" s="615"/>
      <c r="I30" s="616"/>
      <c r="J30" s="616"/>
    </row>
    <row r="31" spans="2:10" ht="13.5" x14ac:dyDescent="0.15">
      <c r="B31" s="618"/>
      <c r="C31" s="618"/>
      <c r="D31" s="619"/>
      <c r="E31" s="621"/>
      <c r="F31" s="621"/>
      <c r="G31" s="615"/>
      <c r="H31" s="615"/>
      <c r="I31" s="616"/>
      <c r="J31" s="616"/>
    </row>
    <row r="32" spans="2:10" ht="13.5" x14ac:dyDescent="0.15">
      <c r="B32" s="618"/>
      <c r="C32" s="618"/>
      <c r="D32" s="620"/>
      <c r="E32" s="622"/>
      <c r="F32" s="622"/>
      <c r="G32" s="615"/>
      <c r="H32" s="615"/>
      <c r="I32" s="616"/>
      <c r="J32" s="616"/>
    </row>
    <row r="33" spans="2:10" ht="13.5" x14ac:dyDescent="0.15">
      <c r="B33" s="618"/>
      <c r="C33" s="618"/>
      <c r="D33" s="619"/>
      <c r="E33" s="621"/>
      <c r="F33" s="621"/>
      <c r="G33" s="615"/>
      <c r="H33" s="615"/>
      <c r="I33" s="616"/>
      <c r="J33" s="616"/>
    </row>
    <row r="34" spans="2:10" ht="13.5" x14ac:dyDescent="0.15">
      <c r="B34" s="618"/>
      <c r="C34" s="618"/>
      <c r="D34" s="620"/>
      <c r="E34" s="622"/>
      <c r="F34" s="622"/>
      <c r="G34" s="615"/>
      <c r="H34" s="615"/>
      <c r="I34" s="616"/>
      <c r="J34" s="616"/>
    </row>
    <row r="35" spans="2:10" ht="13.5" x14ac:dyDescent="0.15">
      <c r="B35" s="618"/>
      <c r="C35" s="618"/>
      <c r="D35" s="619"/>
      <c r="E35" s="621"/>
      <c r="F35" s="621"/>
      <c r="G35" s="615"/>
      <c r="H35" s="615"/>
      <c r="I35" s="616"/>
      <c r="J35" s="616"/>
    </row>
    <row r="36" spans="2:10" ht="13.5" x14ac:dyDescent="0.15">
      <c r="B36" s="618"/>
      <c r="C36" s="618"/>
      <c r="D36" s="620"/>
      <c r="E36" s="622"/>
      <c r="F36" s="622"/>
      <c r="G36" s="615"/>
      <c r="H36" s="615"/>
      <c r="I36" s="616"/>
      <c r="J36" s="616"/>
    </row>
    <row r="37" spans="2:10" ht="13.5" x14ac:dyDescent="0.15">
      <c r="B37" s="618"/>
      <c r="C37" s="618"/>
      <c r="D37" s="619"/>
      <c r="E37" s="621"/>
      <c r="F37" s="621"/>
      <c r="G37" s="615"/>
      <c r="H37" s="615"/>
      <c r="I37" s="616"/>
      <c r="J37" s="616"/>
    </row>
    <row r="38" spans="2:10" ht="13.5" x14ac:dyDescent="0.15">
      <c r="B38" s="618"/>
      <c r="C38" s="618"/>
      <c r="D38" s="620"/>
      <c r="E38" s="622"/>
      <c r="F38" s="622"/>
      <c r="G38" s="615"/>
      <c r="H38" s="615"/>
      <c r="I38" s="616"/>
      <c r="J38" s="616"/>
    </row>
    <row r="39" spans="2:10" ht="13.5" x14ac:dyDescent="0.15">
      <c r="B39" s="618"/>
      <c r="C39" s="618"/>
      <c r="D39" s="619"/>
      <c r="E39" s="621"/>
      <c r="F39" s="621"/>
      <c r="G39" s="615"/>
      <c r="H39" s="615"/>
      <c r="I39" s="616"/>
      <c r="J39" s="616"/>
    </row>
    <row r="40" spans="2:10" ht="13.5" x14ac:dyDescent="0.15">
      <c r="B40" s="618"/>
      <c r="C40" s="618"/>
      <c r="D40" s="620"/>
      <c r="E40" s="622"/>
      <c r="F40" s="622"/>
      <c r="G40" s="615"/>
      <c r="H40" s="615"/>
      <c r="I40" s="616"/>
      <c r="J40" s="616"/>
    </row>
    <row r="41" spans="2:10" ht="13.5" x14ac:dyDescent="0.15">
      <c r="B41" s="87"/>
      <c r="C41" s="88"/>
      <c r="D41" s="87"/>
      <c r="E41" s="87"/>
      <c r="F41" s="87"/>
      <c r="G41" s="87"/>
      <c r="H41" s="87"/>
      <c r="I41" s="87"/>
      <c r="J41" s="87"/>
    </row>
    <row r="42" spans="2:10" ht="84" customHeight="1" x14ac:dyDescent="0.15">
      <c r="B42" s="623" t="s">
        <v>465</v>
      </c>
      <c r="C42" s="624"/>
      <c r="D42" s="624"/>
      <c r="E42" s="624"/>
      <c r="F42" s="624"/>
      <c r="G42" s="624"/>
      <c r="H42" s="624"/>
      <c r="I42" s="624"/>
      <c r="J42" s="624"/>
    </row>
    <row r="43" spans="2:10" ht="13.5" customHeight="1" x14ac:dyDescent="0.15">
      <c r="B43" s="89"/>
      <c r="C43" s="617"/>
      <c r="D43" s="617"/>
      <c r="E43" s="617"/>
      <c r="F43" s="617"/>
      <c r="G43" s="617"/>
      <c r="H43" s="617"/>
      <c r="I43" s="617"/>
      <c r="J43" s="617"/>
    </row>
    <row r="44" spans="2:10" ht="13.5" x14ac:dyDescent="0.15">
      <c r="B44" s="90"/>
      <c r="C44" s="617"/>
      <c r="D44" s="617"/>
      <c r="E44" s="617"/>
      <c r="F44" s="617"/>
      <c r="G44" s="617"/>
      <c r="H44" s="617"/>
      <c r="I44" s="617"/>
      <c r="J44" s="617"/>
    </row>
    <row r="45" spans="2:10" ht="13.5" x14ac:dyDescent="0.15">
      <c r="B45" s="87"/>
      <c r="C45" s="88"/>
      <c r="D45" s="87"/>
      <c r="E45" s="87"/>
      <c r="F45" s="87"/>
      <c r="G45" s="87"/>
      <c r="H45" s="87"/>
      <c r="I45" s="87"/>
      <c r="J45" s="87"/>
    </row>
    <row r="46" spans="2:10" ht="20.100000000000001" customHeight="1" x14ac:dyDescent="0.15">
      <c r="B46" s="87"/>
      <c r="C46" s="88"/>
      <c r="D46" s="87"/>
      <c r="E46" s="87"/>
      <c r="F46" s="87"/>
      <c r="G46" s="87"/>
      <c r="H46" s="87"/>
      <c r="I46" s="87"/>
      <c r="J46" s="87"/>
    </row>
    <row r="47" spans="2:10" ht="20.100000000000001" customHeight="1" x14ac:dyDescent="0.15">
      <c r="B47" s="87"/>
      <c r="C47" s="88"/>
      <c r="D47" s="87"/>
      <c r="E47" s="87"/>
      <c r="F47" s="87"/>
      <c r="G47" s="87"/>
      <c r="H47" s="87"/>
      <c r="I47" s="87"/>
      <c r="J47" s="87"/>
    </row>
    <row r="48" spans="2:10" ht="20.100000000000001" customHeight="1" x14ac:dyDescent="0.15">
      <c r="B48" s="87"/>
      <c r="C48" s="88"/>
      <c r="D48" s="87"/>
      <c r="E48" s="87"/>
      <c r="F48" s="87"/>
      <c r="G48" s="87"/>
      <c r="H48" s="87"/>
      <c r="I48" s="87"/>
      <c r="J48" s="87"/>
    </row>
    <row r="49" spans="2:10" ht="20.100000000000001" customHeight="1" x14ac:dyDescent="0.15">
      <c r="B49" s="87"/>
      <c r="C49" s="88"/>
      <c r="D49" s="87"/>
      <c r="E49" s="87"/>
      <c r="F49" s="87"/>
      <c r="G49" s="87"/>
      <c r="H49" s="87"/>
      <c r="I49" s="87"/>
      <c r="J49" s="87"/>
    </row>
    <row r="50" spans="2:10" ht="20.100000000000001" customHeight="1" x14ac:dyDescent="0.15">
      <c r="B50" s="87"/>
      <c r="C50" s="88"/>
      <c r="D50" s="87"/>
      <c r="E50" s="87"/>
      <c r="F50" s="87"/>
      <c r="G50" s="87"/>
      <c r="H50" s="87"/>
      <c r="I50" s="87"/>
      <c r="J50" s="87"/>
    </row>
    <row r="51" spans="2:10" ht="20.100000000000001" customHeight="1" x14ac:dyDescent="0.15">
      <c r="B51" s="87"/>
      <c r="C51" s="88"/>
      <c r="D51" s="87"/>
      <c r="E51" s="87"/>
      <c r="F51" s="87"/>
      <c r="G51" s="87"/>
      <c r="H51" s="87"/>
      <c r="I51" s="87"/>
      <c r="J51" s="87"/>
    </row>
    <row r="52" spans="2:10" ht="20.100000000000001" customHeight="1" x14ac:dyDescent="0.15">
      <c r="B52" s="87"/>
      <c r="C52" s="88"/>
      <c r="D52" s="87"/>
      <c r="E52" s="87"/>
      <c r="F52" s="87"/>
      <c r="G52" s="87"/>
      <c r="H52" s="87"/>
      <c r="I52" s="87"/>
      <c r="J52" s="87"/>
    </row>
    <row r="53" spans="2:10" ht="20.100000000000001" customHeight="1" x14ac:dyDescent="0.15">
      <c r="B53" s="87"/>
      <c r="C53" s="88"/>
      <c r="D53" s="87"/>
      <c r="E53" s="87"/>
      <c r="F53" s="87"/>
      <c r="G53" s="87"/>
      <c r="H53" s="87"/>
      <c r="I53" s="87"/>
      <c r="J53" s="87"/>
    </row>
    <row r="54" spans="2:10" ht="20.100000000000001" customHeight="1" x14ac:dyDescent="0.15">
      <c r="B54" s="87"/>
      <c r="C54" s="88"/>
      <c r="D54" s="87"/>
      <c r="E54" s="87"/>
      <c r="F54" s="87"/>
      <c r="G54" s="87"/>
      <c r="H54" s="87"/>
      <c r="I54" s="87"/>
      <c r="J54" s="87"/>
    </row>
    <row r="55" spans="2:10" ht="20.100000000000001" customHeight="1" x14ac:dyDescent="0.15">
      <c r="B55" s="87"/>
      <c r="C55" s="88"/>
      <c r="D55" s="87"/>
      <c r="E55" s="87"/>
      <c r="F55" s="87"/>
      <c r="G55" s="87"/>
      <c r="H55" s="87"/>
      <c r="I55" s="87"/>
      <c r="J55" s="87"/>
    </row>
  </sheetData>
  <sheetProtection sheet="1" objects="1" scenarios="1"/>
  <mergeCells count="145">
    <mergeCell ref="B3:J4"/>
    <mergeCell ref="B5:B6"/>
    <mergeCell ref="C5:C6"/>
    <mergeCell ref="D5:F5"/>
    <mergeCell ref="G5:H6"/>
    <mergeCell ref="I5:I6"/>
    <mergeCell ref="J5:J6"/>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G7:H8"/>
    <mergeCell ref="I11:I12"/>
    <mergeCell ref="J11:J12"/>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5:I16"/>
    <mergeCell ref="J15:J16"/>
    <mergeCell ref="B17:B18"/>
    <mergeCell ref="C17:C18"/>
    <mergeCell ref="D17:D18"/>
    <mergeCell ref="E17:E18"/>
    <mergeCell ref="F17:F18"/>
    <mergeCell ref="G17:H18"/>
    <mergeCell ref="I17:I18"/>
    <mergeCell ref="J17:J18"/>
    <mergeCell ref="B15:B16"/>
    <mergeCell ref="C15:C16"/>
    <mergeCell ref="D15:D16"/>
    <mergeCell ref="E15:E16"/>
    <mergeCell ref="F15:F16"/>
    <mergeCell ref="G15:H16"/>
    <mergeCell ref="I19:I20"/>
    <mergeCell ref="J19:J20"/>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23:I24"/>
    <mergeCell ref="J23:J24"/>
    <mergeCell ref="B25:B26"/>
    <mergeCell ref="C25:C26"/>
    <mergeCell ref="D25:D26"/>
    <mergeCell ref="E25:E26"/>
    <mergeCell ref="F25:F26"/>
    <mergeCell ref="G25:H26"/>
    <mergeCell ref="I25:I26"/>
    <mergeCell ref="J25:J26"/>
    <mergeCell ref="B23:B24"/>
    <mergeCell ref="C23:C24"/>
    <mergeCell ref="D23:D24"/>
    <mergeCell ref="E23:E24"/>
    <mergeCell ref="F23:F24"/>
    <mergeCell ref="G23:H24"/>
    <mergeCell ref="I27:I28"/>
    <mergeCell ref="J27:J28"/>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31:I32"/>
    <mergeCell ref="J31:J32"/>
    <mergeCell ref="B33:B34"/>
    <mergeCell ref="C33:C34"/>
    <mergeCell ref="D33:D34"/>
    <mergeCell ref="E33:E34"/>
    <mergeCell ref="F33:F34"/>
    <mergeCell ref="G33:H34"/>
    <mergeCell ref="I33:I34"/>
    <mergeCell ref="J33:J34"/>
    <mergeCell ref="B31:B32"/>
    <mergeCell ref="C31:C32"/>
    <mergeCell ref="D31:D32"/>
    <mergeCell ref="E31:E32"/>
    <mergeCell ref="F31:F32"/>
    <mergeCell ref="G31:H32"/>
    <mergeCell ref="I35:I36"/>
    <mergeCell ref="J35:J36"/>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9:I40"/>
    <mergeCell ref="J39:J40"/>
    <mergeCell ref="B42:J42"/>
    <mergeCell ref="C43:J44"/>
    <mergeCell ref="B39:B40"/>
    <mergeCell ref="C39:C40"/>
    <mergeCell ref="D39:D40"/>
    <mergeCell ref="E39:E40"/>
    <mergeCell ref="F39:F40"/>
    <mergeCell ref="G39:H40"/>
  </mergeCells>
  <phoneticPr fontId="3"/>
  <dataValidations count="1">
    <dataValidation type="list" allowBlank="1" showInputMessage="1" showErrorMessage="1" sqref="G7:H40" xr:uid="{6DBDEDFF-8EFF-4FB0-BFE0-539A7C1A7941}">
      <formula1>性別</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30</vt:i4>
      </vt:variant>
    </vt:vector>
  </HeadingPairs>
  <TitlesOfParts>
    <vt:vector size="45" baseType="lpstr">
      <vt:lpstr>DB用転記シート</vt:lpstr>
      <vt:lpstr>プルダウン用リスト</vt:lpstr>
      <vt:lpstr>申請書の作成にあたって</vt:lpstr>
      <vt:lpstr>交付申請書類</vt:lpstr>
      <vt:lpstr>申請概要書（蓄電システム）</vt:lpstr>
      <vt:lpstr>1.補助金交付申請書（様式１）</vt:lpstr>
      <vt:lpstr>別紙1</vt:lpstr>
      <vt:lpstr>別紙2</vt:lpstr>
      <vt:lpstr>別紙2（共同申請者）</vt:lpstr>
      <vt:lpstr>別紙3</vt:lpstr>
      <vt:lpstr>2-2設備導入事業経費の配分（蓄電システム）</vt:lpstr>
      <vt:lpstr>2-4補助事業に要する経費及びその調達方法</vt:lpstr>
      <vt:lpstr>2-5補助対象設備の機器リスト（蓄電システム）</vt:lpstr>
      <vt:lpstr>2-10事業実施に関連する事項（蓄電システム）</vt:lpstr>
      <vt:lpstr>2-11事業実施予定スケジュール（蓄電システム）</vt:lpstr>
      <vt:lpstr>'1.補助金交付申請書（様式１）'!Print_Area</vt:lpstr>
      <vt:lpstr>'2-10事業実施に関連する事項（蓄電システム）'!Print_Area</vt:lpstr>
      <vt:lpstr>'2-11事業実施予定スケジュール（蓄電システム）'!Print_Area</vt:lpstr>
      <vt:lpstr>'2-2設備導入事業経費の配分（蓄電システム）'!Print_Area</vt:lpstr>
      <vt:lpstr>'2-4補助事業に要する経費及びその調達方法'!Print_Area</vt:lpstr>
      <vt:lpstr>'2-5補助対象設備の機器リスト（蓄電システム）'!Print_Area</vt:lpstr>
      <vt:lpstr>交付申請書類!Print_Area</vt:lpstr>
      <vt:lpstr>'申請概要書（蓄電システム）'!Print_Area</vt:lpstr>
      <vt:lpstr>申請書の作成にあたって!Print_Area</vt:lpstr>
      <vt:lpstr>別紙1!Print_Area</vt:lpstr>
      <vt:lpstr>別紙2!Print_Area</vt:lpstr>
      <vt:lpstr>'別紙2（共同申請者）'!Print_Area</vt:lpstr>
      <vt:lpstr>別紙3!Print_Area</vt:lpstr>
      <vt:lpstr>交付申請書類!Print_Titles</vt:lpstr>
      <vt:lpstr>'申請概要書（蓄電システム）'!Print_Titles</vt:lpstr>
      <vt:lpstr>一般送配電事業者</vt:lpstr>
      <vt:lpstr>卸電力市場</vt:lpstr>
      <vt:lpstr>機器リスト_水電解装置</vt:lpstr>
      <vt:lpstr>機器リスト_蓄電システム</vt:lpstr>
      <vt:lpstr>業種</vt:lpstr>
      <vt:lpstr>市区町村</vt:lpstr>
      <vt:lpstr>需給調整市場</vt:lpstr>
      <vt:lpstr>性別</vt:lpstr>
      <vt:lpstr>生年月日_和暦</vt:lpstr>
      <vt:lpstr>提出チェック</vt:lpstr>
      <vt:lpstr>都道府県</vt:lpstr>
      <vt:lpstr>都道府県コード</vt:lpstr>
      <vt:lpstr>導入設備種別</vt:lpstr>
      <vt:lpstr>補助率</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2024-08-30T05:47:46Z</cp:lastPrinted>
  <dcterms:created xsi:type="dcterms:W3CDTF">2019-04-04T08:12:09Z</dcterms:created>
  <dcterms:modified xsi:type="dcterms:W3CDTF">2024-08-30T07:24:49Z</dcterms:modified>
</cp:coreProperties>
</file>