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23040" windowHeight="10380" tabRatio="899"/>
  </bookViews>
  <sheets>
    <sheet name="表紙" sheetId="1" r:id="rId1"/>
    <sheet name="1-1申請者概要" sheetId="104" r:id="rId2"/>
    <sheet name="1-2助成金利用状況" sheetId="105" r:id="rId3"/>
    <sheet name="1-3現在利用中の助成金" sheetId="106" r:id="rId4"/>
    <sheet name="1-4役員株主" sheetId="107" r:id="rId5"/>
    <sheet name="2-1申請概要" sheetId="48" r:id="rId6"/>
    <sheet name="2-2開発・改良の内容" sheetId="125" r:id="rId7"/>
    <sheet name="2-3開発物のイメージ" sheetId="41" r:id="rId8"/>
    <sheet name="2-4新規性・優秀性" sheetId="126" r:id="rId9"/>
    <sheet name="2-5達成目標" sheetId="108" r:id="rId10"/>
    <sheet name="2-6課題・解決方法" sheetId="109" r:id="rId11"/>
    <sheet name="2-7開発体制" sheetId="56" r:id="rId12"/>
    <sheet name="2-8市場性" sheetId="110" r:id="rId13"/>
    <sheet name="2-9安全性" sheetId="101" r:id="rId14"/>
    <sheet name="2-10スケジュール" sheetId="102" r:id="rId15"/>
    <sheet name="2-11産業財産権" sheetId="103" r:id="rId16"/>
    <sheet name="3-1資金計画" sheetId="111" r:id="rId17"/>
    <sheet name="3-2原材料" sheetId="113" r:id="rId18"/>
    <sheet name="3-3機械・工具" sheetId="114" r:id="rId19"/>
    <sheet name="3-4機械計画書" sheetId="115" r:id="rId20"/>
    <sheet name="3-5委託" sheetId="116" r:id="rId21"/>
    <sheet name="3-6委託計画書" sheetId="117" r:id="rId22"/>
    <sheet name="3-7産業財産権" sheetId="118" r:id="rId23"/>
    <sheet name="3-8専門家" sheetId="119" r:id="rId24"/>
    <sheet name="3-9専門家計画書" sheetId="120" r:id="rId25"/>
    <sheet name="3-10直接人件費" sheetId="127" r:id="rId26"/>
    <sheet name="3-11展示会・広告" sheetId="124" r:id="rId27"/>
  </sheets>
  <definedNames>
    <definedName name="__xlchart.v1.0" localSheetId="3" hidden="1">#REF!</definedName>
    <definedName name="__xlchart.v1.0" localSheetId="14" hidden="1">#REF!</definedName>
    <definedName name="__xlchart.v1.0" localSheetId="15" hidden="1">#REF!</definedName>
    <definedName name="__xlchart.v1.0" localSheetId="6" hidden="1">#REF!</definedName>
    <definedName name="__xlchart.v1.0" localSheetId="8" hidden="1">#REF!</definedName>
    <definedName name="__xlchart.v1.0" localSheetId="9" hidden="1">#REF!</definedName>
    <definedName name="__xlchart.v1.0" localSheetId="12" hidden="1">#REF!</definedName>
    <definedName name="__xlchart.v1.0" localSheetId="13" hidden="1">#REF!</definedName>
    <definedName name="__xlchart.v1.0" localSheetId="25" hidden="1">#REF!</definedName>
    <definedName name="__xlchart.v1.0" localSheetId="26" hidden="1">#REF!</definedName>
    <definedName name="__xlchart.v1.0" hidden="1">#REF!</definedName>
    <definedName name="__xlchart.v1.1" localSheetId="14" hidden="1">#REF!</definedName>
    <definedName name="__xlchart.v1.1" localSheetId="15" hidden="1">#REF!</definedName>
    <definedName name="__xlchart.v1.1" localSheetId="6" hidden="1">#REF!</definedName>
    <definedName name="__xlchart.v1.1" localSheetId="8" hidden="1">#REF!</definedName>
    <definedName name="__xlchart.v1.1" localSheetId="9" hidden="1">#REF!</definedName>
    <definedName name="__xlchart.v1.1" localSheetId="12" hidden="1">#REF!</definedName>
    <definedName name="__xlchart.v1.1" localSheetId="13" hidden="1">#REF!</definedName>
    <definedName name="__xlchart.v1.1" localSheetId="25" hidden="1">#REF!</definedName>
    <definedName name="__xlchart.v1.1" localSheetId="26" hidden="1">#REF!</definedName>
    <definedName name="__xlchart.v1.1" hidden="1">#REF!</definedName>
    <definedName name="__xlchart.v1.2" localSheetId="14" hidden="1">#REF!</definedName>
    <definedName name="__xlchart.v1.2" localSheetId="15" hidden="1">#REF!</definedName>
    <definedName name="__xlchart.v1.2" localSheetId="6" hidden="1">#REF!</definedName>
    <definedName name="__xlchart.v1.2" localSheetId="8" hidden="1">#REF!</definedName>
    <definedName name="__xlchart.v1.2" localSheetId="9" hidden="1">#REF!</definedName>
    <definedName name="__xlchart.v1.2" localSheetId="12" hidden="1">#REF!</definedName>
    <definedName name="__xlchart.v1.2" localSheetId="13" hidden="1">#REF!</definedName>
    <definedName name="__xlchart.v1.2" localSheetId="25" hidden="1">#REF!</definedName>
    <definedName name="__xlchart.v1.2" localSheetId="26" hidden="1">#REF!</definedName>
    <definedName name="__xlchart.v1.2" hidden="1">#REF!</definedName>
    <definedName name="__xlchart.v1.3" localSheetId="14" hidden="1">#REF!</definedName>
    <definedName name="__xlchart.v1.3" localSheetId="15" hidden="1">#REF!</definedName>
    <definedName name="__xlchart.v1.3" localSheetId="6" hidden="1">#REF!</definedName>
    <definedName name="__xlchart.v1.3" localSheetId="8" hidden="1">#REF!</definedName>
    <definedName name="__xlchart.v1.3" localSheetId="9" hidden="1">#REF!</definedName>
    <definedName name="__xlchart.v1.3" localSheetId="12" hidden="1">#REF!</definedName>
    <definedName name="__xlchart.v1.3" localSheetId="13" hidden="1">#REF!</definedName>
    <definedName name="__xlchart.v1.3" localSheetId="25" hidden="1">#REF!</definedName>
    <definedName name="__xlchart.v1.3" localSheetId="26" hidden="1">#REF!</definedName>
    <definedName name="__xlchart.v1.3" hidden="1">#REF!</definedName>
    <definedName name="__xlchart.v1.4" localSheetId="14" hidden="1">#REF!</definedName>
    <definedName name="__xlchart.v1.4" localSheetId="15" hidden="1">#REF!</definedName>
    <definedName name="__xlchart.v1.4" localSheetId="6" hidden="1">#REF!</definedName>
    <definedName name="__xlchart.v1.4" localSheetId="8" hidden="1">#REF!</definedName>
    <definedName name="__xlchart.v1.4" localSheetId="9" hidden="1">#REF!</definedName>
    <definedName name="__xlchart.v1.4" localSheetId="12" hidden="1">#REF!</definedName>
    <definedName name="__xlchart.v1.4" localSheetId="13" hidden="1">#REF!</definedName>
    <definedName name="__xlchart.v1.4" localSheetId="25" hidden="1">#REF!</definedName>
    <definedName name="__xlchart.v1.4" localSheetId="26" hidden="1">#REF!</definedName>
    <definedName name="__xlchart.v1.4" hidden="1">#REF!</definedName>
    <definedName name="__xlchart.v1.5" localSheetId="14" hidden="1">#REF!</definedName>
    <definedName name="__xlchart.v1.5" localSheetId="15" hidden="1">#REF!</definedName>
    <definedName name="__xlchart.v1.5" localSheetId="6" hidden="1">#REF!</definedName>
    <definedName name="__xlchart.v1.5" localSheetId="8" hidden="1">#REF!</definedName>
    <definedName name="__xlchart.v1.5" localSheetId="9" hidden="1">#REF!</definedName>
    <definedName name="__xlchart.v1.5" localSheetId="12" hidden="1">#REF!</definedName>
    <definedName name="__xlchart.v1.5" localSheetId="13" hidden="1">#REF!</definedName>
    <definedName name="__xlchart.v1.5" localSheetId="25" hidden="1">#REF!</definedName>
    <definedName name="__xlchart.v1.5" localSheetId="26" hidden="1">#REF!</definedName>
    <definedName name="__xlchart.v1.5" hidden="1">#REF!</definedName>
    <definedName name="__xlchart.v1.6" localSheetId="14" hidden="1">#REF!</definedName>
    <definedName name="__xlchart.v1.6" localSheetId="15" hidden="1">#REF!</definedName>
    <definedName name="__xlchart.v1.6" localSheetId="6" hidden="1">#REF!</definedName>
    <definedName name="__xlchart.v1.6" localSheetId="8" hidden="1">#REF!</definedName>
    <definedName name="__xlchart.v1.6" localSheetId="9" hidden="1">#REF!</definedName>
    <definedName name="__xlchart.v1.6" localSheetId="12" hidden="1">#REF!</definedName>
    <definedName name="__xlchart.v1.6" localSheetId="13" hidden="1">#REF!</definedName>
    <definedName name="__xlchart.v1.6" localSheetId="25" hidden="1">#REF!</definedName>
    <definedName name="__xlchart.v1.6" localSheetId="26" hidden="1">#REF!</definedName>
    <definedName name="__xlchart.v1.6" hidden="1">#REF!</definedName>
    <definedName name="__xlchart.v1.7" localSheetId="14" hidden="1">#REF!</definedName>
    <definedName name="__xlchart.v1.7" localSheetId="15" hidden="1">#REF!</definedName>
    <definedName name="__xlchart.v1.7" localSheetId="6" hidden="1">#REF!</definedName>
    <definedName name="__xlchart.v1.7" localSheetId="8" hidden="1">#REF!</definedName>
    <definedName name="__xlchart.v1.7" localSheetId="9" hidden="1">#REF!</definedName>
    <definedName name="__xlchart.v1.7" localSheetId="12" hidden="1">#REF!</definedName>
    <definedName name="__xlchart.v1.7" localSheetId="13" hidden="1">#REF!</definedName>
    <definedName name="__xlchart.v1.7" localSheetId="25" hidden="1">#REF!</definedName>
    <definedName name="__xlchart.v1.7" localSheetId="26" hidden="1">#REF!</definedName>
    <definedName name="__xlchart.v1.7" hidden="1">#REF!</definedName>
    <definedName name="_9．資金支出明細" localSheetId="6">#REF!</definedName>
    <definedName name="_9．資金支出明細" localSheetId="8">#REF!</definedName>
    <definedName name="_9．資金支出明細" localSheetId="12">#REF!</definedName>
    <definedName name="_9．資金支出明細" localSheetId="13">#REF!</definedName>
    <definedName name="_9．資金支出明細" localSheetId="26">#REF!</definedName>
    <definedName name="_9．資金支出明細" localSheetId="18">'3-3機械・工具'!$A$1:$J$25</definedName>
    <definedName name="_9．資金支出明細" localSheetId="20">'3-5委託'!$A$3:$H$28</definedName>
    <definedName name="_9．資金支出明細" localSheetId="23">'3-8専門家'!$A$1:$I$16</definedName>
    <definedName name="_9．資金支出明細">#REF!</definedName>
    <definedName name="_ftn1" localSheetId="4">'1-4役員株主'!$A$19</definedName>
    <definedName name="_ftnref1" localSheetId="4">'1-4役員株主'!$E$4</definedName>
    <definedName name="a" localSheetId="6">#REF!</definedName>
    <definedName name="a" localSheetId="8">#REF!</definedName>
    <definedName name="a" localSheetId="12">#REF!</definedName>
    <definedName name="a" localSheetId="13">#REF!</definedName>
    <definedName name="a">#REF!</definedName>
    <definedName name="COUNTA">表紙!$C$28</definedName>
    <definedName name="_xlnm.Print_Area" localSheetId="1">'1-1申請者概要'!$A$1:$S$34</definedName>
    <definedName name="_xlnm.Print_Area" localSheetId="2">'1-2助成金利用状況'!$A$1:$H$32</definedName>
    <definedName name="_xlnm.Print_Area" localSheetId="3">'1-3現在利用中の助成金'!$A$1:$K$22</definedName>
    <definedName name="_xlnm.Print_Area" localSheetId="4">'1-4役員株主'!$A$1:$G$27</definedName>
    <definedName name="_xlnm.Print_Area" localSheetId="14">'2-10スケジュール'!$A$1:$X$23</definedName>
    <definedName name="_xlnm.Print_Area" localSheetId="15">'2-11産業財産権'!$A$1:$R$13</definedName>
    <definedName name="_xlnm.Print_Area" localSheetId="5">'2-1申請概要'!$A$1:$T$78</definedName>
    <definedName name="_xlnm.Print_Area" localSheetId="6">'2-2開発・改良の内容'!$A$1:$R$38</definedName>
    <definedName name="_xlnm.Print_Area" localSheetId="7">'2-3開発物のイメージ'!$A$1:$R$32</definedName>
    <definedName name="_xlnm.Print_Area" localSheetId="8">'2-4新規性・優秀性'!$A$1:$R$40</definedName>
    <definedName name="_xlnm.Print_Area" localSheetId="9">'2-5達成目標'!$A$1:$R$27</definedName>
    <definedName name="_xlnm.Print_Area" localSheetId="10">'2-6課題・解決方法'!$A$1:$V$35</definedName>
    <definedName name="_xlnm.Print_Area" localSheetId="11">'2-7開発体制'!$A$1:$R$23</definedName>
    <definedName name="_xlnm.Print_Area" localSheetId="12">'2-8市場性'!$A$1:$H$38</definedName>
    <definedName name="_xlnm.Print_Area" localSheetId="13">'2-9安全性'!$A$1:$B$15</definedName>
    <definedName name="_xlnm.Print_Area" localSheetId="25">'3-10直接人件費'!$A$1:$L$29</definedName>
    <definedName name="_xlnm.Print_Area" localSheetId="26">'3-11展示会・広告'!$A$1:$K$38</definedName>
    <definedName name="_xlnm.Print_Area" localSheetId="16">'3-1資金計画'!$A$1:$BH$50</definedName>
    <definedName name="_xlnm.Print_Area" localSheetId="17">'3-2原材料'!$A$1:$K$27</definedName>
    <definedName name="_xlnm.Print_Area" localSheetId="18">'3-3機械・工具'!$A$1:$L$25</definedName>
    <definedName name="_xlnm.Print_Area" localSheetId="19">'3-4機械計画書'!$A$1:$AT$38</definedName>
    <definedName name="_xlnm.Print_Area" localSheetId="20">'3-5委託'!$A$1:$J$28</definedName>
    <definedName name="_xlnm.Print_Area" localSheetId="21">'3-6委託計画書'!$A$1:$AK$29</definedName>
    <definedName name="_xlnm.Print_Area" localSheetId="22">'3-7産業財産権'!$A$1:$I$14</definedName>
    <definedName name="_xlnm.Print_Area" localSheetId="23">'3-8専門家'!$A$1:$J$16</definedName>
    <definedName name="_xlnm.Print_Area" localSheetId="24">'3-9専門家計画書'!$A$1:$AN$34</definedName>
    <definedName name="_xlnm.Print_Area" localSheetId="0">表紙!$A$1:$O$46</definedName>
    <definedName name="_xlnm.Print_Titles" localSheetId="14">'2-10スケジュール'!$1:$11</definedName>
    <definedName name="ｚ" localSheetId="6">#REF!</definedName>
    <definedName name="ｚ" localSheetId="8">#REF!</definedName>
    <definedName name="ｚ" localSheetId="12">#REF!</definedName>
    <definedName name="ｚ" localSheetId="13">#REF!</definedName>
    <definedName name="ｚ" localSheetId="26">#REF!</definedName>
    <definedName name="ｚ">#REF!</definedName>
    <definedName name="Z_78A06D35_997C_49BE_BF64_1932D8EC4307_.wvu.PrintArea" localSheetId="16" hidden="1">'3-1資金計画'!$A$2:$AS$47</definedName>
    <definedName name="Z_78A06D35_997C_49BE_BF64_1932D8EC4307_.wvu.PrintArea" localSheetId="17" hidden="1">'3-2原材料'!$A$1:$I$11</definedName>
    <definedName name="Z_78A06D35_997C_49BE_BF64_1932D8EC4307_.wvu.PrintArea" localSheetId="18" hidden="1">'3-3機械・工具'!$A$1:$J$9</definedName>
    <definedName name="Z_78A06D35_997C_49BE_BF64_1932D8EC4307_.wvu.PrintArea" localSheetId="19" hidden="1">'3-4機械計画書'!$A$1:$AU$1</definedName>
    <definedName name="Z_78A06D35_997C_49BE_BF64_1932D8EC4307_.wvu.PrintArea" localSheetId="20" hidden="1">'3-5委託'!$A$3:$H$11</definedName>
    <definedName name="Z_78A06D35_997C_49BE_BF64_1932D8EC4307_.wvu.PrintArea" localSheetId="21" hidden="1">'3-6委託計画書'!#REF!</definedName>
    <definedName name="Z_78A06D35_997C_49BE_BF64_1932D8EC4307_.wvu.PrintArea" localSheetId="22" hidden="1">'3-7産業財産権'!#REF!</definedName>
    <definedName name="Z_78A06D35_997C_49BE_BF64_1932D8EC4307_.wvu.PrintArea" localSheetId="23" hidden="1">'3-8専門家'!$A$1:$I$10</definedName>
    <definedName name="Z_78A06D35_997C_49BE_BF64_1932D8EC4307_.wvu.PrintArea" localSheetId="24" hidden="1">'3-9専門家計画書'!$A$1:$AN$2</definedName>
    <definedName name="Z_78A06D35_997C_49BE_BF64_1932D8EC4307_.wvu.Rows" localSheetId="21" hidden="1">'3-6委託計画書'!#REF!</definedName>
    <definedName name="Z_78A06D35_997C_49BE_BF64_1932D8EC4307_.wvu.Rows" localSheetId="24" hidden="1">'3-9専門家計画書'!#REF!</definedName>
    <definedName name="zz" localSheetId="6">#REF!</definedName>
    <definedName name="zz" localSheetId="8">#REF!</definedName>
    <definedName name="zz" localSheetId="12">#REF!</definedName>
    <definedName name="zz" localSheetId="13">#REF!</definedName>
    <definedName name="zz">#REF!</definedName>
    <definedName name="サービス業">'1-1申請者概要'!$X$2:$X$33</definedName>
    <definedName name="スマートシティ" localSheetId="6">#REF!</definedName>
    <definedName name="スマートシティ" localSheetId="8">#REF!</definedName>
    <definedName name="スマートシティ" localSheetId="12">#REF!</definedName>
    <definedName name="スマートシティ" localSheetId="13">#REF!</definedName>
    <definedName name="スマートシティ">#REF!</definedName>
    <definedName name="セーフシティ" localSheetId="6">#REF!</definedName>
    <definedName name="セーフシティ" localSheetId="8">#REF!</definedName>
    <definedName name="セーフシティ" localSheetId="12">#REF!</definedName>
    <definedName name="セーフシティ" localSheetId="13">#REF!</definedName>
    <definedName name="セーフシティ">#REF!</definedName>
    <definedName name="ダイバーシティ" localSheetId="6">#REF!</definedName>
    <definedName name="ダイバーシティ" localSheetId="8">#REF!</definedName>
    <definedName name="ダイバーシティ" localSheetId="12">#REF!</definedName>
    <definedName name="ダイバーシティ" localSheetId="13">#REF!</definedName>
    <definedName name="ダイバーシティ">#REF!</definedName>
    <definedName name="一時支援金_国" localSheetId="6">#REF!</definedName>
    <definedName name="一時支援金_国" localSheetId="8">#REF!</definedName>
    <definedName name="一時支援金_国" localSheetId="12">#REF!</definedName>
    <definedName name="一時支援金_国" localSheetId="13">#REF!</definedName>
    <definedName name="一時支援金_国">#REF!</definedName>
    <definedName name="一覧" localSheetId="6">#REF!</definedName>
    <definedName name="一覧" localSheetId="8">#REF!</definedName>
    <definedName name="一覧" localSheetId="12">#REF!</definedName>
    <definedName name="一覧" localSheetId="13">#REF!</definedName>
    <definedName name="一覧">#REF!</definedName>
    <definedName name="卸売業">'1-1申請者概要'!$W$2:$W$7</definedName>
    <definedName name="月次支援給付金_都" localSheetId="6">#REF!</definedName>
    <definedName name="月次支援給付金_都" localSheetId="8">#REF!</definedName>
    <definedName name="月次支援給付金_都" localSheetId="12">#REF!</definedName>
    <definedName name="月次支援給付金_都" localSheetId="13">#REF!</definedName>
    <definedName name="月次支援給付金_都">#REF!</definedName>
    <definedName name="月次支援金_国" localSheetId="6">#REF!</definedName>
    <definedName name="月次支援金_国" localSheetId="8">#REF!</definedName>
    <definedName name="月次支援金_国" localSheetId="12">#REF!</definedName>
    <definedName name="月次支援金_国" localSheetId="13">#REF!</definedName>
    <definedName name="月次支援金_国">#REF!</definedName>
    <definedName name="種類" localSheetId="6">#REF!</definedName>
    <definedName name="種類" localSheetId="8">#REF!</definedName>
    <definedName name="種類" localSheetId="12">#REF!</definedName>
    <definedName name="種類" localSheetId="13">#REF!</definedName>
    <definedName name="種類">#REF!</definedName>
    <definedName name="宿泊業・飲食サービス業" localSheetId="6">#REF!</definedName>
    <definedName name="宿泊業・飲食サービス業" localSheetId="8">#REF!</definedName>
    <definedName name="宿泊業・飲食サービス業">#REF!</definedName>
    <definedName name="助成事業のフロー・スケジュール" localSheetId="14">'2-10スケジュール'!$A$12</definedName>
    <definedName name="助成事業のフロー・スケジュール" localSheetId="6">#REF!</definedName>
    <definedName name="助成事業のフロー・スケジュール" localSheetId="8">#REF!</definedName>
    <definedName name="助成事業のフロー・スケジュール" localSheetId="12">#REF!</definedName>
    <definedName name="助成事業のフロー・スケジュール" localSheetId="13">#REF!</definedName>
    <definedName name="助成事業のフロー・スケジュール" localSheetId="26">#REF!</definedName>
    <definedName name="助成事業のフロー・スケジュール">#REF!</definedName>
    <definedName name="小売業">'1-1申請者概要'!$Y$2:$Y$9</definedName>
    <definedName name="情報通信業" localSheetId="6">#REF!</definedName>
    <definedName name="情報通信業" localSheetId="8">#REF!</definedName>
    <definedName name="情報通信業">#REF!</definedName>
    <definedName name="申請テーマ">表紙!$C$28</definedName>
    <definedName name="製造業その他">'1-1申請者概要'!$V$2:$V$61</definedName>
    <definedName name="代表者名">表紙!$K$12</definedName>
    <definedName name="大分類">'1-1申請者概要'!$V$1:$Y$1</definedName>
    <definedName name="登記社名">表紙!$I$9</definedName>
    <definedName name="登記住所">表紙!$I$7</definedName>
    <definedName name="表" localSheetId="6">#REF!</definedName>
    <definedName name="表" localSheetId="8">#REF!</definedName>
    <definedName name="表" localSheetId="12">#REF!</definedName>
    <definedName name="表" localSheetId="13">#REF!</definedName>
    <definedName name="表">#REF!</definedName>
    <definedName name="名称" localSheetId="6">#REF!</definedName>
    <definedName name="名称" localSheetId="8">#REF!</definedName>
    <definedName name="名称" localSheetId="12">#REF!</definedName>
    <definedName name="名称" localSheetId="13">#REF!</definedName>
    <definedName name="名称">#REF!</definedName>
  </definedNames>
  <calcPr calcId="162913"/>
</workbook>
</file>

<file path=xl/calcChain.xml><?xml version="1.0" encoding="utf-8"?>
<calcChain xmlns="http://schemas.openxmlformats.org/spreadsheetml/2006/main">
  <c r="V22" i="48" l="1"/>
  <c r="V14" i="48" l="1"/>
  <c r="Z14" i="111" l="1"/>
  <c r="P14" i="111"/>
  <c r="M28" i="127"/>
  <c r="I28" i="127"/>
  <c r="L28" i="127" s="1"/>
  <c r="K28" i="127" s="1"/>
  <c r="A28" i="127"/>
  <c r="M27" i="127"/>
  <c r="L27" i="127"/>
  <c r="K27" i="127"/>
  <c r="I27" i="127"/>
  <c r="A27" i="127"/>
  <c r="M26" i="127"/>
  <c r="I26" i="127"/>
  <c r="L26" i="127" s="1"/>
  <c r="K26" i="127" s="1"/>
  <c r="A26" i="127"/>
  <c r="M25" i="127"/>
  <c r="I25" i="127"/>
  <c r="L25" i="127" s="1"/>
  <c r="K25" i="127" s="1"/>
  <c r="A25" i="127"/>
  <c r="M24" i="127"/>
  <c r="L24" i="127"/>
  <c r="K24" i="127"/>
  <c r="I24" i="127"/>
  <c r="A24" i="127"/>
  <c r="M23" i="127"/>
  <c r="I23" i="127"/>
  <c r="L23" i="127" s="1"/>
  <c r="K23" i="127" s="1"/>
  <c r="A23" i="127"/>
  <c r="M22" i="127"/>
  <c r="I22" i="127"/>
  <c r="L22" i="127" s="1"/>
  <c r="K22" i="127" s="1"/>
  <c r="A22" i="127"/>
  <c r="M21" i="127"/>
  <c r="L21" i="127"/>
  <c r="K21" i="127" s="1"/>
  <c r="I21" i="127"/>
  <c r="A21" i="127"/>
  <c r="M20" i="127"/>
  <c r="L20" i="127"/>
  <c r="K20" i="127" s="1"/>
  <c r="I20" i="127"/>
  <c r="A20" i="127"/>
  <c r="M19" i="127"/>
  <c r="L19" i="127"/>
  <c r="K19" i="127" s="1"/>
  <c r="I19" i="127"/>
  <c r="A19" i="127"/>
  <c r="M18" i="127"/>
  <c r="I18" i="127"/>
  <c r="L18" i="127" s="1"/>
  <c r="K18" i="127" s="1"/>
  <c r="A18" i="127"/>
  <c r="M17" i="127"/>
  <c r="L17" i="127"/>
  <c r="K17" i="127"/>
  <c r="I17" i="127"/>
  <c r="A17" i="127"/>
  <c r="M16" i="127"/>
  <c r="L16" i="127"/>
  <c r="K16" i="127" s="1"/>
  <c r="I16" i="127"/>
  <c r="A16" i="127"/>
  <c r="M15" i="127"/>
  <c r="I15" i="127"/>
  <c r="L15" i="127" s="1"/>
  <c r="K15" i="127" s="1"/>
  <c r="A15" i="127"/>
  <c r="M14" i="127"/>
  <c r="I14" i="127"/>
  <c r="L14" i="127" s="1"/>
  <c r="A14" i="127"/>
  <c r="L29" i="127" l="1"/>
  <c r="K14" i="127"/>
  <c r="K29" i="127" s="1"/>
  <c r="V31" i="48" l="1"/>
  <c r="I4" i="110" l="1"/>
  <c r="I3" i="110"/>
  <c r="I2" i="110"/>
  <c r="J8" i="116"/>
  <c r="J9" i="116"/>
  <c r="J10" i="116"/>
  <c r="J11" i="116"/>
  <c r="J12" i="116"/>
  <c r="J13" i="116"/>
  <c r="J14" i="116"/>
  <c r="J15" i="116"/>
  <c r="J16" i="116"/>
  <c r="J17" i="116"/>
  <c r="J18" i="116"/>
  <c r="J19" i="116"/>
  <c r="J20" i="116"/>
  <c r="J21" i="116"/>
  <c r="J22" i="116"/>
  <c r="J23" i="116"/>
  <c r="J24" i="116"/>
  <c r="J25" i="116"/>
  <c r="J26" i="116"/>
  <c r="J7" i="116"/>
  <c r="A8" i="116" l="1"/>
  <c r="A9" i="116"/>
  <c r="A10" i="116"/>
  <c r="A11" i="116"/>
  <c r="A12" i="116"/>
  <c r="A13" i="116"/>
  <c r="A14" i="116"/>
  <c r="A15" i="116"/>
  <c r="A16" i="116"/>
  <c r="A17" i="116"/>
  <c r="A18" i="116"/>
  <c r="A19" i="116"/>
  <c r="A20" i="116"/>
  <c r="A21" i="116"/>
  <c r="A22" i="116"/>
  <c r="A23" i="116"/>
  <c r="A24" i="116"/>
  <c r="A25" i="116"/>
  <c r="A26" i="116"/>
  <c r="A7" i="116"/>
  <c r="J10" i="124" l="1"/>
  <c r="J9" i="124"/>
  <c r="H26" i="116" l="1"/>
  <c r="J32" i="124"/>
  <c r="I32" i="124" s="1"/>
  <c r="J33" i="124"/>
  <c r="I33" i="124" s="1"/>
  <c r="J34" i="124"/>
  <c r="I34" i="124" s="1"/>
  <c r="J35" i="124"/>
  <c r="I35" i="124" s="1"/>
  <c r="J31" i="124"/>
  <c r="I31" i="124" s="1"/>
  <c r="I36" i="124" s="1"/>
  <c r="J36" i="124" l="1"/>
  <c r="J21" i="124"/>
  <c r="J22" i="124"/>
  <c r="I22" i="124" s="1"/>
  <c r="J23" i="124"/>
  <c r="I23" i="124" s="1"/>
  <c r="J24" i="124"/>
  <c r="I24" i="124" s="1"/>
  <c r="J20" i="124"/>
  <c r="I20" i="124" s="1"/>
  <c r="J8" i="124"/>
  <c r="J11" i="124"/>
  <c r="J7" i="124"/>
  <c r="L8" i="124"/>
  <c r="L9" i="124"/>
  <c r="L10" i="124"/>
  <c r="L11" i="124"/>
  <c r="L7" i="124"/>
  <c r="I21" i="124" l="1"/>
  <c r="I25" i="124" s="1"/>
  <c r="Y21" i="124"/>
  <c r="J12" i="124"/>
  <c r="Y20" i="124"/>
  <c r="Z20" i="124" s="1"/>
  <c r="J25" i="124"/>
  <c r="I8" i="124"/>
  <c r="I9" i="124"/>
  <c r="I10" i="124"/>
  <c r="I11" i="124"/>
  <c r="AA20" i="124" l="1"/>
  <c r="Y23" i="124"/>
  <c r="Z23" i="124" s="1"/>
  <c r="AA23" i="124" s="1"/>
  <c r="Z21" i="124"/>
  <c r="AA21" i="124" s="1"/>
  <c r="Y24" i="124"/>
  <c r="Z24" i="124" s="1"/>
  <c r="AA24" i="124" s="1"/>
  <c r="Y22" i="124"/>
  <c r="Z22" i="124" s="1"/>
  <c r="AA22" i="124" s="1"/>
  <c r="C11" i="101"/>
  <c r="AB25" i="124" l="1"/>
  <c r="I7" i="1"/>
  <c r="C28" i="1" l="1"/>
  <c r="K38" i="1"/>
  <c r="I38" i="1"/>
  <c r="G38" i="1"/>
  <c r="K12" i="1"/>
  <c r="K11" i="1"/>
  <c r="I9" i="1"/>
  <c r="H6" i="106" l="1"/>
  <c r="H5" i="106"/>
  <c r="B6" i="106"/>
  <c r="B5" i="106"/>
  <c r="B15" i="106"/>
  <c r="B16" i="106"/>
  <c r="H15" i="106"/>
  <c r="H16" i="106"/>
  <c r="V5" i="48" l="1"/>
  <c r="T28" i="126" l="1"/>
  <c r="T8" i="126"/>
  <c r="T5" i="125"/>
  <c r="I7" i="124" l="1"/>
  <c r="I12" i="124" s="1"/>
  <c r="L35" i="124"/>
  <c r="L34" i="124"/>
  <c r="L33" i="124"/>
  <c r="L32" i="124"/>
  <c r="L31" i="124"/>
  <c r="L24" i="124"/>
  <c r="L23" i="124"/>
  <c r="L22" i="124"/>
  <c r="L21" i="124"/>
  <c r="L20" i="124"/>
  <c r="P15" i="111" l="1"/>
  <c r="Z16" i="111"/>
  <c r="AJ16" i="111" s="1"/>
  <c r="P17" i="111"/>
  <c r="P16" i="111"/>
  <c r="Z15" i="111" l="1"/>
  <c r="AJ15" i="111" s="1"/>
  <c r="BU15" i="111" s="1"/>
  <c r="J15" i="119"/>
  <c r="I15" i="119"/>
  <c r="H15" i="119" s="1"/>
  <c r="A15" i="119"/>
  <c r="J14" i="119"/>
  <c r="I14" i="119"/>
  <c r="H14" i="119" s="1"/>
  <c r="A14" i="119"/>
  <c r="J13" i="119"/>
  <c r="I13" i="119"/>
  <c r="H13" i="119" s="1"/>
  <c r="A13" i="119"/>
  <c r="J12" i="119"/>
  <c r="I12" i="119"/>
  <c r="H12" i="119" s="1"/>
  <c r="A12" i="119"/>
  <c r="J11" i="119"/>
  <c r="I11" i="119"/>
  <c r="H11" i="119" s="1"/>
  <c r="A11" i="119"/>
  <c r="J10" i="119"/>
  <c r="I10" i="119"/>
  <c r="H10" i="119" s="1"/>
  <c r="A10" i="119"/>
  <c r="J9" i="119"/>
  <c r="I9" i="119"/>
  <c r="H9" i="119" s="1"/>
  <c r="A9" i="119"/>
  <c r="J8" i="119"/>
  <c r="I8" i="119"/>
  <c r="H8" i="119" s="1"/>
  <c r="A8" i="119"/>
  <c r="J7" i="119"/>
  <c r="I7" i="119"/>
  <c r="H7" i="119" s="1"/>
  <c r="A7" i="119"/>
  <c r="J6" i="119"/>
  <c r="I6" i="119"/>
  <c r="A6" i="119"/>
  <c r="I13" i="118"/>
  <c r="H13" i="118"/>
  <c r="G13" i="118" s="1"/>
  <c r="A13" i="118"/>
  <c r="I12" i="118"/>
  <c r="H12" i="118"/>
  <c r="G12" i="118" s="1"/>
  <c r="A12" i="118"/>
  <c r="I11" i="118"/>
  <c r="H11" i="118"/>
  <c r="G11" i="118" s="1"/>
  <c r="A11" i="118"/>
  <c r="I10" i="118"/>
  <c r="H10" i="118"/>
  <c r="G10" i="118" s="1"/>
  <c r="A10" i="118"/>
  <c r="I9" i="118"/>
  <c r="H9" i="118"/>
  <c r="G9" i="118" s="1"/>
  <c r="A9" i="118"/>
  <c r="I8" i="118"/>
  <c r="H8" i="118"/>
  <c r="G8" i="118" s="1"/>
  <c r="A8" i="118"/>
  <c r="I7" i="118"/>
  <c r="H7" i="118"/>
  <c r="G7" i="118" s="1"/>
  <c r="A7" i="118"/>
  <c r="I6" i="118"/>
  <c r="H6" i="118"/>
  <c r="G6" i="118" s="1"/>
  <c r="A6" i="118"/>
  <c r="I5" i="118"/>
  <c r="H5" i="118"/>
  <c r="G5" i="118" s="1"/>
  <c r="A5" i="118"/>
  <c r="I4" i="118"/>
  <c r="H4" i="118"/>
  <c r="G4" i="118" s="1"/>
  <c r="A4" i="118"/>
  <c r="G26" i="116"/>
  <c r="H25" i="116"/>
  <c r="G25" i="116" s="1"/>
  <c r="H24" i="116"/>
  <c r="G24" i="116" s="1"/>
  <c r="H23" i="116"/>
  <c r="G23" i="116" s="1"/>
  <c r="H22" i="116"/>
  <c r="G22" i="116" s="1"/>
  <c r="H21" i="116"/>
  <c r="G21" i="116" s="1"/>
  <c r="H20" i="116"/>
  <c r="G20" i="116" s="1"/>
  <c r="H19" i="116"/>
  <c r="G19" i="116" s="1"/>
  <c r="H18" i="116"/>
  <c r="G18" i="116" s="1"/>
  <c r="H17" i="116"/>
  <c r="G17" i="116" s="1"/>
  <c r="H16" i="116"/>
  <c r="G16" i="116" s="1"/>
  <c r="H15" i="116"/>
  <c r="G15" i="116" s="1"/>
  <c r="H14" i="116"/>
  <c r="G14" i="116" s="1"/>
  <c r="H13" i="116"/>
  <c r="G13" i="116" s="1"/>
  <c r="H12" i="116"/>
  <c r="G12" i="116" s="1"/>
  <c r="H11" i="116"/>
  <c r="G11" i="116" s="1"/>
  <c r="H10" i="116"/>
  <c r="G10" i="116" s="1"/>
  <c r="H9" i="116"/>
  <c r="G9" i="116" s="1"/>
  <c r="H8" i="116"/>
  <c r="G8" i="116" s="1"/>
  <c r="H7" i="116"/>
  <c r="L24" i="114"/>
  <c r="J24" i="114"/>
  <c r="I24" i="114" s="1"/>
  <c r="A24" i="114"/>
  <c r="L23" i="114"/>
  <c r="J23" i="114"/>
  <c r="I23" i="114" s="1"/>
  <c r="A23" i="114"/>
  <c r="L22" i="114"/>
  <c r="J22" i="114"/>
  <c r="I22" i="114" s="1"/>
  <c r="A22" i="114"/>
  <c r="L21" i="114"/>
  <c r="J21" i="114"/>
  <c r="I21" i="114" s="1"/>
  <c r="A21" i="114"/>
  <c r="L20" i="114"/>
  <c r="J20" i="114"/>
  <c r="I20" i="114" s="1"/>
  <c r="A20" i="114"/>
  <c r="L19" i="114"/>
  <c r="J19" i="114"/>
  <c r="I19" i="114" s="1"/>
  <c r="A19" i="114"/>
  <c r="L18" i="114"/>
  <c r="J18" i="114"/>
  <c r="I18" i="114" s="1"/>
  <c r="A18" i="114"/>
  <c r="L17" i="114"/>
  <c r="J17" i="114"/>
  <c r="I17" i="114" s="1"/>
  <c r="A17" i="114"/>
  <c r="L16" i="114"/>
  <c r="J16" i="114"/>
  <c r="I16" i="114" s="1"/>
  <c r="A16" i="114"/>
  <c r="L15" i="114"/>
  <c r="J15" i="114"/>
  <c r="I15" i="114" s="1"/>
  <c r="A15" i="114"/>
  <c r="L14" i="114"/>
  <c r="J14" i="114"/>
  <c r="I14" i="114" s="1"/>
  <c r="A14" i="114"/>
  <c r="L13" i="114"/>
  <c r="J13" i="114"/>
  <c r="I13" i="114" s="1"/>
  <c r="A13" i="114"/>
  <c r="L12" i="114"/>
  <c r="J12" i="114"/>
  <c r="I12" i="114" s="1"/>
  <c r="A12" i="114"/>
  <c r="L11" i="114"/>
  <c r="J11" i="114"/>
  <c r="I11" i="114" s="1"/>
  <c r="A11" i="114"/>
  <c r="L10" i="114"/>
  <c r="J10" i="114"/>
  <c r="I10" i="114" s="1"/>
  <c r="A10" i="114"/>
  <c r="L9" i="114"/>
  <c r="J9" i="114"/>
  <c r="I9" i="114" s="1"/>
  <c r="A9" i="114"/>
  <c r="L8" i="114"/>
  <c r="J8" i="114"/>
  <c r="I8" i="114" s="1"/>
  <c r="A8" i="114"/>
  <c r="L7" i="114"/>
  <c r="J7" i="114"/>
  <c r="I7" i="114" s="1"/>
  <c r="A7" i="114"/>
  <c r="L6" i="114"/>
  <c r="J6" i="114"/>
  <c r="I6" i="114" s="1"/>
  <c r="A6" i="114"/>
  <c r="L5" i="114"/>
  <c r="J5" i="114"/>
  <c r="I5" i="114" s="1"/>
  <c r="A5" i="114"/>
  <c r="K26" i="113"/>
  <c r="I26" i="113"/>
  <c r="H26" i="113" s="1"/>
  <c r="A26" i="113"/>
  <c r="K25" i="113"/>
  <c r="I25" i="113"/>
  <c r="H25" i="113" s="1"/>
  <c r="A25" i="113"/>
  <c r="K24" i="113"/>
  <c r="I24" i="113"/>
  <c r="H24" i="113" s="1"/>
  <c r="A24" i="113"/>
  <c r="K23" i="113"/>
  <c r="I23" i="113"/>
  <c r="H23" i="113" s="1"/>
  <c r="A23" i="113"/>
  <c r="K22" i="113"/>
  <c r="I22" i="113"/>
  <c r="H22" i="113" s="1"/>
  <c r="A22" i="113"/>
  <c r="K21" i="113"/>
  <c r="I21" i="113"/>
  <c r="H21" i="113" s="1"/>
  <c r="A21" i="113"/>
  <c r="K20" i="113"/>
  <c r="I20" i="113"/>
  <c r="H20" i="113" s="1"/>
  <c r="A20" i="113"/>
  <c r="K19" i="113"/>
  <c r="I19" i="113"/>
  <c r="H19" i="113" s="1"/>
  <c r="A19" i="113"/>
  <c r="K18" i="113"/>
  <c r="I18" i="113"/>
  <c r="H18" i="113" s="1"/>
  <c r="A18" i="113"/>
  <c r="K17" i="113"/>
  <c r="I17" i="113"/>
  <c r="H17" i="113" s="1"/>
  <c r="A17" i="113"/>
  <c r="K16" i="113"/>
  <c r="I16" i="113"/>
  <c r="H16" i="113" s="1"/>
  <c r="A16" i="113"/>
  <c r="K15" i="113"/>
  <c r="I15" i="113"/>
  <c r="H15" i="113" s="1"/>
  <c r="A15" i="113"/>
  <c r="K14" i="113"/>
  <c r="I14" i="113"/>
  <c r="H14" i="113" s="1"/>
  <c r="A14" i="113"/>
  <c r="K13" i="113"/>
  <c r="I13" i="113"/>
  <c r="H13" i="113" s="1"/>
  <c r="A13" i="113"/>
  <c r="K12" i="113"/>
  <c r="I12" i="113"/>
  <c r="H12" i="113" s="1"/>
  <c r="A12" i="113"/>
  <c r="K11" i="113"/>
  <c r="I11" i="113"/>
  <c r="H11" i="113" s="1"/>
  <c r="A11" i="113"/>
  <c r="K10" i="113"/>
  <c r="I10" i="113"/>
  <c r="H10" i="113" s="1"/>
  <c r="A10" i="113"/>
  <c r="K9" i="113"/>
  <c r="I9" i="113"/>
  <c r="H9" i="113" s="1"/>
  <c r="A9" i="113"/>
  <c r="K8" i="113"/>
  <c r="I8" i="113"/>
  <c r="H8" i="113" s="1"/>
  <c r="A8" i="113"/>
  <c r="K7" i="113"/>
  <c r="I7" i="113"/>
  <c r="H7" i="113" s="1"/>
  <c r="A7" i="113"/>
  <c r="M29" i="111"/>
  <c r="BN26" i="111" s="1"/>
  <c r="F17" i="107"/>
  <c r="G16" i="107" s="1"/>
  <c r="A15" i="107"/>
  <c r="A14" i="107"/>
  <c r="A13" i="107"/>
  <c r="A12" i="107"/>
  <c r="A11" i="107"/>
  <c r="A10" i="107"/>
  <c r="A9" i="107"/>
  <c r="A8" i="107"/>
  <c r="A7" i="107"/>
  <c r="A6" i="107"/>
  <c r="A5" i="107"/>
  <c r="H27" i="116" l="1"/>
  <c r="Z11" i="111" s="1"/>
  <c r="G7" i="116"/>
  <c r="H30" i="116"/>
  <c r="BZ15" i="111"/>
  <c r="I16" i="119"/>
  <c r="Z13" i="111" s="1"/>
  <c r="AJ13" i="111" s="1"/>
  <c r="G14" i="118"/>
  <c r="P12" i="111" s="1"/>
  <c r="H14" i="118"/>
  <c r="Z12" i="111" s="1"/>
  <c r="AJ12" i="111" s="1"/>
  <c r="H27" i="113"/>
  <c r="P9" i="111" s="1"/>
  <c r="J25" i="114"/>
  <c r="Z10" i="111" s="1"/>
  <c r="AJ10" i="111" s="1"/>
  <c r="I27" i="113"/>
  <c r="Z9" i="111" s="1"/>
  <c r="AJ9" i="111" s="1"/>
  <c r="I25" i="114"/>
  <c r="P10" i="111" s="1"/>
  <c r="H6" i="119"/>
  <c r="H16" i="119" s="1"/>
  <c r="P13" i="111" s="1"/>
  <c r="G5" i="107"/>
  <c r="G9" i="107"/>
  <c r="G13" i="107"/>
  <c r="G8" i="107"/>
  <c r="G12" i="107"/>
  <c r="G6" i="107"/>
  <c r="G10" i="107"/>
  <c r="G14" i="107"/>
  <c r="G7" i="107"/>
  <c r="G11" i="107"/>
  <c r="G15" i="107"/>
  <c r="G30" i="116" l="1"/>
  <c r="G27" i="116"/>
  <c r="P11" i="111" s="1"/>
  <c r="I30" i="116"/>
  <c r="H28" i="116"/>
  <c r="H29" i="116"/>
  <c r="G17" i="107"/>
  <c r="AJ14" i="111"/>
  <c r="G29" i="116" l="1"/>
  <c r="G31" i="116" s="1"/>
  <c r="G28" i="116"/>
  <c r="I29" i="116"/>
  <c r="I31" i="116" s="1"/>
  <c r="H31" i="116"/>
  <c r="P18" i="111"/>
  <c r="BN27" i="111" s="1"/>
  <c r="Z18" i="111"/>
  <c r="C9" i="101"/>
  <c r="C8" i="101"/>
  <c r="C6" i="101"/>
  <c r="C5" i="101"/>
  <c r="AJ11" i="111" l="1"/>
  <c r="AJ18" i="111" s="1"/>
  <c r="G35" i="1" s="1"/>
  <c r="BN24" i="111"/>
  <c r="V66" i="48"/>
  <c r="V49" i="48"/>
  <c r="BN18" i="111" l="1"/>
</calcChain>
</file>

<file path=xl/sharedStrings.xml><?xml version="1.0" encoding="utf-8"?>
<sst xmlns="http://schemas.openxmlformats.org/spreadsheetml/2006/main" count="2235" uniqueCount="696">
  <si>
    <t>公益財団法人　東京都中小企業振興公社</t>
  </si>
  <si>
    <t>名称</t>
    <rPh sb="0" eb="2">
      <t>メイショウ</t>
    </rPh>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</si>
  <si>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</si>
  <si>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</si>
  <si>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</si>
  <si>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</si>
  <si>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</si>
  <si>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</si>
  <si>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</si>
  <si>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事業終了予定日</t>
    <rPh sb="0" eb="2">
      <t>ジギョウ</t>
    </rPh>
    <rPh sb="2" eb="4">
      <t>シュウリョウ</t>
    </rPh>
    <rPh sb="4" eb="7">
      <t>ヨテイビ</t>
    </rPh>
    <phoneticPr fontId="1"/>
  </si>
  <si>
    <t>実　　　　施　　　　計　　　　画</t>
    <rPh sb="0" eb="1">
      <t>ミノル</t>
    </rPh>
    <rPh sb="5" eb="6">
      <t>シ</t>
    </rPh>
    <rPh sb="10" eb="11">
      <t>ケイ</t>
    </rPh>
    <rPh sb="15" eb="16">
      <t>ガ</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</si>
  <si>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</si>
  <si>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</si>
  <si>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</si>
  <si>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</si>
  <si>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経　費　区　分</t>
  </si>
  <si>
    <t>内　　訳</t>
    <rPh sb="0" eb="1">
      <t>ウチ</t>
    </rPh>
    <rPh sb="3" eb="4">
      <t>ワケ</t>
    </rPh>
    <phoneticPr fontId="10"/>
  </si>
  <si>
    <t>資 金 調 達 金 額</t>
    <rPh sb="2" eb="3">
      <t>キン</t>
    </rPh>
    <rPh sb="4" eb="5">
      <t>チョウ</t>
    </rPh>
    <phoneticPr fontId="10"/>
  </si>
  <si>
    <t>調達先（名称等）</t>
    <rPh sb="0" eb="3">
      <t>チョウタツサキ</t>
    </rPh>
    <rPh sb="4" eb="6">
      <t>メイショウ</t>
    </rPh>
    <rPh sb="6" eb="7">
      <t>ナド</t>
    </rPh>
    <phoneticPr fontId="10"/>
  </si>
  <si>
    <t>進捗状況等</t>
    <rPh sb="0" eb="2">
      <t>シンチョク</t>
    </rPh>
    <rPh sb="2" eb="4">
      <t>ジョウキョウ</t>
    </rPh>
    <rPh sb="4" eb="5">
      <t>ナド</t>
    </rPh>
    <phoneticPr fontId="10"/>
  </si>
  <si>
    <t>内 訳</t>
    <rPh sb="0" eb="1">
      <t>ナイ</t>
    </rPh>
    <rPh sb="2" eb="3">
      <t>ヤク</t>
    </rPh>
    <phoneticPr fontId="10"/>
  </si>
  <si>
    <t>（単位：円）</t>
    <rPh sb="1" eb="3">
      <t>タンイ</t>
    </rPh>
    <rPh sb="4" eb="5">
      <t>エン</t>
    </rPh>
    <phoneticPr fontId="10"/>
  </si>
  <si>
    <t>品　名</t>
    <rPh sb="0" eb="1">
      <t>ヒン</t>
    </rPh>
    <rPh sb="2" eb="3">
      <t>メイ</t>
    </rPh>
    <phoneticPr fontId="10"/>
  </si>
  <si>
    <t>仕　様</t>
    <rPh sb="0" eb="1">
      <t>ツコウ</t>
    </rPh>
    <rPh sb="2" eb="3">
      <t>サマ</t>
    </rPh>
    <phoneticPr fontId="10"/>
  </si>
  <si>
    <t>数量
(A)</t>
    <rPh sb="0" eb="1">
      <t>カズ</t>
    </rPh>
    <rPh sb="1" eb="2">
      <t>リョウ</t>
    </rPh>
    <phoneticPr fontId="10"/>
  </si>
  <si>
    <t>単価(B)
（税抜）</t>
    <rPh sb="0" eb="1">
      <t>タン</t>
    </rPh>
    <rPh sb="1" eb="2">
      <t>カ</t>
    </rPh>
    <phoneticPr fontId="10"/>
  </si>
  <si>
    <t>助成事業に
要する経費
（税込）</t>
    <rPh sb="0" eb="2">
      <t>ジョセイ</t>
    </rPh>
    <rPh sb="2" eb="4">
      <t>ジギョウ</t>
    </rPh>
    <rPh sb="6" eb="7">
      <t>ヨウ</t>
    </rPh>
    <phoneticPr fontId="10"/>
  </si>
  <si>
    <t>購入企業名</t>
    <rPh sb="0" eb="2">
      <t>コウニュウ</t>
    </rPh>
    <rPh sb="2" eb="4">
      <t>キギョウ</t>
    </rPh>
    <rPh sb="4" eb="5">
      <t>メイ</t>
    </rPh>
    <phoneticPr fontId="10"/>
  </si>
  <si>
    <t xml:space="preserve">リース・
レンタル先
及び
購入企業名      </t>
    <rPh sb="11" eb="12">
      <t>オヨ</t>
    </rPh>
    <rPh sb="14" eb="16">
      <t>コウニュウ</t>
    </rPh>
    <phoneticPr fontId="10"/>
  </si>
  <si>
    <t>企 業 名</t>
    <rPh sb="0" eb="1">
      <t>キ</t>
    </rPh>
    <rPh sb="2" eb="3">
      <t>ギョウ</t>
    </rPh>
    <rPh sb="4" eb="5">
      <t>メイ</t>
    </rPh>
    <phoneticPr fontId="10"/>
  </si>
  <si>
    <t>代表者名</t>
    <rPh sb="0" eb="3">
      <t>ダイヒョウシャ</t>
    </rPh>
    <rPh sb="3" eb="4">
      <t>メイ</t>
    </rPh>
    <phoneticPr fontId="10"/>
  </si>
  <si>
    <t>電　　話</t>
    <rPh sb="0" eb="1">
      <t>デン</t>
    </rPh>
    <rPh sb="3" eb="4">
      <t>ハナシ</t>
    </rPh>
    <phoneticPr fontId="10"/>
  </si>
  <si>
    <t>所 在 地</t>
    <rPh sb="0" eb="1">
      <t>ショ</t>
    </rPh>
    <rPh sb="2" eb="3">
      <t>ザイ</t>
    </rPh>
    <rPh sb="4" eb="5">
      <t>チ</t>
    </rPh>
    <phoneticPr fontId="10"/>
  </si>
  <si>
    <t>担当部署</t>
    <rPh sb="0" eb="2">
      <t>タントウ</t>
    </rPh>
    <rPh sb="2" eb="4">
      <t>ブショ</t>
    </rPh>
    <phoneticPr fontId="10"/>
  </si>
  <si>
    <t>担当者名</t>
    <rPh sb="0" eb="3">
      <t>タントウシャ</t>
    </rPh>
    <rPh sb="3" eb="4">
      <t>メイ</t>
    </rPh>
    <phoneticPr fontId="10"/>
  </si>
  <si>
    <t>＜委託・外注計画書＞</t>
    <rPh sb="1" eb="3">
      <t>イタク</t>
    </rPh>
    <rPh sb="4" eb="6">
      <t>ガイチュウ</t>
    </rPh>
    <rPh sb="6" eb="9">
      <t>ケイカクショ</t>
    </rPh>
    <phoneticPr fontId="10"/>
  </si>
  <si>
    <t>年</t>
    <rPh sb="0" eb="1">
      <t>ネン</t>
    </rPh>
    <phoneticPr fontId="10"/>
  </si>
  <si>
    <t>月</t>
    <rPh sb="0" eb="1">
      <t>ツキ</t>
    </rPh>
    <phoneticPr fontId="10"/>
  </si>
  <si>
    <t>～</t>
    <phoneticPr fontId="10"/>
  </si>
  <si>
    <t>委託・外注内容</t>
    <rPh sb="0" eb="2">
      <t>イタク</t>
    </rPh>
    <rPh sb="3" eb="5">
      <t>ガイチュウ</t>
    </rPh>
    <rPh sb="5" eb="7">
      <t>ナイヨウ</t>
    </rPh>
    <phoneticPr fontId="10"/>
  </si>
  <si>
    <t>選定理由</t>
    <rPh sb="0" eb="2">
      <t>センテイ</t>
    </rPh>
    <rPh sb="2" eb="4">
      <t>リユウ</t>
    </rPh>
    <phoneticPr fontId="10"/>
  </si>
  <si>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</si>
  <si>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</si>
  <si>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</si>
  <si>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0"/>
  </si>
  <si>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</si>
  <si>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</si>
  <si>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</si>
  <si>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0"/>
  </si>
  <si>
    <t>(2) 機械装置・工具器具費</t>
    <rPh sb="4" eb="6">
      <t>キカイ</t>
    </rPh>
    <rPh sb="6" eb="8">
      <t>ソウチ</t>
    </rPh>
    <rPh sb="9" eb="11">
      <t>コウグ</t>
    </rPh>
    <rPh sb="11" eb="13">
      <t>キグ</t>
    </rPh>
    <rPh sb="13" eb="14">
      <t>ヒ</t>
    </rPh>
    <phoneticPr fontId="10"/>
  </si>
  <si>
    <t>見積金額</t>
    <rPh sb="0" eb="2">
      <t>ミツ</t>
    </rPh>
    <rPh sb="2" eb="4">
      <t>キンガク</t>
    </rPh>
    <phoneticPr fontId="10"/>
  </si>
  <si>
    <t>１社目</t>
    <rPh sb="1" eb="2">
      <t>シャ</t>
    </rPh>
    <rPh sb="2" eb="3">
      <t>メ</t>
    </rPh>
    <phoneticPr fontId="10"/>
  </si>
  <si>
    <t>２社目</t>
    <rPh sb="1" eb="2">
      <t>シャ</t>
    </rPh>
    <rPh sb="2" eb="3">
      <t>メ</t>
    </rPh>
    <phoneticPr fontId="10"/>
  </si>
  <si>
    <t>(3) 委託・外注費</t>
  </si>
  <si>
    <t>事業内容</t>
    <rPh sb="0" eb="2">
      <t>ジギョウ</t>
    </rPh>
    <rPh sb="2" eb="4">
      <t>ナイヨウ</t>
    </rPh>
    <phoneticPr fontId="10"/>
  </si>
  <si>
    <t>助成金額（円）</t>
    <rPh sb="0" eb="2">
      <t>ジョセイ</t>
    </rPh>
    <rPh sb="2" eb="4">
      <t>キンガク</t>
    </rPh>
    <rPh sb="5" eb="6">
      <t>エン</t>
    </rPh>
    <phoneticPr fontId="1"/>
  </si>
  <si>
    <t>列1</t>
    <phoneticPr fontId="10"/>
  </si>
  <si>
    <t>単位</t>
    <rPh sb="0" eb="2">
      <t>タンイ</t>
    </rPh>
    <phoneticPr fontId="10"/>
  </si>
  <si>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</si>
  <si>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</si>
  <si>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</si>
  <si>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</si>
  <si>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</si>
  <si>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</si>
  <si>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10"/>
  </si>
  <si>
    <t xml:space="preserve">(1)原材料・副資材費 </t>
    <phoneticPr fontId="10"/>
  </si>
  <si>
    <t>合　　　計</t>
    <phoneticPr fontId="10"/>
  </si>
  <si>
    <t>(2)　資金調達内訳</t>
    <phoneticPr fontId="10"/>
  </si>
  <si>
    <t xml:space="preserve"> 　区　　　　　　　分　</t>
    <phoneticPr fontId="10"/>
  </si>
  <si>
    <t>自　己　資　金</t>
    <phoneticPr fontId="10"/>
  </si>
  <si>
    <t>銀 行 借 入 金</t>
    <phoneticPr fontId="10"/>
  </si>
  <si>
    <t>役 員 借 入 金</t>
    <phoneticPr fontId="10"/>
  </si>
  <si>
    <t>その他</t>
    <phoneticPr fontId="10"/>
  </si>
  <si>
    <t>申請テーマ</t>
    <rPh sb="0" eb="2">
      <t>シンセイ</t>
    </rPh>
    <phoneticPr fontId="1"/>
  </si>
  <si>
    <t>解決方法</t>
    <rPh sb="0" eb="2">
      <t>カイケツ</t>
    </rPh>
    <rPh sb="2" eb="4">
      <t>ホウホウ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</si>
  <si>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</si>
  <si>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10"/>
  </si>
  <si>
    <t>利用状況</t>
    <rPh sb="0" eb="2">
      <t>リヨウ</t>
    </rPh>
    <rPh sb="2" eb="4">
      <t>ジョウキョウ</t>
    </rPh>
    <phoneticPr fontId="1"/>
  </si>
  <si>
    <t xml:space="preserve">企業名      </t>
    <phoneticPr fontId="10"/>
  </si>
  <si>
    <t>購入品名</t>
    <rPh sb="0" eb="2">
      <t>コウニュウ</t>
    </rPh>
    <rPh sb="2" eb="4">
      <t>ヒンメイ</t>
    </rPh>
    <phoneticPr fontId="10"/>
  </si>
  <si>
    <t>１次</t>
    <rPh sb="1" eb="2">
      <t>ジ</t>
    </rPh>
    <phoneticPr fontId="1"/>
  </si>
  <si>
    <t>２次</t>
    <rPh sb="1" eb="2">
      <t>ジ</t>
    </rPh>
    <phoneticPr fontId="1"/>
  </si>
  <si>
    <t>３次</t>
    <rPh sb="1" eb="2">
      <t>ジ</t>
    </rPh>
    <phoneticPr fontId="1"/>
  </si>
  <si>
    <t>納品予定物</t>
    <rPh sb="0" eb="2">
      <t>ノウヒン</t>
    </rPh>
    <rPh sb="2" eb="4">
      <t>ヨテイ</t>
    </rPh>
    <rPh sb="4" eb="5">
      <t>ブツ</t>
    </rPh>
    <phoneticPr fontId="10"/>
  </si>
  <si>
    <t>助成対象経費
(A)×(B)
（税抜）</t>
    <rPh sb="16" eb="18">
      <t>ゼイヌキ</t>
    </rPh>
    <phoneticPr fontId="10"/>
  </si>
  <si>
    <t>円（税込）</t>
    <rPh sb="0" eb="1">
      <t>エン</t>
    </rPh>
    <rPh sb="2" eb="4">
      <t>ゼイコミ</t>
    </rPh>
    <phoneticPr fontId="10"/>
  </si>
  <si>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</si>
  <si>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</si>
  <si>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</si>
  <si>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</si>
  <si>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</si>
  <si>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見積金額</t>
    <rPh sb="0" eb="2">
      <t>ミツモリ</t>
    </rPh>
    <rPh sb="2" eb="4">
      <t>キンガク</t>
    </rPh>
    <phoneticPr fontId="10"/>
  </si>
  <si>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</si>
  <si>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</si>
  <si>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</si>
  <si>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</si>
  <si>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</si>
  <si>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</si>
  <si>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設置場所</t>
    <phoneticPr fontId="10"/>
  </si>
  <si>
    <t>選択してください</t>
  </si>
  <si>
    <t>支　出
番　号</t>
    <rPh sb="0" eb="1">
      <t>シ</t>
    </rPh>
    <rPh sb="2" eb="3">
      <t>イズル</t>
    </rPh>
    <rPh sb="4" eb="5">
      <t>バン</t>
    </rPh>
    <rPh sb="6" eb="7">
      <t>ゴウ</t>
    </rPh>
    <phoneticPr fontId="10"/>
  </si>
  <si>
    <t>支出
番号</t>
    <rPh sb="0" eb="2">
      <t>シシュツ</t>
    </rPh>
    <rPh sb="3" eb="5">
      <t>バンゴウ</t>
    </rPh>
    <phoneticPr fontId="10"/>
  </si>
  <si>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</si>
  <si>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</si>
  <si>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0"/>
  </si>
  <si>
    <t>令和</t>
    <rPh sb="0" eb="2">
      <t>レイワ</t>
    </rPh>
    <phoneticPr fontId="10"/>
  </si>
  <si>
    <t>令和</t>
    <rPh sb="0" eb="2">
      <t>レイワ</t>
    </rPh>
    <phoneticPr fontId="1"/>
  </si>
  <si>
    <t>設計</t>
    <rPh sb="0" eb="2">
      <t>セッケイ</t>
    </rPh>
    <phoneticPr fontId="1"/>
  </si>
  <si>
    <t>検査</t>
    <rPh sb="0" eb="2">
      <t>ケンサ</t>
    </rPh>
    <phoneticPr fontId="1"/>
  </si>
  <si>
    <t>上記委託先は、自社と資本関係、役員または従業員の兼務、自社の代表者３親等以内の親族による経営ではない。</t>
    <rPh sb="2" eb="4">
      <t>イタク</t>
    </rPh>
    <phoneticPr fontId="1"/>
  </si>
  <si>
    <t>年</t>
    <rPh sb="0" eb="1">
      <t>ネン</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</si>
  <si>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</si>
  <si>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</si>
  <si>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</si>
  <si>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</si>
  <si>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</si>
  <si>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</si>
  <si>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</si>
  <si>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</si>
  <si>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</si>
  <si>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</si>
  <si>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</si>
  <si>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</si>
  <si>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</si>
  <si>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</si>
  <si>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</si>
  <si>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</si>
  <si>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</si>
  <si>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</si>
  <si>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</si>
  <si>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</si>
  <si>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</si>
  <si>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</si>
  <si>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</si>
  <si>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</si>
  <si>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</si>
  <si>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２．資金支出明細</t>
    <rPh sb="2" eb="4">
      <t>シキン</t>
    </rPh>
    <rPh sb="4" eb="6">
      <t>シシュツ</t>
    </rPh>
    <rPh sb="6" eb="8">
      <t>メイサイ</t>
    </rPh>
    <phoneticPr fontId="10"/>
  </si>
  <si>
    <t>１．研究開発の資金計画</t>
    <rPh sb="2" eb="4">
      <t>ケンキュウ</t>
    </rPh>
    <rPh sb="4" eb="6">
      <t>カイハツ</t>
    </rPh>
    <phoneticPr fontId="10"/>
  </si>
  <si>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</si>
  <si>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</si>
  <si>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</si>
  <si>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月</t>
    <rPh sb="0" eb="1">
      <t>ガツ</t>
    </rPh>
    <phoneticPr fontId="1"/>
  </si>
  <si>
    <t>日</t>
    <rPh sb="0" eb="1">
      <t>ニチ</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</si>
  <si>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</si>
  <si>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　の開発</t>
    <rPh sb="2" eb="4">
      <t>カイハツ</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</si>
  <si>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</si>
  <si>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</si>
  <si>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</si>
  <si>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</si>
  <si>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</si>
  <si>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</si>
  <si>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千円</t>
    <rPh sb="0" eb="2">
      <t>センエン</t>
    </rPh>
    <phoneticPr fontId="1"/>
  </si>
  <si>
    <t>前々年度</t>
    <rPh sb="0" eb="2">
      <t>ゼンゼン</t>
    </rPh>
    <rPh sb="2" eb="4">
      <t>ネンド</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</si>
  <si>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</si>
  <si>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</si>
  <si>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</si>
  <si>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</si>
  <si>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</si>
  <si>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</si>
  <si>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都内登記
所　在　地</t>
    <rPh sb="0" eb="2">
      <t>トナイ</t>
    </rPh>
    <rPh sb="2" eb="4">
      <t>トウキ</t>
    </rPh>
    <rPh sb="5" eb="6">
      <t>ショ</t>
    </rPh>
    <rPh sb="7" eb="8">
      <t>ザイ</t>
    </rPh>
    <rPh sb="9" eb="10">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</si>
  <si>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</si>
  <si>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</si>
  <si>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</si>
  <si>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</si>
  <si>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</si>
  <si>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</si>
  <si>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</si>
  <si>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</si>
  <si>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t>事業概要</t>
    <rPh sb="0" eb="2">
      <t>ジギョウ</t>
    </rPh>
    <rPh sb="2" eb="4">
      <t>ガイヨウ</t>
    </rPh>
    <phoneticPr fontId="1"/>
  </si>
  <si>
    <t>主要製品</t>
    <rPh sb="0" eb="2">
      <t>シュヨウ</t>
    </rPh>
    <rPh sb="2" eb="4">
      <t>セイヒン</t>
    </rPh>
    <phoneticPr fontId="1"/>
  </si>
  <si>
    <t>　３．東京都及び公社事業の利用状況（補助金・助成金以外）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</si>
  <si>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t>
  </si>
  <si>
    <t>　２．開発・改良等の内容</t>
    <rPh sb="3" eb="5">
      <t>カイハツ</t>
    </rPh>
    <rPh sb="6" eb="8">
      <t>カイリョウ</t>
    </rPh>
    <rPh sb="8" eb="9">
      <t>トウ</t>
    </rPh>
    <rPh sb="10" eb="12">
      <t>ナイヨウ</t>
    </rPh>
    <phoneticPr fontId="1"/>
  </si>
  <si>
    <t>※ソフトウェアは原則として数量は「１」、単位は「式」としてください。</t>
    <rPh sb="8" eb="10">
      <t>ゲンソク</t>
    </rPh>
    <rPh sb="13" eb="15">
      <t>スウリョウ</t>
    </rPh>
    <rPh sb="20" eb="22">
      <t>タンイ</t>
    </rPh>
    <rPh sb="24" eb="25">
      <t>シキ</t>
    </rPh>
    <phoneticPr fontId="1"/>
  </si>
  <si>
    <t>複数製作する場合の理由　※数量２以上の場合のみ記載</t>
    <rPh sb="0" eb="2">
      <t>フクスウ</t>
    </rPh>
    <rPh sb="2" eb="4">
      <t>セイサク</t>
    </rPh>
    <rPh sb="6" eb="8">
      <t>バアイ</t>
    </rPh>
    <rPh sb="9" eb="11">
      <t>リユウ</t>
    </rPh>
    <rPh sb="13" eb="15">
      <t>スウリョウ</t>
    </rPh>
    <rPh sb="16" eb="18">
      <t>イジョウ</t>
    </rPh>
    <rPh sb="19" eb="21">
      <t>バアイ</t>
    </rPh>
    <rPh sb="23" eb="25">
      <t>キサイ</t>
    </rPh>
    <phoneticPr fontId="1"/>
  </si>
  <si>
    <t>試作品を製作する理由</t>
    <rPh sb="0" eb="3">
      <t>シサクヒン</t>
    </rPh>
    <rPh sb="4" eb="6">
      <t>セイサク</t>
    </rPh>
    <rPh sb="8" eb="10">
      <t>リユウ</t>
    </rPh>
    <phoneticPr fontId="1"/>
  </si>
  <si>
    <t>（３）　最終開発物のイメージ（イメージ図や画像等を添付）</t>
    <rPh sb="4" eb="6">
      <t>サイシュウ</t>
    </rPh>
    <rPh sb="6" eb="8">
      <t>カイハツ</t>
    </rPh>
    <rPh sb="8" eb="9">
      <t>ブツ</t>
    </rPh>
    <rPh sb="19" eb="20">
      <t>ズ</t>
    </rPh>
    <rPh sb="21" eb="23">
      <t>ガゾウ</t>
    </rPh>
    <rPh sb="23" eb="24">
      <t>トウ</t>
    </rPh>
    <rPh sb="25" eb="27">
      <t>テンプ</t>
    </rPh>
    <phoneticPr fontId="1"/>
  </si>
  <si>
    <t>図面</t>
    <rPh sb="0" eb="2">
      <t>ズメン</t>
    </rPh>
    <phoneticPr fontId="1"/>
  </si>
  <si>
    <t>設計書</t>
    <rPh sb="0" eb="3">
      <t>セッケイショ</t>
    </rPh>
    <phoneticPr fontId="1"/>
  </si>
  <si>
    <t>　８．開発体制</t>
    <rPh sb="3" eb="5">
      <t>カイハツ</t>
    </rPh>
    <rPh sb="5" eb="7">
      <t>タイセイ</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</si>
  <si>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</si>
  <si>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</si>
  <si>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</si>
  <si>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</si>
  <si>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</si>
  <si>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文字数チェック</t>
    <rPh sb="0" eb="3">
      <t>モジスウ</t>
    </rPh>
    <phoneticPr fontId="1"/>
  </si>
  <si>
    <t>文字</t>
    <rPh sb="0" eb="2">
      <t>モジ</t>
    </rPh>
    <phoneticPr fontId="1"/>
  </si>
  <si>
    <t>　</t>
    <phoneticPr fontId="1"/>
  </si>
  <si>
    <t>10</t>
    <phoneticPr fontId="1"/>
  </si>
  <si>
    <t>種別（新規・改良）</t>
    <rPh sb="0" eb="2">
      <t>シュベツ</t>
    </rPh>
    <rPh sb="3" eb="5">
      <t>シンキ</t>
    </rPh>
    <rPh sb="6" eb="8">
      <t>カイリョウ</t>
    </rPh>
    <phoneticPr fontId="1"/>
  </si>
  <si>
    <t>　１．申請概要</t>
    <rPh sb="3" eb="5">
      <t>シンセイ</t>
    </rPh>
    <rPh sb="5" eb="7">
      <t>ガイヨウ</t>
    </rPh>
    <phoneticPr fontId="1"/>
  </si>
  <si>
    <t>（２）　経営者（代表取締役）の経歴</t>
    <rPh sb="4" eb="7">
      <t>ケイエイシャ</t>
    </rPh>
    <rPh sb="8" eb="13">
      <t>ダイヒョウトリシマリヤク</t>
    </rPh>
    <rPh sb="15" eb="17">
      <t>ケイレキ</t>
    </rPh>
    <phoneticPr fontId="1"/>
  </si>
  <si>
    <t>研究開発の
経歴</t>
    <phoneticPr fontId="1"/>
  </si>
  <si>
    <t>(8)広告費</t>
    <rPh sb="3" eb="6">
      <t>コウコクヒ</t>
    </rPh>
    <phoneticPr fontId="10"/>
  </si>
  <si>
    <t>(4) 産業財産権・出願導入費</t>
    <rPh sb="4" eb="6">
      <t>サンギョウ</t>
    </rPh>
    <rPh sb="6" eb="9">
      <t>ザイサンケン</t>
    </rPh>
    <rPh sb="10" eb="12">
      <t>シュツガン</t>
    </rPh>
    <rPh sb="12" eb="14">
      <t>ドウニュウ</t>
    </rPh>
    <rPh sb="14" eb="15">
      <t>ヒ</t>
    </rPh>
    <phoneticPr fontId="10"/>
  </si>
  <si>
    <t>※先行技術調査、審査請求、登録費用は対象外</t>
    <rPh sb="1" eb="3">
      <t>センコウ</t>
    </rPh>
    <rPh sb="3" eb="5">
      <t>ギジュツ</t>
    </rPh>
    <rPh sb="5" eb="7">
      <t>チョウサ</t>
    </rPh>
    <rPh sb="8" eb="10">
      <t>シンサ</t>
    </rPh>
    <rPh sb="10" eb="12">
      <t>セイキュウ</t>
    </rPh>
    <rPh sb="13" eb="15">
      <t>トウロク</t>
    </rPh>
    <rPh sb="15" eb="17">
      <t>ヒヨウ</t>
    </rPh>
    <rPh sb="18" eb="21">
      <t>タイショウガイ</t>
    </rPh>
    <phoneticPr fontId="1"/>
  </si>
  <si>
    <t>支　出番　号</t>
    <rPh sb="0" eb="1">
      <t>シ</t>
    </rPh>
    <rPh sb="2" eb="4">
      <t>デバン</t>
    </rPh>
    <rPh sb="3" eb="4">
      <t>バン</t>
    </rPh>
    <rPh sb="5" eb="6">
      <t>ゴウ</t>
    </rPh>
    <phoneticPr fontId="10"/>
  </si>
  <si>
    <t>対象の技術・
製品</t>
    <rPh sb="0" eb="2">
      <t>タイショウ</t>
    </rPh>
    <rPh sb="3" eb="5">
      <t>ギジュツ</t>
    </rPh>
    <rPh sb="7" eb="9">
      <t>セイヒン</t>
    </rPh>
    <phoneticPr fontId="1"/>
  </si>
  <si>
    <t>権利名</t>
    <rPh sb="0" eb="2">
      <t>ケンリ</t>
    </rPh>
    <rPh sb="2" eb="3">
      <t>メイ</t>
    </rPh>
    <phoneticPr fontId="1"/>
  </si>
  <si>
    <t>内容</t>
    <rPh sb="0" eb="2">
      <t>ナイヨウ</t>
    </rPh>
    <phoneticPr fontId="1"/>
  </si>
  <si>
    <t>弁理士事務所
又は
権利所有企業名</t>
    <rPh sb="0" eb="3">
      <t>ベンリシジム22</t>
    </rPh>
    <phoneticPr fontId="1"/>
  </si>
  <si>
    <t>単価
(税抜)</t>
    <rPh sb="0" eb="2">
      <t>タンカゼイヌキ2</t>
    </rPh>
    <phoneticPr fontId="1"/>
  </si>
  <si>
    <t>助成対象経費
(税抜)</t>
    <rPh sb="8" eb="10">
      <t>ゼイヌキ</t>
    </rPh>
    <phoneticPr fontId="10"/>
  </si>
  <si>
    <t>列2</t>
  </si>
  <si>
    <t>計</t>
    <rPh sb="0" eb="1">
      <t>ケイ</t>
    </rPh>
    <phoneticPr fontId="1"/>
  </si>
  <si>
    <t>(5) 専門家指導費</t>
    <rPh sb="4" eb="7">
      <t>センモンカ</t>
    </rPh>
    <rPh sb="7" eb="9">
      <t>シドウ</t>
    </rPh>
    <rPh sb="9" eb="10">
      <t>ヒ</t>
    </rPh>
    <phoneticPr fontId="10"/>
  </si>
  <si>
    <t>　※本申請の開発に直接寄与する技術指導のみが助成対象</t>
    <phoneticPr fontId="1"/>
  </si>
  <si>
    <t>指導者名
（所属）</t>
    <rPh sb="0" eb="3">
      <t>シドウシャ</t>
    </rPh>
    <rPh sb="3" eb="4">
      <t>メイ</t>
    </rPh>
    <rPh sb="6" eb="8">
      <t>ショゾク</t>
    </rPh>
    <phoneticPr fontId="1"/>
  </si>
  <si>
    <t>専門分野</t>
    <rPh sb="0" eb="2">
      <t>センモン</t>
    </rPh>
    <rPh sb="2" eb="4">
      <t>ブンヤ</t>
    </rPh>
    <phoneticPr fontId="1"/>
  </si>
  <si>
    <t>保有資格・経験</t>
    <rPh sb="0" eb="2">
      <t>ホユウ</t>
    </rPh>
    <rPh sb="2" eb="4">
      <t>シカク</t>
    </rPh>
    <rPh sb="5" eb="7">
      <t>ケイケン</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</si>
  <si>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</si>
  <si>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</si>
  <si>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0"/>
  </si>
  <si>
    <t>列1</t>
  </si>
  <si>
    <t>＜専門家指導の計画書＞</t>
    <rPh sb="1" eb="4">
      <t>センモンカ</t>
    </rPh>
    <rPh sb="4" eb="6">
      <t>シドウ</t>
    </rPh>
    <phoneticPr fontId="10"/>
  </si>
  <si>
    <t>No.1</t>
    <phoneticPr fontId="1"/>
  </si>
  <si>
    <r>
      <t xml:space="preserve"> (4)専門家指導費に計上した</t>
    </r>
    <r>
      <rPr>
        <b/>
        <u/>
        <sz val="11"/>
        <rFont val="ＭＳ 明朝"/>
        <family val="1"/>
        <charset val="128"/>
      </rPr>
      <t>全ての専門家</t>
    </r>
    <r>
      <rPr>
        <sz val="11"/>
        <rFont val="ＭＳ 明朝"/>
        <family val="1"/>
        <charset val="128"/>
      </rPr>
      <t>について記載してください。
表が足りない場合は、印刷範囲を広げてください。</t>
    </r>
    <rPh sb="4" eb="10">
      <t>センモンカシドウヒ</t>
    </rPh>
    <rPh sb="18" eb="21">
      <t>センモンカ</t>
    </rPh>
    <rPh sb="45" eb="47">
      <t>インサツ</t>
    </rPh>
    <rPh sb="47" eb="49">
      <t>ハンイ</t>
    </rPh>
    <rPh sb="50" eb="51">
      <t>ヒロ</t>
    </rPh>
    <phoneticPr fontId="10"/>
  </si>
  <si>
    <t>専-1</t>
    <rPh sb="0" eb="1">
      <t>セン</t>
    </rPh>
    <phoneticPr fontId="1"/>
  </si>
  <si>
    <t>専 門 家 氏 名</t>
    <rPh sb="0" eb="1">
      <t>セン</t>
    </rPh>
    <rPh sb="2" eb="3">
      <t>モン</t>
    </rPh>
    <rPh sb="4" eb="5">
      <t>イエ</t>
    </rPh>
    <rPh sb="6" eb="7">
      <t>シ</t>
    </rPh>
    <rPh sb="8" eb="9">
      <t>メイ</t>
    </rPh>
    <phoneticPr fontId="10"/>
  </si>
  <si>
    <t>住　　所</t>
    <rPh sb="0" eb="1">
      <t>ジュウ</t>
    </rPh>
    <rPh sb="3" eb="4">
      <t>ショ</t>
    </rPh>
    <phoneticPr fontId="10"/>
  </si>
  <si>
    <t>経歴・実績</t>
    <rPh sb="0" eb="2">
      <t>ケイレキ</t>
    </rPh>
    <rPh sb="3" eb="5">
      <t>ジッセキ</t>
    </rPh>
    <phoneticPr fontId="10"/>
  </si>
  <si>
    <t>契約予定期間</t>
    <rPh sb="0" eb="2">
      <t>ケイヤク</t>
    </rPh>
    <rPh sb="2" eb="4">
      <t>ヨテイ</t>
    </rPh>
    <rPh sb="4" eb="6">
      <t>キカン</t>
    </rPh>
    <phoneticPr fontId="10"/>
  </si>
  <si>
    <t>契約予定金額</t>
    <rPh sb="0" eb="2">
      <t>ケイヤク</t>
    </rPh>
    <rPh sb="2" eb="4">
      <t>ヨテイ</t>
    </rPh>
    <rPh sb="4" eb="6">
      <t>キンガク</t>
    </rPh>
    <phoneticPr fontId="10"/>
  </si>
  <si>
    <t>指導内容</t>
    <rPh sb="0" eb="2">
      <t>シドウ</t>
    </rPh>
    <rPh sb="2" eb="4">
      <t>ナイヨウ</t>
    </rPh>
    <phoneticPr fontId="10"/>
  </si>
  <si>
    <t>上記指導先は、自社と資本関係、役員または従業員の兼務、自社の代表者３親等以内の親族による経営ではない。</t>
    <rPh sb="2" eb="4">
      <t>シドウ</t>
    </rPh>
    <rPh sb="4" eb="5">
      <t>サキ</t>
    </rPh>
    <phoneticPr fontId="1"/>
  </si>
  <si>
    <t>専-2</t>
    <rPh sb="0" eb="1">
      <t>セン</t>
    </rPh>
    <phoneticPr fontId="1"/>
  </si>
  <si>
    <t>専-3</t>
    <rPh sb="0" eb="1">
      <t>セン</t>
    </rPh>
    <phoneticPr fontId="1"/>
  </si>
  <si>
    <t>専-4</t>
    <rPh sb="0" eb="1">
      <t>セン</t>
    </rPh>
    <phoneticPr fontId="1"/>
  </si>
  <si>
    <t>No.2</t>
    <phoneticPr fontId="1"/>
  </si>
  <si>
    <t>専-5</t>
    <rPh sb="0" eb="1">
      <t>セン</t>
    </rPh>
    <phoneticPr fontId="1"/>
  </si>
  <si>
    <t>専-6</t>
    <rPh sb="0" eb="1">
      <t>セン</t>
    </rPh>
    <phoneticPr fontId="1"/>
  </si>
  <si>
    <t>専-7</t>
    <rPh sb="0" eb="1">
      <t>セン</t>
    </rPh>
    <phoneticPr fontId="1"/>
  </si>
  <si>
    <t>専-8</t>
    <rPh sb="0" eb="1">
      <t>セン</t>
    </rPh>
    <phoneticPr fontId="1"/>
  </si>
  <si>
    <t>No.3</t>
    <phoneticPr fontId="1"/>
  </si>
  <si>
    <t>専-9</t>
    <rPh sb="0" eb="1">
      <t>セン</t>
    </rPh>
    <phoneticPr fontId="1"/>
  </si>
  <si>
    <t>専-10</t>
    <rPh sb="0" eb="1">
      <t>セン</t>
    </rPh>
    <phoneticPr fontId="1"/>
  </si>
  <si>
    <t>計</t>
    <rPh sb="0" eb="1">
      <t>ケイ</t>
    </rPh>
    <phoneticPr fontId="10"/>
  </si>
  <si>
    <t>類似特許番号</t>
    <rPh sb="0" eb="2">
      <t>ルイジ</t>
    </rPh>
    <rPh sb="2" eb="4">
      <t>トッキョ</t>
    </rPh>
    <rPh sb="4" eb="6">
      <t>バンゴウ</t>
    </rPh>
    <phoneticPr fontId="1"/>
  </si>
  <si>
    <t>文字数カウント</t>
    <rPh sb="0" eb="3">
      <t>モジスウ</t>
    </rPh>
    <phoneticPr fontId="1"/>
  </si>
  <si>
    <t>試験報告書</t>
    <rPh sb="0" eb="5">
      <t>シケンホウコクショ</t>
    </rPh>
    <phoneticPr fontId="1"/>
  </si>
  <si>
    <t>想定されるリスク</t>
    <rPh sb="0" eb="2">
      <t>ソウテイ</t>
    </rPh>
    <phoneticPr fontId="1"/>
  </si>
  <si>
    <t>解決策</t>
    <rPh sb="0" eb="3">
      <t>カイケツサク</t>
    </rPh>
    <phoneticPr fontId="1"/>
  </si>
  <si>
    <t>　注　意　事　項　　</t>
    <rPh sb="1" eb="2">
      <t>チュウ</t>
    </rPh>
    <rPh sb="3" eb="4">
      <t>イ</t>
    </rPh>
    <rPh sb="5" eb="6">
      <t>コト</t>
    </rPh>
    <rPh sb="7" eb="8">
      <t>コウ</t>
    </rPh>
    <phoneticPr fontId="1"/>
  </si>
  <si>
    <t>①具体的な作業項目、資金支出明細の番号（原－1、機－1・・・）を記入
②自社作業に該当する期間は○、他社作業に該当する期間は●を記入
③本事業の全体像が分かるよう、経費が発生しない作業も記入</t>
    <phoneticPr fontId="1"/>
  </si>
  <si>
    <t>月</t>
    <rPh sb="0" eb="1">
      <t>ゲツ</t>
    </rPh>
    <phoneticPr fontId="1"/>
  </si>
  <si>
    <t>市場投入時期
（本助成事業の終了日以降）</t>
    <rPh sb="0" eb="2">
      <t>シジョウ</t>
    </rPh>
    <rPh sb="2" eb="4">
      <t>トウニュウ</t>
    </rPh>
    <rPh sb="4" eb="6">
      <t>ジキ</t>
    </rPh>
    <rPh sb="8" eb="9">
      <t>ホン</t>
    </rPh>
    <rPh sb="9" eb="11">
      <t>ジョセイ</t>
    </rPh>
    <rPh sb="11" eb="13">
      <t>ジギョウ</t>
    </rPh>
    <rPh sb="14" eb="17">
      <t>シュウリョウビ</t>
    </rPh>
    <rPh sb="17" eb="19">
      <t>イコウ</t>
    </rPh>
    <phoneticPr fontId="1"/>
  </si>
  <si>
    <t>　　　月　頃</t>
    <rPh sb="3" eb="4">
      <t>ゲツ</t>
    </rPh>
    <rPh sb="5" eb="6">
      <t>ゴロ</t>
    </rPh>
    <phoneticPr fontId="1"/>
  </si>
  <si>
    <t>作業項目</t>
    <rPh sb="0" eb="2">
      <t>サギョウ</t>
    </rPh>
    <rPh sb="2" eb="4">
      <t>コウモク</t>
    </rPh>
    <phoneticPr fontId="1"/>
  </si>
  <si>
    <t>令和7年</t>
    <rPh sb="0" eb="2">
      <t>レイワ</t>
    </rPh>
    <rPh sb="3" eb="4">
      <t>ネン</t>
    </rPh>
    <phoneticPr fontId="1"/>
  </si>
  <si>
    <t>9</t>
    <phoneticPr fontId="1"/>
  </si>
  <si>
    <t>（１） 先行技術調査の結果（特許情報プラットフォームJ-PlatPat等により検索）</t>
    <rPh sb="4" eb="6">
      <t>センコウ</t>
    </rPh>
    <rPh sb="6" eb="8">
      <t>ギジュツ</t>
    </rPh>
    <rPh sb="8" eb="10">
      <t>チョウサ</t>
    </rPh>
    <rPh sb="11" eb="13">
      <t>ケッカ</t>
    </rPh>
    <rPh sb="14" eb="16">
      <t>トッキョ</t>
    </rPh>
    <rPh sb="16" eb="18">
      <t>ジョウホウ</t>
    </rPh>
    <rPh sb="35" eb="36">
      <t>トウ</t>
    </rPh>
    <rPh sb="39" eb="41">
      <t>ケンサク</t>
    </rPh>
    <phoneticPr fontId="1"/>
  </si>
  <si>
    <t>類似特許との
相違点</t>
    <rPh sb="0" eb="2">
      <t>ルイジ</t>
    </rPh>
    <rPh sb="2" eb="4">
      <t>トッキョ</t>
    </rPh>
    <rPh sb="7" eb="10">
      <t>ソウイテン</t>
    </rPh>
    <phoneticPr fontId="1"/>
  </si>
  <si>
    <t>　　※ 「はい」と回答した場合、それはどのような権利か</t>
    <rPh sb="9" eb="11">
      <t>カイトウ</t>
    </rPh>
    <rPh sb="13" eb="15">
      <t>バアイ</t>
    </rPh>
    <rPh sb="24" eb="26">
      <t>ケンリ</t>
    </rPh>
    <phoneticPr fontId="1"/>
  </si>
  <si>
    <t>　　※　「はい」と回答した場合、それはどのような権利か</t>
    <rPh sb="9" eb="11">
      <t>カイトウ</t>
    </rPh>
    <rPh sb="13" eb="15">
      <t>バアイ</t>
    </rPh>
    <rPh sb="24" eb="26">
      <t>ケンリ</t>
    </rPh>
    <phoneticPr fontId="1"/>
  </si>
  <si>
    <t>申　　請　　者　　概　　要</t>
    <rPh sb="0" eb="1">
      <t>シン</t>
    </rPh>
    <rPh sb="3" eb="4">
      <t>ショウ</t>
    </rPh>
    <rPh sb="6" eb="7">
      <t>モノ</t>
    </rPh>
    <rPh sb="9" eb="10">
      <t>ガイ</t>
    </rPh>
    <rPh sb="12" eb="13">
      <t>ヨウ</t>
    </rPh>
    <phoneticPr fontId="1"/>
  </si>
  <si>
    <t>製造業その他</t>
    <rPh sb="0" eb="3">
      <t>セイゾウギョウ</t>
    </rPh>
    <rPh sb="5" eb="6">
      <t>ホカ</t>
    </rPh>
    <phoneticPr fontId="55"/>
  </si>
  <si>
    <t>卸売業</t>
    <rPh sb="0" eb="3">
      <t>オロシウリギョウ</t>
    </rPh>
    <phoneticPr fontId="55"/>
  </si>
  <si>
    <t>サービス業</t>
    <rPh sb="4" eb="5">
      <t>ギョウ</t>
    </rPh>
    <phoneticPr fontId="55"/>
  </si>
  <si>
    <t>小売業</t>
    <rPh sb="0" eb="3">
      <t>コウリギョウ</t>
    </rPh>
    <phoneticPr fontId="55"/>
  </si>
  <si>
    <t>01農業</t>
  </si>
  <si>
    <t>50各種商品卸売業</t>
  </si>
  <si>
    <t>38放送業</t>
  </si>
  <si>
    <t>56各種商品小売業</t>
  </si>
  <si>
    <t>１．申請者の概要</t>
    <rPh sb="2" eb="4">
      <t>シンセイ</t>
    </rPh>
    <rPh sb="4" eb="5">
      <t>シャ</t>
    </rPh>
    <rPh sb="6" eb="8">
      <t>ガイヨウ</t>
    </rPh>
    <phoneticPr fontId="1"/>
  </si>
  <si>
    <t>02林業</t>
  </si>
  <si>
    <t>51繊維・衣服等卸売業</t>
  </si>
  <si>
    <t>57織物・衣服・身の回り品小売業</t>
  </si>
  <si>
    <t>代表者</t>
    <rPh sb="0" eb="1">
      <t>ダイ</t>
    </rPh>
    <rPh sb="1" eb="2">
      <t>ヒョウ</t>
    </rPh>
    <rPh sb="2" eb="3">
      <t>モノ</t>
    </rPh>
    <phoneticPr fontId="1"/>
  </si>
  <si>
    <t>03漁業</t>
  </si>
  <si>
    <t>52飲食料品卸売業</t>
  </si>
  <si>
    <t>58飲食料品小売業</t>
  </si>
  <si>
    <t>04水産養殖業</t>
  </si>
  <si>
    <t>53建築材料・鉱物・金属材料等卸売業</t>
  </si>
  <si>
    <t>59機械器具小売業</t>
  </si>
  <si>
    <t>組織形態
（基準日時点）</t>
    <rPh sb="0" eb="2">
      <t>ソシキ</t>
    </rPh>
    <rPh sb="2" eb="4">
      <t>ケイタイ</t>
    </rPh>
    <rPh sb="6" eb="9">
      <t>キジュンビ</t>
    </rPh>
    <rPh sb="9" eb="11">
      <t>ジテン</t>
    </rPh>
    <phoneticPr fontId="1"/>
  </si>
  <si>
    <t>05鉱業、採石業、砂利採取業</t>
  </si>
  <si>
    <t>54機械器具卸売業</t>
  </si>
  <si>
    <t>60その他の小売業</t>
  </si>
  <si>
    <t>06総合工事業</t>
    <rPh sb="2" eb="4">
      <t>ソウゴウ</t>
    </rPh>
    <rPh sb="4" eb="7">
      <t>コウジギョウ</t>
    </rPh>
    <phoneticPr fontId="1"/>
  </si>
  <si>
    <t>55その他の卸売業</t>
    <rPh sb="4" eb="5">
      <t>タ</t>
    </rPh>
    <rPh sb="6" eb="9">
      <t>オロシウリギョウ</t>
    </rPh>
    <phoneticPr fontId="1"/>
  </si>
  <si>
    <t>72専門ｻｰﾋﾞｽ業（他に分類されないもの）</t>
  </si>
  <si>
    <t>76飲食店</t>
  </si>
  <si>
    <t>ＵＲＬ</t>
    <phoneticPr fontId="1"/>
  </si>
  <si>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</si>
  <si>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</si>
  <si>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</si>
  <si>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</si>
  <si>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</si>
  <si>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</si>
  <si>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</si>
  <si>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</si>
  <si>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</si>
  <si>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</si>
  <si>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部署・役職</t>
    <rPh sb="0" eb="1">
      <t>ブ</t>
    </rPh>
    <rPh sb="1" eb="2">
      <t>ショ</t>
    </rPh>
    <rPh sb="3" eb="5">
      <t>ヤクショク</t>
    </rPh>
    <phoneticPr fontId="1"/>
  </si>
  <si>
    <t>12木材・木製品製造業（家具を除く）</t>
  </si>
  <si>
    <t>61無店舗小売業</t>
    <rPh sb="2" eb="5">
      <t>ムテンポ</t>
    </rPh>
    <rPh sb="5" eb="8">
      <t>コウリギョウ</t>
    </rPh>
    <phoneticPr fontId="1"/>
  </si>
  <si>
    <t>80娯楽業</t>
  </si>
  <si>
    <t>13家具・装備品製造業</t>
  </si>
  <si>
    <t>81学校教育</t>
  </si>
  <si>
    <t>E-mail</t>
    <phoneticPr fontId="1"/>
  </si>
  <si>
    <t>14パルプ・紙・紙加工品製造業</t>
  </si>
  <si>
    <t>82その他の教育・学習支援業</t>
  </si>
  <si>
    <t>15印刷・同関連業</t>
  </si>
  <si>
    <t>83医療業</t>
  </si>
  <si>
    <t>（和暦）</t>
    <rPh sb="1" eb="3">
      <t>ワレキ</t>
    </rPh>
    <phoneticPr fontId="1"/>
  </si>
  <si>
    <t>16化学工業</t>
  </si>
  <si>
    <t>84保健衛生</t>
  </si>
  <si>
    <t>(大企業からの出資</t>
    <rPh sb="1" eb="4">
      <t>ダイキギョウ</t>
    </rPh>
    <rPh sb="7" eb="9">
      <t>シュッシ</t>
    </rPh>
    <phoneticPr fontId="1"/>
  </si>
  <si>
    <t>円)</t>
    <rPh sb="0" eb="1">
      <t>エン</t>
    </rPh>
    <phoneticPr fontId="1"/>
  </si>
  <si>
    <t>17石油製品・石炭製品製造業</t>
  </si>
  <si>
    <t>85社会保険・社会福祉・介護事業</t>
  </si>
  <si>
    <t>18プラスチック製品製造業（別掲を除く）</t>
  </si>
  <si>
    <t>87協同組合（他に分類されないもの）</t>
  </si>
  <si>
    <t>業種</t>
    <rPh sb="0" eb="2">
      <t>ギョウシュ</t>
    </rPh>
    <phoneticPr fontId="1"/>
  </si>
  <si>
    <t>大分類</t>
    <rPh sb="0" eb="3">
      <t>ダイブンルイ</t>
    </rPh>
    <phoneticPr fontId="1"/>
  </si>
  <si>
    <t>19ゴム製品製造業</t>
    <rPh sb="4" eb="9">
      <t>セイヒンセイゾウギョウ</t>
    </rPh>
    <phoneticPr fontId="1"/>
  </si>
  <si>
    <t>88廃棄物処理業</t>
  </si>
  <si>
    <t>中分類</t>
    <rPh sb="0" eb="3">
      <t>チュウブンルイ</t>
    </rPh>
    <phoneticPr fontId="1"/>
  </si>
  <si>
    <t>20なめし革・同製品・毛皮製造業</t>
  </si>
  <si>
    <t>89自動車整備業</t>
  </si>
  <si>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</si>
  <si>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21窯業・土石製品製造業</t>
  </si>
  <si>
    <t>90機械等修理業（別掲を除く）</t>
  </si>
  <si>
    <t>22鉄鋼業</t>
  </si>
  <si>
    <t>91職業紹介・労働者派遣業</t>
  </si>
  <si>
    <t>23非鉄金属製造業</t>
  </si>
  <si>
    <t>92その他の事業サービス業</t>
  </si>
  <si>
    <t>業績</t>
    <rPh sb="0" eb="2">
      <t>ギョウセキ</t>
    </rPh>
    <phoneticPr fontId="1"/>
  </si>
  <si>
    <t>直近</t>
    <rPh sb="0" eb="2">
      <t>チョッキン</t>
    </rPh>
    <phoneticPr fontId="1"/>
  </si>
  <si>
    <t>営業利益</t>
    <rPh sb="0" eb="2">
      <t>エイギョウ</t>
    </rPh>
    <rPh sb="2" eb="4">
      <t>リエキ</t>
    </rPh>
    <phoneticPr fontId="1"/>
  </si>
  <si>
    <t>千円</t>
  </si>
  <si>
    <t>経常利益</t>
    <rPh sb="0" eb="2">
      <t>ケイジョウ</t>
    </rPh>
    <rPh sb="2" eb="4">
      <t>リエキ</t>
    </rPh>
    <phoneticPr fontId="1"/>
  </si>
  <si>
    <t>24金属製品製造業</t>
  </si>
  <si>
    <t>93政治・経済・文化団体</t>
  </si>
  <si>
    <t>前年度</t>
    <rPh sb="0" eb="2">
      <t>ゼンネン</t>
    </rPh>
    <rPh sb="2" eb="3">
      <t>ド</t>
    </rPh>
    <phoneticPr fontId="1"/>
  </si>
  <si>
    <t>25はん用機械器具製造業</t>
  </si>
  <si>
    <t>94宗教</t>
  </si>
  <si>
    <t>26生産用機械器具製造業</t>
  </si>
  <si>
    <t>95その他のサービス業</t>
  </si>
  <si>
    <t>27業務用機械器具製造業</t>
  </si>
  <si>
    <t>96外国公務</t>
  </si>
  <si>
    <t>２．事業の実施場所　（※創業予定者については、実施予定場所）</t>
    <rPh sb="2" eb="4">
      <t>ジギョウ</t>
    </rPh>
    <rPh sb="5" eb="7">
      <t>ジッシ</t>
    </rPh>
    <rPh sb="7" eb="9">
      <t>バショ</t>
    </rPh>
    <rPh sb="12" eb="14">
      <t>ソウギョウ</t>
    </rPh>
    <rPh sb="14" eb="17">
      <t>ヨテイシャ</t>
    </rPh>
    <rPh sb="23" eb="25">
      <t>ジッシ</t>
    </rPh>
    <rPh sb="25" eb="27">
      <t>ヨテイ</t>
    </rPh>
    <rPh sb="27" eb="29">
      <t>バショ</t>
    </rPh>
    <phoneticPr fontId="1"/>
  </si>
  <si>
    <t>28電子部品・デバイス・電子回路製造業</t>
  </si>
  <si>
    <t>29電気機械器具製造業</t>
  </si>
  <si>
    <t>30情報通信機械器具製造業</t>
  </si>
  <si>
    <t>名　　　　　称</t>
    <rPh sb="0" eb="1">
      <t>ナ</t>
    </rPh>
    <rPh sb="6" eb="7">
      <t>ショウ</t>
    </rPh>
    <phoneticPr fontId="1"/>
  </si>
  <si>
    <t>ＴＥＬ</t>
    <phoneticPr fontId="1"/>
  </si>
  <si>
    <t>31輸送用機械器具製造業</t>
  </si>
  <si>
    <t>所　　在　　地</t>
    <rPh sb="0" eb="1">
      <t>トコロ</t>
    </rPh>
    <rPh sb="3" eb="4">
      <t>ザイ</t>
    </rPh>
    <rPh sb="6" eb="7">
      <t>チ</t>
    </rPh>
    <phoneticPr fontId="1"/>
  </si>
  <si>
    <t>32その他の製造業</t>
  </si>
  <si>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</si>
  <si>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</si>
  <si>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</si>
  <si>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</si>
  <si>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</si>
  <si>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33電気業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</si>
  <si>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</si>
  <si>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</si>
  <si>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</si>
  <si>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</si>
  <si>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</si>
  <si>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</si>
  <si>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</si>
  <si>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</si>
  <si>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</si>
  <si>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</si>
  <si>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</si>
  <si>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</si>
  <si>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</si>
  <si>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</si>
  <si>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</si>
  <si>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</si>
  <si>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</si>
  <si>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68不動産取引業</t>
  </si>
  <si>
    <t>97国家公務</t>
  </si>
  <si>
    <t>98地方公務</t>
  </si>
  <si>
    <t>99分類不能の産業</t>
  </si>
  <si>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</si>
  <si>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</si>
  <si>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</si>
  <si>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５．補助金・助成金の利用状況</t>
    <rPh sb="11" eb="13">
      <t>リヨウ</t>
    </rPh>
    <rPh sb="13" eb="15">
      <t>ジョウキョウ</t>
    </rPh>
    <phoneticPr fontId="1"/>
  </si>
  <si>
    <t>　（１）受給済の補助金・助成金（過去５年間）</t>
    <rPh sb="4" eb="6">
      <t>ジュキュウ</t>
    </rPh>
    <rPh sb="6" eb="7">
      <t>ズ</t>
    </rPh>
    <rPh sb="8" eb="11">
      <t>ホジョキン</t>
    </rPh>
    <rPh sb="12" eb="14">
      <t>ジョセイ</t>
    </rPh>
    <rPh sb="14" eb="15">
      <t>キン</t>
    </rPh>
    <rPh sb="16" eb="18">
      <t>カコ</t>
    </rPh>
    <rPh sb="19" eb="21">
      <t>ネンカン</t>
    </rPh>
    <phoneticPr fontId="1"/>
  </si>
  <si>
    <t>　６．役員・株主名簿</t>
    <rPh sb="3" eb="5">
      <t>ヤクイン</t>
    </rPh>
    <rPh sb="6" eb="8">
      <t>カブヌシ</t>
    </rPh>
    <rPh sb="8" eb="10">
      <t>メイボ</t>
    </rPh>
    <phoneticPr fontId="1"/>
  </si>
  <si>
    <t>役員名又は株主名</t>
    <rPh sb="0" eb="2">
      <t>ヤクイン</t>
    </rPh>
    <rPh sb="2" eb="3">
      <t>メイ</t>
    </rPh>
    <rPh sb="3" eb="4">
      <t>マタ</t>
    </rPh>
    <rPh sb="5" eb="8">
      <t>カブヌシメイ</t>
    </rPh>
    <phoneticPr fontId="1"/>
  </si>
  <si>
    <t>役　職　等</t>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</si>
  <si>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</si>
  <si>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</si>
  <si>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</si>
  <si>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</si>
  <si>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</si>
  <si>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</si>
  <si>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</si>
  <si>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</si>
  <si>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ソースコード</t>
    <phoneticPr fontId="1"/>
  </si>
  <si>
    <t>写真・画面ｺﾋﾟｰ・動画</t>
    <phoneticPr fontId="1"/>
  </si>
  <si>
    <t>運用マニュアル</t>
    <rPh sb="0" eb="2">
      <t>ウンヨウ</t>
    </rPh>
    <phoneticPr fontId="1"/>
  </si>
  <si>
    <t>その他(　        　　　)</t>
    <rPh sb="2" eb="3">
      <t>タ</t>
    </rPh>
    <phoneticPr fontId="1"/>
  </si>
  <si>
    <t>製品名</t>
  </si>
  <si>
    <t>主な機能、仕様</t>
    <phoneticPr fontId="1"/>
  </si>
  <si>
    <t>Ⅱ．資　金　計　画</t>
    <rPh sb="2" eb="3">
      <t>シ</t>
    </rPh>
    <rPh sb="4" eb="5">
      <t>キン</t>
    </rPh>
    <rPh sb="6" eb="7">
      <t>ケイ</t>
    </rPh>
    <rPh sb="8" eb="9">
      <t>ガ</t>
    </rPh>
    <phoneticPr fontId="1"/>
  </si>
  <si>
    <t>内-</t>
    <phoneticPr fontId="10"/>
  </si>
  <si>
    <t>原-</t>
    <rPh sb="0" eb="1">
      <t>ゲン</t>
    </rPh>
    <phoneticPr fontId="10"/>
  </si>
  <si>
    <t>機-</t>
    <rPh sb="0" eb="1">
      <t>キ</t>
    </rPh>
    <phoneticPr fontId="10"/>
  </si>
  <si>
    <t>外-</t>
  </si>
  <si>
    <t>技-</t>
  </si>
  <si>
    <t>産-</t>
  </si>
  <si>
    <t>人-</t>
  </si>
  <si>
    <t>他-</t>
    <rPh sb="0" eb="1">
      <t>ホカ</t>
    </rPh>
    <phoneticPr fontId="10"/>
  </si>
  <si>
    <t>経費区分</t>
    <rPh sb="0" eb="2">
      <t>ケイヒ</t>
    </rPh>
    <rPh sb="2" eb="4">
      <t>クブン</t>
    </rPh>
    <phoneticPr fontId="10"/>
  </si>
  <si>
    <t>資金調達</t>
  </si>
  <si>
    <t>###</t>
    <phoneticPr fontId="10"/>
  </si>
  <si>
    <t>助成対象期間の全体経費を記入してください。</t>
    <phoneticPr fontId="10"/>
  </si>
  <si>
    <t xml:space="preserve">（単位：円） </t>
  </si>
  <si>
    <t>助成事業に要する経費</t>
    <phoneticPr fontId="10"/>
  </si>
  <si>
    <t>助 成 対 象 経 費　　</t>
    <rPh sb="0" eb="1">
      <t>スケ</t>
    </rPh>
    <rPh sb="2" eb="3">
      <t>セイ</t>
    </rPh>
    <rPh sb="4" eb="5">
      <t>ツイ</t>
    </rPh>
    <rPh sb="6" eb="7">
      <t>ゾウ</t>
    </rPh>
    <rPh sb="8" eb="9">
      <t>キョウ</t>
    </rPh>
    <rPh sb="10" eb="11">
      <t>ヒ</t>
    </rPh>
    <phoneticPr fontId="10"/>
  </si>
  <si>
    <t>助成金交付申請額 　</t>
    <rPh sb="0" eb="3">
      <t>ジョセイキン</t>
    </rPh>
    <rPh sb="3" eb="5">
      <t>コウフ</t>
    </rPh>
    <rPh sb="5" eb="7">
      <t>シンセイ</t>
    </rPh>
    <rPh sb="7" eb="8">
      <t>ガク</t>
    </rPh>
    <phoneticPr fontId="10"/>
  </si>
  <si>
    <r>
      <rPr>
        <sz val="10"/>
        <color theme="1"/>
        <rFont val="ＭＳ ゴシック"/>
        <family val="3"/>
        <charset val="128"/>
      </rPr>
      <t>（税込）</t>
    </r>
    <r>
      <rPr>
        <sz val="10.5"/>
        <color theme="1"/>
        <rFont val="ＭＳ ゴシック"/>
        <family val="3"/>
        <charset val="128"/>
      </rPr>
      <t>　　</t>
    </r>
    <rPh sb="2" eb="3">
      <t>コミ</t>
    </rPh>
    <phoneticPr fontId="10"/>
  </si>
  <si>
    <t>（税抜）</t>
    <phoneticPr fontId="10"/>
  </si>
  <si>
    <t>(千円未満切捨) 　</t>
    <phoneticPr fontId="10"/>
  </si>
  <si>
    <t>ここに修正額を記入</t>
    <rPh sb="3" eb="5">
      <t>シュウセイ</t>
    </rPh>
    <rPh sb="5" eb="6">
      <t>ガク</t>
    </rPh>
    <rPh sb="7" eb="9">
      <t>キニュウ</t>
    </rPh>
    <phoneticPr fontId="1"/>
  </si>
  <si>
    <t>内-</t>
    <rPh sb="0" eb="1">
      <t>ウチ</t>
    </rPh>
    <phoneticPr fontId="10"/>
  </si>
  <si>
    <t>###</t>
  </si>
  <si>
    <r>
      <rPr>
        <sz val="10"/>
        <color theme="1"/>
        <rFont val="ＭＳ ゴシック"/>
        <family val="3"/>
        <charset val="128"/>
      </rPr>
      <t>(2)機械装置・工具器具費</t>
    </r>
    <r>
      <rPr>
        <sz val="10.5"/>
        <color theme="1"/>
        <rFont val="ＭＳ ゴシック"/>
        <family val="3"/>
        <charset val="128"/>
      </rPr>
      <t>　</t>
    </r>
    <r>
      <rPr>
        <sz val="10"/>
        <rFont val="ＭＳ 明朝"/>
        <family val="1"/>
        <charset val="128"/>
      </rPr>
      <t/>
    </r>
    <phoneticPr fontId="10"/>
  </si>
  <si>
    <r>
      <rPr>
        <sz val="10"/>
        <color theme="1"/>
        <rFont val="ＭＳ ゴシック"/>
        <family val="3"/>
        <charset val="128"/>
      </rPr>
      <t>(3)委託・外注費 　</t>
    </r>
    <r>
      <rPr>
        <sz val="10.5"/>
        <color theme="1"/>
        <rFont val="ＭＳ ゴシック"/>
        <family val="3"/>
        <charset val="128"/>
      </rPr>
      <t>　　　　　　</t>
    </r>
    <r>
      <rPr>
        <sz val="10"/>
        <rFont val="ＭＳ 明朝"/>
        <family val="1"/>
        <charset val="128"/>
      </rPr>
      <t/>
    </r>
    <rPh sb="3" eb="5">
      <t>イタク</t>
    </rPh>
    <rPh sb="6" eb="9">
      <t>ガイチュウヒ</t>
    </rPh>
    <phoneticPr fontId="10"/>
  </si>
  <si>
    <t>(4)産業財産権出願・導入費</t>
    <rPh sb="3" eb="5">
      <t>サンギョウ</t>
    </rPh>
    <rPh sb="5" eb="8">
      <t>ザイサンケン</t>
    </rPh>
    <rPh sb="8" eb="10">
      <t>シュツガン</t>
    </rPh>
    <rPh sb="11" eb="13">
      <t>ドウニュウ</t>
    </rPh>
    <rPh sb="13" eb="14">
      <t>ヒ</t>
    </rPh>
    <phoneticPr fontId="10"/>
  </si>
  <si>
    <t>(5)専門家指導費</t>
    <rPh sb="3" eb="6">
      <t>センモンカ</t>
    </rPh>
    <rPh sb="6" eb="9">
      <t>シドウヒ</t>
    </rPh>
    <phoneticPr fontId="1"/>
  </si>
  <si>
    <r>
      <t>(6)</t>
    </r>
    <r>
      <rPr>
        <sz val="10"/>
        <color theme="1"/>
        <rFont val="ＭＳ ゴシック"/>
        <family val="3"/>
        <charset val="128"/>
      </rPr>
      <t>直接人件費</t>
    </r>
    <r>
      <rPr>
        <sz val="10.5"/>
        <color theme="1"/>
        <rFont val="ＭＳ ゴシック"/>
        <family val="3"/>
        <charset val="128"/>
      </rPr>
      <t xml:space="preserve">　　　   </t>
    </r>
    <r>
      <rPr>
        <sz val="10"/>
        <rFont val="ＭＳ 明朝"/>
        <family val="1"/>
        <charset val="128"/>
      </rPr>
      <t/>
    </r>
    <phoneticPr fontId="10"/>
  </si>
  <si>
    <t>助成金交付申請額の合計</t>
    <rPh sb="0" eb="2">
      <t>ジョセイ</t>
    </rPh>
    <rPh sb="2" eb="3">
      <t>キン</t>
    </rPh>
    <rPh sb="3" eb="5">
      <t>コウフ</t>
    </rPh>
    <rPh sb="5" eb="8">
      <t>シンセイガク</t>
    </rPh>
    <rPh sb="9" eb="11">
      <t>ゴウケイ</t>
    </rPh>
    <phoneticPr fontId="1"/>
  </si>
  <si>
    <t xml:space="preserve">（単位：円） </t>
    <rPh sb="1" eb="3">
      <t>タンイ</t>
    </rPh>
    <rPh sb="4" eb="5">
      <t>エン</t>
    </rPh>
    <phoneticPr fontId="10"/>
  </si>
  <si>
    <t>助成事業に要する経費の合計</t>
    <rPh sb="0" eb="2">
      <t>ジョセイ</t>
    </rPh>
    <rPh sb="2" eb="4">
      <t>ジギョウ</t>
    </rPh>
    <rPh sb="5" eb="6">
      <t>ヨウ</t>
    </rPh>
    <rPh sb="8" eb="10">
      <t>ケイヒ</t>
    </rPh>
    <rPh sb="11" eb="13">
      <t>ゴウケイ</t>
    </rPh>
    <phoneticPr fontId="1"/>
  </si>
  <si>
    <t>自己</t>
    <rPh sb="0" eb="2">
      <t>ジコ</t>
    </rPh>
    <phoneticPr fontId="10"/>
  </si>
  <si>
    <t>銀行</t>
    <rPh sb="0" eb="2">
      <t>ギンコウ</t>
    </rPh>
    <phoneticPr fontId="10"/>
  </si>
  <si>
    <t>資金調達内訳の合計</t>
    <rPh sb="0" eb="2">
      <t>シキン</t>
    </rPh>
    <rPh sb="2" eb="4">
      <t>チョウタツ</t>
    </rPh>
    <rPh sb="4" eb="6">
      <t>ウチワケ</t>
    </rPh>
    <rPh sb="7" eb="9">
      <t>ゴウケイ</t>
    </rPh>
    <phoneticPr fontId="1"/>
  </si>
  <si>
    <t>役員</t>
    <rPh sb="0" eb="2">
      <t>ヤクイン</t>
    </rPh>
    <phoneticPr fontId="10"/>
  </si>
  <si>
    <t>その他</t>
    <rPh sb="2" eb="3">
      <t>ホカ</t>
    </rPh>
    <phoneticPr fontId="10"/>
  </si>
  <si>
    <r>
      <rPr>
        <sz val="11"/>
        <color theme="1"/>
        <rFont val="ＭＳ ゴシック"/>
        <family val="3"/>
        <charset val="128"/>
      </rPr>
      <t>合　　計</t>
    </r>
    <r>
      <rPr>
        <sz val="12"/>
        <color theme="1"/>
        <rFont val="ＭＳ ゴシック"/>
        <family val="3"/>
        <charset val="128"/>
      </rPr>
      <t xml:space="preserve"> 　　</t>
    </r>
    <r>
      <rPr>
        <sz val="11"/>
        <rFont val="ＭＳ 明朝"/>
        <family val="1"/>
        <charset val="128"/>
      </rPr>
      <t/>
    </r>
    <phoneticPr fontId="10"/>
  </si>
  <si>
    <t>資金調達</t>
    <rPh sb="0" eb="2">
      <t>シキン</t>
    </rPh>
    <rPh sb="2" eb="4">
      <t>チョウタツ</t>
    </rPh>
    <phoneticPr fontId="10"/>
  </si>
  <si>
    <t>「助成事業に要する経費」には、当該研究開発を遂行するために必要な経費を記入してください。</t>
    <rPh sb="19" eb="21">
      <t>カイハツ</t>
    </rPh>
    <phoneticPr fontId="1"/>
  </si>
  <si>
    <t>　※試作品の一部として構成または組み込まれる部品等は、原材料・副資材費に計上すること</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phoneticPr fontId="10"/>
  </si>
  <si>
    <t>　※特注の部品類等は、委託外注費に計上すること</t>
    <phoneticPr fontId="10"/>
  </si>
  <si>
    <t>　※試作金型に係る費用は機械装置・工具器具費に計上すること</t>
    <rPh sb="2" eb="4">
      <t>シサク</t>
    </rPh>
    <phoneticPr fontId="10"/>
  </si>
  <si>
    <r>
      <t>　※リース・レンタルの場合は、</t>
    </r>
    <r>
      <rPr>
        <b/>
        <u/>
        <sz val="11"/>
        <rFont val="ＭＳ 明朝"/>
        <family val="1"/>
        <charset val="128"/>
      </rPr>
      <t>(B)に助成実施期間内の月数×月額リース料･レンタル料の合計金額(税抜)</t>
    </r>
    <r>
      <rPr>
        <sz val="11"/>
        <rFont val="ＭＳ 明朝"/>
        <family val="1"/>
        <charset val="128"/>
      </rPr>
      <t>を
　　計上すること</t>
    </r>
    <rPh sb="19" eb="21">
      <t>ジョセイ</t>
    </rPh>
    <rPh sb="43" eb="47">
      <t>ゴウケイキンガク</t>
    </rPh>
    <rPh sb="48" eb="50">
      <t>ゼイヌ</t>
    </rPh>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</si>
  <si>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0"/>
  </si>
  <si>
    <t>設置期間（月）</t>
    <rPh sb="0" eb="2">
      <t>セッチ</t>
    </rPh>
    <rPh sb="2" eb="4">
      <t>キカン</t>
    </rPh>
    <rPh sb="5" eb="6">
      <t>ツキ</t>
    </rPh>
    <phoneticPr fontId="1"/>
  </si>
  <si>
    <t>助成対象経費
(A)×(B)
（税抜）</t>
    <phoneticPr fontId="10"/>
  </si>
  <si>
    <t>＜機械装置・工具器具購入計画書＞</t>
    <rPh sb="1" eb="3">
      <t>キカイ</t>
    </rPh>
    <rPh sb="3" eb="5">
      <t>ソウチ</t>
    </rPh>
    <rPh sb="6" eb="8">
      <t>コウグ</t>
    </rPh>
    <rPh sb="8" eb="10">
      <t>キグ</t>
    </rPh>
    <rPh sb="10" eb="12">
      <t>コウニュウ</t>
    </rPh>
    <rPh sb="12" eb="15">
      <t>ケイカクショ</t>
    </rPh>
    <phoneticPr fontId="10"/>
  </si>
  <si>
    <t>機-1</t>
    <rPh sb="0" eb="1">
      <t>キ</t>
    </rPh>
    <phoneticPr fontId="10"/>
  </si>
  <si>
    <t>規　　格
（ﾒｰｶｰ、型番等）</t>
    <rPh sb="0" eb="1">
      <t>タダシ</t>
    </rPh>
    <rPh sb="3" eb="4">
      <t>カク</t>
    </rPh>
    <rPh sb="11" eb="13">
      <t>カタバン</t>
    </rPh>
    <rPh sb="13" eb="14">
      <t>トウ</t>
    </rPh>
    <phoneticPr fontId="10"/>
  </si>
  <si>
    <t>購入先</t>
    <rPh sb="0" eb="2">
      <t>コウニュウ</t>
    </rPh>
    <rPh sb="2" eb="3">
      <t>サキ</t>
    </rPh>
    <phoneticPr fontId="10"/>
  </si>
  <si>
    <t>購入予定時期</t>
    <rPh sb="0" eb="2">
      <t>コウニュウ</t>
    </rPh>
    <rPh sb="2" eb="3">
      <t>ヨ</t>
    </rPh>
    <rPh sb="3" eb="4">
      <t>サダム</t>
    </rPh>
    <rPh sb="4" eb="6">
      <t>ジキ</t>
    </rPh>
    <phoneticPr fontId="10"/>
  </si>
  <si>
    <t>契約予定
金額</t>
    <rPh sb="0" eb="2">
      <t>ケイヤク</t>
    </rPh>
    <rPh sb="2" eb="4">
      <t>ヨテイ</t>
    </rPh>
    <rPh sb="5" eb="7">
      <t>キンガク</t>
    </rPh>
    <phoneticPr fontId="10"/>
  </si>
  <si>
    <t>購入が必要な理由</t>
    <rPh sb="0" eb="2">
      <t>コウニュウ</t>
    </rPh>
    <rPh sb="3" eb="5">
      <t>ヒツヨウ</t>
    </rPh>
    <rPh sb="6" eb="8">
      <t>リユウ</t>
    </rPh>
    <phoneticPr fontId="10"/>
  </si>
  <si>
    <t>機-2</t>
    <rPh sb="0" eb="1">
      <t>キ</t>
    </rPh>
    <phoneticPr fontId="10"/>
  </si>
  <si>
    <t>機-3</t>
    <rPh sb="0" eb="1">
      <t>キ</t>
    </rPh>
    <phoneticPr fontId="10"/>
  </si>
  <si>
    <t>＜機械装置・工具器具購入計画書＞</t>
    <phoneticPr fontId="1"/>
  </si>
  <si>
    <t>機-4</t>
    <rPh sb="0" eb="1">
      <t>キ</t>
    </rPh>
    <phoneticPr fontId="10"/>
  </si>
  <si>
    <t>機-5</t>
    <rPh sb="0" eb="1">
      <t>キ</t>
    </rPh>
    <phoneticPr fontId="10"/>
  </si>
  <si>
    <t>機-6</t>
    <rPh sb="0" eb="1">
      <t>キ</t>
    </rPh>
    <phoneticPr fontId="10"/>
  </si>
  <si>
    <t>機-7</t>
    <rPh sb="0" eb="1">
      <t>キ</t>
    </rPh>
    <phoneticPr fontId="10"/>
  </si>
  <si>
    <t>機-8</t>
    <rPh sb="0" eb="1">
      <t>キ</t>
    </rPh>
    <phoneticPr fontId="10"/>
  </si>
  <si>
    <t>機-9</t>
    <rPh sb="0" eb="1">
      <t>キ</t>
    </rPh>
    <phoneticPr fontId="10"/>
  </si>
  <si>
    <t>No.4</t>
    <phoneticPr fontId="1"/>
  </si>
  <si>
    <t>機-10</t>
    <rPh sb="0" eb="1">
      <t>キ</t>
    </rPh>
    <phoneticPr fontId="10"/>
  </si>
  <si>
    <t>機-11</t>
    <rPh sb="0" eb="1">
      <t>キ</t>
    </rPh>
    <phoneticPr fontId="10"/>
  </si>
  <si>
    <t>機-12</t>
    <rPh sb="0" eb="1">
      <t>キ</t>
    </rPh>
    <phoneticPr fontId="10"/>
  </si>
  <si>
    <t>No.5</t>
    <phoneticPr fontId="1"/>
  </si>
  <si>
    <t>機-13</t>
    <rPh sb="0" eb="1">
      <t>キ</t>
    </rPh>
    <phoneticPr fontId="10"/>
  </si>
  <si>
    <t>機-14</t>
    <rPh sb="0" eb="1">
      <t>キ</t>
    </rPh>
    <phoneticPr fontId="10"/>
  </si>
  <si>
    <t>機-15</t>
    <rPh sb="0" eb="1">
      <t>キ</t>
    </rPh>
    <phoneticPr fontId="10"/>
  </si>
  <si>
    <t>No.6</t>
    <phoneticPr fontId="1"/>
  </si>
  <si>
    <t>機-16</t>
    <rPh sb="0" eb="1">
      <t>キ</t>
    </rPh>
    <phoneticPr fontId="10"/>
  </si>
  <si>
    <t>機-17</t>
    <rPh sb="0" eb="1">
      <t>キ</t>
    </rPh>
    <phoneticPr fontId="10"/>
  </si>
  <si>
    <t>機-18</t>
    <rPh sb="0" eb="1">
      <t>キ</t>
    </rPh>
    <phoneticPr fontId="10"/>
  </si>
  <si>
    <t>No.7</t>
    <phoneticPr fontId="1"/>
  </si>
  <si>
    <t>機-19</t>
    <rPh sb="0" eb="1">
      <t>キ</t>
    </rPh>
    <phoneticPr fontId="10"/>
  </si>
  <si>
    <t>機-20</t>
    <rPh sb="0" eb="1">
      <t>キ</t>
    </rPh>
    <phoneticPr fontId="10"/>
  </si>
  <si>
    <t>※技術開発を伴わない翻訳、デザイン、運用、保守に係る費用、人材派遣に係る費用は対象外</t>
    <rPh sb="1" eb="3">
      <t>ギジュツ</t>
    </rPh>
    <rPh sb="3" eb="5">
      <t>カイハツ</t>
    </rPh>
    <rPh sb="6" eb="7">
      <t>トモナ</t>
    </rPh>
    <rPh sb="10" eb="12">
      <t>ホンヤク</t>
    </rPh>
    <rPh sb="18" eb="20">
      <t>ウンヨウ</t>
    </rPh>
    <rPh sb="21" eb="23">
      <t>ホシュ</t>
    </rPh>
    <rPh sb="24" eb="25">
      <t>カカ</t>
    </rPh>
    <rPh sb="26" eb="28">
      <t>ヒヨウ</t>
    </rPh>
    <rPh sb="29" eb="31">
      <t>ジンザイ</t>
    </rPh>
    <rPh sb="31" eb="33">
      <t>ハケン</t>
    </rPh>
    <rPh sb="34" eb="35">
      <t>カカ</t>
    </rPh>
    <rPh sb="36" eb="38">
      <t>ヒヨウ</t>
    </rPh>
    <rPh sb="39" eb="41">
      <t>タイショウ</t>
    </rPh>
    <rPh sb="41" eb="42">
      <t>ガイ</t>
    </rPh>
    <phoneticPr fontId="1"/>
  </si>
  <si>
    <t>※特注部品は委託・外注費に計上すること</t>
    <rPh sb="1" eb="3">
      <t>トクチュウ</t>
    </rPh>
    <rPh sb="3" eb="5">
      <t>ブヒン</t>
    </rPh>
    <rPh sb="6" eb="8">
      <t>イタク</t>
    </rPh>
    <rPh sb="9" eb="12">
      <t>ガイチュウヒ</t>
    </rPh>
    <rPh sb="13" eb="15">
      <t>ケイジョウ</t>
    </rPh>
    <phoneticPr fontId="1"/>
  </si>
  <si>
    <r>
      <t>　(3) 委託・外注費に計上した</t>
    </r>
    <r>
      <rPr>
        <b/>
        <u/>
        <sz val="11"/>
        <rFont val="ＭＳ 明朝"/>
        <family val="1"/>
        <charset val="128"/>
      </rPr>
      <t>全ての外注先</t>
    </r>
    <r>
      <rPr>
        <sz val="11"/>
        <rFont val="ＭＳ 明朝"/>
        <family val="1"/>
        <charset val="128"/>
      </rPr>
      <t>について記載してください。
  尚、１件100万円以上（税抜）の経費は、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87" eb="91">
      <t>インサツハンイ</t>
    </rPh>
    <rPh sb="92" eb="93">
      <t>ヒロ</t>
    </rPh>
    <phoneticPr fontId="10"/>
  </si>
  <si>
    <t>委-1</t>
    <rPh sb="0" eb="1">
      <t>イ</t>
    </rPh>
    <phoneticPr fontId="1"/>
  </si>
  <si>
    <t>委-2</t>
    <rPh sb="0" eb="1">
      <t>イ</t>
    </rPh>
    <phoneticPr fontId="1"/>
  </si>
  <si>
    <t>委-3</t>
    <rPh sb="0" eb="1">
      <t>イ</t>
    </rPh>
    <phoneticPr fontId="1"/>
  </si>
  <si>
    <t>委-4</t>
    <rPh sb="0" eb="1">
      <t>イ</t>
    </rPh>
    <phoneticPr fontId="1"/>
  </si>
  <si>
    <t>委-5</t>
    <rPh sb="0" eb="1">
      <t>イ</t>
    </rPh>
    <phoneticPr fontId="1"/>
  </si>
  <si>
    <t>委-6</t>
    <rPh sb="0" eb="1">
      <t>イ</t>
    </rPh>
    <phoneticPr fontId="1"/>
  </si>
  <si>
    <t>委-7</t>
    <rPh sb="0" eb="1">
      <t>イ</t>
    </rPh>
    <phoneticPr fontId="1"/>
  </si>
  <si>
    <t>委-8</t>
    <rPh sb="0" eb="1">
      <t>イ</t>
    </rPh>
    <phoneticPr fontId="1"/>
  </si>
  <si>
    <t>委-9</t>
    <rPh sb="0" eb="1">
      <t>イ</t>
    </rPh>
    <phoneticPr fontId="1"/>
  </si>
  <si>
    <t>委-10</t>
    <rPh sb="0" eb="1">
      <t>イ</t>
    </rPh>
    <phoneticPr fontId="1"/>
  </si>
  <si>
    <t>委-11</t>
    <rPh sb="0" eb="1">
      <t>イ</t>
    </rPh>
    <phoneticPr fontId="1"/>
  </si>
  <si>
    <t>委-12</t>
    <rPh sb="0" eb="1">
      <t>イ</t>
    </rPh>
    <phoneticPr fontId="1"/>
  </si>
  <si>
    <t>委-13</t>
    <rPh sb="0" eb="1">
      <t>イ</t>
    </rPh>
    <phoneticPr fontId="1"/>
  </si>
  <si>
    <t>委-14</t>
    <rPh sb="0" eb="1">
      <t>イ</t>
    </rPh>
    <phoneticPr fontId="1"/>
  </si>
  <si>
    <t>No.8</t>
    <phoneticPr fontId="1"/>
  </si>
  <si>
    <t>委-15</t>
    <rPh sb="0" eb="1">
      <t>イ</t>
    </rPh>
    <phoneticPr fontId="1"/>
  </si>
  <si>
    <t>委-16</t>
    <rPh sb="0" eb="1">
      <t>イ</t>
    </rPh>
    <phoneticPr fontId="1"/>
  </si>
  <si>
    <t>No.9</t>
    <phoneticPr fontId="1"/>
  </si>
  <si>
    <t>委-17</t>
    <rPh sb="0" eb="1">
      <t>イ</t>
    </rPh>
    <phoneticPr fontId="1"/>
  </si>
  <si>
    <t>委-18</t>
    <rPh sb="0" eb="1">
      <t>イ</t>
    </rPh>
    <phoneticPr fontId="1"/>
  </si>
  <si>
    <t>No.10</t>
    <phoneticPr fontId="1"/>
  </si>
  <si>
    <t>委-19</t>
    <rPh sb="0" eb="1">
      <t>イ</t>
    </rPh>
    <phoneticPr fontId="1"/>
  </si>
  <si>
    <t>委-20</t>
    <rPh sb="0" eb="1">
      <t>イ</t>
    </rPh>
    <phoneticPr fontId="1"/>
  </si>
  <si>
    <r>
      <t>(9)</t>
    </r>
    <r>
      <rPr>
        <sz val="10"/>
        <color theme="1"/>
        <rFont val="ＭＳ ゴシック"/>
        <family val="3"/>
        <charset val="128"/>
      </rPr>
      <t>その他助成対象外経費</t>
    </r>
    <r>
      <rPr>
        <sz val="10.5"/>
        <color theme="1"/>
        <rFont val="ＭＳ ゴシック"/>
        <family val="3"/>
        <charset val="128"/>
      </rPr>
      <t xml:space="preserve">　 </t>
    </r>
    <r>
      <rPr>
        <sz val="10"/>
        <rFont val="ＭＳ 明朝"/>
        <family val="1"/>
        <charset val="128"/>
      </rPr>
      <t/>
    </r>
    <phoneticPr fontId="10"/>
  </si>
  <si>
    <t>経費
番号</t>
    <rPh sb="0" eb="2">
      <t>ケイヒ</t>
    </rPh>
    <rPh sb="3" eb="4">
      <t>バン</t>
    </rPh>
    <rPh sb="4" eb="5">
      <t>ゴウ</t>
    </rPh>
    <phoneticPr fontId="10"/>
  </si>
  <si>
    <t>オンライン</t>
    <phoneticPr fontId="1"/>
  </si>
  <si>
    <t>展示会名</t>
    <rPh sb="0" eb="3">
      <t>テンジカイ</t>
    </rPh>
    <rPh sb="3" eb="4">
      <t>メイ</t>
    </rPh>
    <phoneticPr fontId="1"/>
  </si>
  <si>
    <t>会期</t>
    <rPh sb="0" eb="2">
      <t>カイキ</t>
    </rPh>
    <phoneticPr fontId="1"/>
  </si>
  <si>
    <t>会場名</t>
    <rPh sb="0" eb="2">
      <t>カイジョウ</t>
    </rPh>
    <rPh sb="2" eb="3">
      <t>メイ</t>
    </rPh>
    <phoneticPr fontId="1"/>
  </si>
  <si>
    <t>数量
(A)</t>
    <rPh sb="0" eb="2">
      <t>スウリョウ</t>
    </rPh>
    <phoneticPr fontId="1"/>
  </si>
  <si>
    <t>単価
（税抜）
(B)</t>
    <rPh sb="0" eb="1">
      <t>タン</t>
    </rPh>
    <rPh sb="1" eb="2">
      <t>カ</t>
    </rPh>
    <phoneticPr fontId="10"/>
  </si>
  <si>
    <t>助成対象経費
（税抜）
(A)×(B）</t>
    <phoneticPr fontId="10"/>
  </si>
  <si>
    <t xml:space="preserve">支払先   </t>
    <rPh sb="0" eb="2">
      <t>シハライ</t>
    </rPh>
    <rPh sb="2" eb="3">
      <t>サキ</t>
    </rPh>
    <phoneticPr fontId="10"/>
  </si>
  <si>
    <t>広告種別</t>
    <rPh sb="0" eb="2">
      <t>コウコク</t>
    </rPh>
    <rPh sb="2" eb="4">
      <t>シュベツ</t>
    </rPh>
    <phoneticPr fontId="1"/>
  </si>
  <si>
    <t>具体的な内容</t>
    <rPh sb="0" eb="3">
      <t>グタイテキ</t>
    </rPh>
    <rPh sb="4" eb="6">
      <t>ナイヨウ</t>
    </rPh>
    <phoneticPr fontId="1"/>
  </si>
  <si>
    <t>経費項目</t>
    <rPh sb="0" eb="2">
      <t>ケイヒ</t>
    </rPh>
    <rPh sb="2" eb="4">
      <t>コウモク</t>
    </rPh>
    <phoneticPr fontId="1"/>
  </si>
  <si>
    <t>備考</t>
    <rPh sb="0" eb="2">
      <t>ビコウ</t>
    </rPh>
    <phoneticPr fontId="10"/>
  </si>
  <si>
    <t>(7)展示会等参加費</t>
    <rPh sb="3" eb="6">
      <t>テンジカイ</t>
    </rPh>
    <rPh sb="6" eb="7">
      <t>トウ</t>
    </rPh>
    <rPh sb="7" eb="10">
      <t>サンカヒ</t>
    </rPh>
    <phoneticPr fontId="10"/>
  </si>
  <si>
    <t>本店所在地</t>
    <rPh sb="0" eb="2">
      <t>ホンテン</t>
    </rPh>
    <rPh sb="2" eb="5">
      <t>ショザイチ</t>
    </rPh>
    <phoneticPr fontId="1"/>
  </si>
  <si>
    <t>　①既存技術・製品と比較した技術的な新規性
　②自社既存事業との関連や新規開発要素　　　　　　(文字サイズ9pt以上、下枠内に収まるよう記載)</t>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phoneticPr fontId="1"/>
  </si>
  <si>
    <t>様式第1号(第5条関係)</t>
    <phoneticPr fontId="1"/>
  </si>
  <si>
    <r>
      <t>41映像・音声・文字情報制作業　</t>
    </r>
    <r>
      <rPr>
        <b/>
        <sz val="12.5"/>
        <color rgb="FFFF0000"/>
        <rFont val="ＭＳ Ｐゴシック"/>
        <family val="3"/>
        <charset val="128"/>
        <scheme val="major"/>
      </rPr>
      <t>※新聞業、出版業含む</t>
    </r>
    <phoneticPr fontId="1"/>
  </si>
  <si>
    <r>
      <t>69不動産賃貸業・管理業　</t>
    </r>
    <r>
      <rPr>
        <b/>
        <sz val="12.5"/>
        <color rgb="FFFF0000"/>
        <rFont val="ＭＳ Ｐゴシック"/>
        <family val="3"/>
        <charset val="128"/>
        <scheme val="major"/>
      </rPr>
      <t>※駐車場業以外全て</t>
    </r>
    <phoneticPr fontId="1"/>
  </si>
  <si>
    <t>　３．新規性</t>
    <rPh sb="3" eb="5">
      <t>シンキ</t>
    </rPh>
    <rPh sb="5" eb="6">
      <t>セイ</t>
    </rPh>
    <phoneticPr fontId="1"/>
  </si>
  <si>
    <r>
      <t>　</t>
    </r>
    <r>
      <rPr>
        <b/>
        <sz val="12"/>
        <color theme="1"/>
        <rFont val="ＭＳ Ｐゴシック"/>
        <family val="3"/>
        <charset val="128"/>
        <scheme val="minor"/>
      </rPr>
      <t>４．優秀性</t>
    </r>
    <rPh sb="3" eb="5">
      <t>ユウシュウ</t>
    </rPh>
    <rPh sb="5" eb="6">
      <t>セイ</t>
    </rPh>
    <phoneticPr fontId="1"/>
  </si>
  <si>
    <t>　６．技術的課題と解決方法　　</t>
    <rPh sb="3" eb="6">
      <t>ギジュツテキ</t>
    </rPh>
    <rPh sb="6" eb="8">
      <t>カダイ</t>
    </rPh>
    <rPh sb="9" eb="11">
      <t>カイケツ</t>
    </rPh>
    <rPh sb="11" eb="13">
      <t>ホウホウ</t>
    </rPh>
    <phoneticPr fontId="1"/>
  </si>
  <si>
    <t>　９．市場性</t>
    <rPh sb="3" eb="6">
      <t>シジョウセイ</t>
    </rPh>
    <phoneticPr fontId="1"/>
  </si>
  <si>
    <t>　助成事業終了後の収益計画</t>
    <rPh sb="1" eb="5">
      <t>ジョセイジギョウ</t>
    </rPh>
    <rPh sb="5" eb="8">
      <t>シュウリョウゴ</t>
    </rPh>
    <rPh sb="9" eb="11">
      <t>シュウエキ</t>
    </rPh>
    <rPh sb="11" eb="13">
      <t>ケイカク</t>
    </rPh>
    <phoneticPr fontId="1"/>
  </si>
  <si>
    <t>　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</si>
  <si>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　競合製品、類似製品（ない場合は比較対象となりうる自社製品や業界標準等を記入）</t>
    <rPh sb="1" eb="3">
      <t>キョウゴウ</t>
    </rPh>
    <rPh sb="3" eb="5">
      <t>セイヒン</t>
    </rPh>
    <rPh sb="6" eb="8">
      <t>ルイジ</t>
    </rPh>
    <rPh sb="8" eb="10">
      <t>セイヒン</t>
    </rPh>
    <rPh sb="13" eb="15">
      <t>バアイ</t>
    </rPh>
    <rPh sb="16" eb="18">
      <t>ヒカク</t>
    </rPh>
    <rPh sb="18" eb="20">
      <t>タイショウ</t>
    </rPh>
    <rPh sb="25" eb="27">
      <t>ジシャ</t>
    </rPh>
    <rPh sb="36" eb="38">
      <t>キニュウ</t>
    </rPh>
    <phoneticPr fontId="1"/>
  </si>
  <si>
    <t>　11．フロー・スケジュール</t>
    <phoneticPr fontId="1"/>
  </si>
  <si>
    <t>　12．産業財産権（特許権、実用新案権、意匠権、商標権）</t>
    <rPh sb="4" eb="6">
      <t>サンギョウ</t>
    </rPh>
    <rPh sb="6" eb="9">
      <t>ザイサンケン</t>
    </rPh>
    <rPh sb="10" eb="13">
      <t>トッキョケン</t>
    </rPh>
    <rPh sb="14" eb="16">
      <t>ジツヨウ</t>
    </rPh>
    <rPh sb="16" eb="18">
      <t>シンアン</t>
    </rPh>
    <rPh sb="18" eb="19">
      <t>ケン</t>
    </rPh>
    <rPh sb="20" eb="23">
      <t>イショウケン</t>
    </rPh>
    <rPh sb="24" eb="27">
      <t>ショウヒョウケン</t>
    </rPh>
    <phoneticPr fontId="1"/>
  </si>
  <si>
    <r>
      <t xml:space="preserve"> (5)専門家指導費に計上した</t>
    </r>
    <r>
      <rPr>
        <b/>
        <u/>
        <sz val="11"/>
        <rFont val="ＭＳ 明朝"/>
        <family val="1"/>
        <charset val="128"/>
      </rPr>
      <t>全ての専門家</t>
    </r>
    <r>
      <rPr>
        <sz val="11"/>
        <rFont val="ＭＳ 明朝"/>
        <family val="1"/>
        <charset val="128"/>
      </rPr>
      <t>について記載してください。
表が足りない場合は、印刷範囲を広げてください。</t>
    </r>
    <rPh sb="4" eb="10">
      <t>センモンカシドウヒ</t>
    </rPh>
    <rPh sb="18" eb="21">
      <t>センモンカ</t>
    </rPh>
    <rPh sb="45" eb="47">
      <t>インサツ</t>
    </rPh>
    <rPh sb="47" eb="49">
      <t>ハンイ</t>
    </rPh>
    <rPh sb="50" eb="51">
      <t>ヒロ</t>
    </rPh>
    <phoneticPr fontId="10"/>
  </si>
  <si>
    <t xml:space="preserve"> (7)展示会等参加費</t>
    <rPh sb="4" eb="7">
      <t>テンジカイ</t>
    </rPh>
    <rPh sb="7" eb="8">
      <t>トウ</t>
    </rPh>
    <rPh sb="8" eb="11">
      <t>サンカヒ</t>
    </rPh>
    <phoneticPr fontId="1"/>
  </si>
  <si>
    <t xml:space="preserve"> (8)広告費</t>
    <rPh sb="4" eb="6">
      <t>コウコク</t>
    </rPh>
    <phoneticPr fontId="1"/>
  </si>
  <si>
    <t xml:space="preserve"> (9)その他助成対象外経費</t>
    <rPh sb="6" eb="7">
      <t>タ</t>
    </rPh>
    <rPh sb="7" eb="9">
      <t>ジョセイ</t>
    </rPh>
    <rPh sb="9" eb="11">
      <t>タイショウ</t>
    </rPh>
    <rPh sb="11" eb="12">
      <t>ガイ</t>
    </rPh>
    <rPh sb="12" eb="14">
      <t>ケイヒ</t>
    </rPh>
    <phoneticPr fontId="1"/>
  </si>
  <si>
    <r>
      <t>開発・販売元</t>
    </r>
    <r>
      <rPr>
        <sz val="10"/>
        <color theme="1"/>
        <rFont val="ＭＳ Ｐゴシック"/>
        <family val="3"/>
        <charset val="128"/>
        <scheme val="major"/>
      </rPr>
      <t>（企業名等）</t>
    </r>
    <rPh sb="0" eb="2">
      <t>カイハツ</t>
    </rPh>
    <rPh sb="3" eb="5">
      <t>ハンバイ</t>
    </rPh>
    <rPh sb="5" eb="6">
      <t>モト</t>
    </rPh>
    <rPh sb="7" eb="9">
      <t>キギョウ</t>
    </rPh>
    <rPh sb="9" eb="10">
      <t>メイ</t>
    </rPh>
    <rPh sb="10" eb="11">
      <t>トウ</t>
    </rPh>
    <phoneticPr fontId="1"/>
  </si>
  <si>
    <t xml:space="preserve"> 10.安全性</t>
    <rPh sb="4" eb="7">
      <t>アンゼンセイ</t>
    </rPh>
    <phoneticPr fontId="1"/>
  </si>
  <si>
    <t xml:space="preserve"> ①安全性の確保</t>
    <rPh sb="2" eb="5">
      <t>アンゼンセイ</t>
    </rPh>
    <rPh sb="6" eb="8">
      <t>カクホ</t>
    </rPh>
    <phoneticPr fontId="1"/>
  </si>
  <si>
    <t xml:space="preserve"> ②信頼性の確保</t>
    <rPh sb="2" eb="5">
      <t>シンライセイ</t>
    </rPh>
    <rPh sb="6" eb="8">
      <t>カクホ</t>
    </rPh>
    <phoneticPr fontId="1"/>
  </si>
  <si>
    <t xml:space="preserve"> 本事業遂行にあたっての法令順守、環境配慮等への取り組み</t>
    <rPh sb="1" eb="4">
      <t>ホンジギョウ</t>
    </rPh>
    <rPh sb="4" eb="6">
      <t>スイコウ</t>
    </rPh>
    <rPh sb="12" eb="16">
      <t>ホウレイジュンシュ</t>
    </rPh>
    <rPh sb="17" eb="19">
      <t>カンキョウ</t>
    </rPh>
    <rPh sb="19" eb="21">
      <t>ハイリョ</t>
    </rPh>
    <rPh sb="21" eb="22">
      <t>トウ</t>
    </rPh>
    <rPh sb="24" eb="25">
      <t>ト</t>
    </rPh>
    <rPh sb="26" eb="27">
      <t>ク</t>
    </rPh>
    <phoneticPr fontId="1"/>
  </si>
  <si>
    <t>掲載媒体又は
支払先</t>
    <rPh sb="0" eb="2">
      <t>ケイサイ</t>
    </rPh>
    <rPh sb="2" eb="4">
      <t>バイタイ</t>
    </rPh>
    <rPh sb="4" eb="5">
      <t>マタ</t>
    </rPh>
    <rPh sb="7" eb="9">
      <t>シハライ</t>
    </rPh>
    <rPh sb="9" eb="10">
      <t>サキ</t>
    </rPh>
    <phoneticPr fontId="10"/>
  </si>
  <si>
    <r>
      <t>　</t>
    </r>
    <r>
      <rPr>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なお、行は必要に応じて追加していただいて構いません。</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</si>
  <si>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　</t>
  </si>
  <si>
    <t>　ターゲット（想定顧客）</t>
    <rPh sb="7" eb="9">
      <t>ソウテイ</t>
    </rPh>
    <rPh sb="9" eb="11">
      <t>コキャク</t>
    </rPh>
    <phoneticPr fontId="1"/>
  </si>
  <si>
    <t>　ターゲット市場のうち
　獲得可能と考えられる市場規模</t>
    <rPh sb="6" eb="8">
      <t>シジョウ</t>
    </rPh>
    <rPh sb="13" eb="15">
      <t>カクトク</t>
    </rPh>
    <rPh sb="15" eb="17">
      <t>カノウ</t>
    </rPh>
    <rPh sb="18" eb="19">
      <t>カンガ</t>
    </rPh>
    <rPh sb="23" eb="27">
      <t>シジョウキボ</t>
    </rPh>
    <phoneticPr fontId="1"/>
  </si>
  <si>
    <t xml:space="preserve"> 開発・改良等を行う製品の技術的な新規性を以下の内容を含めて記載してください。</t>
    <rPh sb="1" eb="3">
      <t>カイハツ</t>
    </rPh>
    <rPh sb="4" eb="6">
      <t>カイリョウ</t>
    </rPh>
    <rPh sb="6" eb="7">
      <t>トウ</t>
    </rPh>
    <rPh sb="8" eb="9">
      <t>オコナ</t>
    </rPh>
    <rPh sb="10" eb="12">
      <t>セイヒン</t>
    </rPh>
    <rPh sb="13" eb="16">
      <t>ギジュツテキ</t>
    </rPh>
    <rPh sb="17" eb="20">
      <t>シンキセイ</t>
    </rPh>
    <phoneticPr fontId="1"/>
  </si>
  <si>
    <t xml:space="preserve"> 開発・改良等を行う製品の技術的な優秀性を以下の内容も含めて記載してください。</t>
    <rPh sb="1" eb="3">
      <t>カイハツ</t>
    </rPh>
    <rPh sb="4" eb="6">
      <t>カイリョウ</t>
    </rPh>
    <rPh sb="6" eb="7">
      <t>トウ</t>
    </rPh>
    <rPh sb="8" eb="9">
      <t>オコナ</t>
    </rPh>
    <rPh sb="10" eb="12">
      <t>セイヒン</t>
    </rPh>
    <rPh sb="13" eb="16">
      <t>ギジュツテキ</t>
    </rPh>
    <rPh sb="17" eb="19">
      <t>ユウシュウ</t>
    </rPh>
    <rPh sb="19" eb="20">
      <t>セイ</t>
    </rPh>
    <rPh sb="24" eb="26">
      <t>ナイヨウ</t>
    </rPh>
    <rPh sb="27" eb="28">
      <t>フク</t>
    </rPh>
    <phoneticPr fontId="1"/>
  </si>
  <si>
    <t>注意
事項</t>
    <rPh sb="0" eb="2">
      <t>チュウイ</t>
    </rPh>
    <rPh sb="3" eb="5">
      <t>ジコウ</t>
    </rPh>
    <phoneticPr fontId="1"/>
  </si>
  <si>
    <r>
      <t>　上記「役員・株主名簿」の中で、募集要項記載の</t>
    </r>
    <r>
      <rPr>
        <u/>
        <sz val="11"/>
        <rFont val="ＭＳ Ｐゴシック"/>
        <family val="3"/>
        <charset val="128"/>
      </rPr>
      <t>大企業、大企業の役員又は職員に該当する株主・役員</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30">
      <t>ダイキギョウ</t>
    </rPh>
    <rPh sb="31" eb="33">
      <t>ヤクイン</t>
    </rPh>
    <rPh sb="33" eb="34">
      <t>マタ</t>
    </rPh>
    <rPh sb="35" eb="37">
      <t>ショクイン</t>
    </rPh>
    <rPh sb="38" eb="40">
      <t>ガイトウ</t>
    </rPh>
    <rPh sb="42" eb="44">
      <t>カブヌシ</t>
    </rPh>
    <rPh sb="45" eb="47">
      <t>ヤクイン</t>
    </rPh>
    <rPh sb="50" eb="52">
      <t>バアイ</t>
    </rPh>
    <rPh sb="55" eb="57">
      <t>ジョウホウ</t>
    </rPh>
    <rPh sb="58" eb="60">
      <t>キサイ</t>
    </rPh>
    <phoneticPr fontId="1"/>
  </si>
  <si>
    <t>Ⅰ．開　発　計　画</t>
    <rPh sb="2" eb="3">
      <t>カイ</t>
    </rPh>
    <rPh sb="4" eb="5">
      <t>ハッ</t>
    </rPh>
    <phoneticPr fontId="1"/>
  </si>
  <si>
    <r>
      <t>（２）開発物（改良等含む）の予定数量　</t>
    </r>
    <r>
      <rPr>
        <b/>
        <sz val="10"/>
        <color theme="1"/>
        <rFont val="ＭＳ Ｐゴシック"/>
        <family val="3"/>
        <charset val="128"/>
        <scheme val="minor"/>
      </rPr>
      <t>（開発・改良等の目標を達成できる必要最小限の数量とすること）</t>
    </r>
    <rPh sb="14" eb="16">
      <t>ヨテイ</t>
    </rPh>
    <rPh sb="16" eb="18">
      <t>スウリョウ</t>
    </rPh>
    <rPh sb="20" eb="22">
      <t>カイハツ</t>
    </rPh>
    <rPh sb="23" eb="25">
      <t>カイリョウ</t>
    </rPh>
    <rPh sb="25" eb="26">
      <t>トウ</t>
    </rPh>
    <rPh sb="27" eb="29">
      <t>モクヒョウ</t>
    </rPh>
    <rPh sb="30" eb="32">
      <t>タッセイ</t>
    </rPh>
    <rPh sb="35" eb="37">
      <t>ヒツヨウ</t>
    </rPh>
    <rPh sb="37" eb="40">
      <t>サイショウゲン</t>
    </rPh>
    <rPh sb="41" eb="43">
      <t>スウリョウ</t>
    </rPh>
    <phoneticPr fontId="1"/>
  </si>
  <si>
    <t>最終試作</t>
    <rPh sb="0" eb="2">
      <t>サイシュウ</t>
    </rPh>
    <rPh sb="2" eb="4">
      <t>シサク</t>
    </rPh>
    <phoneticPr fontId="1"/>
  </si>
  <si>
    <t>※開発途中の試作品も記載してください。ただし、試作品に改良を加えて最終開発物を製作する場合の試作品は記載不要 （助成事業終了時に残る試作品のみ記載）　</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phoneticPr fontId="1"/>
  </si>
  <si>
    <r>
      <t>途中試作  　</t>
    </r>
    <r>
      <rPr>
        <sz val="11"/>
        <color theme="1"/>
        <rFont val="ＭＳ Ｐゴシック"/>
        <family val="3"/>
        <charset val="128"/>
        <scheme val="minor"/>
      </rPr>
      <t>※製作する場合のみ記入</t>
    </r>
    <rPh sb="0" eb="4">
      <t>トチュウシサク</t>
    </rPh>
    <phoneticPr fontId="1"/>
  </si>
  <si>
    <r>
      <t xml:space="preserve">達成の確認方法
</t>
    </r>
    <r>
      <rPr>
        <sz val="10"/>
        <rFont val="ＭＳ Ｐゴシック"/>
        <family val="3"/>
        <charset val="128"/>
        <scheme val="minor"/>
      </rPr>
      <t>（達成を確認するための試験・評価方法を規定し、その内容を記入）</t>
    </r>
    <rPh sb="0" eb="2">
      <t>タッセイ</t>
    </rPh>
    <rPh sb="3" eb="5">
      <t>カクニン</t>
    </rPh>
    <rPh sb="5" eb="7">
      <t>ホウホウ</t>
    </rPh>
    <phoneticPr fontId="1"/>
  </si>
  <si>
    <r>
      <t xml:space="preserve">達成目標
</t>
    </r>
    <r>
      <rPr>
        <sz val="10"/>
        <rFont val="ＭＳ Ｐゴシック"/>
        <family val="3"/>
        <charset val="128"/>
        <scheme val="minor"/>
      </rPr>
      <t>（数値目標は「性能」欄に記入）</t>
    </r>
    <rPh sb="0" eb="2">
      <t>タッセイ</t>
    </rPh>
    <rPh sb="2" eb="4">
      <t>モクヒョウ</t>
    </rPh>
    <phoneticPr fontId="1"/>
  </si>
  <si>
    <t>　ターゲット市場の動向・規模・
　特徴等</t>
    <rPh sb="6" eb="8">
      <t>シジョウ</t>
    </rPh>
    <rPh sb="9" eb="11">
      <t>ドウコウ</t>
    </rPh>
    <rPh sb="12" eb="14">
      <t>キボ</t>
    </rPh>
    <rPh sb="17" eb="20">
      <t>トクチョウトウ</t>
    </rPh>
    <phoneticPr fontId="1"/>
  </si>
  <si>
    <t>　①競合製品、既存製品と比較して優位性を示す具体的要素
　②市場・業界等への技術的な波及効果、社会貢献度
　③顧客又は自社へもたらすメリットの大きさ　　　　　　　　　(文字サイズ9pt以上、下枠内に収まるよう記載)　</t>
    <phoneticPr fontId="1"/>
  </si>
  <si>
    <t>購入単価
又は
リース料等
合計
（税抜）(B)</t>
    <rPh sb="0" eb="2">
      <t>コウニュウ</t>
    </rPh>
    <rPh sb="2" eb="4">
      <t>タンカ</t>
    </rPh>
    <rPh sb="5" eb="6">
      <t>マタ</t>
    </rPh>
    <rPh sb="11" eb="12">
      <t>リョウ</t>
    </rPh>
    <rPh sb="12" eb="13">
      <t>トウ</t>
    </rPh>
    <rPh sb="14" eb="16">
      <t>ゴウケイ</t>
    </rPh>
    <rPh sb="18" eb="20">
      <t>ゼイヌキ</t>
    </rPh>
    <phoneticPr fontId="1"/>
  </si>
  <si>
    <t>　４．東京都その他団体での受賞歴（東京都ベンチャー技術大賞等）</t>
    <rPh sb="3" eb="5">
      <t>トウキョウ</t>
    </rPh>
    <rPh sb="5" eb="6">
      <t>ト</t>
    </rPh>
    <rPh sb="8" eb="9">
      <t>ホカ</t>
    </rPh>
    <rPh sb="9" eb="11">
      <t>ダンタイ</t>
    </rPh>
    <rPh sb="13" eb="15">
      <t>ジュショウ</t>
    </rPh>
    <rPh sb="15" eb="16">
      <t>レキ</t>
    </rPh>
    <phoneticPr fontId="1"/>
  </si>
  <si>
    <r>
      <t>※試作品は管理状況を明らかにし、かつ、</t>
    </r>
    <r>
      <rPr>
        <b/>
        <u/>
        <sz val="10"/>
        <color rgb="FFFF0000"/>
        <rFont val="ＭＳ Ｐゴシック"/>
        <family val="3"/>
        <charset val="128"/>
        <scheme val="minor"/>
      </rPr>
      <t>助成事業が完了した年度の翌年度から起算して５年経過する日まで保存</t>
    </r>
    <r>
      <rPr>
        <sz val="10"/>
        <color theme="1"/>
        <rFont val="ＭＳ Ｐゴシック"/>
        <family val="2"/>
        <charset val="128"/>
        <scheme val="minor"/>
      </rPr>
      <t>する義務があります。</t>
    </r>
    <rPh sb="1" eb="4">
      <t>シサクヒン</t>
    </rPh>
    <rPh sb="5" eb="7">
      <t>カンリ</t>
    </rPh>
    <rPh sb="7" eb="9">
      <t>ジョウキョウ</t>
    </rPh>
    <rPh sb="10" eb="11">
      <t>アキ</t>
    </rPh>
    <rPh sb="19" eb="21">
      <t>ジョセイ</t>
    </rPh>
    <rPh sb="21" eb="23">
      <t>ジギョウ</t>
    </rPh>
    <rPh sb="24" eb="26">
      <t>カンリョウ</t>
    </rPh>
    <rPh sb="28" eb="30">
      <t>ネンド</t>
    </rPh>
    <rPh sb="31" eb="34">
      <t>ヨクネンド</t>
    </rPh>
    <rPh sb="36" eb="38">
      <t>キサン</t>
    </rPh>
    <rPh sb="41" eb="42">
      <t>ネン</t>
    </rPh>
    <rPh sb="42" eb="44">
      <t>ケイカ</t>
    </rPh>
    <rPh sb="46" eb="47">
      <t>ヒ</t>
    </rPh>
    <rPh sb="49" eb="51">
      <t>ホゾン</t>
    </rPh>
    <rPh sb="53" eb="55">
      <t>ギム</t>
    </rPh>
    <phoneticPr fontId="1"/>
  </si>
  <si>
    <t>文字</t>
    <rPh sb="0" eb="2">
      <t>モジ</t>
    </rPh>
    <phoneticPr fontId="1"/>
  </si>
  <si>
    <t>東京都</t>
  </si>
  <si>
    <t>67保険業（保険媒介代理業・保険ｻｰﾋﾞｽ業を含む）</t>
    <rPh sb="14" eb="16">
      <t>ホケン</t>
    </rPh>
    <phoneticPr fontId="1"/>
  </si>
  <si>
    <t>411映像情報制作・配給業</t>
    <phoneticPr fontId="1"/>
  </si>
  <si>
    <t>412音声情報制作業</t>
    <phoneticPr fontId="1"/>
  </si>
  <si>
    <t>415広告制作業</t>
    <phoneticPr fontId="1"/>
  </si>
  <si>
    <t>416映像・音声・文字情報制作に附帯するサービス業</t>
    <phoneticPr fontId="1"/>
  </si>
  <si>
    <t>693駐車場業</t>
    <rPh sb="3" eb="7">
      <t>チュウシャジョウギョウ</t>
    </rPh>
    <phoneticPr fontId="1"/>
  </si>
  <si>
    <t>71学術・開発研究機関</t>
    <phoneticPr fontId="1"/>
  </si>
  <si>
    <t>79その他の生活関連サービス業　※791旅行業除く</t>
    <rPh sb="20" eb="23">
      <t>リョコウギョウ</t>
    </rPh>
    <rPh sb="23" eb="24">
      <t>ノゾ</t>
    </rPh>
    <phoneticPr fontId="1"/>
  </si>
  <si>
    <r>
      <t>※本店所在地が</t>
    </r>
    <r>
      <rPr>
        <u/>
        <sz val="11"/>
        <rFont val="ＭＳ Ｐゴシック"/>
        <family val="3"/>
        <charset val="128"/>
        <scheme val="major"/>
      </rPr>
      <t>都外</t>
    </r>
    <r>
      <rPr>
        <sz val="11"/>
        <rFont val="ＭＳ Ｐゴシック"/>
        <family val="3"/>
        <charset val="128"/>
        <scheme val="major"/>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</si>
  <si>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t>　</t>
    <phoneticPr fontId="1"/>
  </si>
  <si>
    <t>製品名</t>
    <phoneticPr fontId="1"/>
  </si>
  <si>
    <t>34ガス業</t>
    <rPh sb="4" eb="5">
      <t>ギョウ</t>
    </rPh>
    <phoneticPr fontId="1"/>
  </si>
  <si>
    <t>マーケッティング経費の合計</t>
    <rPh sb="8" eb="10">
      <t>ケイヒ</t>
    </rPh>
    <rPh sb="11" eb="13">
      <t>ゴウケイ</t>
    </rPh>
    <phoneticPr fontId="1"/>
  </si>
  <si>
    <t>印刷</t>
    <rPh sb="0" eb="2">
      <t>インサツ</t>
    </rPh>
    <phoneticPr fontId="1"/>
  </si>
  <si>
    <t>PR映像</t>
    <rPh sb="2" eb="4">
      <t>エイゾウ</t>
    </rPh>
    <phoneticPr fontId="1"/>
  </si>
  <si>
    <t>対象経費</t>
    <rPh sb="0" eb="4">
      <t>タイショウケイヒ</t>
    </rPh>
    <phoneticPr fontId="1"/>
  </si>
  <si>
    <t>助成率適用(2/3)</t>
    <rPh sb="0" eb="3">
      <t>ジョセイリツ</t>
    </rPh>
    <rPh sb="3" eb="5">
      <t>テキヨウ</t>
    </rPh>
    <phoneticPr fontId="1"/>
  </si>
  <si>
    <t>1000円未満切捨て</t>
    <rPh sb="4" eb="5">
      <t>エン</t>
    </rPh>
    <rPh sb="5" eb="7">
      <t>ミマン</t>
    </rPh>
    <rPh sb="7" eb="9">
      <t>キリス</t>
    </rPh>
    <phoneticPr fontId="1"/>
  </si>
  <si>
    <t>開発の合計</t>
    <rPh sb="0" eb="2">
      <t>カイハツ</t>
    </rPh>
    <rPh sb="3" eb="5">
      <t>ゴウケイ</t>
    </rPh>
    <phoneticPr fontId="1"/>
  </si>
  <si>
    <t>計</t>
    <rPh sb="0" eb="1">
      <t>ケイ</t>
    </rPh>
    <phoneticPr fontId="1"/>
  </si>
  <si>
    <t>印刷・PR以外</t>
    <rPh sb="0" eb="2">
      <t>インサツ</t>
    </rPh>
    <rPh sb="5" eb="7">
      <t>イガイ</t>
    </rPh>
    <phoneticPr fontId="1"/>
  </si>
  <si>
    <t>印刷以外</t>
    <rPh sb="0" eb="2">
      <t>インサツ</t>
    </rPh>
    <rPh sb="2" eb="4">
      <t>イガイ</t>
    </rPh>
    <phoneticPr fontId="1"/>
  </si>
  <si>
    <t>PR以外</t>
    <rPh sb="2" eb="4">
      <t>イガイ</t>
    </rPh>
    <phoneticPr fontId="1"/>
  </si>
  <si>
    <t>(1)</t>
    <phoneticPr fontId="1"/>
  </si>
  <si>
    <t>(2)</t>
  </si>
  <si>
    <t>(3)</t>
  </si>
  <si>
    <t>(4)</t>
  </si>
  <si>
    <t>(5)</t>
  </si>
  <si>
    <t>(6)</t>
  </si>
  <si>
    <t>(7)</t>
  </si>
  <si>
    <t>(8)</t>
  </si>
  <si>
    <t>「助成事業交付申請額」合計が上限の2,000万円を超える場合は、各経費区分内訳(1)～(8)を合計して2,000万円となるようにいずれかの経費区分を調整してください。「助成対象経費」は、調整不要で3,000万円以上でもそのままの金額としてください。</t>
    <phoneticPr fontId="1"/>
  </si>
  <si>
    <t>内容</t>
    <rPh sb="0" eb="2">
      <t>ナイヨウ</t>
    </rPh>
    <phoneticPr fontId="1"/>
  </si>
  <si>
    <t>支出
番号</t>
    <rPh sb="0" eb="1">
      <t>シ</t>
    </rPh>
    <rPh sb="1" eb="2">
      <t>イズル</t>
    </rPh>
    <rPh sb="3" eb="4">
      <t>バン</t>
    </rPh>
    <rPh sb="4" eb="5">
      <t>ゴウ</t>
    </rPh>
    <phoneticPr fontId="10"/>
  </si>
  <si>
    <r>
      <t xml:space="preserve">39情報サービス業 </t>
    </r>
    <r>
      <rPr>
        <b/>
        <sz val="12.5"/>
        <color rgb="FFFF0000"/>
        <rFont val="ＭＳ Ｐゴシック"/>
        <family val="3"/>
        <charset val="128"/>
        <scheme val="major"/>
      </rPr>
      <t>※ソフトウェア業、情報処理サービス業のみ</t>
    </r>
    <phoneticPr fontId="1"/>
  </si>
  <si>
    <r>
      <t>39情報サービス業　</t>
    </r>
    <r>
      <rPr>
        <b/>
        <sz val="12.5"/>
        <color rgb="FFFF0000"/>
        <rFont val="ＭＳ Ｐゴシック"/>
        <family val="3"/>
        <charset val="128"/>
        <scheme val="major"/>
      </rPr>
      <t>※ソフトウェア業、情報処理サービス業除く</t>
    </r>
    <phoneticPr fontId="1"/>
  </si>
  <si>
    <r>
      <t>　(3) 委託・外注費に計上した</t>
    </r>
    <r>
      <rPr>
        <b/>
        <u/>
        <sz val="11"/>
        <rFont val="ＭＳ 明朝"/>
        <family val="1"/>
        <charset val="128"/>
      </rPr>
      <t>全ての外注先</t>
    </r>
    <r>
      <rPr>
        <sz val="11"/>
        <rFont val="ＭＳ 明朝"/>
        <family val="1"/>
        <charset val="128"/>
      </rPr>
      <t>について記載してください。
  尚、１件単価100万円以上（税抜）の経費は、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42" eb="44">
      <t>タンカ</t>
    </rPh>
    <rPh sb="89" eb="93">
      <t>インサツハンイ</t>
    </rPh>
    <rPh sb="94" eb="95">
      <t>ヒロ</t>
    </rPh>
    <phoneticPr fontId="10"/>
  </si>
  <si>
    <r>
      <t xml:space="preserve">  (2)機械装置・工具器具費に計上した</t>
    </r>
    <r>
      <rPr>
        <b/>
        <u/>
        <sz val="12"/>
        <color theme="1"/>
        <rFont val="ＭＳ 明朝"/>
        <family val="1"/>
        <charset val="128"/>
      </rPr>
      <t>１件あたり単価100万円以上（税抜）</t>
    </r>
    <r>
      <rPr>
        <sz val="11"/>
        <color theme="1"/>
        <rFont val="ＭＳ 明朝"/>
        <family val="1"/>
        <charset val="128"/>
      </rPr>
      <t>の物件について記載してください。
　尚、１件あたり単価100万円以上（税抜）の購入品は、</t>
    </r>
    <r>
      <rPr>
        <b/>
        <sz val="12"/>
        <color theme="1"/>
        <rFont val="ＭＳ 明朝"/>
        <family val="1"/>
        <charset val="128"/>
      </rPr>
      <t>２社以上の見積書の提出</t>
    </r>
    <r>
      <rPr>
        <b/>
        <sz val="11"/>
        <color theme="1"/>
        <rFont val="ＭＳ 明朝"/>
        <family val="1"/>
        <charset val="128"/>
      </rPr>
      <t>が必要</t>
    </r>
    <r>
      <rPr>
        <sz val="11"/>
        <color theme="1"/>
        <rFont val="ＭＳ 明朝"/>
        <family val="1"/>
        <charset val="128"/>
      </rPr>
      <t>です。
　</t>
    </r>
    <r>
      <rPr>
        <sz val="11"/>
        <rFont val="ＭＳ 明朝"/>
        <family val="1"/>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シャ</t>
    </rPh>
    <rPh sb="84" eb="86">
      <t>イジョウ</t>
    </rPh>
    <rPh sb="87" eb="90">
      <t>ミツモリショ</t>
    </rPh>
    <rPh sb="91" eb="93">
      <t>テイシュツ</t>
    </rPh>
    <rPh sb="94" eb="96">
      <t>ヒツヨウ</t>
    </rPh>
    <rPh sb="101" eb="102">
      <t>ヒョウ</t>
    </rPh>
    <rPh sb="103" eb="104">
      <t>タ</t>
    </rPh>
    <rPh sb="107" eb="109">
      <t>バアイ</t>
    </rPh>
    <phoneticPr fontId="10"/>
  </si>
  <si>
    <r>
      <t>（</t>
    </r>
    <r>
      <rPr>
        <sz val="8"/>
        <color theme="1"/>
        <rFont val="ＭＳ Ｐゴシック"/>
        <family val="3"/>
        <charset val="128"/>
        <scheme val="major"/>
      </rPr>
      <t>公開番号または登録番号等　　　　　　　　　　　　　　</t>
    </r>
    <r>
      <rPr>
        <sz val="11"/>
        <color theme="1"/>
        <rFont val="ＭＳ Ｐゴシック"/>
        <family val="3"/>
        <charset val="128"/>
        <scheme val="major"/>
      </rPr>
      <t>）</t>
    </r>
    <rPh sb="1" eb="3">
      <t>コウカイ</t>
    </rPh>
    <rPh sb="3" eb="5">
      <t>バンゴウ</t>
    </rPh>
    <rPh sb="8" eb="10">
      <t>トウロク</t>
    </rPh>
    <rPh sb="10" eb="12">
      <t>バンゴウ</t>
    </rPh>
    <rPh sb="12" eb="13">
      <t>トウ</t>
    </rPh>
    <phoneticPr fontId="1"/>
  </si>
  <si>
    <r>
      <t>（</t>
    </r>
    <r>
      <rPr>
        <sz val="8"/>
        <color theme="1"/>
        <rFont val="ＭＳ Ｐゴシック"/>
        <family val="3"/>
        <charset val="128"/>
        <scheme val="major"/>
      </rPr>
      <t>公開番号または登録番号等</t>
    </r>
    <r>
      <rPr>
        <sz val="11"/>
        <color theme="1"/>
        <rFont val="ＭＳ Ｐゴシック"/>
        <family val="3"/>
        <charset val="128"/>
        <scheme val="major"/>
      </rPr>
      <t>　　　　　　　　　　）</t>
    </r>
    <rPh sb="1" eb="3">
      <t>コウカイ</t>
    </rPh>
    <rPh sb="3" eb="5">
      <t>バンゴウ</t>
    </rPh>
    <rPh sb="8" eb="10">
      <t>トウロク</t>
    </rPh>
    <rPh sb="10" eb="12">
      <t>バンゴウ</t>
    </rPh>
    <rPh sb="12" eb="13">
      <t>トウ</t>
    </rPh>
    <phoneticPr fontId="1"/>
  </si>
  <si>
    <r>
      <t xml:space="preserve">  (2)機械装置・工具器具費に計上した</t>
    </r>
    <r>
      <rPr>
        <b/>
        <u/>
        <sz val="12"/>
        <color theme="1"/>
        <rFont val="ＭＳ Ｐゴシック"/>
        <family val="3"/>
        <charset val="128"/>
        <scheme val="major"/>
      </rPr>
      <t>１件あたり単価100万円以上（税抜）</t>
    </r>
    <r>
      <rPr>
        <sz val="11"/>
        <color theme="1"/>
        <rFont val="ＭＳ Ｐゴシック"/>
        <family val="3"/>
        <charset val="128"/>
        <scheme val="major"/>
      </rPr>
      <t>の物件について記載してください。
　尚、１件あたり単価100万円以上（税抜）の購入品は、</t>
    </r>
    <r>
      <rPr>
        <b/>
        <sz val="12"/>
        <color theme="1"/>
        <rFont val="ＭＳ Ｐゴシック"/>
        <family val="3"/>
        <charset val="128"/>
        <scheme val="major"/>
      </rPr>
      <t>２社以上の見積書の提出</t>
    </r>
    <r>
      <rPr>
        <b/>
        <sz val="11"/>
        <color theme="1"/>
        <rFont val="ＭＳ Ｐゴシック"/>
        <family val="3"/>
        <charset val="128"/>
        <scheme val="major"/>
      </rPr>
      <t>が必要</t>
    </r>
    <r>
      <rPr>
        <sz val="11"/>
        <color theme="1"/>
        <rFont val="ＭＳ Ｐゴシック"/>
        <family val="3"/>
        <charset val="128"/>
        <scheme val="major"/>
      </rPr>
      <t>です。
　</t>
    </r>
    <r>
      <rPr>
        <sz val="11"/>
        <rFont val="ＭＳ Ｐゴシック"/>
        <family val="3"/>
        <charset val="128"/>
        <scheme val="major"/>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5" eb="47">
      <t>キサイ</t>
    </rPh>
    <rPh sb="56" eb="57">
      <t>ナオ</t>
    </rPh>
    <rPh sb="59" eb="60">
      <t>ケン</t>
    </rPh>
    <rPh sb="63" eb="65">
      <t>タンカ</t>
    </rPh>
    <rPh sb="68" eb="70">
      <t>マンエン</t>
    </rPh>
    <rPh sb="70" eb="72">
      <t>イジョウ</t>
    </rPh>
    <rPh sb="73" eb="75">
      <t>ゼイヌキ</t>
    </rPh>
    <rPh sb="77" eb="79">
      <t>コウニュウ</t>
    </rPh>
    <rPh sb="79" eb="80">
      <t>ヒン</t>
    </rPh>
    <rPh sb="83" eb="84">
      <t>シャ</t>
    </rPh>
    <rPh sb="84" eb="86">
      <t>イジョウ</t>
    </rPh>
    <rPh sb="87" eb="90">
      <t>ミツモリショ</t>
    </rPh>
    <rPh sb="91" eb="93">
      <t>テイシュツ</t>
    </rPh>
    <rPh sb="94" eb="96">
      <t>ヒツヨウ</t>
    </rPh>
    <rPh sb="101" eb="102">
      <t>ヒョウ</t>
    </rPh>
    <rPh sb="103" eb="104">
      <t>タ</t>
    </rPh>
    <rPh sb="107" eb="109">
      <t>バアイ</t>
    </rPh>
    <phoneticPr fontId="10"/>
  </si>
  <si>
    <r>
      <t>　(3) 委託・外注費に計上した</t>
    </r>
    <r>
      <rPr>
        <b/>
        <u/>
        <sz val="11"/>
        <rFont val="ＭＳ Ｐゴシック"/>
        <family val="3"/>
        <charset val="128"/>
        <scheme val="major"/>
      </rPr>
      <t>全ての外注先</t>
    </r>
    <r>
      <rPr>
        <sz val="11"/>
        <rFont val="ＭＳ Ｐゴシック"/>
        <family val="3"/>
        <charset val="128"/>
        <scheme val="major"/>
      </rPr>
      <t>について記載してください。
  尚、１件100万円以上（税抜）の経費は、</t>
    </r>
    <r>
      <rPr>
        <b/>
        <sz val="11"/>
        <rFont val="ＭＳ Ｐゴシック"/>
        <family val="3"/>
        <charset val="128"/>
        <scheme val="major"/>
      </rPr>
      <t>２社以上の見積書の提出</t>
    </r>
    <r>
      <rPr>
        <sz val="11"/>
        <rFont val="ＭＳ Ｐゴシック"/>
        <family val="3"/>
        <charset val="128"/>
        <scheme val="major"/>
      </rPr>
      <t>が必要です。
　表が足りない場合は、印刷範囲を広げてください。</t>
    </r>
    <rPh sb="38" eb="39">
      <t>ナオ</t>
    </rPh>
    <rPh sb="87" eb="91">
      <t>インサツハンイ</t>
    </rPh>
    <rPh sb="92" eb="93">
      <t>ヒロ</t>
    </rPh>
    <phoneticPr fontId="10"/>
  </si>
  <si>
    <t>移動支援</t>
    <rPh sb="0" eb="2">
      <t>イドウ</t>
    </rPh>
    <rPh sb="2" eb="4">
      <t>シエン</t>
    </rPh>
    <phoneticPr fontId="1"/>
  </si>
  <si>
    <t>排泄支援</t>
    <rPh sb="0" eb="2">
      <t>ハイセツ</t>
    </rPh>
    <rPh sb="2" eb="4">
      <t>シエン</t>
    </rPh>
    <phoneticPr fontId="1"/>
  </si>
  <si>
    <t>見守り・コミュニケーション</t>
    <rPh sb="0" eb="2">
      <t>ミマモ</t>
    </rPh>
    <phoneticPr fontId="1"/>
  </si>
  <si>
    <t>入浴支援</t>
    <rPh sb="0" eb="4">
      <t>ニュウヨクシエン</t>
    </rPh>
    <phoneticPr fontId="1"/>
  </si>
  <si>
    <t>介護業務支援</t>
    <rPh sb="0" eb="2">
      <t>カイゴ</t>
    </rPh>
    <rPh sb="2" eb="4">
      <t>ギョウム</t>
    </rPh>
    <rPh sb="4" eb="6">
      <t>シエン</t>
    </rPh>
    <phoneticPr fontId="1"/>
  </si>
  <si>
    <t>※本事業は介護従事者を対象とした製品・サービスのみを対象としております。</t>
    <rPh sb="5" eb="7">
      <t>カイゴ</t>
    </rPh>
    <rPh sb="7" eb="10">
      <t>ジュウジシャ</t>
    </rPh>
    <phoneticPr fontId="1"/>
  </si>
  <si>
    <t>　５．開発の達成目標</t>
    <rPh sb="3" eb="5">
      <t>カイハツ</t>
    </rPh>
    <rPh sb="6" eb="8">
      <t>タッセイ</t>
    </rPh>
    <rPh sb="8" eb="10">
      <t>モクヒョウ</t>
    </rPh>
    <phoneticPr fontId="1"/>
  </si>
  <si>
    <t>※「５．開発の達成目標」に記載した目標内容に対応させて記入すること</t>
    <phoneticPr fontId="1"/>
  </si>
  <si>
    <t>　７．本開発の基礎となる研究開発の実績</t>
    <rPh sb="3" eb="4">
      <t>ホン</t>
    </rPh>
    <rPh sb="4" eb="6">
      <t>カイハツ</t>
    </rPh>
    <rPh sb="7" eb="9">
      <t>キソ</t>
    </rPh>
    <rPh sb="12" eb="14">
      <t>ケンキュウ</t>
    </rPh>
    <rPh sb="14" eb="16">
      <t>カイハツ</t>
    </rPh>
    <rPh sb="17" eb="19">
      <t>ジッセキ</t>
    </rPh>
    <phoneticPr fontId="1"/>
  </si>
  <si>
    <r>
      <t>　　　</t>
    </r>
    <r>
      <rPr>
        <sz val="11"/>
        <rFont val="ＭＳ Ｐゴシック"/>
        <family val="3"/>
        <charset val="128"/>
        <scheme val="minor"/>
      </rPr>
      <t xml:space="preserve"> ①開発の実施体制 （開発従事者、経理担当者等、社内の人員配置）
　　　  ②他企業との連携体制、役割分担等
　　　  ③本開発における開発主担当者の関わり方　</t>
    </r>
    <r>
      <rPr>
        <b/>
        <sz val="11"/>
        <rFont val="ＭＳ Ｐゴシック"/>
        <family val="3"/>
        <charset val="128"/>
        <scheme val="minor"/>
      </rPr>
      <t>　</t>
    </r>
    <r>
      <rPr>
        <sz val="11"/>
        <rFont val="ＭＳ Ｐゴシック"/>
        <family val="3"/>
        <charset val="128"/>
        <scheme val="minor"/>
      </rPr>
      <t>　(文字サイズ9pt以上、下枠内に収まるよう記載)</t>
    </r>
    <r>
      <rPr>
        <sz val="9"/>
        <rFont val="ＭＳ Ｐゴシック"/>
        <family val="3"/>
        <charset val="128"/>
        <scheme val="minor"/>
      </rPr>
      <t xml:space="preserve">
</t>
    </r>
    <rPh sb="56" eb="57">
      <t>ナド</t>
    </rPh>
    <rPh sb="78" eb="79">
      <t>カカ</t>
    </rPh>
    <phoneticPr fontId="1"/>
  </si>
  <si>
    <t>（６）　直接人件費</t>
    <phoneticPr fontId="10"/>
  </si>
  <si>
    <t>　※助成事業者の役員および直接雇用の従業員のうち、常態として当該研究開発に従事し、</t>
    <phoneticPr fontId="1"/>
  </si>
  <si>
    <t xml:space="preserve"> 　　助成事業者から毎月一定の報酬、給与が直接支払われている方が助成対象となります。</t>
    <phoneticPr fontId="1"/>
  </si>
  <si>
    <t>　※研究開発に係る工程に直接従事する時間のみ助成対象となります。</t>
    <phoneticPr fontId="1"/>
  </si>
  <si>
    <t>　　 従事時間には、各開発工程に必要と見積もられた作業時間を記入してください。</t>
    <rPh sb="3" eb="7">
      <t>ジュウジジカン</t>
    </rPh>
    <rPh sb="10" eb="11">
      <t>カク</t>
    </rPh>
    <phoneticPr fontId="1"/>
  </si>
  <si>
    <t>　※従事時間の上限は、１人につき１日８時間、年間１，８００時間です。</t>
    <phoneticPr fontId="1"/>
  </si>
  <si>
    <t>　※時間単価は、募集要項記載の「人件費単価一覧表」より設定してください。</t>
    <rPh sb="2" eb="6">
      <t>ジカンタンカ</t>
    </rPh>
    <rPh sb="8" eb="14">
      <t>ボシュウヨウコウキサイ</t>
    </rPh>
    <rPh sb="27" eb="29">
      <t>セッテイ</t>
    </rPh>
    <phoneticPr fontId="1"/>
  </si>
  <si>
    <t>従事者</t>
    <rPh sb="0" eb="3">
      <t>ジュウジシャ</t>
    </rPh>
    <phoneticPr fontId="1"/>
  </si>
  <si>
    <t>従事時間</t>
    <rPh sb="0" eb="4">
      <t>ジュウジジカン</t>
    </rPh>
    <phoneticPr fontId="1"/>
  </si>
  <si>
    <t>（単位：時間）</t>
    <phoneticPr fontId="1"/>
  </si>
  <si>
    <t>（単位：円）</t>
    <rPh sb="4" eb="5">
      <t>エン</t>
    </rPh>
    <phoneticPr fontId="1"/>
  </si>
  <si>
    <t>氏名</t>
    <rPh sb="0" eb="1">
      <t>シ</t>
    </rPh>
    <rPh sb="1" eb="2">
      <t>メイ</t>
    </rPh>
    <phoneticPr fontId="10"/>
  </si>
  <si>
    <t>所属/役職</t>
    <rPh sb="0" eb="1">
      <t>ショ</t>
    </rPh>
    <rPh sb="1" eb="2">
      <t>ゾク</t>
    </rPh>
    <rPh sb="3" eb="4">
      <t>ヤク</t>
    </rPh>
    <rPh sb="4" eb="5">
      <t>ショク</t>
    </rPh>
    <phoneticPr fontId="108"/>
  </si>
  <si>
    <t>製作</t>
    <rPh sb="0" eb="2">
      <t>セイサク</t>
    </rPh>
    <phoneticPr fontId="1"/>
  </si>
  <si>
    <t>（A）合 計</t>
    <phoneticPr fontId="10"/>
  </si>
  <si>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</si>
  <si>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</si>
  <si>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</si>
  <si>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5"/>
  </si>
  <si>
    <t>設　計</t>
    <rPh sb="0" eb="1">
      <t>セツ</t>
    </rPh>
    <rPh sb="2" eb="3">
      <t>ケイ</t>
    </rPh>
    <phoneticPr fontId="1"/>
  </si>
  <si>
    <t>プログラミング・試作</t>
  </si>
  <si>
    <t>単体テスト</t>
    <rPh sb="0" eb="2">
      <t>タンタイ</t>
    </rPh>
    <phoneticPr fontId="5"/>
  </si>
  <si>
    <t>総合テスト</t>
    <rPh sb="0" eb="2">
      <t>ソウゴウ</t>
    </rPh>
    <phoneticPr fontId="5"/>
  </si>
  <si>
    <t>（２） 今回の開発に必要な産業財産権を出願又は保有しているか</t>
    <rPh sb="4" eb="6">
      <t>コンカイ</t>
    </rPh>
    <rPh sb="7" eb="9">
      <t>カイハツ</t>
    </rPh>
    <rPh sb="10" eb="12">
      <t>ヒツヨウ</t>
    </rPh>
    <rPh sb="13" eb="15">
      <t>サンギョウ</t>
    </rPh>
    <rPh sb="15" eb="18">
      <t>ザイサンケン</t>
    </rPh>
    <rPh sb="19" eb="21">
      <t>シュツガン</t>
    </rPh>
    <rPh sb="21" eb="22">
      <t>マタ</t>
    </rPh>
    <rPh sb="23" eb="25">
      <t>ホユウ</t>
    </rPh>
    <phoneticPr fontId="1"/>
  </si>
  <si>
    <t>（３） 今回の開発において、他者が保有する産業財産権の
　　  実施許諾を受ける予定か</t>
    <rPh sb="4" eb="6">
      <t>コンカイ</t>
    </rPh>
    <rPh sb="7" eb="9">
      <t>カイハツ</t>
    </rPh>
    <rPh sb="32" eb="34">
      <t>ジッシ</t>
    </rPh>
    <rPh sb="34" eb="36">
      <t>キョダク</t>
    </rPh>
    <rPh sb="40" eb="42">
      <t>ヨテイ</t>
    </rPh>
    <phoneticPr fontId="1"/>
  </si>
  <si>
    <t>（４）　今回の開発（本助成事業）の成果を
　　　 産業財産権として出願する予定か</t>
    <rPh sb="4" eb="6">
      <t>コンカイ</t>
    </rPh>
    <rPh sb="7" eb="9">
      <t>カイハツ</t>
    </rPh>
    <rPh sb="10" eb="11">
      <t>ホン</t>
    </rPh>
    <rPh sb="11" eb="13">
      <t>ジョセイ</t>
    </rPh>
    <rPh sb="13" eb="15">
      <t>ジギョウ</t>
    </rPh>
    <rPh sb="17" eb="19">
      <t>セイカ</t>
    </rPh>
    <rPh sb="25" eb="27">
      <t>サンギョウ</t>
    </rPh>
    <rPh sb="27" eb="30">
      <t>ザイサンケン</t>
    </rPh>
    <rPh sb="33" eb="35">
      <t>シュツガン</t>
    </rPh>
    <rPh sb="37" eb="39">
      <t>ヨテイ</t>
    </rPh>
    <phoneticPr fontId="1"/>
  </si>
  <si>
    <t>研究開発に係る工程に直接従事する人件費のみ申請ができます。
直接人件費の助成金交付申請額は、1,000万円が上限となります。直接人件費のみを申請する場合も同様です。</t>
    <rPh sb="0" eb="4">
      <t>ケンキュウカイハツ</t>
    </rPh>
    <rPh sb="5" eb="6">
      <t>カカ</t>
    </rPh>
    <rPh sb="7" eb="9">
      <t>コウテイ</t>
    </rPh>
    <rPh sb="10" eb="12">
      <t>チョクセツ</t>
    </rPh>
    <rPh sb="12" eb="14">
      <t>ジュウジ</t>
    </rPh>
    <rPh sb="16" eb="19">
      <t>ジンケンヒ</t>
    </rPh>
    <rPh sb="30" eb="35">
      <t>チョクセツジンケンヒ</t>
    </rPh>
    <phoneticPr fontId="1"/>
  </si>
  <si>
    <t>その他</t>
    <rPh sb="2" eb="3">
      <t>タ</t>
    </rPh>
    <phoneticPr fontId="1"/>
  </si>
  <si>
    <t>（１）② 上記該当項目を選択した理由</t>
    <rPh sb="5" eb="7">
      <t>ジョウキ</t>
    </rPh>
    <rPh sb="7" eb="9">
      <t>ガイトウ</t>
    </rPh>
    <rPh sb="9" eb="11">
      <t>コウモク</t>
    </rPh>
    <rPh sb="12" eb="14">
      <t>センタク</t>
    </rPh>
    <rPh sb="16" eb="18">
      <t>リユウ</t>
    </rPh>
    <phoneticPr fontId="1"/>
  </si>
  <si>
    <t>※いずれも介護従事者の負担軽減効果のある製品のみが対象です。</t>
    <rPh sb="5" eb="7">
      <t>カイゴ</t>
    </rPh>
    <rPh sb="7" eb="10">
      <t>ジュウジシャ</t>
    </rPh>
    <rPh sb="11" eb="13">
      <t>フタン</t>
    </rPh>
    <rPh sb="13" eb="15">
      <t>ケイゲン</t>
    </rPh>
    <rPh sb="15" eb="17">
      <t>コウカ</t>
    </rPh>
    <rPh sb="20" eb="22">
      <t>セイヒン</t>
    </rPh>
    <rPh sb="25" eb="27">
      <t>タイショウ</t>
    </rPh>
    <phoneticPr fontId="1"/>
  </si>
  <si>
    <t>※本事業は意見交換会へ参加した方又は意見交換会動画を視聴した方のみ申請可能です。</t>
    <rPh sb="5" eb="7">
      <t>イケン</t>
    </rPh>
    <rPh sb="7" eb="9">
      <t>コウカン</t>
    </rPh>
    <rPh sb="9" eb="10">
      <t>カイ</t>
    </rPh>
    <rPh sb="11" eb="13">
      <t>サンカ</t>
    </rPh>
    <rPh sb="15" eb="16">
      <t>ホウ</t>
    </rPh>
    <rPh sb="16" eb="17">
      <t>マタ</t>
    </rPh>
    <rPh sb="18" eb="20">
      <t>イケン</t>
    </rPh>
    <rPh sb="20" eb="22">
      <t>コウカン</t>
    </rPh>
    <rPh sb="22" eb="23">
      <t>カイ</t>
    </rPh>
    <rPh sb="23" eb="25">
      <t>ドウガ</t>
    </rPh>
    <rPh sb="26" eb="28">
      <t>シチョウ</t>
    </rPh>
    <rPh sb="30" eb="31">
      <t>カタ</t>
    </rPh>
    <rPh sb="33" eb="35">
      <t>シンセイ</t>
    </rPh>
    <rPh sb="35" eb="37">
      <t>カノウ</t>
    </rPh>
    <phoneticPr fontId="1"/>
  </si>
  <si>
    <t>意見交換会に参加した</t>
    <rPh sb="0" eb="5">
      <t>イケンコウカンカイ</t>
    </rPh>
    <rPh sb="6" eb="8">
      <t>サンカ</t>
    </rPh>
    <phoneticPr fontId="1"/>
  </si>
  <si>
    <t>意見交換会の動画を視聴した</t>
    <rPh sb="0" eb="5">
      <t>イケンコウカンカイ</t>
    </rPh>
    <rPh sb="6" eb="8">
      <t>ドウガ</t>
    </rPh>
    <rPh sb="9" eb="11">
      <t>シチョウ</t>
    </rPh>
    <phoneticPr fontId="1"/>
  </si>
  <si>
    <t>　 上記のいずれも選択が無い場合、申請することはできません。</t>
    <rPh sb="2" eb="4">
      <t>ジョウキ</t>
    </rPh>
    <rPh sb="9" eb="11">
      <t>センタク</t>
    </rPh>
    <rPh sb="12" eb="13">
      <t>ナ</t>
    </rPh>
    <rPh sb="14" eb="16">
      <t>バアイ</t>
    </rPh>
    <rPh sb="17" eb="19">
      <t>シンセイ</t>
    </rPh>
    <phoneticPr fontId="1"/>
  </si>
  <si>
    <t>意見交換会への参加状況</t>
    <rPh sb="0" eb="5">
      <t>イケンコウカンカイ</t>
    </rPh>
    <rPh sb="7" eb="9">
      <t>サンカ</t>
    </rPh>
    <rPh sb="9" eb="11">
      <t>ジョウキョウ</t>
    </rPh>
    <phoneticPr fontId="1"/>
  </si>
  <si>
    <t>本助成事業との相違点</t>
    <rPh sb="0" eb="2">
      <t>ホンジョセイ</t>
    </rPh>
    <rPh sb="2" eb="4">
      <t>ジギョウ</t>
    </rPh>
    <rPh sb="6" eb="9">
      <t>ソウイテン</t>
    </rPh>
    <phoneticPr fontId="1"/>
  </si>
  <si>
    <t>研究開発に係る工程に直接従事する人件費のみ申請ができます。
直接人件費の助成金交付申請額は、1,000万円が上限となります。直接人件費のみを申請する場合も同様です。</t>
    <phoneticPr fontId="1"/>
  </si>
  <si>
    <t>「助成事業に要する経費」と「資金調達金額」の合計が一致するように記入してください。</t>
  </si>
  <si>
    <t>　※開発の前提となる基礎知識習得のための費用は助成対象外です。</t>
    <rPh sb="2" eb="4">
      <t>カイハツ</t>
    </rPh>
    <rPh sb="5" eb="7">
      <t>ゼンテイ</t>
    </rPh>
    <rPh sb="10" eb="16">
      <t>キソチシキシュウトク</t>
    </rPh>
    <rPh sb="20" eb="22">
      <t>ヒヨウ</t>
    </rPh>
    <rPh sb="23" eb="28">
      <t>ジョセイタイショウガイ</t>
    </rPh>
    <phoneticPr fontId="1"/>
  </si>
  <si>
    <t>※１件単価100万円以上（税抜）の経費は、２社以上の見積書の提出が必要です。</t>
    <phoneticPr fontId="1"/>
  </si>
  <si>
    <t xml:space="preserve">※展示会等参加費の助成金交付申請額は、広告費との合計で500万円が上限です。
</t>
    <phoneticPr fontId="1"/>
  </si>
  <si>
    <t>※オンライン展示会の場合は、助成金交付申請額の上限は20万円／回となります。</t>
    <rPh sb="6" eb="9">
      <t>テンジカイ</t>
    </rPh>
    <rPh sb="10" eb="12">
      <t>バアイ</t>
    </rPh>
    <rPh sb="14" eb="17">
      <t>ジョセイキン</t>
    </rPh>
    <rPh sb="17" eb="22">
      <t>コウフシンセイガク</t>
    </rPh>
    <rPh sb="23" eb="25">
      <t>ジョウゲン</t>
    </rPh>
    <rPh sb="28" eb="30">
      <t>マンエン</t>
    </rPh>
    <rPh sb="31" eb="32">
      <t>カイ</t>
    </rPh>
    <phoneticPr fontId="1"/>
  </si>
  <si>
    <r>
      <t>（３）　自社の</t>
    </r>
    <r>
      <rPr>
        <b/>
        <sz val="11"/>
        <rFont val="ＭＳ Ｐゴシック"/>
        <family val="3"/>
        <charset val="128"/>
        <scheme val="minor"/>
      </rPr>
      <t>開発主担当者</t>
    </r>
    <rPh sb="4" eb="6">
      <t>ジシャ</t>
    </rPh>
    <rPh sb="7" eb="9">
      <t>カイハツ</t>
    </rPh>
    <rPh sb="9" eb="10">
      <t>シュ</t>
    </rPh>
    <rPh sb="10" eb="12">
      <t>タントウ</t>
    </rPh>
    <rPh sb="12" eb="13">
      <t>シャ</t>
    </rPh>
    <phoneticPr fontId="1"/>
  </si>
  <si>
    <t xml:space="preserve">※印刷物制作費の助成金交付申請額は、50万円が上限です。
</t>
    <rPh sb="1" eb="4">
      <t>インサツブツ</t>
    </rPh>
    <rPh sb="4" eb="7">
      <t>セイサクヒ</t>
    </rPh>
    <phoneticPr fontId="1"/>
  </si>
  <si>
    <t xml:space="preserve">※PR映像製作費の助成金交付申請額は、50万円が上限です。
</t>
    <rPh sb="3" eb="5">
      <t>エイゾウ</t>
    </rPh>
    <rPh sb="5" eb="7">
      <t>セイサク</t>
    </rPh>
    <rPh sb="7" eb="8">
      <t>ヒ</t>
    </rPh>
    <phoneticPr fontId="1"/>
  </si>
  <si>
    <r>
      <t>（２）申請種別（新規・改良）　</t>
    </r>
    <r>
      <rPr>
        <sz val="10"/>
        <rFont val="ＭＳ Ｐゴシック"/>
        <family val="3"/>
        <charset val="128"/>
        <scheme val="minor"/>
      </rPr>
      <t>※プルダウン選択</t>
    </r>
    <rPh sb="3" eb="5">
      <t>シンセイ</t>
    </rPh>
    <rPh sb="5" eb="7">
      <t>シュベツ</t>
    </rPh>
    <rPh sb="8" eb="10">
      <t>シンキ</t>
    </rPh>
    <rPh sb="11" eb="13">
      <t>カイリョウ</t>
    </rPh>
    <rPh sb="21" eb="23">
      <t>センタク</t>
    </rPh>
    <phoneticPr fontId="1"/>
  </si>
  <si>
    <r>
      <t>（３）これまでの介護業界との関わり</t>
    </r>
    <r>
      <rPr>
        <sz val="11"/>
        <rFont val="ＭＳ Ｐゴシック"/>
        <family val="3"/>
        <charset val="128"/>
        <scheme val="minor"/>
      </rPr>
      <t xml:space="preserve">
　※　文字サイズ9pt以上、下枠内に収まるように記載してください</t>
    </r>
    <phoneticPr fontId="1"/>
  </si>
  <si>
    <r>
      <t>（４）本事業で解決する介護現場の課題・ニーズ
　</t>
    </r>
    <r>
      <rPr>
        <sz val="11"/>
        <rFont val="ＭＳ Ｐゴシック"/>
        <family val="3"/>
        <charset val="128"/>
        <scheme val="minor"/>
      </rPr>
      <t>※　介護従事者のどのような課題を解決するのかを背景や客観的な事実・データを交えて説明してください。
　※　文字サイズ9pt以上、下枠内に収まるように記載してください</t>
    </r>
    <rPh sb="3" eb="6">
      <t>ホンジギョウ</t>
    </rPh>
    <rPh sb="11" eb="13">
      <t>カイゴ</t>
    </rPh>
    <rPh sb="13" eb="15">
      <t>ゲンバ</t>
    </rPh>
    <rPh sb="16" eb="18">
      <t>カダイ</t>
    </rPh>
    <rPh sb="47" eb="49">
      <t>ハイケイ</t>
    </rPh>
    <phoneticPr fontId="1"/>
  </si>
  <si>
    <r>
      <t>（５）本事業による上記課題の解決方法
　</t>
    </r>
    <r>
      <rPr>
        <sz val="11"/>
        <rFont val="ＭＳ Ｐゴシック"/>
        <family val="3"/>
        <charset val="128"/>
        <scheme val="minor"/>
      </rPr>
      <t>※　本事業の開発・改良について概要を簡潔に記入してください。
　※　本事業の概要を踏まえて、どのようにして介護従事者の負担軽減を図るかを明確に説明してください。
　※　既存事業との関係性も含めて記載してください。</t>
    </r>
    <rPh sb="9" eb="11">
      <t>ジョウキ</t>
    </rPh>
    <rPh sb="22" eb="23">
      <t>ホン</t>
    </rPh>
    <rPh sb="23" eb="25">
      <t>ジギョウ</t>
    </rPh>
    <rPh sb="35" eb="37">
      <t>ガイヨウ</t>
    </rPh>
    <rPh sb="38" eb="40">
      <t>カンケツ</t>
    </rPh>
    <rPh sb="41" eb="43">
      <t>キニュウ</t>
    </rPh>
    <rPh sb="61" eb="62">
      <t>フ</t>
    </rPh>
    <rPh sb="73" eb="75">
      <t>カイゴ</t>
    </rPh>
    <rPh sb="75" eb="78">
      <t>ジュウジシャ</t>
    </rPh>
    <rPh sb="79" eb="83">
      <t>フタンケイゲン</t>
    </rPh>
    <rPh sb="84" eb="85">
      <t>ハカ</t>
    </rPh>
    <rPh sb="88" eb="90">
      <t>メイカク</t>
    </rPh>
    <rPh sb="91" eb="93">
      <t>セツメイ</t>
    </rPh>
    <rPh sb="104" eb="106">
      <t>キソン</t>
    </rPh>
    <rPh sb="106" eb="108">
      <t>ジギョウ</t>
    </rPh>
    <rPh sb="110" eb="113">
      <t>カンケイセイ</t>
    </rPh>
    <rPh sb="114" eb="115">
      <t>フク</t>
    </rPh>
    <rPh sb="117" eb="119">
      <t>キサイ</t>
    </rPh>
    <phoneticPr fontId="1"/>
  </si>
  <si>
    <t>（６）本事業による上記課題解決の波及効果</t>
    <rPh sb="3" eb="6">
      <t>ホン_x0000__x0003__x0003__x0006_</t>
    </rPh>
    <rPh sb="9" eb="11">
      <t xml:space="preserve">	_x0002_
_x000B_</t>
    </rPh>
    <rPh sb="11" eb="13">
      <t>_x0002__x000D__x000D_</t>
    </rPh>
    <rPh sb="13" eb="15">
      <t>_x0002__x0011__x0010__x0002_</t>
    </rPh>
    <rPh sb="16" eb="18">
      <t>_x0015__x0012__x0002__x0000_</t>
    </rPh>
    <rPh sb="18" eb="20">
      <t/>
    </rPh>
    <phoneticPr fontId="1"/>
  </si>
  <si>
    <r>
      <t>（１）　開発内容の説明</t>
    </r>
    <r>
      <rPr>
        <sz val="11"/>
        <rFont val="ＭＳ Ｐゴシック"/>
        <family val="3"/>
        <charset val="128"/>
        <scheme val="minor"/>
      </rPr>
      <t xml:space="preserve">
</t>
    </r>
    <r>
      <rPr>
        <sz val="9"/>
        <rFont val="ＭＳ Ｐゴシック"/>
        <family val="3"/>
        <charset val="128"/>
        <scheme val="minor"/>
      </rPr>
      <t>　　　　※助成対象期間内に開発・改良する内容の範囲が分かるように記載してください
　　　　※文字サイズ9pt以上、下枠内に収まるように記載してください</t>
    </r>
    <rPh sb="4" eb="6">
      <t>カイハツ</t>
    </rPh>
    <rPh sb="6" eb="8">
      <t>ナイヨウ</t>
    </rPh>
    <rPh sb="9" eb="11">
      <t>セツメイ</t>
    </rPh>
    <rPh sb="17" eb="19">
      <t>ジョセイ</t>
    </rPh>
    <rPh sb="19" eb="21">
      <t>タイショウ</t>
    </rPh>
    <rPh sb="21" eb="24">
      <t>キカンナイ</t>
    </rPh>
    <rPh sb="28" eb="30">
      <t>カイリョウ</t>
    </rPh>
    <rPh sb="44" eb="46">
      <t>キサイ</t>
    </rPh>
    <phoneticPr fontId="1"/>
  </si>
  <si>
    <t>初年度(　　　年度)</t>
    <rPh sb="0" eb="3">
      <t>ショネンド</t>
    </rPh>
    <rPh sb="7" eb="9">
      <t>ネンド</t>
    </rPh>
    <phoneticPr fontId="1"/>
  </si>
  <si>
    <t>２年目(　　　年度)</t>
    <rPh sb="1" eb="3">
      <t>ネンメ</t>
    </rPh>
    <phoneticPr fontId="1"/>
  </si>
  <si>
    <t>３年目(　　　年度)</t>
    <rPh sb="1" eb="3">
      <t>ネンメ</t>
    </rPh>
    <phoneticPr fontId="1"/>
  </si>
  <si>
    <t>売上高(単位：円)</t>
    <rPh sb="0" eb="2">
      <t>ウリアゲ</t>
    </rPh>
    <rPh sb="2" eb="3">
      <t>ダカ</t>
    </rPh>
    <rPh sb="4" eb="6">
      <t>タンイ</t>
    </rPh>
    <rPh sb="7" eb="8">
      <t>エン</t>
    </rPh>
    <phoneticPr fontId="1"/>
  </si>
  <si>
    <t>営業損益(単位：円)</t>
    <rPh sb="0" eb="2">
      <t>エイギョウ</t>
    </rPh>
    <rPh sb="2" eb="4">
      <t>ソンエキ</t>
    </rPh>
    <rPh sb="5" eb="7">
      <t>タンイ</t>
    </rPh>
    <rPh sb="8" eb="9">
      <t>エン</t>
    </rPh>
    <phoneticPr fontId="1"/>
  </si>
  <si>
    <r>
      <rPr>
        <b/>
        <sz val="11"/>
        <rFont val="ＭＳ Ｐゴシック"/>
        <family val="3"/>
        <charset val="128"/>
        <scheme val="minor"/>
      </rPr>
      <t xml:space="preserve"> </t>
    </r>
    <r>
      <rPr>
        <b/>
        <sz val="12"/>
        <rFont val="ＭＳ Ｐゴシック"/>
        <family val="3"/>
        <charset val="128"/>
        <scheme val="minor"/>
      </rPr>
      <t>リスクマネジメント</t>
    </r>
    <r>
      <rPr>
        <sz val="11"/>
        <rFont val="ＭＳ Ｐゴシック"/>
        <family val="3"/>
        <charset val="128"/>
        <scheme val="minor"/>
      </rPr>
      <t xml:space="preserve">
 ①安全性確保、②信頼性確保の視点で開発・改良</t>
    </r>
    <r>
      <rPr>
        <strike/>
        <sz val="11"/>
        <rFont val="ＭＳ Ｐゴシック"/>
        <family val="3"/>
        <charset val="128"/>
        <scheme val="minor"/>
      </rPr>
      <t>品</t>
    </r>
    <r>
      <rPr>
        <sz val="11"/>
        <rFont val="ＭＳ Ｐゴシック"/>
        <family val="3"/>
        <charset val="128"/>
        <scheme val="minor"/>
      </rPr>
      <t>が抱えるリスクを洗い出し、重要度順にご記入ください。
 あわせて、解決策によってどのようにリスクを解消するかもご記入ください。</t>
    </r>
    <rPh sb="20" eb="23">
      <t>シンライセイ</t>
    </rPh>
    <rPh sb="32" eb="34">
      <t>カイリョウ</t>
    </rPh>
    <rPh sb="50" eb="51">
      <t>ド</t>
    </rPh>
    <rPh sb="68" eb="70">
      <t>カイケツ</t>
    </rPh>
    <phoneticPr fontId="1"/>
  </si>
  <si>
    <t>「助成対象経費」には、「助成事業に要する経費」から消費税、振込手数料、通信費、光熱費等の間接経費を除いた経費を記入してください。</t>
    <rPh sb="52" eb="54">
      <t>ケイヒ</t>
    </rPh>
    <phoneticPr fontId="1"/>
  </si>
  <si>
    <t>「助成金交付申請額」とは、「助成対象経費」のうち、助成金の交付を希望する額で「助成対象経費」に助成率の２／３を乗じた金額（千円未満切り捨て）で、かつ2,000万円が上限です。</t>
    <rPh sb="79" eb="81">
      <t>マンエン</t>
    </rPh>
    <rPh sb="82" eb="84">
      <t>ジョウゲン</t>
    </rPh>
    <phoneticPr fontId="1"/>
  </si>
  <si>
    <r>
      <rPr>
        <sz val="10"/>
        <rFont val="ＭＳ 明朝"/>
        <family val="1"/>
        <charset val="128"/>
      </rPr>
      <t>展示会等参加費と広告費合計の助成金交付申請額は、500万円が上限です。</t>
    </r>
    <r>
      <rPr>
        <sz val="10"/>
        <color rgb="FF00B050"/>
        <rFont val="ＭＳ 明朝"/>
        <family val="1"/>
        <charset val="128"/>
      </rPr>
      <t xml:space="preserve">
</t>
    </r>
    <phoneticPr fontId="1"/>
  </si>
  <si>
    <r>
      <t xml:space="preserve">  (2)機械装置・工具器具費に計上した</t>
    </r>
    <r>
      <rPr>
        <b/>
        <u/>
        <sz val="12"/>
        <rFont val="ＭＳ 明朝"/>
        <family val="1"/>
        <charset val="128"/>
      </rPr>
      <t>１件あたり単価100万円以上（税抜）</t>
    </r>
    <r>
      <rPr>
        <sz val="11"/>
        <rFont val="ＭＳ 明朝"/>
        <family val="1"/>
        <charset val="128"/>
      </rPr>
      <t>の物件(購入・リース・レンタル不問)について記載してください。
　尚、１件あたり単価100万円以上（税抜）の場合は、</t>
    </r>
    <r>
      <rPr>
        <b/>
        <sz val="12"/>
        <rFont val="ＭＳ 明朝"/>
        <family val="1"/>
        <charset val="128"/>
      </rPr>
      <t>２社以上の見積書の提出</t>
    </r>
    <r>
      <rPr>
        <b/>
        <sz val="11"/>
        <rFont val="ＭＳ 明朝"/>
        <family val="1"/>
        <charset val="128"/>
      </rPr>
      <t>が必要</t>
    </r>
    <r>
      <rPr>
        <sz val="11"/>
        <rFont val="ＭＳ 明朝"/>
        <family val="1"/>
        <charset val="128"/>
      </rPr>
      <t>です(市販品の場合はカタログ等の添付で可)。
　表が足りない場合は、印刷範囲を広げてください。</t>
    </r>
    <rPh sb="5" eb="7">
      <t>キカイ</t>
    </rPh>
    <rPh sb="7" eb="9">
      <t>ソウチ</t>
    </rPh>
    <rPh sb="10" eb="12">
      <t>コウグ</t>
    </rPh>
    <rPh sb="12" eb="14">
      <t>キグ</t>
    </rPh>
    <rPh sb="14" eb="15">
      <t>ヒ</t>
    </rPh>
    <rPh sb="16" eb="18">
      <t>ケイジョウ</t>
    </rPh>
    <rPh sb="21" eb="22">
      <t>ケン</t>
    </rPh>
    <rPh sb="25" eb="27">
      <t>タンカ</t>
    </rPh>
    <rPh sb="30" eb="34">
      <t>マンエンイジョウ</t>
    </rPh>
    <rPh sb="35" eb="36">
      <t>ゼイ</t>
    </rPh>
    <rPh sb="36" eb="37">
      <t>ハツ</t>
    </rPh>
    <rPh sb="39" eb="41">
      <t>ブッケン</t>
    </rPh>
    <rPh sb="42" eb="44">
      <t>コウニュウ</t>
    </rPh>
    <rPh sb="53" eb="55">
      <t>フモン</t>
    </rPh>
    <rPh sb="60" eb="62">
      <t>キサイ</t>
    </rPh>
    <rPh sb="71" eb="72">
      <t>ナオ</t>
    </rPh>
    <rPh sb="74" eb="75">
      <t>ケン</t>
    </rPh>
    <rPh sb="78" eb="80">
      <t>タンカ</t>
    </rPh>
    <rPh sb="83" eb="85">
      <t>マンエン</t>
    </rPh>
    <rPh sb="85" eb="87">
      <t>イジョウ</t>
    </rPh>
    <rPh sb="88" eb="90">
      <t>ゼイヌキ</t>
    </rPh>
    <rPh sb="92" eb="94">
      <t>バアイ</t>
    </rPh>
    <rPh sb="97" eb="98">
      <t>シャ</t>
    </rPh>
    <rPh sb="98" eb="100">
      <t>イジョウ</t>
    </rPh>
    <rPh sb="101" eb="104">
      <t>ミツモリショ</t>
    </rPh>
    <rPh sb="105" eb="107">
      <t>テイシュツ</t>
    </rPh>
    <rPh sb="108" eb="110">
      <t>ヒツヨウ</t>
    </rPh>
    <rPh sb="113" eb="116">
      <t>シハンヒン</t>
    </rPh>
    <rPh sb="117" eb="119">
      <t>バアイ</t>
    </rPh>
    <rPh sb="124" eb="125">
      <t>トウ</t>
    </rPh>
    <rPh sb="126" eb="128">
      <t>テンプ</t>
    </rPh>
    <rPh sb="134" eb="135">
      <t>ヒョウ</t>
    </rPh>
    <rPh sb="136" eb="137">
      <t>タ</t>
    </rPh>
    <rPh sb="140" eb="142">
      <t>バアイ</t>
    </rPh>
    <phoneticPr fontId="10"/>
  </si>
  <si>
    <t>※試作金型に係る費用は委託・外注で製作するとしても、機械装置・工具器具費に計上すること</t>
    <rPh sb="1" eb="3">
      <t>シサク</t>
    </rPh>
    <rPh sb="3" eb="5">
      <t>カナガタ</t>
    </rPh>
    <rPh sb="6" eb="7">
      <t>カカ</t>
    </rPh>
    <rPh sb="8" eb="10">
      <t>ヒヨウ</t>
    </rPh>
    <rPh sb="11" eb="13">
      <t>イタク</t>
    </rPh>
    <rPh sb="14" eb="16">
      <t>ガイチュウ</t>
    </rPh>
    <rPh sb="17" eb="19">
      <t>セイサク</t>
    </rPh>
    <rPh sb="26" eb="28">
      <t>キカイ</t>
    </rPh>
    <rPh sb="28" eb="30">
      <t>ソウチ</t>
    </rPh>
    <rPh sb="31" eb="33">
      <t>コウグ</t>
    </rPh>
    <rPh sb="33" eb="35">
      <t>キグ</t>
    </rPh>
    <rPh sb="35" eb="36">
      <t>ヒ</t>
    </rPh>
    <rPh sb="37" eb="39">
      <t>ケイジョウ</t>
    </rPh>
    <phoneticPr fontId="1"/>
  </si>
  <si>
    <t>　※本経費の助成金額（助成対象期間中の総額）は１，０００万円が上限です(助成対象経費の上限は１，５００万円)　。</t>
    <rPh sb="36" eb="42">
      <t>ジョセイタイショウケイヒ</t>
    </rPh>
    <rPh sb="43" eb="45">
      <t>ジョウゲン</t>
    </rPh>
    <rPh sb="51" eb="53">
      <t>マンエン</t>
    </rPh>
    <phoneticPr fontId="1"/>
  </si>
  <si>
    <r>
      <t>※採択時には一般公開されます</t>
    </r>
    <r>
      <rPr>
        <sz val="12"/>
        <rFont val="ＭＳ Ｐゴシック"/>
        <family val="3"/>
        <charset val="128"/>
        <scheme val="major"/>
      </rPr>
      <t>。</t>
    </r>
    <rPh sb="1" eb="3">
      <t>サイタク</t>
    </rPh>
    <rPh sb="6" eb="8">
      <t>イッパン</t>
    </rPh>
    <phoneticPr fontId="1"/>
  </si>
  <si>
    <t>移乗介護</t>
    <rPh sb="0" eb="2">
      <t>イジョウ</t>
    </rPh>
    <rPh sb="2" eb="4">
      <t>カイゴ</t>
    </rPh>
    <phoneticPr fontId="1"/>
  </si>
  <si>
    <t>令和8年</t>
    <rPh sb="0" eb="2">
      <t>レイワ</t>
    </rPh>
    <rPh sb="3" eb="4">
      <t>ネン</t>
    </rPh>
    <phoneticPr fontId="1"/>
  </si>
  <si>
    <t>ユーザー
テスト</t>
    <phoneticPr fontId="1"/>
  </si>
  <si>
    <t>（内ユーザーテストの計）</t>
    <rPh sb="1" eb="2">
      <t>ウチ</t>
    </rPh>
    <rPh sb="10" eb="11">
      <t>ケイ</t>
    </rPh>
    <phoneticPr fontId="1"/>
  </si>
  <si>
    <t>令和６年度　介護現場のニーズに対応した製品開発支援事業
申　請　書</t>
    <rPh sb="0" eb="2">
      <t>レイワ</t>
    </rPh>
    <rPh sb="3" eb="4">
      <t>ネン</t>
    </rPh>
    <rPh sb="4" eb="5">
      <t>ド</t>
    </rPh>
    <rPh sb="6" eb="27">
      <t>カイゴ</t>
    </rPh>
    <rPh sb="28" eb="29">
      <t>シン</t>
    </rPh>
    <rPh sb="30" eb="31">
      <t>ウケ</t>
    </rPh>
    <rPh sb="32" eb="33">
      <t>ショ</t>
    </rPh>
    <phoneticPr fontId="1"/>
  </si>
  <si>
    <t>（基準日：令和６年８月１日）</t>
    <rPh sb="1" eb="4">
      <t>キジュンビ</t>
    </rPh>
    <rPh sb="5" eb="7">
      <t>レイワ</t>
    </rPh>
    <rPh sb="8" eb="9">
      <t>ネン</t>
    </rPh>
    <rPh sb="10" eb="11">
      <t>ガツ</t>
    </rPh>
    <rPh sb="12" eb="13">
      <t>ニチ</t>
    </rPh>
    <phoneticPr fontId="1"/>
  </si>
  <si>
    <r>
      <t>　基準日(令和６年８月１日)から過去３年間における</t>
    </r>
    <r>
      <rPr>
        <b/>
        <sz val="11"/>
        <rFont val="ＭＳ Ｐゴシック"/>
        <family val="3"/>
        <charset val="128"/>
        <scheme val="major"/>
      </rPr>
      <t>東京都及び公社事業の利用状況（補助金・助成金以外）</t>
    </r>
    <r>
      <rPr>
        <sz val="11"/>
        <rFont val="ＭＳ Ｐゴシック"/>
        <family val="3"/>
        <charset val="128"/>
        <scheme val="major"/>
      </rPr>
      <t>について直近のものから順に記載してください。　                                                                                                                   ※３つまで</t>
    </r>
    <rPh sb="1" eb="4">
      <t>キジュンビ</t>
    </rPh>
    <rPh sb="5" eb="7">
      <t>レイワ</t>
    </rPh>
    <rPh sb="8" eb="9">
      <t>ネン</t>
    </rPh>
    <rPh sb="10" eb="11">
      <t>ガツ</t>
    </rPh>
    <rPh sb="12" eb="13">
      <t>ニチ</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rPh sb="63" eb="65">
      <t>キサイ</t>
    </rPh>
    <phoneticPr fontId="1"/>
  </si>
  <si>
    <r>
      <t>　基準日(令和６年８月１日)から過去５年間における</t>
    </r>
    <r>
      <rPr>
        <b/>
        <sz val="11"/>
        <rFont val="ＭＳ Ｐゴシック"/>
        <family val="3"/>
        <charset val="128"/>
        <scheme val="major"/>
      </rPr>
      <t>東京都その他団体での受賞歴</t>
    </r>
    <r>
      <rPr>
        <sz val="11"/>
        <rFont val="ＭＳ Ｐゴシック"/>
        <family val="3"/>
        <charset val="128"/>
        <scheme val="major"/>
      </rPr>
      <t>について直近のものから順に記載してください。                                                                                                                                                             ※３つまで</t>
    </r>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rPh sb="51" eb="53">
      <t>キサイ</t>
    </rPh>
    <phoneticPr fontId="1"/>
  </si>
  <si>
    <r>
      <t>　基準日(令和６年８月１日)から過去５年間の</t>
    </r>
    <r>
      <rPr>
        <b/>
        <sz val="10.5"/>
        <rFont val="ＭＳ Ｐゴシック"/>
        <family val="3"/>
        <charset val="128"/>
        <scheme val="major"/>
      </rPr>
      <t>製品・サービス開発、創業、設備投資、販路開拓などの</t>
    </r>
    <r>
      <rPr>
        <sz val="10.5"/>
        <rFont val="ＭＳ Ｐゴシック"/>
        <family val="3"/>
        <charset val="128"/>
        <scheme val="major"/>
      </rPr>
      <t>補助金・助成金のうち、国・地方公共団体等（公社含む）から</t>
    </r>
    <r>
      <rPr>
        <b/>
        <sz val="10.5"/>
        <rFont val="ＭＳ Ｐゴシック"/>
        <family val="3"/>
        <charset val="128"/>
        <scheme val="major"/>
      </rPr>
      <t>受給済</t>
    </r>
    <r>
      <rPr>
        <sz val="10.5"/>
        <rFont val="ＭＳ Ｐゴシック"/>
        <family val="3"/>
        <charset val="128"/>
        <scheme val="major"/>
      </rPr>
      <t>の補助・助成事業について直近から順に記載してください。　                 　　　　　　 ※４つまで</t>
    </r>
    <rPh sb="16" eb="18">
      <t>カコ</t>
    </rPh>
    <rPh sb="19" eb="21">
      <t>ネンカン</t>
    </rPh>
    <rPh sb="22" eb="24">
      <t>セイヒン</t>
    </rPh>
    <rPh sb="29" eb="31">
      <t>カイハツ</t>
    </rPh>
    <rPh sb="32" eb="34">
      <t>ソウギョウ</t>
    </rPh>
    <rPh sb="35" eb="37">
      <t>セツビ</t>
    </rPh>
    <rPh sb="37" eb="39">
      <t>トウシ</t>
    </rPh>
    <rPh sb="40" eb="42">
      <t>ハンロ</t>
    </rPh>
    <rPh sb="42" eb="44">
      <t>カイタク</t>
    </rPh>
    <rPh sb="47" eb="50">
      <t>ホジョキン</t>
    </rPh>
    <rPh sb="51" eb="53">
      <t>ジョセイ</t>
    </rPh>
    <rPh sb="53" eb="54">
      <t>キン</t>
    </rPh>
    <rPh sb="58" eb="59">
      <t>クニ</t>
    </rPh>
    <rPh sb="60" eb="62">
      <t>チホウ</t>
    </rPh>
    <rPh sb="62" eb="64">
      <t>コウキョウ</t>
    </rPh>
    <rPh sb="64" eb="66">
      <t>ダンタイ</t>
    </rPh>
    <rPh sb="66" eb="67">
      <t>トウ</t>
    </rPh>
    <rPh sb="68" eb="70">
      <t>コウシャ</t>
    </rPh>
    <rPh sb="70" eb="71">
      <t>フク</t>
    </rPh>
    <rPh sb="75" eb="77">
      <t>ジュキュウ</t>
    </rPh>
    <rPh sb="77" eb="78">
      <t>ズ</t>
    </rPh>
    <rPh sb="79" eb="81">
      <t>ホジョ</t>
    </rPh>
    <rPh sb="82" eb="84">
      <t>ジョセイ</t>
    </rPh>
    <rPh sb="84" eb="86">
      <t>ジギョウ</t>
    </rPh>
    <rPh sb="90" eb="92">
      <t>チョッキン</t>
    </rPh>
    <rPh sb="94" eb="95">
      <t>ジュン</t>
    </rPh>
    <rPh sb="96" eb="98">
      <t>キサイ</t>
    </rPh>
    <phoneticPr fontId="1"/>
  </si>
  <si>
    <r>
      <t>　基準日(令和６年８月１日)時点で、</t>
    </r>
    <r>
      <rPr>
        <b/>
        <sz val="10.5"/>
        <rFont val="ＭＳ Ｐゴシック"/>
        <family val="3"/>
        <charset val="128"/>
        <scheme val="major"/>
      </rPr>
      <t>製品・サービス開発、創業、設備投資、販路開拓などの</t>
    </r>
    <r>
      <rPr>
        <sz val="10.5"/>
        <rFont val="ＭＳ Ｐゴシック"/>
        <family val="3"/>
        <charset val="128"/>
        <scheme val="major"/>
      </rPr>
      <t>補助金・助成金のうち、国・地方公共団体等（公社含む）で</t>
    </r>
    <r>
      <rPr>
        <b/>
        <sz val="10.5"/>
        <rFont val="ＭＳ Ｐゴシック"/>
        <family val="3"/>
        <charset val="128"/>
        <scheme val="major"/>
      </rPr>
      <t>実施中及び申請中又は申請予定</t>
    </r>
    <r>
      <rPr>
        <sz val="10.5"/>
        <rFont val="ＭＳ Ｐゴシック"/>
        <family val="3"/>
        <charset val="128"/>
        <scheme val="major"/>
      </rPr>
      <t>の補助・助成事業について直近から順に記載してください。　　　　  ※４つまで</t>
    </r>
    <rPh sb="14" eb="16">
      <t>ジテン</t>
    </rPh>
    <rPh sb="18" eb="20">
      <t>セイヒン</t>
    </rPh>
    <rPh sb="25" eb="27">
      <t>カイハツ</t>
    </rPh>
    <rPh sb="28" eb="30">
      <t>ソウギョウ</t>
    </rPh>
    <rPh sb="31" eb="33">
      <t>セツビ</t>
    </rPh>
    <rPh sb="33" eb="35">
      <t>トウシ</t>
    </rPh>
    <rPh sb="36" eb="38">
      <t>ハンロ</t>
    </rPh>
    <rPh sb="38" eb="40">
      <t>カイタク</t>
    </rPh>
    <rPh sb="43" eb="46">
      <t>ホジョキン</t>
    </rPh>
    <rPh sb="47" eb="49">
      <t>ジョセイ</t>
    </rPh>
    <rPh sb="49" eb="50">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6" eb="98">
      <t>チョッキン</t>
    </rPh>
    <rPh sb="100" eb="101">
      <t>ジュン</t>
    </rPh>
    <rPh sb="102" eb="104">
      <t>キサイ</t>
    </rPh>
    <phoneticPr fontId="1"/>
  </si>
  <si>
    <t>基準日(令和６年８月１日)現在</t>
    <rPh sb="0" eb="3">
      <t>キジュンビ</t>
    </rPh>
    <rPh sb="4" eb="6">
      <t>レイワ</t>
    </rPh>
    <rPh sb="7" eb="8">
      <t>ネン</t>
    </rPh>
    <rPh sb="9" eb="10">
      <t>ガツ</t>
    </rPh>
    <rPh sb="11" eb="12">
      <t>ニチ</t>
    </rPh>
    <rPh sb="13" eb="15">
      <t>ゲンザイ</t>
    </rPh>
    <phoneticPr fontId="1"/>
  </si>
  <si>
    <t>基準日(令和６年８月１日)現在</t>
    <rPh sb="0" eb="3">
      <t>キジュンビ</t>
    </rPh>
    <rPh sb="4" eb="6">
      <t>レイワ</t>
    </rPh>
    <rPh sb="7" eb="8">
      <t>ネン</t>
    </rPh>
    <rPh sb="9" eb="10">
      <t>ガツ</t>
    </rPh>
    <rPh sb="11" eb="12">
      <t>ニチ</t>
    </rPh>
    <rPh sb="13" eb="14">
      <t>ウツツ</t>
    </rPh>
    <rPh sb="14" eb="15">
      <t>ザイ</t>
    </rPh>
    <phoneticPr fontId="1"/>
  </si>
  <si>
    <r>
      <rPr>
        <b/>
        <sz val="12"/>
        <color rgb="FFFF0000"/>
        <rFont val="ＭＳ Ｐゴシック"/>
        <family val="3"/>
        <charset val="128"/>
        <scheme val="minor"/>
      </rPr>
      <t>①申請書提出後、達成目標の変更はできません。</t>
    </r>
    <r>
      <rPr>
        <b/>
        <sz val="12"/>
        <color theme="1"/>
        <rFont val="ＭＳ Ｐゴシック"/>
        <family val="3"/>
        <charset val="128"/>
        <scheme val="minor"/>
      </rPr>
      <t xml:space="preserve">
</t>
    </r>
    <r>
      <rPr>
        <b/>
        <sz val="12"/>
        <color rgb="FFFF0000"/>
        <rFont val="ＭＳ Ｐゴシック"/>
        <family val="3"/>
        <charset val="128"/>
        <scheme val="minor"/>
      </rPr>
      <t>②達成目標に記載した全ての内容について達成を検査員が確認できなかった場合は、事業完了とならず、助成金は交付されません。</t>
    </r>
    <r>
      <rPr>
        <b/>
        <sz val="12"/>
        <color theme="1"/>
        <rFont val="ＭＳ Ｐゴシック"/>
        <family val="3"/>
        <charset val="128"/>
        <scheme val="minor"/>
      </rPr>
      <t xml:space="preserve">
③開発する製品等の「新規性」「優秀性」の中から特長的な機能・性能を１つ以上（最大３つまで）「達成目標」として記入してください。
④達成目標は審査・検査の評価要素であるため、第三者がその内容を客観的に確認できるように記入してください。</t>
    </r>
    <rPh sb="29" eb="31">
      <t>キサイ</t>
    </rPh>
    <rPh sb="45" eb="48">
      <t>ケンサイン</t>
    </rPh>
    <rPh sb="84" eb="86">
      <t>カイハツ</t>
    </rPh>
    <rPh sb="88" eb="90">
      <t>セイヒン</t>
    </rPh>
    <rPh sb="90" eb="91">
      <t>トウ</t>
    </rPh>
    <rPh sb="103" eb="104">
      <t>ナカ</t>
    </rPh>
    <rPh sb="106" eb="109">
      <t>トクチョウテキ</t>
    </rPh>
    <rPh sb="118" eb="120">
      <t>イジョウ</t>
    </rPh>
    <rPh sb="121" eb="123">
      <t>サイダイ</t>
    </rPh>
    <phoneticPr fontId="1"/>
  </si>
  <si>
    <t>事　業　終　了　予　定　日
(※最長：令和８年11月30日)</t>
    <rPh sb="0" eb="1">
      <t>コト</t>
    </rPh>
    <rPh sb="2" eb="3">
      <t>ギョウ</t>
    </rPh>
    <rPh sb="4" eb="5">
      <t>オワ</t>
    </rPh>
    <rPh sb="6" eb="7">
      <t>リョウ</t>
    </rPh>
    <rPh sb="8" eb="9">
      <t>ヨ</t>
    </rPh>
    <rPh sb="10" eb="11">
      <t>サダム</t>
    </rPh>
    <rPh sb="12" eb="13">
      <t>ニチ</t>
    </rPh>
    <rPh sb="16" eb="18">
      <t>サイチョウ</t>
    </rPh>
    <rPh sb="19" eb="21">
      <t>レイワ</t>
    </rPh>
    <rPh sb="22" eb="23">
      <t>ネン</t>
    </rPh>
    <rPh sb="25" eb="26">
      <t>ガツ</t>
    </rPh>
    <rPh sb="28" eb="29">
      <t>ニチ</t>
    </rPh>
    <phoneticPr fontId="1"/>
  </si>
  <si>
    <r>
      <t xml:space="preserve">令和６年６月２６日開催の介護現場のニーズに対応した製品開発支援事業・意見交換会について
意見交換会へ参加　又は　意見交換会の動画を視聴しましたか。
</t>
    </r>
    <r>
      <rPr>
        <b/>
        <sz val="11"/>
        <rFont val="ＭＳ Ｐゴシック"/>
        <family val="3"/>
        <charset val="128"/>
        <scheme val="minor"/>
      </rPr>
      <t>該当する項目を選択してください 　</t>
    </r>
    <r>
      <rPr>
        <sz val="10"/>
        <rFont val="ＭＳ Ｐゴシック"/>
        <family val="3"/>
        <charset val="128"/>
        <scheme val="minor"/>
      </rPr>
      <t>※募集要項 P.5 を参照のうえ選択してください</t>
    </r>
    <rPh sb="0" eb="2">
      <t>レイワ</t>
    </rPh>
    <rPh sb="44" eb="49">
      <t>イケンコウカンカイ</t>
    </rPh>
    <rPh sb="53" eb="54">
      <t>マタ</t>
    </rPh>
    <rPh sb="56" eb="61">
      <t>イケンコウカンカイ</t>
    </rPh>
    <rPh sb="62" eb="64">
      <t>ドウガ</t>
    </rPh>
    <rPh sb="65" eb="67">
      <t>シチョウ</t>
    </rPh>
    <rPh sb="74" eb="76">
      <t>ガイトウ</t>
    </rPh>
    <rPh sb="78" eb="80">
      <t>コウモク</t>
    </rPh>
    <rPh sb="81" eb="83">
      <t>センタク</t>
    </rPh>
    <rPh sb="92" eb="96">
      <t>ボシュウヨウコウ</t>
    </rPh>
    <rPh sb="102" eb="104">
      <t>サンショウ</t>
    </rPh>
    <rPh sb="107" eb="109">
      <t>センタク</t>
    </rPh>
    <phoneticPr fontId="1"/>
  </si>
  <si>
    <r>
      <t xml:space="preserve">（１）① 「次世代介護機器等」の定義の中で、本事業が該当する項目（複数選択可） 
</t>
    </r>
    <r>
      <rPr>
        <b/>
        <sz val="11"/>
        <color rgb="FF0000FF"/>
        <rFont val="ＭＳ Ｐゴシック"/>
        <family val="3"/>
        <charset val="128"/>
        <scheme val="minor"/>
      </rPr>
      <t>　　</t>
    </r>
    <r>
      <rPr>
        <b/>
        <sz val="11"/>
        <rFont val="ＭＳ Ｐゴシック"/>
        <family val="3"/>
        <charset val="128"/>
        <scheme val="minor"/>
      </rPr>
      <t>　　</t>
    </r>
    <r>
      <rPr>
        <sz val="10"/>
        <rFont val="ＭＳ Ｐゴシック"/>
        <family val="3"/>
        <charset val="128"/>
        <scheme val="minor"/>
      </rPr>
      <t>※募集要項P.3　を参照のうえ選択してください</t>
    </r>
    <rPh sb="6" eb="9">
      <t>ジセダイ</t>
    </rPh>
    <rPh sb="9" eb="11">
      <t>カイゴ</t>
    </rPh>
    <rPh sb="11" eb="13">
      <t>キキ</t>
    </rPh>
    <rPh sb="13" eb="14">
      <t>トウ</t>
    </rPh>
    <rPh sb="16" eb="18">
      <t>テイギ</t>
    </rPh>
    <rPh sb="19" eb="20">
      <t>ナカ</t>
    </rPh>
    <rPh sb="22" eb="25">
      <t>ホンジギョウ</t>
    </rPh>
    <rPh sb="26" eb="28">
      <t>ガイトウ</t>
    </rPh>
    <rPh sb="30" eb="32">
      <t>コウモク</t>
    </rPh>
    <rPh sb="33" eb="35">
      <t>フクスウ</t>
    </rPh>
    <rPh sb="35" eb="37">
      <t>センタク</t>
    </rPh>
    <rPh sb="37" eb="38">
      <t>カ</t>
    </rPh>
    <rPh sb="46" eb="50">
      <t>ボシュウヨウコウ</t>
    </rPh>
    <rPh sb="55" eb="57">
      <t>サンショウ</t>
    </rPh>
    <rPh sb="60" eb="62">
      <t>センタク</t>
    </rPh>
    <phoneticPr fontId="1"/>
  </si>
  <si>
    <t xml:space="preserve">　本助成事業を実施し、公社が検査時に、購入品や助成事業における成果物等、支払いに係る経理関係書類を確認できる場所を記入してください。原則、東京都内の自社の本社・事業所・工場等（借り上げ可）に限ります。
    なお、自社の事業所が都内のバーチャルオフィスのみの場合、当欄には「事業の実施場所」に代えて、「公社が求める検査を行うことができる場所（公社訪問場所）」を入力してください。 
</t>
    <rPh sb="1" eb="2">
      <t>ホン</t>
    </rPh>
    <rPh sb="2" eb="4">
      <t>ジョセイ</t>
    </rPh>
    <rPh sb="4" eb="6">
      <t>ジギョウ</t>
    </rPh>
    <rPh sb="16" eb="17">
      <t>ジ</t>
    </rPh>
    <rPh sb="19" eb="22">
      <t>コウニュウヒン</t>
    </rPh>
    <rPh sb="23" eb="25">
      <t>ジョセイ</t>
    </rPh>
    <rPh sb="25" eb="27">
      <t>ジギョウ</t>
    </rPh>
    <rPh sb="31" eb="34">
      <t>セイカブツ</t>
    </rPh>
    <rPh sb="34" eb="35">
      <t>トウ</t>
    </rPh>
    <rPh sb="36" eb="38">
      <t>シハラ</t>
    </rPh>
    <rPh sb="40" eb="41">
      <t>カカワ</t>
    </rPh>
    <rPh sb="42" eb="44">
      <t>ケイリ</t>
    </rPh>
    <rPh sb="44" eb="46">
      <t>カンケイ</t>
    </rPh>
    <rPh sb="46" eb="48">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</si>
</sst>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yyyy&quot;年&quot;m&quot;月&quot;d&quot;日&quot;;@"/>
    <numFmt numFmtId="190" formatCode="&quot;他&quot;\-General"/>
    <numFmt numFmtId="191" formatCode="[$-F800]dddd\,\ mmmm\ dd\,\ yyyy"/>
    <numFmt numFmtId="192" formatCode="0;\-0;;@"/>
    <numFmt numFmtId="193" formatCode="&quot;産&quot;\-General"/>
    <numFmt numFmtId="194" formatCode="&quot;専&quot;\-General"/>
    <numFmt numFmtId="195" formatCode="&quot;展&quot;\-General"/>
    <numFmt numFmtId="196" formatCode="&quot;広&quot;\-General"/>
    <numFmt numFmtId="197" formatCode="General&quot;名&quot;"/>
    <numFmt numFmtId="198" formatCode="&quot;委&quot;\-General"/>
    <numFmt numFmtId="199" formatCode="[$-411]ge\.m\.d;@"/>
    <numFmt numFmtId="200" formatCode="0_);[Red]\(0\)"/>
    <numFmt numFmtId="201" formatCode="#,##0_);[Red]\(#,##0\)"/>
  </numFmts>
  <fonts count="127">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b/>
      <sz val="12"/>
      <name val="ＭＳ ゴシック"/>
      <family val="3"/>
      <charset val="128"/>
    </font>
    <font>
      <sz val="11"/>
      <color indexed="8"/>
      <name val="ＭＳ Ｐ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1"/>
      <name val="ＭＳゴシック"/>
      <family val="3"/>
      <charset val="128"/>
    </font>
    <font>
      <sz val="10"/>
      <color theme="1"/>
      <name val="ＭＳ Ｐゴシック"/>
      <family val="2"/>
      <charset val="128"/>
      <scheme val="minor"/>
    </font>
    <font>
      <sz val="9"/>
      <name val="ＭＳ Ｐゴシック"/>
      <family val="3"/>
      <charset val="128"/>
      <scheme val="minor"/>
    </font>
    <font>
      <sz val="8"/>
      <color theme="1"/>
      <name val="ＭＳ Ｐゴシック"/>
      <family val="3"/>
      <charset val="128"/>
    </font>
    <font>
      <b/>
      <u/>
      <sz val="10"/>
      <color rgb="FFFF0000"/>
      <name val="ＭＳ Ｐゴシック"/>
      <family val="3"/>
      <charset val="128"/>
      <scheme val="minor"/>
    </font>
    <font>
      <sz val="8"/>
      <name val="ＭＳ Ｐゴシック"/>
      <family val="3"/>
      <charset val="128"/>
      <scheme val="minor"/>
    </font>
    <font>
      <sz val="10"/>
      <color theme="0"/>
      <name val="ＭＳ ゴシック"/>
      <family val="3"/>
      <charset val="128"/>
    </font>
    <font>
      <b/>
      <u/>
      <sz val="11"/>
      <name val="ＭＳ 明朝"/>
      <family val="1"/>
      <charset val="128"/>
    </font>
    <font>
      <sz val="12"/>
      <color theme="1"/>
      <name val="ＭＳ Ｐゴシック"/>
      <family val="3"/>
      <charset val="128"/>
      <scheme val="minor"/>
    </font>
    <font>
      <sz val="11"/>
      <color theme="1"/>
      <name val="游ゴシック"/>
      <family val="3"/>
      <charset val="128"/>
    </font>
    <font>
      <b/>
      <sz val="12"/>
      <color theme="1"/>
      <name val="游ゴシック"/>
      <family val="3"/>
      <charset val="128"/>
    </font>
    <font>
      <sz val="6"/>
      <name val="ＭＳ Ｐゴシック"/>
      <family val="3"/>
      <charset val="128"/>
      <scheme val="minor"/>
    </font>
    <font>
      <u/>
      <sz val="11"/>
      <color theme="10"/>
      <name val="ＭＳ Ｐゴシック"/>
      <family val="2"/>
      <charset val="128"/>
      <scheme val="minor"/>
    </font>
    <font>
      <sz val="10.5"/>
      <color theme="1"/>
      <name val="ＭＳ ゴシック"/>
      <family val="3"/>
      <charset val="128"/>
    </font>
    <font>
      <sz val="12"/>
      <color theme="1"/>
      <name val="ＭＳ Ｐゴシック"/>
      <family val="2"/>
      <charset val="128"/>
      <scheme val="minor"/>
    </font>
    <font>
      <b/>
      <sz val="12"/>
      <color rgb="FFFF0000"/>
      <name val="ＭＳ Ｐゴシック"/>
      <family val="3"/>
      <charset val="128"/>
      <scheme val="minor"/>
    </font>
    <font>
      <sz val="9"/>
      <name val="ＭＳ Ｐゴシック"/>
      <family val="2"/>
      <charset val="128"/>
      <scheme val="minor"/>
    </font>
    <font>
      <sz val="11"/>
      <color theme="1"/>
      <name val="ＭＳ Ｐゴシック"/>
      <family val="3"/>
      <charset val="128"/>
      <scheme val="major"/>
    </font>
    <font>
      <b/>
      <sz val="11"/>
      <color theme="1"/>
      <name val="ＭＳ Ｐゴシック"/>
      <family val="3"/>
      <charset val="128"/>
      <scheme val="major"/>
    </font>
    <font>
      <sz val="10"/>
      <color theme="1"/>
      <name val="ＭＳ Ｐゴシック"/>
      <family val="3"/>
      <charset val="128"/>
      <scheme val="major"/>
    </font>
    <font>
      <b/>
      <sz val="11"/>
      <color rgb="FFFF0000"/>
      <name val="ＭＳ 明朝"/>
      <family val="1"/>
      <charset val="128"/>
    </font>
    <font>
      <b/>
      <u/>
      <sz val="12"/>
      <color theme="1"/>
      <name val="ＭＳ 明朝"/>
      <family val="1"/>
      <charset val="128"/>
    </font>
    <font>
      <b/>
      <sz val="11"/>
      <color theme="1"/>
      <name val="ＭＳ 明朝"/>
      <family val="1"/>
      <charset val="128"/>
    </font>
    <font>
      <b/>
      <sz val="14"/>
      <color rgb="FF002060"/>
      <name val="ＭＳ Ｐゴシック"/>
      <family val="3"/>
      <charset val="128"/>
      <scheme val="major"/>
    </font>
    <font>
      <b/>
      <sz val="11"/>
      <name val="ＭＳ 明朝"/>
      <family val="1"/>
      <charset val="128"/>
    </font>
    <font>
      <sz val="10"/>
      <name val="ＭＳ Ｐゴシック"/>
      <family val="3"/>
      <charset val="128"/>
      <scheme val="major"/>
    </font>
    <font>
      <b/>
      <sz val="10"/>
      <color theme="1"/>
      <name val="ＭＳ Ｐゴシック"/>
      <family val="3"/>
      <charset val="128"/>
    </font>
    <font>
      <sz val="10"/>
      <name val="ＭＳ Ｐゴシック"/>
      <family val="3"/>
      <charset val="128"/>
      <scheme val="minor"/>
    </font>
    <font>
      <b/>
      <sz val="11"/>
      <color rgb="FFFF0000"/>
      <name val="ＭＳ Ｐゴシック"/>
      <family val="3"/>
      <charset val="128"/>
      <scheme val="major"/>
    </font>
    <font>
      <b/>
      <sz val="12"/>
      <color theme="1"/>
      <name val="ＭＳ Ｐゴシック"/>
      <family val="3"/>
      <charset val="128"/>
      <scheme val="major"/>
    </font>
    <font>
      <sz val="12"/>
      <color theme="1"/>
      <name val="ＭＳ Ｐゴシック"/>
      <family val="3"/>
      <charset val="128"/>
      <scheme val="major"/>
    </font>
    <font>
      <b/>
      <sz val="16"/>
      <color theme="1"/>
      <name val="ＭＳ Ｐゴシック"/>
      <family val="3"/>
      <charset val="128"/>
      <scheme val="major"/>
    </font>
    <font>
      <sz val="12.5"/>
      <color theme="1"/>
      <name val="ＭＳ Ｐゴシック"/>
      <family val="3"/>
      <charset val="128"/>
      <scheme val="major"/>
    </font>
    <font>
      <b/>
      <sz val="12.5"/>
      <color theme="1"/>
      <name val="ＭＳ Ｐゴシック"/>
      <family val="3"/>
      <charset val="128"/>
      <scheme val="major"/>
    </font>
    <font>
      <b/>
      <sz val="12.5"/>
      <color rgb="FFFF0000"/>
      <name val="ＭＳ Ｐゴシック"/>
      <family val="3"/>
      <charset val="128"/>
      <scheme val="major"/>
    </font>
    <font>
      <sz val="11"/>
      <name val="ＭＳ Ｐゴシック"/>
      <family val="3"/>
      <charset val="128"/>
      <scheme val="major"/>
    </font>
    <font>
      <u/>
      <sz val="11"/>
      <name val="ＭＳ Ｐゴシック"/>
      <family val="3"/>
      <charset val="128"/>
      <scheme val="major"/>
    </font>
    <font>
      <sz val="9"/>
      <name val="ＭＳ Ｐゴシック"/>
      <family val="3"/>
      <charset val="128"/>
      <scheme val="major"/>
    </font>
    <font>
      <b/>
      <sz val="12"/>
      <name val="ＭＳ Ｐゴシック"/>
      <family val="3"/>
      <charset val="128"/>
      <scheme val="major"/>
    </font>
    <font>
      <b/>
      <sz val="11"/>
      <name val="ＭＳ Ｐゴシック"/>
      <family val="3"/>
      <charset val="128"/>
      <scheme val="major"/>
    </font>
    <font>
      <sz val="10"/>
      <color rgb="FFFF0000"/>
      <name val="ＭＳ Ｐゴシック"/>
      <family val="3"/>
      <charset val="128"/>
      <scheme val="major"/>
    </font>
    <font>
      <sz val="10.5"/>
      <name val="ＭＳ Ｐゴシック"/>
      <family val="3"/>
      <charset val="128"/>
      <scheme val="major"/>
    </font>
    <font>
      <b/>
      <sz val="10.5"/>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u/>
      <sz val="11"/>
      <name val="ＭＳ Ｐゴシック"/>
      <family val="3"/>
      <charset val="128"/>
    </font>
    <font>
      <b/>
      <sz val="10"/>
      <color theme="1"/>
      <name val="ＭＳ Ｐゴシック"/>
      <family val="3"/>
      <charset val="128"/>
      <scheme val="minor"/>
    </font>
    <font>
      <sz val="11"/>
      <color theme="1"/>
      <name val="ＭＳ Ｐゴシック"/>
      <family val="2"/>
      <charset val="128"/>
    </font>
    <font>
      <b/>
      <sz val="11"/>
      <color rgb="FFFF0000"/>
      <name val="ＭＳ Ｐゴシック"/>
      <family val="3"/>
      <charset val="128"/>
    </font>
    <font>
      <b/>
      <sz val="22"/>
      <color rgb="FFFF0000"/>
      <name val="ＭＳ 明朝"/>
      <family val="1"/>
      <charset val="128"/>
    </font>
    <font>
      <sz val="10"/>
      <color theme="0" tint="-0.34998626667073579"/>
      <name val="ＭＳ 明朝"/>
      <family val="1"/>
      <charset val="128"/>
    </font>
    <font>
      <sz val="11"/>
      <color theme="0" tint="-0.34998626667073579"/>
      <name val="ＭＳ Ｐゴシック"/>
      <family val="3"/>
      <charset val="128"/>
      <scheme val="minor"/>
    </font>
    <font>
      <b/>
      <sz val="12"/>
      <color rgb="FFFF0000"/>
      <name val="ＭＳ Ｐゴシック"/>
      <family val="3"/>
      <charset val="128"/>
    </font>
    <font>
      <sz val="10"/>
      <color rgb="FFFF0000"/>
      <name val="ＭＳ 明朝"/>
      <family val="1"/>
      <charset val="128"/>
    </font>
    <font>
      <sz val="11"/>
      <color rgb="FFFF0000"/>
      <name val="ＭＳ Ｐゴシック"/>
      <family val="3"/>
      <charset val="128"/>
      <scheme val="minor"/>
    </font>
    <font>
      <sz val="13"/>
      <name val="ＭＳ Ｐゴシック"/>
      <family val="3"/>
      <charset val="128"/>
      <scheme val="major"/>
    </font>
    <font>
      <sz val="9.5"/>
      <color theme="1"/>
      <name val="ＭＳ Ｐゴシック"/>
      <family val="3"/>
      <charset val="128"/>
      <scheme val="major"/>
    </font>
    <font>
      <b/>
      <u/>
      <sz val="12"/>
      <color theme="1"/>
      <name val="ＭＳ Ｐゴシック"/>
      <family val="3"/>
      <charset val="128"/>
      <scheme val="major"/>
    </font>
    <font>
      <b/>
      <u/>
      <sz val="11"/>
      <name val="ＭＳ Ｐゴシック"/>
      <family val="3"/>
      <charset val="128"/>
      <scheme val="major"/>
    </font>
    <font>
      <sz val="12"/>
      <color rgb="FFFF0000"/>
      <name val="ＭＳ Ｐゴシック"/>
      <family val="3"/>
      <charset val="128"/>
      <scheme val="major"/>
    </font>
    <font>
      <b/>
      <sz val="12"/>
      <name val="ＭＳ Ｐゴシック"/>
      <family val="3"/>
      <charset val="128"/>
    </font>
    <font>
      <sz val="10"/>
      <name val="ＭＳ Ｐゴシック"/>
      <family val="3"/>
      <charset val="128"/>
    </font>
    <font>
      <sz val="13"/>
      <name val="ＭＳ ゴシック"/>
      <family val="3"/>
      <charset val="128"/>
    </font>
    <font>
      <b/>
      <sz val="10"/>
      <color rgb="FFFF0000"/>
      <name val="ＭＳ Ｐゴシック"/>
      <family val="3"/>
      <charset val="128"/>
    </font>
    <font>
      <sz val="11"/>
      <color rgb="FFFF0000"/>
      <name val="ＭＳ Ｐゴシック"/>
      <family val="2"/>
      <charset val="128"/>
      <scheme val="minor"/>
    </font>
    <font>
      <u/>
      <sz val="10.8"/>
      <color rgb="FFFF0000"/>
      <name val="ＭＳ Ｐゴシック"/>
      <family val="3"/>
      <charset val="128"/>
    </font>
    <font>
      <sz val="10"/>
      <color rgb="FF00B050"/>
      <name val="ＭＳ 明朝"/>
      <family val="1"/>
      <charset val="128"/>
    </font>
    <font>
      <b/>
      <sz val="14"/>
      <name val="游ゴシック"/>
      <family val="3"/>
      <charset val="128"/>
    </font>
    <font>
      <sz val="14"/>
      <name val="游ゴシック"/>
      <family val="3"/>
      <charset val="128"/>
    </font>
    <font>
      <b/>
      <sz val="11"/>
      <name val="ＭＳ Ｐゴシック"/>
      <family val="2"/>
      <charset val="128"/>
      <scheme val="minor"/>
    </font>
    <font>
      <sz val="12"/>
      <name val="ＭＳ Ｐゴシック"/>
      <family val="3"/>
      <charset val="128"/>
      <scheme val="minor"/>
    </font>
    <font>
      <u/>
      <sz val="10.8"/>
      <name val="ＭＳ Ｐゴシック"/>
      <family val="3"/>
      <charset val="128"/>
    </font>
    <font>
      <u/>
      <sz val="10.8"/>
      <name val="ＭＳ Ｐゴシック"/>
      <family val="3"/>
      <charset val="128"/>
      <scheme val="major"/>
    </font>
    <font>
      <strike/>
      <sz val="11"/>
      <name val="ＭＳ Ｐゴシック"/>
      <family val="3"/>
      <charset val="128"/>
      <scheme val="minor"/>
    </font>
    <font>
      <sz val="10.5"/>
      <name val="ＭＳ 明朝"/>
      <family val="1"/>
      <charset val="128"/>
    </font>
    <font>
      <b/>
      <u/>
      <sz val="12"/>
      <name val="ＭＳ 明朝"/>
      <family val="1"/>
      <charset val="128"/>
    </font>
    <font>
      <b/>
      <sz val="12"/>
      <name val="ＭＳ 明朝"/>
      <family val="1"/>
      <charset val="128"/>
    </font>
    <font>
      <b/>
      <sz val="11"/>
      <name val="ＭＳ Ｐゴシック"/>
      <family val="3"/>
      <charset val="128"/>
    </font>
    <font>
      <sz val="12"/>
      <name val="ＭＳ Ｐゴシック"/>
      <family val="3"/>
      <charset val="128"/>
      <scheme val="major"/>
    </font>
    <font>
      <sz val="6"/>
      <color theme="1"/>
      <name val="ＭＳ ゴシック"/>
      <family val="3"/>
      <charset val="128"/>
    </font>
    <font>
      <b/>
      <sz val="11"/>
      <color rgb="FF0000FF"/>
      <name val="ＭＳ Ｐ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rgb="FFF8FDD9"/>
        <bgColor indexed="64"/>
      </patternFill>
    </fill>
    <fill>
      <patternFill patternType="solid">
        <fgColor theme="0" tint="-0.499984740745262"/>
        <bgColor indexed="6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auto="1"/>
      </top>
      <bottom/>
      <diagonal/>
    </border>
    <border>
      <left style="thin">
        <color auto="1"/>
      </left>
      <right style="thin">
        <color theme="0"/>
      </right>
      <top style="thin">
        <color theme="0"/>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auto="1"/>
      </left>
      <right style="thin">
        <color theme="0"/>
      </right>
      <top style="thin">
        <color theme="0"/>
      </top>
      <bottom style="thin">
        <color theme="0"/>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theme="0" tint="-0.34998626667073579"/>
      </right>
      <top style="thin">
        <color theme="0" tint="-0.34998626667073579"/>
      </top>
      <bottom/>
      <diagonal/>
    </border>
    <border>
      <left style="thin">
        <color theme="1"/>
      </left>
      <right/>
      <top style="thin">
        <color indexed="64"/>
      </top>
      <bottom/>
      <diagonal/>
    </border>
    <border>
      <left style="thin">
        <color theme="1"/>
      </left>
      <right/>
      <top style="thin">
        <color indexed="64"/>
      </top>
      <bottom style="thin">
        <color theme="1"/>
      </bottom>
      <diagonal/>
    </border>
    <border>
      <left/>
      <right/>
      <top style="thin">
        <color auto="1"/>
      </top>
      <bottom style="thin">
        <color theme="1"/>
      </bottom>
      <diagonal/>
    </border>
    <border>
      <left style="thin">
        <color theme="0" tint="-0.14996795556505021"/>
      </left>
      <right/>
      <top style="thin">
        <color indexed="64"/>
      </top>
      <bottom style="thin">
        <color theme="1"/>
      </bottom>
      <diagonal/>
    </border>
    <border>
      <left style="thin">
        <color indexed="64"/>
      </left>
      <right/>
      <top style="thin">
        <color indexed="64"/>
      </top>
      <bottom style="thin">
        <color theme="1"/>
      </bottom>
      <diagonal/>
    </border>
    <border diagonalUp="1">
      <left style="thin">
        <color indexed="64"/>
      </left>
      <right style="thin">
        <color indexed="64"/>
      </right>
      <top style="thin">
        <color indexed="64"/>
      </top>
      <bottom style="thin">
        <color theme="1"/>
      </bottom>
      <diagonal style="thin">
        <color indexed="64"/>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diagonalUp="1">
      <left style="thin">
        <color indexed="64"/>
      </left>
      <right style="thin">
        <color theme="1"/>
      </right>
      <top style="thin">
        <color indexed="64"/>
      </top>
      <bottom style="thin">
        <color theme="1"/>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left>
      <right/>
      <top/>
      <bottom style="thin">
        <color indexed="64"/>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diagonalUp="1">
      <left style="thin">
        <color theme="0"/>
      </left>
      <right style="thin">
        <color theme="0"/>
      </right>
      <top style="thin">
        <color theme="0"/>
      </top>
      <bottom style="thin">
        <color indexed="64"/>
      </bottom>
      <diagonal style="thin">
        <color theme="0"/>
      </diagonal>
    </border>
    <border>
      <left style="thin">
        <color indexed="64"/>
      </left>
      <right style="thin">
        <color theme="0"/>
      </right>
      <top style="thin">
        <color indexed="64"/>
      </top>
      <bottom style="hair">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hair">
        <color theme="0"/>
      </right>
      <top style="hair">
        <color indexed="64"/>
      </top>
      <bottom style="thin">
        <color indexed="64"/>
      </bottom>
      <diagonal/>
    </border>
    <border>
      <left style="thin">
        <color indexed="64"/>
      </left>
      <right style="thin">
        <color theme="0"/>
      </right>
      <top style="hair">
        <color indexed="64"/>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diagonal/>
    </border>
    <border>
      <left style="thin">
        <color indexed="64"/>
      </left>
      <right style="thin">
        <color theme="0"/>
      </right>
      <top style="hair">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auto="1"/>
      </top>
      <bottom style="thin">
        <color theme="1"/>
      </bottom>
      <diagonal/>
    </border>
    <border>
      <left style="thin">
        <color theme="0" tint="-4.9989318521683403E-2"/>
      </left>
      <right/>
      <top style="thin">
        <color indexed="64"/>
      </top>
      <bottom style="thin">
        <color indexed="64"/>
      </bottom>
      <diagonal/>
    </border>
    <border>
      <left/>
      <right style="thin">
        <color theme="0" tint="-4.9989318521683403E-2"/>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auto="1"/>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hair">
        <color indexed="64"/>
      </left>
      <right style="thin">
        <color indexed="64"/>
      </right>
      <top style="thin">
        <color auto="1"/>
      </top>
      <bottom/>
      <diagonal/>
    </border>
    <border>
      <left style="hair">
        <color indexed="64"/>
      </left>
      <right style="thin">
        <color indexed="64"/>
      </right>
      <top/>
      <bottom style="thin">
        <color auto="1"/>
      </bottom>
      <diagonal/>
    </border>
    <border>
      <left/>
      <right/>
      <top style="thin">
        <color theme="0"/>
      </top>
      <bottom/>
      <diagonal/>
    </border>
  </borders>
  <cellStyleXfs count="12">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3"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31" fillId="0" borderId="0"/>
    <xf numFmtId="191" fontId="6" fillId="0" borderId="0">
      <alignment vertical="center"/>
    </xf>
    <xf numFmtId="191" fontId="6" fillId="0" borderId="0">
      <alignment vertical="center"/>
    </xf>
    <xf numFmtId="0" fontId="31" fillId="0" borderId="0"/>
    <xf numFmtId="0" fontId="5" fillId="0" borderId="0">
      <alignment vertical="center"/>
    </xf>
    <xf numFmtId="0" fontId="56" fillId="0" borderId="0" applyNumberFormat="0" applyFill="0" applyBorder="0" applyAlignment="0" applyProtection="0">
      <alignment vertical="center"/>
    </xf>
  </cellStyleXfs>
  <cellXfs count="1545">
    <xf numFmtId="0" fontId="0" fillId="0" borderId="0" xfId="0">
      <alignment vertical="center"/>
    </xf>
    <xf numFmtId="0" fontId="12" fillId="0" borderId="0" xfId="3" applyFont="1" applyProtection="1">
      <alignment vertical="center"/>
    </xf>
    <xf numFmtId="0" fontId="14" fillId="0" borderId="0" xfId="3" applyFont="1" applyProtection="1">
      <alignment vertical="center"/>
    </xf>
    <xf numFmtId="0" fontId="13" fillId="0" borderId="0" xfId="3" applyFont="1" applyProtection="1">
      <alignment vertical="center"/>
    </xf>
    <xf numFmtId="0" fontId="19" fillId="0" borderId="0" xfId="3" applyFont="1" applyProtection="1">
      <alignment vertical="center"/>
    </xf>
    <xf numFmtId="0" fontId="19" fillId="0" borderId="0" xfId="3" applyFont="1" applyAlignment="1" applyProtection="1">
      <alignment vertical="center" wrapText="1"/>
    </xf>
    <xf numFmtId="0" fontId="25" fillId="0" borderId="0" xfId="3" applyFont="1" applyProtection="1">
      <alignment vertical="center"/>
    </xf>
    <xf numFmtId="0" fontId="18" fillId="0" borderId="0" xfId="3" applyFont="1" applyProtection="1">
      <alignment vertical="center"/>
    </xf>
    <xf numFmtId="0" fontId="19" fillId="0" borderId="0" xfId="3" applyFont="1" applyBorder="1" applyProtection="1">
      <alignment vertical="center"/>
    </xf>
    <xf numFmtId="0" fontId="14" fillId="0" borderId="0" xfId="3" applyFont="1" applyAlignment="1" applyProtection="1">
      <alignment vertical="center" wrapText="1"/>
    </xf>
    <xf numFmtId="0" fontId="14" fillId="0" borderId="0" xfId="3" applyFont="1" applyAlignment="1" applyProtection="1">
      <alignment horizontal="left" vertical="top" wrapText="1"/>
    </xf>
    <xf numFmtId="0" fontId="0" fillId="0" borderId="0" xfId="0" applyProtection="1">
      <alignment vertical="center"/>
    </xf>
    <xf numFmtId="0" fontId="2" fillId="0" borderId="0" xfId="0" applyFont="1" applyProtection="1">
      <alignment vertical="center"/>
    </xf>
    <xf numFmtId="0" fontId="26" fillId="5" borderId="0" xfId="0" applyFont="1" applyFill="1" applyProtection="1">
      <alignment vertical="center"/>
    </xf>
    <xf numFmtId="0" fontId="0" fillId="0" borderId="0" xfId="0" applyBorder="1" applyProtection="1">
      <alignment vertical="center"/>
    </xf>
    <xf numFmtId="0" fontId="18" fillId="0" borderId="5" xfId="3" applyFont="1" applyBorder="1" applyAlignment="1" applyProtection="1">
      <alignment horizontal="left" vertical="center" wrapText="1"/>
    </xf>
    <xf numFmtId="0" fontId="18" fillId="0" borderId="5" xfId="3" applyFont="1" applyBorder="1" applyAlignment="1" applyProtection="1">
      <alignment vertical="center" wrapText="1"/>
    </xf>
    <xf numFmtId="0" fontId="9" fillId="0" borderId="0" xfId="3" applyFont="1" applyProtection="1">
      <alignment vertical="center"/>
    </xf>
    <xf numFmtId="0" fontId="7" fillId="0" borderId="0" xfId="3" applyFont="1" applyProtection="1">
      <alignment vertical="center"/>
    </xf>
    <xf numFmtId="0" fontId="37" fillId="0" borderId="0" xfId="3" applyFont="1" applyProtection="1">
      <alignment vertical="center"/>
    </xf>
    <xf numFmtId="0" fontId="0" fillId="0" borderId="0" xfId="0" applyAlignment="1" applyProtection="1">
      <alignment vertical="center" wrapText="1"/>
    </xf>
    <xf numFmtId="176" fontId="44" fillId="7" borderId="33" xfId="2" applyNumberFormat="1" applyFont="1" applyFill="1" applyBorder="1" applyProtection="1">
      <alignment vertical="center"/>
    </xf>
    <xf numFmtId="38" fontId="44" fillId="7" borderId="29" xfId="1" applyFont="1" applyFill="1" applyBorder="1" applyProtection="1">
      <alignment vertical="center"/>
    </xf>
    <xf numFmtId="0" fontId="13" fillId="0" borderId="0" xfId="3" applyFont="1" applyAlignment="1" applyProtection="1">
      <alignment horizontal="left" vertical="center" wrapText="1"/>
    </xf>
    <xf numFmtId="0" fontId="0" fillId="0" borderId="0" xfId="0" applyFill="1" applyProtection="1">
      <alignment vertical="center"/>
    </xf>
    <xf numFmtId="176" fontId="8" fillId="7" borderId="40" xfId="2" applyNumberFormat="1" applyFont="1" applyFill="1" applyBorder="1" applyAlignment="1" applyProtection="1">
      <alignment horizontal="right" vertical="center"/>
    </xf>
    <xf numFmtId="0" fontId="2" fillId="0" borderId="0" xfId="0" applyFont="1" applyBorder="1" applyProtection="1">
      <alignment vertical="center"/>
    </xf>
    <xf numFmtId="0" fontId="26" fillId="0" borderId="0" xfId="0" applyFont="1" applyFill="1" applyProtection="1">
      <alignment vertical="center"/>
    </xf>
    <xf numFmtId="0" fontId="32" fillId="3" borderId="39" xfId="0" applyFont="1" applyFill="1" applyBorder="1" applyAlignment="1" applyProtection="1">
      <alignment horizontal="center" vertical="center" wrapText="1"/>
    </xf>
    <xf numFmtId="0" fontId="28" fillId="0" borderId="39" xfId="3" applyNumberFormat="1" applyFont="1" applyBorder="1" applyAlignment="1" applyProtection="1">
      <alignment vertical="center"/>
    </xf>
    <xf numFmtId="0" fontId="25" fillId="0" borderId="0" xfId="3" applyFont="1" applyBorder="1" applyProtection="1">
      <alignment vertical="center"/>
    </xf>
    <xf numFmtId="38" fontId="19" fillId="0" borderId="0" xfId="4" applyFont="1" applyAlignment="1" applyProtection="1">
      <alignment vertical="center"/>
    </xf>
    <xf numFmtId="0" fontId="20" fillId="0" borderId="0" xfId="3" applyFont="1" applyBorder="1" applyAlignme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7" xfId="0" applyBorder="1" applyProtection="1">
      <alignment vertical="center"/>
    </xf>
    <xf numFmtId="0" fontId="13" fillId="0" borderId="0" xfId="3" applyFont="1" applyFill="1" applyAlignment="1" applyProtection="1">
      <alignment vertical="center"/>
    </xf>
    <xf numFmtId="0" fontId="13" fillId="0" borderId="0" xfId="3" applyFont="1" applyAlignment="1" applyProtection="1">
      <alignment vertical="top" wrapText="1"/>
    </xf>
    <xf numFmtId="0" fontId="40" fillId="0" borderId="0" xfId="0" applyFont="1" applyAlignment="1" applyProtection="1">
      <alignment horizontal="center" vertical="center"/>
    </xf>
    <xf numFmtId="0" fontId="45" fillId="0" borderId="0" xfId="0" applyFont="1" applyAlignment="1" applyProtection="1">
      <alignment horizontal="left" vertical="top" wrapText="1"/>
    </xf>
    <xf numFmtId="0" fontId="4" fillId="0" borderId="0" xfId="0" applyFont="1" applyProtection="1">
      <alignment vertical="center"/>
    </xf>
    <xf numFmtId="0" fontId="50" fillId="3" borderId="39" xfId="3" applyNumberFormat="1" applyFont="1" applyFill="1" applyBorder="1" applyAlignment="1" applyProtection="1">
      <alignment horizontal="center" vertical="center" wrapText="1"/>
    </xf>
    <xf numFmtId="0" fontId="28" fillId="3" borderId="39" xfId="3" applyNumberFormat="1" applyFont="1" applyFill="1" applyBorder="1" applyAlignment="1" applyProtection="1">
      <alignment vertical="center"/>
    </xf>
    <xf numFmtId="0" fontId="17" fillId="3" borderId="47" xfId="0" applyFont="1" applyFill="1" applyBorder="1" applyProtection="1">
      <alignment vertical="center"/>
    </xf>
    <xf numFmtId="0" fontId="50" fillId="3" borderId="39" xfId="3" applyNumberFormat="1" applyFont="1" applyFill="1" applyBorder="1" applyAlignment="1" applyProtection="1">
      <alignment horizontal="left" vertical="center" wrapText="1"/>
    </xf>
    <xf numFmtId="0" fontId="16" fillId="0" borderId="0" xfId="3" applyFont="1" applyBorder="1" applyAlignment="1" applyProtection="1">
      <alignment horizontal="left" vertical="center"/>
    </xf>
    <xf numFmtId="0" fontId="13" fillId="0" borderId="0" xfId="3" applyFont="1" applyBorder="1" applyAlignment="1" applyProtection="1">
      <alignment horizontal="center" vertical="center"/>
    </xf>
    <xf numFmtId="177" fontId="13" fillId="0" borderId="0" xfId="3" applyNumberFormat="1" applyFont="1" applyFill="1" applyBorder="1" applyAlignment="1" applyProtection="1">
      <alignment horizontal="right" vertical="center"/>
    </xf>
    <xf numFmtId="177" fontId="19" fillId="0" borderId="0" xfId="3" applyNumberFormat="1" applyFont="1" applyFill="1" applyBorder="1" applyAlignment="1" applyProtection="1">
      <alignment horizontal="right" vertical="center"/>
    </xf>
    <xf numFmtId="0" fontId="13" fillId="0" borderId="5" xfId="3" applyFont="1" applyBorder="1" applyAlignment="1" applyProtection="1">
      <alignment vertical="center" wrapText="1"/>
    </xf>
    <xf numFmtId="0" fontId="53" fillId="0" borderId="0" xfId="0" applyFont="1" applyProtection="1">
      <alignment vertical="center"/>
    </xf>
    <xf numFmtId="0" fontId="4" fillId="0" borderId="0" xfId="0" applyFont="1">
      <alignment vertical="center"/>
    </xf>
    <xf numFmtId="0" fontId="27" fillId="0" borderId="0" xfId="0" applyFont="1" applyBorder="1" applyAlignment="1" applyProtection="1">
      <alignment vertical="center" wrapText="1"/>
    </xf>
    <xf numFmtId="0" fontId="27" fillId="0" borderId="0" xfId="0" applyFont="1" applyAlignment="1" applyProtection="1">
      <alignment vertical="center" wrapText="1"/>
    </xf>
    <xf numFmtId="0" fontId="27" fillId="0" borderId="0" xfId="0" applyFont="1" applyAlignment="1" applyProtection="1">
      <alignment horizontal="left" vertical="center" wrapText="1"/>
    </xf>
    <xf numFmtId="0" fontId="9" fillId="0" borderId="1"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9" fillId="0" borderId="11" xfId="0" applyNumberFormat="1" applyFont="1" applyBorder="1" applyAlignment="1" applyProtection="1">
      <alignment horizontal="center" vertical="center"/>
    </xf>
    <xf numFmtId="0" fontId="17" fillId="0" borderId="0" xfId="0" applyFont="1" applyBorder="1" applyAlignment="1" applyProtection="1">
      <alignment vertical="top"/>
    </xf>
    <xf numFmtId="0" fontId="0" fillId="0" borderId="0" xfId="0" applyAlignment="1">
      <alignment horizontal="left" vertical="top" wrapText="1"/>
    </xf>
    <xf numFmtId="176" fontId="8" fillId="7" borderId="30" xfId="2" applyNumberFormat="1" applyFont="1" applyFill="1" applyBorder="1" applyAlignment="1" applyProtection="1">
      <alignment horizontal="right" vertical="center"/>
    </xf>
    <xf numFmtId="188" fontId="20" fillId="3" borderId="74" xfId="0" applyNumberFormat="1" applyFont="1" applyFill="1" applyBorder="1" applyAlignment="1" applyProtection="1">
      <alignment horizontal="center" vertical="center" wrapText="1"/>
      <protection locked="0"/>
    </xf>
    <xf numFmtId="188" fontId="20" fillId="3" borderId="78" xfId="0" applyNumberFormat="1" applyFont="1" applyFill="1" applyBorder="1" applyAlignment="1" applyProtection="1">
      <alignment horizontal="center" vertical="center" wrapText="1"/>
      <protection locked="0"/>
    </xf>
    <xf numFmtId="0" fontId="61" fillId="0" borderId="0" xfId="0" applyFont="1">
      <alignment vertical="center"/>
    </xf>
    <xf numFmtId="0" fontId="61" fillId="0" borderId="0" xfId="0" applyFont="1" applyProtection="1">
      <alignment vertical="center"/>
    </xf>
    <xf numFmtId="0" fontId="61" fillId="0" borderId="0" xfId="0" applyFont="1" applyBorder="1" applyProtection="1">
      <alignment vertical="center"/>
    </xf>
    <xf numFmtId="0" fontId="61" fillId="0" borderId="0" xfId="0" applyFont="1" applyFill="1" applyProtection="1">
      <alignment vertical="center"/>
    </xf>
    <xf numFmtId="0" fontId="63" fillId="0" borderId="0" xfId="0" applyFont="1" applyProtection="1">
      <alignment vertical="center"/>
    </xf>
    <xf numFmtId="0" fontId="63" fillId="0" borderId="0" xfId="0" applyFont="1" applyBorder="1" applyProtection="1">
      <alignment vertical="center"/>
    </xf>
    <xf numFmtId="191" fontId="41" fillId="3" borderId="7" xfId="8" applyFont="1" applyFill="1" applyBorder="1" applyAlignment="1" applyProtection="1">
      <alignment horizontal="center" vertical="center" wrapText="1"/>
      <protection locked="0"/>
    </xf>
    <xf numFmtId="191" fontId="41" fillId="3" borderId="13" xfId="8" applyFont="1" applyFill="1" applyBorder="1" applyAlignment="1" applyProtection="1">
      <alignment horizontal="center" vertical="center" wrapText="1"/>
      <protection locked="0"/>
    </xf>
    <xf numFmtId="191" fontId="41" fillId="3" borderId="61" xfId="8" applyFont="1" applyFill="1" applyBorder="1" applyAlignment="1" applyProtection="1">
      <alignment horizontal="center" vertical="center" wrapText="1"/>
      <protection locked="0"/>
    </xf>
    <xf numFmtId="0" fontId="64" fillId="0" borderId="0" xfId="3" applyFont="1" applyProtection="1">
      <alignment vertical="center"/>
    </xf>
    <xf numFmtId="0" fontId="14" fillId="0" borderId="0" xfId="3" applyFont="1" applyAlignment="1" applyProtection="1">
      <alignment vertical="center"/>
    </xf>
    <xf numFmtId="0" fontId="64" fillId="0" borderId="0" xfId="3" applyFont="1" applyAlignment="1" applyProtection="1">
      <alignment horizontal="left" vertical="top" wrapText="1"/>
    </xf>
    <xf numFmtId="0" fontId="14" fillId="0" borderId="0" xfId="3" applyFont="1" applyAlignment="1" applyProtection="1">
      <alignment vertical="top" wrapText="1"/>
    </xf>
    <xf numFmtId="0" fontId="14" fillId="0" borderId="0" xfId="3" applyFont="1" applyFill="1" applyAlignment="1" applyProtection="1">
      <alignment vertical="center"/>
    </xf>
    <xf numFmtId="0" fontId="13" fillId="0" borderId="0" xfId="3" applyFont="1" applyBorder="1" applyAlignment="1" applyProtection="1">
      <alignment vertical="center" wrapText="1"/>
    </xf>
    <xf numFmtId="0" fontId="67" fillId="0" borderId="0" xfId="3" applyFont="1" applyProtection="1">
      <alignment vertical="center"/>
    </xf>
    <xf numFmtId="0" fontId="39" fillId="0" borderId="0" xfId="10" applyFont="1" applyBorder="1" applyAlignment="1" applyProtection="1">
      <alignment vertical="top"/>
    </xf>
    <xf numFmtId="0" fontId="70" fillId="0" borderId="0" xfId="10" applyFont="1" applyBorder="1" applyAlignment="1" applyProtection="1">
      <alignment vertical="top"/>
    </xf>
    <xf numFmtId="0" fontId="37" fillId="0" borderId="0" xfId="3" applyFont="1" applyAlignment="1" applyProtection="1">
      <alignment vertical="center"/>
    </xf>
    <xf numFmtId="0" fontId="70" fillId="0" borderId="0" xfId="3" applyFont="1" applyAlignment="1" applyProtection="1">
      <alignment vertical="center"/>
    </xf>
    <xf numFmtId="0" fontId="43" fillId="0" borderId="0" xfId="3" applyFont="1" applyFill="1" applyBorder="1" applyAlignment="1" applyProtection="1">
      <alignment horizontal="right"/>
    </xf>
    <xf numFmtId="0" fontId="43" fillId="2" borderId="83" xfId="0" applyFont="1" applyFill="1" applyBorder="1" applyAlignment="1">
      <alignment horizontal="center" vertical="center" wrapText="1"/>
    </xf>
    <xf numFmtId="0" fontId="43" fillId="2" borderId="85" xfId="3" applyNumberFormat="1" applyFont="1" applyFill="1" applyBorder="1" applyAlignment="1">
      <alignment horizontal="center" vertical="center" wrapText="1"/>
    </xf>
    <xf numFmtId="0" fontId="43" fillId="2" borderId="86" xfId="3" applyNumberFormat="1" applyFont="1" applyFill="1" applyBorder="1" applyAlignment="1">
      <alignment horizontal="center" vertical="center" wrapText="1"/>
    </xf>
    <xf numFmtId="0" fontId="43" fillId="2" borderId="85" xfId="0" applyFont="1" applyFill="1" applyBorder="1" applyAlignment="1">
      <alignment horizontal="center" vertical="center" wrapText="1"/>
    </xf>
    <xf numFmtId="0" fontId="43" fillId="2" borderId="84" xfId="3" applyNumberFormat="1" applyFont="1" applyFill="1" applyBorder="1" applyAlignment="1">
      <alignment horizontal="center" vertical="center" wrapText="1"/>
    </xf>
    <xf numFmtId="0" fontId="33" fillId="0" borderId="0" xfId="3" applyFont="1" applyFill="1" applyProtection="1">
      <alignment vertical="center"/>
    </xf>
    <xf numFmtId="38" fontId="33" fillId="0" borderId="0" xfId="1" applyFont="1" applyFill="1" applyAlignment="1" applyProtection="1">
      <alignment horizontal="center"/>
    </xf>
    <xf numFmtId="195" fontId="43" fillId="0" borderId="14" xfId="0" applyNumberFormat="1" applyFont="1" applyFill="1" applyBorder="1" applyAlignment="1" applyProtection="1">
      <alignment horizontal="center" vertical="center"/>
      <protection locked="0"/>
    </xf>
    <xf numFmtId="0" fontId="43" fillId="0" borderId="1" xfId="0" applyFont="1" applyBorder="1" applyAlignment="1" applyProtection="1">
      <alignment horizontal="left" vertical="center" wrapText="1"/>
      <protection locked="0"/>
    </xf>
    <xf numFmtId="38" fontId="43" fillId="0" borderId="1" xfId="1" applyNumberFormat="1" applyFont="1" applyBorder="1" applyAlignment="1" applyProtection="1">
      <alignment horizontal="right" vertical="center"/>
      <protection locked="0"/>
    </xf>
    <xf numFmtId="38" fontId="47" fillId="0" borderId="38" xfId="1" applyNumberFormat="1" applyFont="1" applyBorder="1" applyAlignment="1" applyProtection="1">
      <alignment horizontal="center" vertical="center"/>
      <protection locked="0"/>
    </xf>
    <xf numFmtId="38" fontId="43" fillId="7" borderId="1" xfId="1" applyNumberFormat="1" applyFont="1" applyFill="1" applyBorder="1" applyProtection="1">
      <alignment vertical="center"/>
      <protection hidden="1"/>
    </xf>
    <xf numFmtId="38" fontId="43" fillId="0" borderId="38" xfId="1" applyNumberFormat="1" applyFont="1" applyBorder="1" applyAlignment="1" applyProtection="1">
      <alignment horizontal="center" vertical="center"/>
      <protection locked="0"/>
    </xf>
    <xf numFmtId="190" fontId="43" fillId="2" borderId="88" xfId="0" applyNumberFormat="1" applyFont="1" applyFill="1" applyBorder="1" applyAlignment="1" applyProtection="1">
      <alignment horizontal="center" vertical="center"/>
      <protection hidden="1"/>
    </xf>
    <xf numFmtId="0" fontId="43" fillId="0" borderId="14" xfId="0" applyFont="1" applyBorder="1" applyAlignment="1" applyProtection="1">
      <alignment horizontal="left" vertical="center" wrapText="1"/>
      <protection locked="0"/>
    </xf>
    <xf numFmtId="0" fontId="24" fillId="0" borderId="0" xfId="5" applyAlignment="1" applyProtection="1">
      <alignment horizontal="center" vertical="center"/>
    </xf>
    <xf numFmtId="0" fontId="61" fillId="0" borderId="0" xfId="0" applyFont="1" applyAlignment="1" applyProtection="1">
      <alignment horizontal="center" vertical="center"/>
    </xf>
    <xf numFmtId="0" fontId="61" fillId="0" borderId="0" xfId="0" applyFont="1" applyFill="1" applyBorder="1" applyAlignment="1" applyProtection="1">
      <alignment horizontal="center" vertical="center"/>
    </xf>
    <xf numFmtId="0" fontId="61" fillId="0" borderId="0" xfId="0" applyFont="1" applyAlignment="1" applyProtection="1">
      <alignment vertical="center"/>
    </xf>
    <xf numFmtId="0" fontId="72" fillId="0" borderId="0" xfId="0" applyFont="1" applyProtection="1">
      <alignment vertical="center"/>
    </xf>
    <xf numFmtId="0" fontId="62" fillId="0" borderId="0" xfId="0" applyFont="1" applyProtection="1">
      <alignment vertical="center"/>
    </xf>
    <xf numFmtId="0" fontId="73" fillId="0" borderId="0" xfId="0" applyFont="1" applyProtection="1">
      <alignment vertical="center"/>
    </xf>
    <xf numFmtId="0" fontId="74" fillId="0" borderId="0" xfId="0" applyFont="1" applyProtection="1">
      <alignment vertical="center"/>
    </xf>
    <xf numFmtId="0" fontId="62" fillId="0" borderId="0" xfId="0" applyFont="1" applyAlignment="1" applyProtection="1">
      <alignment vertical="center" wrapText="1"/>
    </xf>
    <xf numFmtId="0" fontId="54" fillId="0" borderId="0" xfId="0" applyFont="1" applyProtection="1">
      <alignment vertical="center"/>
    </xf>
    <xf numFmtId="0" fontId="54" fillId="0" borderId="0" xfId="0" applyFont="1" applyAlignment="1" applyProtection="1">
      <alignment vertical="center"/>
    </xf>
    <xf numFmtId="0" fontId="53" fillId="0" borderId="0" xfId="0" applyFont="1" applyAlignment="1" applyProtection="1">
      <alignment horizontal="left" vertical="center" indent="1"/>
    </xf>
    <xf numFmtId="0" fontId="76" fillId="0" borderId="0" xfId="0" applyFont="1" applyProtection="1">
      <alignment vertical="center"/>
    </xf>
    <xf numFmtId="0" fontId="77" fillId="8" borderId="0" xfId="6" applyFont="1" applyFill="1" applyBorder="1" applyAlignment="1" applyProtection="1">
      <alignment horizontal="center" vertical="center"/>
    </xf>
    <xf numFmtId="0" fontId="77" fillId="0" borderId="0" xfId="0" applyFont="1" applyAlignment="1" applyProtection="1">
      <alignment vertical="center"/>
    </xf>
    <xf numFmtId="0" fontId="76" fillId="0" borderId="0" xfId="6" applyNumberFormat="1" applyFont="1" applyBorder="1" applyAlignment="1" applyProtection="1">
      <alignment horizontal="left" vertical="center"/>
    </xf>
    <xf numFmtId="0" fontId="76" fillId="0" borderId="0" xfId="6" applyNumberFormat="1" applyFont="1" applyFill="1" applyBorder="1" applyAlignment="1" applyProtection="1">
      <alignment horizontal="left" vertical="center"/>
    </xf>
    <xf numFmtId="0" fontId="61" fillId="0" borderId="5" xfId="0" applyFont="1" applyBorder="1" applyAlignment="1" applyProtection="1">
      <alignment vertical="center"/>
    </xf>
    <xf numFmtId="49" fontId="76" fillId="0" borderId="0" xfId="6" applyNumberFormat="1" applyFont="1" applyBorder="1" applyAlignment="1" applyProtection="1">
      <alignment horizontal="left" vertical="center"/>
    </xf>
    <xf numFmtId="0" fontId="76" fillId="0" borderId="0" xfId="6" applyFont="1" applyBorder="1" applyProtection="1"/>
    <xf numFmtId="0" fontId="77" fillId="0" borderId="0" xfId="6" applyFont="1" applyBorder="1" applyAlignment="1" applyProtection="1">
      <alignment horizontal="center" vertical="center"/>
    </xf>
    <xf numFmtId="49" fontId="76" fillId="0" borderId="0" xfId="6" applyNumberFormat="1" applyFont="1" applyBorder="1" applyAlignment="1" applyProtection="1">
      <alignment horizontal="center" vertical="center"/>
    </xf>
    <xf numFmtId="0" fontId="78" fillId="0" borderId="0" xfId="0" applyFont="1" applyProtection="1">
      <alignment vertical="center"/>
    </xf>
    <xf numFmtId="0" fontId="78" fillId="0" borderId="0" xfId="0" applyFont="1" applyAlignment="1" applyProtection="1">
      <alignment vertical="center"/>
    </xf>
    <xf numFmtId="0" fontId="61" fillId="0" borderId="13" xfId="0" applyFont="1" applyBorder="1" applyAlignment="1" applyProtection="1">
      <alignment vertical="center"/>
    </xf>
    <xf numFmtId="38" fontId="61" fillId="0" borderId="13" xfId="1" applyFont="1" applyBorder="1" applyAlignment="1" applyProtection="1">
      <alignment horizontal="left" vertical="center"/>
    </xf>
    <xf numFmtId="0" fontId="76" fillId="0" borderId="0" xfId="6" applyFont="1" applyBorder="1" applyAlignment="1" applyProtection="1"/>
    <xf numFmtId="0" fontId="76" fillId="0" borderId="0" xfId="6" applyFont="1" applyBorder="1" applyAlignment="1" applyProtection="1">
      <alignment vertical="center"/>
    </xf>
    <xf numFmtId="0" fontId="76" fillId="0" borderId="0" xfId="6" applyFont="1" applyBorder="1" applyAlignment="1" applyProtection="1">
      <alignment horizontal="left" vertical="center" wrapText="1"/>
    </xf>
    <xf numFmtId="0" fontId="61" fillId="0" borderId="7" xfId="0" applyFont="1" applyBorder="1" applyAlignment="1" applyProtection="1">
      <alignment horizontal="center" vertical="center"/>
    </xf>
    <xf numFmtId="0" fontId="87" fillId="0" borderId="0" xfId="0" applyFont="1" applyProtection="1">
      <alignment vertical="center"/>
    </xf>
    <xf numFmtId="0" fontId="89" fillId="0" borderId="20" xfId="0" applyFont="1" applyFill="1" applyBorder="1" applyAlignment="1" applyProtection="1">
      <alignment horizontal="left" vertical="center"/>
    </xf>
    <xf numFmtId="0" fontId="87" fillId="0" borderId="0" xfId="0" applyFont="1" applyBorder="1" applyProtection="1">
      <alignment vertical="center"/>
    </xf>
    <xf numFmtId="0" fontId="0" fillId="6" borderId="0" xfId="0" applyFill="1" applyProtection="1">
      <alignment vertical="center"/>
    </xf>
    <xf numFmtId="0" fontId="73" fillId="0" borderId="101" xfId="0" applyFont="1" applyBorder="1" applyAlignment="1" applyProtection="1">
      <alignment vertical="center"/>
    </xf>
    <xf numFmtId="0" fontId="61" fillId="0" borderId="108" xfId="0" applyFont="1" applyBorder="1" applyAlignment="1" applyProtection="1">
      <alignment vertical="center"/>
    </xf>
    <xf numFmtId="38" fontId="79" fillId="0" borderId="111" xfId="1" applyFont="1" applyBorder="1" applyAlignment="1" applyProtection="1">
      <alignment horizontal="right" vertical="center" shrinkToFit="1"/>
      <protection locked="0"/>
    </xf>
    <xf numFmtId="0" fontId="61" fillId="0" borderId="114" xfId="0" applyFont="1" applyBorder="1" applyAlignment="1" applyProtection="1">
      <alignment vertical="center"/>
    </xf>
    <xf numFmtId="0" fontId="61" fillId="0" borderId="115" xfId="0" applyFont="1" applyBorder="1" applyAlignment="1" applyProtection="1">
      <alignment vertical="center"/>
    </xf>
    <xf numFmtId="0" fontId="61" fillId="0" borderId="116" xfId="0" applyFont="1" applyBorder="1" applyAlignment="1" applyProtection="1">
      <alignment vertical="center"/>
    </xf>
    <xf numFmtId="0" fontId="73" fillId="0" borderId="117" xfId="0" applyFont="1" applyBorder="1" applyAlignment="1" applyProtection="1">
      <alignment vertical="center"/>
    </xf>
    <xf numFmtId="0" fontId="61" fillId="0" borderId="117" xfId="0" applyFont="1" applyBorder="1" applyAlignment="1" applyProtection="1">
      <alignment vertical="center"/>
    </xf>
    <xf numFmtId="0" fontId="61" fillId="0" borderId="118" xfId="0" applyFont="1" applyBorder="1" applyAlignment="1" applyProtection="1">
      <alignment vertical="center"/>
    </xf>
    <xf numFmtId="0" fontId="61" fillId="0" borderId="119" xfId="0" applyFont="1" applyBorder="1" applyAlignment="1" applyProtection="1">
      <alignment vertical="center"/>
    </xf>
    <xf numFmtId="0" fontId="61" fillId="0" borderId="124" xfId="0" applyFont="1" applyBorder="1" applyProtection="1">
      <alignment vertical="center"/>
    </xf>
    <xf numFmtId="0" fontId="79" fillId="0" borderId="124" xfId="0" applyFont="1" applyBorder="1" applyProtection="1">
      <alignment vertical="center"/>
    </xf>
    <xf numFmtId="0" fontId="61" fillId="0" borderId="123" xfId="0" applyFont="1" applyBorder="1" applyProtection="1">
      <alignment vertical="center"/>
    </xf>
    <xf numFmtId="0" fontId="84" fillId="0" borderId="124" xfId="0" applyFont="1" applyBorder="1" applyAlignment="1" applyProtection="1">
      <alignment horizontal="center" vertical="center" wrapText="1"/>
    </xf>
    <xf numFmtId="0" fontId="63" fillId="0" borderId="119" xfId="0" applyFont="1" applyBorder="1" applyProtection="1">
      <alignment vertical="center"/>
    </xf>
    <xf numFmtId="0" fontId="84" fillId="0" borderId="119" xfId="0" applyFont="1" applyBorder="1" applyAlignment="1" applyProtection="1">
      <alignment horizontal="center" vertical="center" wrapText="1"/>
    </xf>
    <xf numFmtId="0" fontId="84" fillId="0" borderId="119" xfId="0" applyFont="1" applyBorder="1" applyAlignment="1" applyProtection="1">
      <alignment horizontal="left" vertical="center" wrapText="1"/>
    </xf>
    <xf numFmtId="181" fontId="84" fillId="0" borderId="119" xfId="1" applyNumberFormat="1" applyFont="1" applyBorder="1" applyAlignment="1" applyProtection="1">
      <alignment horizontal="center" vertical="center" wrapText="1"/>
    </xf>
    <xf numFmtId="0" fontId="79" fillId="0" borderId="119" xfId="0" applyFont="1" applyBorder="1" applyProtection="1">
      <alignment vertical="center"/>
    </xf>
    <xf numFmtId="0" fontId="62" fillId="0" borderId="102" xfId="0" applyFont="1" applyFill="1" applyBorder="1" applyAlignment="1" applyProtection="1">
      <alignment vertical="center"/>
    </xf>
    <xf numFmtId="0" fontId="63" fillId="0" borderId="126" xfId="0" applyFont="1" applyFill="1" applyBorder="1" applyAlignment="1" applyProtection="1">
      <alignment horizontal="left" vertical="center" wrapText="1"/>
    </xf>
    <xf numFmtId="0" fontId="63" fillId="0" borderId="111" xfId="0" quotePrefix="1" applyFont="1" applyFill="1" applyBorder="1" applyAlignment="1" applyProtection="1">
      <alignment horizontal="center" vertical="center"/>
    </xf>
    <xf numFmtId="0" fontId="90" fillId="0" borderId="111" xfId="0" applyFont="1" applyFill="1" applyBorder="1" applyAlignment="1" applyProtection="1">
      <alignment horizontal="center" vertical="center"/>
    </xf>
    <xf numFmtId="0" fontId="90" fillId="0" borderId="127" xfId="0" applyFont="1" applyFill="1" applyBorder="1" applyAlignment="1" applyProtection="1">
      <alignment horizontal="center" vertical="center"/>
    </xf>
    <xf numFmtId="0" fontId="90" fillId="0" borderId="111" xfId="0" applyFont="1" applyFill="1" applyBorder="1" applyAlignment="1" applyProtection="1">
      <alignment horizontal="center" vertical="center" wrapText="1"/>
    </xf>
    <xf numFmtId="0" fontId="90" fillId="0" borderId="129" xfId="0" applyFont="1" applyFill="1" applyBorder="1" applyAlignment="1" applyProtection="1">
      <alignment horizontal="center" vertical="center"/>
    </xf>
    <xf numFmtId="0" fontId="89" fillId="0" borderId="129" xfId="0" applyFont="1" applyFill="1" applyBorder="1" applyAlignment="1" applyProtection="1">
      <alignment horizontal="center" vertical="center"/>
    </xf>
    <xf numFmtId="0" fontId="89" fillId="0" borderId="129" xfId="0" applyFont="1" applyFill="1" applyBorder="1" applyAlignment="1" applyProtection="1">
      <alignment horizontal="center" vertical="center" wrapText="1"/>
    </xf>
    <xf numFmtId="0" fontId="89" fillId="0" borderId="128" xfId="0" applyFont="1" applyFill="1" applyBorder="1" applyAlignment="1" applyProtection="1">
      <alignment horizontal="center" vertical="center"/>
    </xf>
    <xf numFmtId="0" fontId="39" fillId="0" borderId="119" xfId="0" applyFont="1" applyBorder="1" applyProtection="1">
      <alignment vertical="center"/>
    </xf>
    <xf numFmtId="0" fontId="0" fillId="0" borderId="119" xfId="0" applyBorder="1" applyProtection="1">
      <alignment vertical="center"/>
    </xf>
    <xf numFmtId="0" fontId="60" fillId="0" borderId="124" xfId="0" applyFont="1" applyBorder="1">
      <alignment vertical="center"/>
    </xf>
    <xf numFmtId="0" fontId="42" fillId="0" borderId="124" xfId="0" applyFont="1" applyBorder="1">
      <alignment vertical="center"/>
    </xf>
    <xf numFmtId="0" fontId="38" fillId="0" borderId="124" xfId="0" applyFont="1" applyBorder="1">
      <alignment vertical="center"/>
    </xf>
    <xf numFmtId="0" fontId="0" fillId="0" borderId="124" xfId="0" applyBorder="1">
      <alignment vertical="center"/>
    </xf>
    <xf numFmtId="0" fontId="46" fillId="0" borderId="119" xfId="0" applyFont="1" applyBorder="1">
      <alignment vertical="center"/>
    </xf>
    <xf numFmtId="0" fontId="38" fillId="0" borderId="119" xfId="0" applyFont="1" applyBorder="1">
      <alignment vertical="center"/>
    </xf>
    <xf numFmtId="0" fontId="0" fillId="0" borderId="118" xfId="0" applyBorder="1">
      <alignment vertical="center"/>
    </xf>
    <xf numFmtId="0" fontId="2" fillId="0" borderId="126" xfId="0" applyFont="1" applyBorder="1" applyProtection="1">
      <alignment vertical="center"/>
    </xf>
    <xf numFmtId="0" fontId="0" fillId="0" borderId="126" xfId="0" applyBorder="1" applyProtection="1">
      <alignment vertical="center"/>
    </xf>
    <xf numFmtId="0" fontId="2" fillId="0" borderId="126" xfId="0" applyFont="1" applyFill="1" applyBorder="1" applyAlignment="1" applyProtection="1">
      <alignment vertical="center"/>
    </xf>
    <xf numFmtId="0" fontId="4" fillId="0" borderId="126" xfId="0" applyFont="1" applyFill="1" applyBorder="1" applyAlignment="1" applyProtection="1">
      <alignment vertical="center"/>
    </xf>
    <xf numFmtId="0" fontId="33" fillId="0" borderId="126" xfId="0" applyFont="1" applyFill="1" applyBorder="1" applyAlignment="1" applyProtection="1">
      <alignment vertical="center"/>
    </xf>
    <xf numFmtId="0" fontId="4" fillId="0" borderId="115" xfId="0" applyFont="1" applyBorder="1" applyAlignment="1" applyProtection="1">
      <alignment horizontal="center" vertical="center"/>
    </xf>
    <xf numFmtId="0" fontId="17" fillId="0" borderId="115" xfId="0" applyFont="1" applyBorder="1" applyAlignment="1" applyProtection="1">
      <alignment horizontal="left" vertical="center" wrapText="1"/>
    </xf>
    <xf numFmtId="0" fontId="9" fillId="0" borderId="130" xfId="0" applyFont="1" applyBorder="1" applyProtection="1">
      <alignment vertical="center"/>
    </xf>
    <xf numFmtId="0" fontId="0" fillId="0" borderId="130" xfId="0" applyBorder="1" applyProtection="1">
      <alignment vertical="center"/>
    </xf>
    <xf numFmtId="0" fontId="0" fillId="0" borderId="111" xfId="0" applyBorder="1" applyProtection="1">
      <alignment vertical="center"/>
    </xf>
    <xf numFmtId="0" fontId="14" fillId="0" borderId="127" xfId="3" applyFont="1" applyBorder="1" applyProtection="1">
      <alignment vertical="center"/>
    </xf>
    <xf numFmtId="0" fontId="12" fillId="0" borderId="127" xfId="3" applyFont="1" applyBorder="1" applyProtection="1">
      <alignment vertical="center"/>
    </xf>
    <xf numFmtId="0" fontId="12" fillId="0" borderId="127" xfId="3" applyFont="1" applyFill="1" applyBorder="1" applyProtection="1">
      <alignment vertical="center"/>
    </xf>
    <xf numFmtId="0" fontId="12" fillId="0" borderId="127" xfId="3" applyFont="1" applyFill="1" applyBorder="1" applyAlignment="1" applyProtection="1">
      <alignment vertical="center"/>
    </xf>
    <xf numFmtId="0" fontId="12" fillId="0" borderId="103" xfId="3" applyFont="1" applyBorder="1" applyProtection="1">
      <alignment vertical="center"/>
    </xf>
    <xf numFmtId="0" fontId="12" fillId="0" borderId="104" xfId="3" applyFont="1" applyBorder="1" applyProtection="1">
      <alignment vertical="center"/>
    </xf>
    <xf numFmtId="0" fontId="14" fillId="0" borderId="127" xfId="3" applyFont="1" applyFill="1" applyBorder="1" applyAlignment="1" applyProtection="1"/>
    <xf numFmtId="0" fontId="12" fillId="0" borderId="127" xfId="3" applyFont="1" applyFill="1" applyBorder="1" applyAlignment="1" applyProtection="1">
      <alignment vertical="center" wrapText="1"/>
    </xf>
    <xf numFmtId="0" fontId="14" fillId="0" borderId="127" xfId="3" applyFont="1" applyFill="1" applyBorder="1" applyProtection="1">
      <alignment vertical="center"/>
    </xf>
    <xf numFmtId="0" fontId="3" fillId="0" borderId="131" xfId="0" applyFont="1" applyBorder="1" applyProtection="1">
      <alignment vertical="center"/>
    </xf>
    <xf numFmtId="0" fontId="14" fillId="0" borderId="125" xfId="3" applyFont="1" applyBorder="1" applyProtection="1">
      <alignment vertical="center"/>
    </xf>
    <xf numFmtId="0" fontId="14" fillId="0" borderId="132" xfId="3" applyFont="1" applyBorder="1" applyProtection="1">
      <alignment vertical="center"/>
    </xf>
    <xf numFmtId="0" fontId="16" fillId="0" borderId="107" xfId="3" applyFont="1" applyFill="1" applyBorder="1" applyProtection="1">
      <alignment vertical="center"/>
    </xf>
    <xf numFmtId="0" fontId="14" fillId="0" borderId="102" xfId="3" applyFont="1" applyBorder="1" applyProtection="1">
      <alignment vertical="center"/>
    </xf>
    <xf numFmtId="0" fontId="14" fillId="0" borderId="102" xfId="3" applyFont="1" applyFill="1" applyBorder="1" applyProtection="1">
      <alignment vertical="center"/>
    </xf>
    <xf numFmtId="0" fontId="12" fillId="0" borderId="102" xfId="3" applyFont="1" applyBorder="1" applyProtection="1">
      <alignment vertical="center"/>
    </xf>
    <xf numFmtId="0" fontId="12" fillId="0" borderId="102" xfId="3" applyFont="1" applyFill="1" applyBorder="1" applyAlignment="1" applyProtection="1">
      <alignment horizontal="left" vertical="center"/>
    </xf>
    <xf numFmtId="0" fontId="14" fillId="0" borderId="105" xfId="3" applyFont="1" applyBorder="1" applyProtection="1">
      <alignment vertical="center"/>
    </xf>
    <xf numFmtId="0" fontId="9" fillId="0" borderId="133" xfId="3" applyFont="1" applyFill="1" applyBorder="1" applyProtection="1">
      <alignment vertical="center"/>
    </xf>
    <xf numFmtId="0" fontId="11" fillId="0" borderId="119" xfId="3" applyFont="1" applyFill="1" applyBorder="1" applyProtection="1">
      <alignment vertical="center"/>
    </xf>
    <xf numFmtId="0" fontId="12" fillId="0" borderId="119" xfId="3" applyFont="1" applyBorder="1" applyProtection="1">
      <alignment vertical="center"/>
    </xf>
    <xf numFmtId="0" fontId="12" fillId="0" borderId="119" xfId="3" applyFont="1" applyFill="1" applyBorder="1" applyProtection="1">
      <alignment vertical="center"/>
    </xf>
    <xf numFmtId="0" fontId="12" fillId="0" borderId="119" xfId="3" applyFont="1" applyFill="1" applyBorder="1" applyAlignment="1" applyProtection="1">
      <alignment vertical="center"/>
    </xf>
    <xf numFmtId="0" fontId="14" fillId="0" borderId="119" xfId="3" applyFont="1" applyBorder="1" applyProtection="1">
      <alignment vertical="center"/>
    </xf>
    <xf numFmtId="0" fontId="12" fillId="0" borderId="118" xfId="3" applyFont="1" applyBorder="1" applyProtection="1">
      <alignment vertical="center"/>
    </xf>
    <xf numFmtId="0" fontId="15" fillId="0" borderId="133" xfId="3" applyFont="1" applyFill="1" applyBorder="1" applyAlignment="1" applyProtection="1">
      <alignment vertical="center"/>
    </xf>
    <xf numFmtId="0" fontId="15" fillId="0" borderId="119" xfId="3" applyFont="1" applyFill="1" applyBorder="1" applyAlignment="1" applyProtection="1">
      <alignment vertical="center"/>
    </xf>
    <xf numFmtId="0" fontId="15" fillId="0" borderId="119" xfId="3" applyFont="1" applyFill="1" applyBorder="1" applyAlignment="1" applyProtection="1">
      <alignment vertical="center" wrapText="1"/>
    </xf>
    <xf numFmtId="0" fontId="14" fillId="0" borderId="119" xfId="3" applyFont="1" applyFill="1" applyBorder="1" applyProtection="1">
      <alignment vertical="center"/>
    </xf>
    <xf numFmtId="0" fontId="14" fillId="0" borderId="118" xfId="3" applyFont="1" applyBorder="1" applyProtection="1">
      <alignment vertical="center"/>
    </xf>
    <xf numFmtId="0" fontId="14" fillId="0" borderId="126" xfId="3" applyFont="1" applyBorder="1" applyProtection="1">
      <alignment vertical="center"/>
    </xf>
    <xf numFmtId="0" fontId="15" fillId="0" borderId="126" xfId="3" applyFont="1" applyFill="1" applyBorder="1" applyProtection="1">
      <alignment vertical="center"/>
    </xf>
    <xf numFmtId="0" fontId="14" fillId="0" borderId="126" xfId="3" applyFont="1" applyFill="1" applyBorder="1" applyProtection="1">
      <alignment vertical="center"/>
    </xf>
    <xf numFmtId="0" fontId="18" fillId="0" borderId="126" xfId="3" applyFont="1" applyFill="1" applyBorder="1" applyAlignment="1" applyProtection="1">
      <alignment horizontal="left" vertical="center"/>
    </xf>
    <xf numFmtId="0" fontId="14" fillId="0" borderId="117" xfId="3" applyFont="1" applyBorder="1" applyProtection="1">
      <alignment vertical="center"/>
    </xf>
    <xf numFmtId="0" fontId="13" fillId="0" borderId="117" xfId="3" applyFont="1" applyBorder="1" applyProtection="1">
      <alignment vertical="center"/>
    </xf>
    <xf numFmtId="0" fontId="28" fillId="0" borderId="117" xfId="3" applyFont="1" applyBorder="1" applyProtection="1">
      <alignment vertical="center"/>
    </xf>
    <xf numFmtId="0" fontId="12" fillId="0" borderId="117" xfId="3" applyFont="1" applyBorder="1" applyProtection="1">
      <alignment vertical="center"/>
    </xf>
    <xf numFmtId="0" fontId="64" fillId="0" borderId="117" xfId="3" applyFont="1" applyBorder="1" applyProtection="1">
      <alignment vertical="center"/>
    </xf>
    <xf numFmtId="0" fontId="14" fillId="0" borderId="127" xfId="3" applyFont="1" applyFill="1" applyBorder="1" applyAlignment="1" applyProtection="1">
      <alignment horizontal="center" vertical="center"/>
    </xf>
    <xf numFmtId="186" fontId="14" fillId="0" borderId="124" xfId="3" applyNumberFormat="1" applyFont="1" applyFill="1" applyBorder="1" applyAlignment="1" applyProtection="1">
      <alignment vertical="center"/>
    </xf>
    <xf numFmtId="0" fontId="15" fillId="0" borderId="124" xfId="3" applyFont="1" applyFill="1" applyBorder="1" applyAlignment="1" applyProtection="1">
      <alignment vertical="center"/>
    </xf>
    <xf numFmtId="0" fontId="14" fillId="0" borderId="124" xfId="3" applyFont="1" applyFill="1" applyBorder="1" applyAlignment="1" applyProtection="1">
      <alignment vertical="center" wrapText="1"/>
    </xf>
    <xf numFmtId="0" fontId="12" fillId="0" borderId="126" xfId="3" applyFont="1" applyBorder="1" applyProtection="1">
      <alignment vertical="center"/>
    </xf>
    <xf numFmtId="0" fontId="12" fillId="0" borderId="126" xfId="3" applyFont="1" applyFill="1" applyBorder="1" applyProtection="1">
      <alignment vertical="center"/>
    </xf>
    <xf numFmtId="0" fontId="12" fillId="0" borderId="126" xfId="3" applyFont="1" applyFill="1" applyBorder="1" applyAlignment="1" applyProtection="1">
      <alignment horizontal="right" vertical="center"/>
    </xf>
    <xf numFmtId="0" fontId="29" fillId="0" borderId="126" xfId="3" applyFont="1" applyFill="1" applyBorder="1" applyProtection="1">
      <alignment vertical="center"/>
    </xf>
    <xf numFmtId="0" fontId="14" fillId="0" borderId="119" xfId="3" applyFont="1" applyFill="1" applyBorder="1" applyAlignment="1" applyProtection="1">
      <alignment horizontal="center" vertical="center"/>
    </xf>
    <xf numFmtId="185" fontId="15" fillId="0" borderId="119" xfId="3" applyNumberFormat="1" applyFont="1" applyFill="1" applyBorder="1" applyAlignment="1" applyProtection="1">
      <alignment vertical="center"/>
    </xf>
    <xf numFmtId="0" fontId="14" fillId="0" borderId="119" xfId="3" applyFont="1" applyFill="1" applyBorder="1" applyAlignment="1" applyProtection="1">
      <alignment vertical="center" wrapText="1"/>
    </xf>
    <xf numFmtId="0" fontId="16" fillId="0" borderId="119" xfId="3" applyFont="1" applyFill="1" applyBorder="1" applyProtection="1">
      <alignment vertical="center"/>
    </xf>
    <xf numFmtId="0" fontId="15" fillId="0" borderId="119" xfId="3" applyFont="1" applyFill="1" applyBorder="1" applyAlignment="1" applyProtection="1">
      <alignment horizontal="center" vertical="center"/>
    </xf>
    <xf numFmtId="0" fontId="14" fillId="0" borderId="115" xfId="3" applyFont="1" applyBorder="1" applyAlignment="1" applyProtection="1">
      <alignment vertical="center" shrinkToFit="1"/>
    </xf>
    <xf numFmtId="0" fontId="14" fillId="0" borderId="115" xfId="3" applyFont="1" applyBorder="1" applyAlignment="1" applyProtection="1">
      <alignment vertical="center"/>
    </xf>
    <xf numFmtId="0" fontId="15" fillId="0" borderId="115" xfId="3" applyFont="1" applyFill="1" applyBorder="1" applyAlignment="1" applyProtection="1">
      <alignment vertical="center"/>
    </xf>
    <xf numFmtId="0" fontId="13" fillId="0" borderId="119" xfId="3" applyFont="1" applyFill="1" applyBorder="1" applyAlignment="1" applyProtection="1">
      <alignment vertical="center" wrapText="1"/>
    </xf>
    <xf numFmtId="0" fontId="15" fillId="0" borderId="119" xfId="3" applyFont="1" applyBorder="1" applyAlignment="1" applyProtection="1">
      <alignment vertical="center"/>
    </xf>
    <xf numFmtId="0" fontId="13" fillId="0" borderId="119" xfId="3" applyFont="1" applyFill="1" applyBorder="1" applyAlignment="1" applyProtection="1">
      <alignment vertical="top" wrapText="1" shrinkToFit="1"/>
    </xf>
    <xf numFmtId="0" fontId="13" fillId="0" borderId="119" xfId="3" applyFont="1" applyFill="1" applyBorder="1" applyAlignment="1" applyProtection="1">
      <alignment horizontal="left" vertical="top"/>
    </xf>
    <xf numFmtId="0" fontId="13" fillId="0" borderId="119" xfId="3" applyFont="1" applyBorder="1" applyAlignment="1" applyProtection="1">
      <alignment vertical="center" wrapText="1"/>
    </xf>
    <xf numFmtId="0" fontId="19" fillId="0" borderId="102" xfId="3" applyFont="1" applyBorder="1" applyAlignment="1" applyProtection="1">
      <alignment vertical="center" wrapText="1"/>
    </xf>
    <xf numFmtId="0" fontId="19" fillId="0" borderId="102" xfId="3" applyFont="1" applyBorder="1" applyProtection="1">
      <alignment vertical="center"/>
    </xf>
    <xf numFmtId="0" fontId="19" fillId="0" borderId="119" xfId="3" applyFont="1" applyBorder="1" applyAlignment="1" applyProtection="1">
      <alignment vertical="center" wrapText="1"/>
    </xf>
    <xf numFmtId="0" fontId="19" fillId="0" borderId="119" xfId="3" applyFont="1" applyBorder="1" applyProtection="1">
      <alignment vertical="center"/>
    </xf>
    <xf numFmtId="0" fontId="16" fillId="0" borderId="127" xfId="3" applyFont="1" applyBorder="1" applyProtection="1">
      <alignment vertical="center"/>
    </xf>
    <xf numFmtId="0" fontId="13" fillId="0" borderId="127" xfId="3" applyFont="1" applyBorder="1" applyAlignment="1" applyProtection="1">
      <alignment vertical="center" wrapText="1"/>
    </xf>
    <xf numFmtId="0" fontId="14" fillId="0" borderId="127" xfId="3" applyFont="1" applyBorder="1" applyAlignment="1" applyProtection="1">
      <alignment vertical="center" wrapText="1"/>
    </xf>
    <xf numFmtId="0" fontId="13" fillId="0" borderId="127" xfId="3" applyFont="1" applyFill="1" applyBorder="1" applyAlignment="1" applyProtection="1">
      <alignment vertical="center" wrapText="1"/>
    </xf>
    <xf numFmtId="0" fontId="19" fillId="0" borderId="127" xfId="3" applyFont="1" applyFill="1" applyBorder="1" applyAlignment="1" applyProtection="1">
      <alignment vertical="center" wrapText="1"/>
    </xf>
    <xf numFmtId="0" fontId="19" fillId="0" borderId="127" xfId="3" applyFont="1" applyBorder="1" applyAlignment="1" applyProtection="1">
      <alignment vertical="center" wrapText="1"/>
    </xf>
    <xf numFmtId="0" fontId="19" fillId="0" borderId="127" xfId="3" applyFont="1" applyBorder="1" applyProtection="1">
      <alignment vertical="center"/>
    </xf>
    <xf numFmtId="0" fontId="7" fillId="0" borderId="127" xfId="3" applyFont="1" applyBorder="1" applyAlignment="1" applyProtection="1">
      <alignment horizontal="left" vertical="center" wrapText="1"/>
    </xf>
    <xf numFmtId="0" fontId="18" fillId="0" borderId="127" xfId="3" applyFont="1" applyFill="1" applyBorder="1" applyAlignment="1" applyProtection="1">
      <alignment horizontal="right" vertical="center" wrapText="1"/>
    </xf>
    <xf numFmtId="0" fontId="13" fillId="0" borderId="127" xfId="3" applyFont="1" applyBorder="1" applyAlignment="1" applyProtection="1">
      <alignment horizontal="left" vertical="center" wrapText="1"/>
    </xf>
    <xf numFmtId="0" fontId="37" fillId="0" borderId="125" xfId="3" applyFont="1" applyBorder="1" applyProtection="1">
      <alignment vertical="center"/>
    </xf>
    <xf numFmtId="0" fontId="13" fillId="0" borderId="125" xfId="3" applyFont="1" applyBorder="1" applyProtection="1">
      <alignment vertical="center"/>
    </xf>
    <xf numFmtId="0" fontId="13" fillId="0" borderId="127" xfId="3" applyFont="1" applyBorder="1" applyProtection="1">
      <alignment vertical="center"/>
    </xf>
    <xf numFmtId="0" fontId="18" fillId="0" borderId="130" xfId="3" applyFont="1" applyBorder="1" applyProtection="1">
      <alignment vertical="center"/>
    </xf>
    <xf numFmtId="0" fontId="18" fillId="0" borderId="130" xfId="3" applyFont="1" applyBorder="1" applyAlignment="1" applyProtection="1">
      <alignment horizontal="left" vertical="center" wrapText="1"/>
    </xf>
    <xf numFmtId="0" fontId="18" fillId="0" borderId="130" xfId="3" applyFont="1" applyBorder="1" applyAlignment="1" applyProtection="1">
      <alignment vertical="center" wrapText="1"/>
    </xf>
    <xf numFmtId="0" fontId="13" fillId="0" borderId="119" xfId="3" applyFont="1" applyBorder="1" applyProtection="1">
      <alignment vertical="center"/>
    </xf>
    <xf numFmtId="0" fontId="25" fillId="0" borderId="111" xfId="3" applyFont="1" applyBorder="1" applyProtection="1">
      <alignment vertical="center"/>
    </xf>
    <xf numFmtId="0" fontId="18" fillId="0" borderId="111" xfId="3" applyFont="1" applyFill="1" applyBorder="1" applyAlignment="1" applyProtection="1">
      <alignment vertical="center"/>
    </xf>
    <xf numFmtId="0" fontId="37" fillId="0" borderId="127" xfId="3" applyFont="1" applyBorder="1" applyProtection="1">
      <alignment vertical="center"/>
    </xf>
    <xf numFmtId="0" fontId="18" fillId="0" borderId="127" xfId="3" applyFont="1" applyBorder="1" applyProtection="1">
      <alignment vertical="center"/>
    </xf>
    <xf numFmtId="0" fontId="30" fillId="0" borderId="127" xfId="3" applyFont="1" applyBorder="1" applyProtection="1">
      <alignment vertical="center"/>
    </xf>
    <xf numFmtId="0" fontId="16" fillId="0" borderId="127" xfId="3" applyFont="1" applyBorder="1" applyAlignment="1" applyProtection="1">
      <alignment vertical="center" wrapText="1"/>
    </xf>
    <xf numFmtId="0" fontId="25" fillId="0" borderId="127" xfId="3" applyFont="1" applyBorder="1" applyProtection="1">
      <alignment vertical="center"/>
    </xf>
    <xf numFmtId="0" fontId="18" fillId="0" borderId="127" xfId="3" applyFont="1" applyFill="1" applyBorder="1" applyAlignment="1" applyProtection="1">
      <alignment horizontal="right" vertical="center"/>
    </xf>
    <xf numFmtId="0" fontId="16" fillId="0" borderId="119" xfId="3" applyFont="1" applyBorder="1" applyAlignment="1" applyProtection="1">
      <alignment vertical="center" wrapText="1"/>
    </xf>
    <xf numFmtId="0" fontId="9" fillId="0" borderId="133" xfId="3" applyFont="1" applyBorder="1" applyProtection="1">
      <alignment vertical="center"/>
    </xf>
    <xf numFmtId="0" fontId="14" fillId="0" borderId="134" xfId="3" applyFont="1" applyBorder="1" applyProtection="1">
      <alignment vertical="center"/>
    </xf>
    <xf numFmtId="0" fontId="14" fillId="0" borderId="136" xfId="3" applyFont="1" applyBorder="1" applyAlignment="1" applyProtection="1">
      <alignment vertical="center" wrapText="1"/>
    </xf>
    <xf numFmtId="0" fontId="17" fillId="0" borderId="111" xfId="3" applyFont="1" applyFill="1" applyBorder="1" applyAlignment="1" applyProtection="1">
      <alignment horizontal="center" vertical="center" wrapText="1" shrinkToFit="1"/>
    </xf>
    <xf numFmtId="0" fontId="17" fillId="0" borderId="111" xfId="3" applyFont="1" applyBorder="1" applyAlignment="1" applyProtection="1">
      <alignment horizontal="center" vertical="center"/>
    </xf>
    <xf numFmtId="0" fontId="14" fillId="0" borderId="126" xfId="3" applyFont="1" applyBorder="1" applyAlignment="1" applyProtection="1">
      <alignment vertical="center" wrapText="1"/>
    </xf>
    <xf numFmtId="0" fontId="16" fillId="0" borderId="102" xfId="3" applyFont="1" applyBorder="1" applyProtection="1">
      <alignment vertical="center"/>
    </xf>
    <xf numFmtId="0" fontId="13" fillId="0" borderId="102" xfId="3" applyFont="1" applyBorder="1" applyProtection="1">
      <alignment vertical="center"/>
    </xf>
    <xf numFmtId="0" fontId="13" fillId="0" borderId="102" xfId="3" applyFont="1" applyFill="1" applyBorder="1" applyAlignment="1" applyProtection="1">
      <alignment horizontal="right" vertical="center"/>
    </xf>
    <xf numFmtId="0" fontId="16" fillId="0" borderId="125" xfId="3" applyFont="1" applyBorder="1" applyProtection="1">
      <alignment vertical="center"/>
    </xf>
    <xf numFmtId="0" fontId="7" fillId="0" borderId="125" xfId="3" applyFont="1" applyBorder="1" applyProtection="1">
      <alignment vertical="center"/>
    </xf>
    <xf numFmtId="0" fontId="13" fillId="0" borderId="125" xfId="3" applyFont="1" applyFill="1" applyBorder="1" applyAlignment="1" applyProtection="1">
      <alignment horizontal="right" vertical="center"/>
    </xf>
    <xf numFmtId="0" fontId="19" fillId="0" borderId="125" xfId="3" applyFont="1" applyBorder="1" applyProtection="1">
      <alignment vertical="center"/>
    </xf>
    <xf numFmtId="0" fontId="18" fillId="0" borderId="125" xfId="3" applyFont="1" applyFill="1" applyBorder="1" applyAlignment="1" applyProtection="1">
      <alignment horizontal="right" vertical="center"/>
    </xf>
    <xf numFmtId="0" fontId="19" fillId="0" borderId="125" xfId="3" applyFont="1" applyFill="1" applyBorder="1" applyProtection="1">
      <alignment vertical="center"/>
    </xf>
    <xf numFmtId="0" fontId="29" fillId="0" borderId="127" xfId="3" applyFont="1" applyBorder="1" applyProtection="1">
      <alignment vertical="center"/>
    </xf>
    <xf numFmtId="0" fontId="19" fillId="0" borderId="127" xfId="3" applyFont="1" applyFill="1" applyBorder="1" applyProtection="1">
      <alignment vertical="center"/>
    </xf>
    <xf numFmtId="0" fontId="16" fillId="0" borderId="125" xfId="3" applyFont="1" applyBorder="1" applyAlignment="1" applyProtection="1">
      <alignment horizontal="left" vertical="center"/>
    </xf>
    <xf numFmtId="0" fontId="13" fillId="0" borderId="125" xfId="3" applyFont="1" applyBorder="1" applyAlignment="1" applyProtection="1">
      <alignment horizontal="center" vertical="center"/>
    </xf>
    <xf numFmtId="177" fontId="13" fillId="0" borderId="125" xfId="3" applyNumberFormat="1" applyFont="1" applyFill="1" applyBorder="1" applyAlignment="1" applyProtection="1">
      <alignment horizontal="right" vertical="center"/>
    </xf>
    <xf numFmtId="0" fontId="9" fillId="0" borderId="102" xfId="3" applyFont="1" applyBorder="1" applyProtection="1">
      <alignment vertical="center"/>
    </xf>
    <xf numFmtId="0" fontId="63" fillId="0" borderId="119" xfId="0" applyFont="1" applyFill="1" applyBorder="1" applyAlignment="1" applyProtection="1">
      <alignment horizontal="left" vertical="center" wrapText="1"/>
    </xf>
    <xf numFmtId="0" fontId="63" fillId="0" borderId="129" xfId="0" applyFont="1" applyFill="1" applyBorder="1" applyAlignment="1" applyProtection="1">
      <alignment horizontal="left" vertical="center" wrapText="1"/>
    </xf>
    <xf numFmtId="0" fontId="69" fillId="0" borderId="129" xfId="0" applyFont="1" applyFill="1" applyBorder="1" applyAlignment="1" applyProtection="1">
      <alignment horizontal="left" vertical="center"/>
    </xf>
    <xf numFmtId="0" fontId="69" fillId="0" borderId="129" xfId="0" applyFont="1" applyFill="1" applyBorder="1" applyAlignment="1" applyProtection="1">
      <alignment horizontal="left" vertical="center" wrapText="1"/>
    </xf>
    <xf numFmtId="0" fontId="18" fillId="0" borderId="136" xfId="3" applyFont="1" applyFill="1" applyBorder="1" applyAlignment="1" applyProtection="1">
      <alignment horizontal="right" vertical="center" wrapText="1"/>
    </xf>
    <xf numFmtId="0" fontId="19" fillId="0" borderId="118" xfId="3" applyFont="1" applyBorder="1" applyProtection="1">
      <alignment vertical="center"/>
    </xf>
    <xf numFmtId="0" fontId="40" fillId="0" borderId="0" xfId="0" applyFont="1" applyAlignment="1" applyProtection="1">
      <alignment horizontal="left" vertical="center"/>
    </xf>
    <xf numFmtId="0" fontId="0" fillId="0" borderId="0" xfId="0" applyAlignment="1" applyProtection="1">
      <alignment horizontal="left" vertical="top"/>
    </xf>
    <xf numFmtId="191" fontId="36" fillId="0" borderId="0" xfId="8" applyFont="1" applyFill="1" applyBorder="1" applyAlignment="1" applyProtection="1">
      <alignment horizontal="right" vertical="center"/>
    </xf>
    <xf numFmtId="0" fontId="37" fillId="0" borderId="0" xfId="10" applyFont="1" applyBorder="1" applyAlignment="1" applyProtection="1">
      <alignment vertical="top" wrapText="1"/>
    </xf>
    <xf numFmtId="0" fontId="5" fillId="0" borderId="0" xfId="0" applyFont="1">
      <alignment vertical="center"/>
    </xf>
    <xf numFmtId="0" fontId="36" fillId="0" borderId="0" xfId="3" applyFont="1" applyProtection="1">
      <alignment vertical="center"/>
    </xf>
    <xf numFmtId="0" fontId="43" fillId="0" borderId="0" xfId="3" applyFont="1" applyAlignment="1" applyProtection="1">
      <alignment vertical="center"/>
    </xf>
    <xf numFmtId="0" fontId="36" fillId="0" borderId="0" xfId="3" applyFont="1" applyAlignment="1" applyProtection="1">
      <alignment vertical="center" wrapText="1"/>
    </xf>
    <xf numFmtId="0" fontId="36" fillId="3" borderId="87" xfId="3" applyNumberFormat="1" applyFont="1" applyFill="1" applyBorder="1" applyAlignment="1">
      <alignment horizontal="left" vertical="center" wrapText="1"/>
    </xf>
    <xf numFmtId="0" fontId="43" fillId="0" borderId="1" xfId="0" applyFont="1" applyBorder="1" applyAlignment="1" applyProtection="1">
      <alignment horizontal="center" vertical="center" wrapText="1"/>
      <protection locked="0"/>
    </xf>
    <xf numFmtId="0" fontId="33" fillId="0" borderId="0" xfId="3" applyFont="1" applyFill="1" applyBorder="1" applyAlignment="1" applyProtection="1">
      <alignment horizontal="right" vertical="center"/>
    </xf>
    <xf numFmtId="0" fontId="43" fillId="0" borderId="98" xfId="0" applyFont="1" applyBorder="1" applyAlignment="1" applyProtection="1">
      <alignment horizontal="left" vertical="center" wrapText="1"/>
      <protection locked="0"/>
    </xf>
    <xf numFmtId="0" fontId="36" fillId="3" borderId="100" xfId="0" applyFont="1" applyFill="1" applyBorder="1">
      <alignment vertical="center"/>
    </xf>
    <xf numFmtId="0" fontId="43" fillId="2" borderId="89" xfId="0" applyNumberFormat="1" applyFont="1" applyFill="1" applyBorder="1" applyAlignment="1">
      <alignment horizontal="center" vertical="center"/>
    </xf>
    <xf numFmtId="0" fontId="43" fillId="2" borderId="90" xfId="0" applyNumberFormat="1" applyFont="1" applyFill="1" applyBorder="1" applyAlignment="1">
      <alignment horizontal="center" vertical="center"/>
    </xf>
    <xf numFmtId="0" fontId="43" fillId="2" borderId="91" xfId="0" applyNumberFormat="1" applyFont="1" applyFill="1" applyBorder="1" applyAlignment="1">
      <alignment vertical="center"/>
    </xf>
    <xf numFmtId="38" fontId="43" fillId="2" borderId="91" xfId="0" applyNumberFormat="1" applyFont="1" applyFill="1" applyBorder="1" applyAlignment="1">
      <alignment horizontal="right" vertical="center"/>
    </xf>
    <xf numFmtId="38" fontId="43" fillId="2" borderId="92" xfId="0" applyNumberFormat="1" applyFont="1" applyFill="1" applyBorder="1" applyAlignment="1" applyProtection="1">
      <alignment vertical="center"/>
      <protection hidden="1"/>
    </xf>
    <xf numFmtId="0" fontId="43" fillId="2" borderId="93" xfId="0" applyNumberFormat="1" applyFont="1" applyFill="1" applyBorder="1" applyAlignment="1">
      <alignment vertical="center"/>
    </xf>
    <xf numFmtId="38" fontId="43" fillId="0" borderId="1" xfId="1" applyNumberFormat="1" applyFont="1" applyBorder="1" applyAlignment="1" applyProtection="1">
      <alignment horizontal="center" vertical="center"/>
      <protection locked="0"/>
    </xf>
    <xf numFmtId="38" fontId="5" fillId="0" borderId="0" xfId="1" applyFont="1" applyAlignment="1" applyProtection="1">
      <alignment horizontal="center" vertical="center"/>
      <protection locked="0"/>
    </xf>
    <xf numFmtId="38" fontId="5" fillId="0" borderId="141" xfId="1" applyFont="1" applyBorder="1" applyAlignment="1" applyProtection="1">
      <alignment horizontal="center" vertical="center"/>
      <protection locked="0"/>
    </xf>
    <xf numFmtId="0" fontId="76" fillId="0" borderId="0" xfId="0" applyFont="1" applyAlignment="1" applyProtection="1">
      <alignment horizontal="left" vertical="center"/>
    </xf>
    <xf numFmtId="0" fontId="61" fillId="0" borderId="0" xfId="0" applyFont="1" applyFill="1" applyAlignment="1" applyProtection="1">
      <alignment vertical="center" wrapText="1"/>
      <protection locked="0"/>
    </xf>
    <xf numFmtId="181" fontId="61" fillId="0" borderId="0" xfId="1" applyNumberFormat="1" applyFont="1" applyFill="1" applyAlignment="1" applyProtection="1">
      <alignment horizontal="right" vertical="center" wrapText="1"/>
      <protection locked="0"/>
    </xf>
    <xf numFmtId="0" fontId="36" fillId="3" borderId="0" xfId="3" applyNumberFormat="1" applyFont="1" applyFill="1" applyBorder="1" applyAlignment="1">
      <alignment horizontal="left" vertical="center" wrapText="1"/>
    </xf>
    <xf numFmtId="0" fontId="5" fillId="0" borderId="0" xfId="0" applyFont="1" applyBorder="1">
      <alignment vertical="center"/>
    </xf>
    <xf numFmtId="0" fontId="36" fillId="3" borderId="0" xfId="0" applyFont="1" applyFill="1" applyBorder="1">
      <alignment vertical="center"/>
    </xf>
    <xf numFmtId="0" fontId="36" fillId="0" borderId="0" xfId="3" applyFont="1" applyBorder="1" applyProtection="1">
      <alignment vertical="center"/>
    </xf>
    <xf numFmtId="0" fontId="36" fillId="0" borderId="0" xfId="3" applyFont="1" applyBorder="1" applyAlignment="1" applyProtection="1">
      <alignment vertical="center" wrapText="1"/>
    </xf>
    <xf numFmtId="0" fontId="61" fillId="0" borderId="7" xfId="0" applyFont="1" applyFill="1" applyBorder="1" applyAlignment="1" applyProtection="1">
      <alignment horizontal="center" vertical="center" wrapText="1"/>
      <protection locked="0"/>
    </xf>
    <xf numFmtId="0" fontId="61" fillId="0" borderId="7" xfId="0" applyFont="1" applyBorder="1" applyAlignment="1" applyProtection="1">
      <alignment horizontal="left" vertical="center" wrapText="1"/>
      <protection locked="0"/>
    </xf>
    <xf numFmtId="0" fontId="94" fillId="3" borderId="0" xfId="3" applyNumberFormat="1" applyFont="1" applyFill="1" applyBorder="1" applyAlignment="1" applyProtection="1">
      <alignment vertical="center"/>
      <protection hidden="1"/>
    </xf>
    <xf numFmtId="0" fontId="94" fillId="3" borderId="87" xfId="3" applyNumberFormat="1" applyFont="1" applyFill="1" applyBorder="1" applyAlignment="1" applyProtection="1">
      <alignment vertical="center"/>
      <protection hidden="1"/>
    </xf>
    <xf numFmtId="3" fontId="94" fillId="3" borderId="0" xfId="0" applyNumberFormat="1" applyFont="1" applyFill="1" applyBorder="1">
      <alignment vertical="center"/>
    </xf>
    <xf numFmtId="0" fontId="5" fillId="0" borderId="0" xfId="0" applyFont="1" applyAlignment="1">
      <alignment vertical="center" wrapText="1"/>
    </xf>
    <xf numFmtId="0" fontId="64" fillId="0" borderId="0" xfId="3" applyFont="1" applyAlignment="1" applyProtection="1">
      <alignment vertical="center" wrapText="1"/>
    </xf>
    <xf numFmtId="49" fontId="14" fillId="0" borderId="0" xfId="3" applyNumberFormat="1" applyFont="1" applyProtection="1">
      <alignment vertical="center"/>
    </xf>
    <xf numFmtId="38" fontId="96" fillId="0" borderId="0" xfId="3" applyNumberFormat="1" applyFont="1" applyProtection="1">
      <alignment vertical="center"/>
    </xf>
    <xf numFmtId="0" fontId="96" fillId="0" borderId="0" xfId="3" applyFont="1" applyProtection="1">
      <alignment vertical="center"/>
    </xf>
    <xf numFmtId="0" fontId="96" fillId="0" borderId="0" xfId="3" applyFont="1" applyAlignment="1" applyProtection="1">
      <alignment horizontal="right" vertical="center"/>
    </xf>
    <xf numFmtId="3" fontId="96" fillId="0" borderId="0" xfId="3" applyNumberFormat="1" applyFont="1" applyProtection="1">
      <alignment vertical="center"/>
    </xf>
    <xf numFmtId="0" fontId="97" fillId="11" borderId="0" xfId="0" applyFont="1" applyFill="1">
      <alignment vertical="center"/>
    </xf>
    <xf numFmtId="0" fontId="97" fillId="11" borderId="0" xfId="0" applyFont="1" applyFill="1" applyAlignment="1">
      <alignment vertical="center" wrapText="1"/>
    </xf>
    <xf numFmtId="0" fontId="97" fillId="11" borderId="0" xfId="0" applyFont="1" applyFill="1" applyAlignment="1">
      <alignment horizontal="right" vertical="center"/>
    </xf>
    <xf numFmtId="0" fontId="64" fillId="0" borderId="0" xfId="3" applyFont="1" applyBorder="1" applyAlignment="1" applyProtection="1">
      <alignment vertical="center" wrapText="1"/>
    </xf>
    <xf numFmtId="0" fontId="99" fillId="0" borderId="0" xfId="3" applyFont="1" applyProtection="1">
      <alignment vertical="center"/>
    </xf>
    <xf numFmtId="0" fontId="98" fillId="0" borderId="0" xfId="3" applyFont="1" applyBorder="1" applyAlignment="1" applyProtection="1">
      <alignment vertical="center" wrapText="1"/>
    </xf>
    <xf numFmtId="0" fontId="100" fillId="0" borderId="0" xfId="0" applyFont="1">
      <alignment vertical="center"/>
    </xf>
    <xf numFmtId="0" fontId="100" fillId="0" borderId="0" xfId="0" applyFont="1" applyAlignment="1">
      <alignment vertical="center" wrapText="1"/>
    </xf>
    <xf numFmtId="0" fontId="97" fillId="0" borderId="0" xfId="0" applyFont="1">
      <alignment vertical="center"/>
    </xf>
    <xf numFmtId="201" fontId="97" fillId="11" borderId="0" xfId="0" applyNumberFormat="1" applyFont="1" applyFill="1">
      <alignment vertical="center"/>
    </xf>
    <xf numFmtId="0" fontId="97" fillId="0" borderId="0" xfId="0" applyFont="1" applyAlignment="1">
      <alignment horizontal="right" vertical="center"/>
    </xf>
    <xf numFmtId="38" fontId="97" fillId="0" borderId="0" xfId="0" applyNumberFormat="1" applyFont="1">
      <alignment vertical="center"/>
    </xf>
    <xf numFmtId="0" fontId="28" fillId="3" borderId="0" xfId="3" applyNumberFormat="1" applyFont="1" applyFill="1" applyBorder="1" applyAlignment="1" applyProtection="1">
      <alignment vertical="center"/>
    </xf>
    <xf numFmtId="0" fontId="61" fillId="0" borderId="102" xfId="0" applyFont="1" applyFill="1" applyBorder="1" applyAlignment="1" applyProtection="1">
      <alignment vertical="center"/>
    </xf>
    <xf numFmtId="0" fontId="7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38" fontId="69" fillId="0" borderId="1" xfId="1" applyNumberFormat="1" applyFont="1" applyBorder="1" applyAlignment="1" applyProtection="1">
      <alignment horizontal="center" vertical="center" wrapText="1"/>
      <protection locked="0"/>
    </xf>
    <xf numFmtId="38" fontId="69" fillId="0" borderId="38" xfId="1" applyNumberFormat="1" applyFont="1" applyBorder="1" applyAlignment="1" applyProtection="1">
      <alignment horizontal="center" vertical="center" wrapText="1"/>
      <protection locked="0"/>
    </xf>
    <xf numFmtId="38" fontId="69" fillId="0" borderId="1" xfId="1" applyNumberFormat="1" applyFont="1" applyBorder="1" applyAlignment="1" applyProtection="1">
      <alignment horizontal="right" vertical="center" wrapText="1"/>
      <protection locked="0"/>
    </xf>
    <xf numFmtId="38" fontId="69" fillId="7" borderId="1" xfId="1" applyNumberFormat="1" applyFont="1" applyFill="1" applyBorder="1" applyAlignment="1" applyProtection="1">
      <alignment vertical="center" wrapText="1"/>
    </xf>
    <xf numFmtId="0" fontId="69" fillId="0" borderId="14" xfId="0" applyFont="1" applyBorder="1" applyAlignment="1" applyProtection="1">
      <alignment horizontal="left" vertical="center" wrapText="1"/>
      <protection locked="0"/>
    </xf>
    <xf numFmtId="0" fontId="63" fillId="0" borderId="1" xfId="0" applyFont="1" applyBorder="1" applyAlignment="1" applyProtection="1">
      <alignment horizontal="left" vertical="center" wrapText="1"/>
      <protection locked="0"/>
    </xf>
    <xf numFmtId="0" fontId="63" fillId="0" borderId="1" xfId="0" applyFont="1" applyBorder="1" applyAlignment="1" applyProtection="1">
      <alignment horizontal="center" vertical="center" wrapText="1" shrinkToFit="1"/>
      <protection locked="0"/>
    </xf>
    <xf numFmtId="0" fontId="63" fillId="0" borderId="1" xfId="0" applyFont="1" applyBorder="1" applyAlignment="1" applyProtection="1">
      <alignment horizontal="center" vertical="center" wrapText="1"/>
      <protection locked="0"/>
    </xf>
    <xf numFmtId="38" fontId="63" fillId="0" borderId="1" xfId="1" applyNumberFormat="1" applyFont="1" applyBorder="1" applyAlignment="1" applyProtection="1">
      <alignment horizontal="right" vertical="center" wrapText="1"/>
      <protection locked="0"/>
    </xf>
    <xf numFmtId="38" fontId="63" fillId="0" borderId="38" xfId="1" applyNumberFormat="1" applyFont="1" applyBorder="1" applyAlignment="1" applyProtection="1">
      <alignment horizontal="center" vertical="center" wrapText="1"/>
      <protection locked="0"/>
    </xf>
    <xf numFmtId="38" fontId="63" fillId="7" borderId="1" xfId="1" applyNumberFormat="1" applyFont="1" applyFill="1" applyBorder="1" applyAlignment="1" applyProtection="1">
      <alignment vertical="center" wrapText="1"/>
    </xf>
    <xf numFmtId="0" fontId="63" fillId="0" borderId="14" xfId="0" applyFont="1" applyBorder="1" applyAlignment="1" applyProtection="1">
      <alignment horizontal="left" vertical="center" wrapText="1"/>
      <protection locked="0"/>
    </xf>
    <xf numFmtId="0" fontId="69" fillId="0" borderId="0" xfId="3" applyFont="1" applyProtection="1">
      <alignment vertical="center"/>
    </xf>
    <xf numFmtId="0" fontId="63" fillId="0" borderId="12" xfId="3" applyFont="1" applyFill="1" applyBorder="1" applyAlignment="1" applyProtection="1">
      <alignment vertical="center"/>
    </xf>
    <xf numFmtId="0" fontId="62" fillId="0" borderId="0" xfId="3" applyFont="1" applyProtection="1">
      <alignment vertical="center"/>
    </xf>
    <xf numFmtId="0" fontId="63" fillId="0" borderId="0" xfId="3" applyFont="1" applyProtection="1">
      <alignment vertical="center"/>
    </xf>
    <xf numFmtId="0" fontId="63" fillId="0" borderId="0" xfId="3" applyFont="1" applyBorder="1" applyAlignment="1" applyProtection="1">
      <alignment vertical="center" wrapText="1"/>
    </xf>
    <xf numFmtId="0" fontId="63" fillId="0" borderId="5" xfId="3" applyFont="1" applyBorder="1" applyAlignment="1" applyProtection="1">
      <alignment horizontal="left" vertical="center" wrapText="1"/>
    </xf>
    <xf numFmtId="0" fontId="63" fillId="0" borderId="5" xfId="3" applyFont="1" applyBorder="1" applyAlignment="1" applyProtection="1">
      <alignment vertical="center" wrapText="1"/>
    </xf>
    <xf numFmtId="0" fontId="63" fillId="0" borderId="145" xfId="0" applyFont="1" applyBorder="1" applyAlignment="1" applyProtection="1">
      <alignment horizontal="center" vertical="center" wrapText="1"/>
      <protection locked="0"/>
    </xf>
    <xf numFmtId="38" fontId="63" fillId="0" borderId="2" xfId="1" applyNumberFormat="1" applyFont="1" applyBorder="1" applyAlignment="1" applyProtection="1">
      <alignment horizontal="center" vertical="center"/>
      <protection locked="0"/>
    </xf>
    <xf numFmtId="38" fontId="63" fillId="0" borderId="41" xfId="1" applyNumberFormat="1" applyFont="1" applyBorder="1" applyAlignment="1" applyProtection="1">
      <alignment horizontal="center" vertical="center"/>
      <protection locked="0"/>
    </xf>
    <xf numFmtId="38" fontId="63" fillId="0" borderId="1" xfId="1" applyNumberFormat="1" applyFont="1" applyBorder="1" applyAlignment="1" applyProtection="1">
      <alignment horizontal="right" vertical="center"/>
      <protection locked="0"/>
    </xf>
    <xf numFmtId="38" fontId="63" fillId="7" borderId="1" xfId="1" applyNumberFormat="1" applyFont="1" applyFill="1" applyBorder="1" applyProtection="1">
      <alignment vertical="center"/>
    </xf>
    <xf numFmtId="38" fontId="63" fillId="0" borderId="38" xfId="1" applyNumberFormat="1" applyFont="1" applyBorder="1" applyAlignment="1" applyProtection="1">
      <alignment horizontal="center" vertical="center"/>
      <protection locked="0"/>
    </xf>
    <xf numFmtId="0" fontId="61" fillId="0" borderId="111" xfId="3" applyFont="1" applyFill="1" applyBorder="1" applyAlignment="1" applyProtection="1">
      <alignment horizontal="center" vertical="center" wrapText="1" shrinkToFit="1"/>
    </xf>
    <xf numFmtId="0" fontId="61" fillId="0" borderId="111" xfId="3" applyFont="1" applyBorder="1" applyAlignment="1" applyProtection="1">
      <alignment horizontal="center" vertical="center"/>
    </xf>
    <xf numFmtId="0" fontId="61" fillId="0" borderId="0" xfId="3" applyFont="1" applyFill="1" applyBorder="1" applyAlignment="1" applyProtection="1">
      <alignment horizontal="center" vertical="center" wrapText="1" shrinkToFit="1"/>
    </xf>
    <xf numFmtId="0" fontId="61" fillId="0" borderId="0" xfId="3" applyFont="1" applyBorder="1" applyAlignment="1" applyProtection="1">
      <alignment horizontal="center" vertical="center"/>
    </xf>
    <xf numFmtId="0" fontId="73" fillId="0" borderId="0" xfId="3" applyFont="1" applyProtection="1">
      <alignment vertical="center"/>
    </xf>
    <xf numFmtId="0" fontId="61" fillId="0" borderId="0" xfId="3" applyFont="1" applyProtection="1">
      <alignment vertical="center"/>
    </xf>
    <xf numFmtId="0" fontId="61" fillId="0" borderId="0" xfId="3" applyFont="1" applyAlignment="1" applyProtection="1">
      <alignment vertical="center" wrapText="1"/>
    </xf>
    <xf numFmtId="38" fontId="69" fillId="0" borderId="1" xfId="1" applyNumberFormat="1" applyFont="1" applyBorder="1" applyAlignment="1" applyProtection="1">
      <alignment horizontal="right" vertical="center"/>
      <protection locked="0"/>
    </xf>
    <xf numFmtId="38" fontId="69" fillId="7" borderId="1" xfId="1" applyNumberFormat="1" applyFont="1" applyFill="1" applyBorder="1" applyProtection="1">
      <alignment vertical="center"/>
    </xf>
    <xf numFmtId="38" fontId="63" fillId="0" borderId="1" xfId="1" applyNumberFormat="1" applyFont="1" applyBorder="1" applyAlignment="1" applyProtection="1">
      <alignment horizontal="center" vertical="center"/>
      <protection locked="0"/>
    </xf>
    <xf numFmtId="0" fontId="69" fillId="0" borderId="111" xfId="3" applyFont="1" applyBorder="1" applyProtection="1">
      <alignment vertical="center"/>
    </xf>
    <xf numFmtId="0" fontId="79" fillId="0" borderId="7" xfId="0" applyFont="1" applyBorder="1" applyAlignment="1" applyProtection="1">
      <alignment horizontal="left" vertical="center" wrapText="1"/>
      <protection locked="0"/>
    </xf>
    <xf numFmtId="0" fontId="79" fillId="0" borderId="11" xfId="0" applyFont="1" applyBorder="1" applyAlignment="1" applyProtection="1">
      <alignment horizontal="center" vertical="center" wrapText="1"/>
      <protection locked="0"/>
    </xf>
    <xf numFmtId="0" fontId="42" fillId="0" borderId="30" xfId="0" applyFont="1" applyBorder="1" applyAlignment="1" applyProtection="1">
      <alignment horizontal="left" vertical="center" wrapText="1"/>
      <protection locked="0"/>
    </xf>
    <xf numFmtId="0" fontId="42" fillId="3" borderId="30" xfId="0" applyFont="1" applyFill="1" applyBorder="1" applyAlignment="1" applyProtection="1">
      <alignment horizontal="center" vertical="center"/>
      <protection locked="0"/>
    </xf>
    <xf numFmtId="0" fontId="42" fillId="0" borderId="30" xfId="0" applyFont="1" applyFill="1" applyBorder="1" applyAlignment="1" applyProtection="1">
      <alignment horizontal="center" vertical="center"/>
      <protection locked="0"/>
    </xf>
    <xf numFmtId="38" fontId="42" fillId="0" borderId="30" xfId="1" applyFont="1" applyBorder="1" applyAlignment="1" applyProtection="1">
      <alignment horizontal="right" vertical="center"/>
      <protection locked="0"/>
    </xf>
    <xf numFmtId="0" fontId="42" fillId="0" borderId="40" xfId="0" applyFont="1" applyBorder="1" applyAlignment="1" applyProtection="1">
      <alignment horizontal="center" vertical="center"/>
    </xf>
    <xf numFmtId="38" fontId="42" fillId="0" borderId="40" xfId="1" applyFont="1" applyBorder="1" applyAlignment="1" applyProtection="1">
      <alignment horizontal="right" vertical="center"/>
      <protection locked="0"/>
    </xf>
    <xf numFmtId="49" fontId="42" fillId="0" borderId="7" xfId="0" applyNumberFormat="1" applyFont="1" applyFill="1" applyBorder="1" applyAlignment="1" applyProtection="1">
      <alignment horizontal="center" vertical="center" shrinkToFit="1"/>
      <protection locked="0"/>
    </xf>
    <xf numFmtId="181" fontId="42" fillId="0" borderId="7" xfId="0" applyNumberFormat="1" applyFont="1" applyFill="1" applyBorder="1" applyAlignment="1" applyProtection="1">
      <alignment horizontal="right" vertical="center" shrinkToFit="1"/>
      <protection locked="0"/>
    </xf>
    <xf numFmtId="197" fontId="42" fillId="0" borderId="7" xfId="0" applyNumberFormat="1" applyFont="1" applyFill="1" applyBorder="1" applyAlignment="1" applyProtection="1">
      <alignment vertical="center" shrinkToFit="1"/>
      <protection locked="0"/>
    </xf>
    <xf numFmtId="0" fontId="61" fillId="7" borderId="11" xfId="0" applyFont="1" applyFill="1" applyBorder="1" applyAlignment="1" applyProtection="1">
      <alignment horizontal="center" vertical="center"/>
      <protection locked="0"/>
    </xf>
    <xf numFmtId="0" fontId="53" fillId="7" borderId="12" xfId="0" applyFont="1" applyFill="1" applyBorder="1" applyAlignment="1" applyProtection="1">
      <alignment horizontal="center" vertical="center"/>
    </xf>
    <xf numFmtId="189" fontId="61" fillId="7" borderId="12" xfId="0" applyNumberFormat="1" applyFont="1" applyFill="1" applyBorder="1" applyAlignment="1" applyProtection="1">
      <alignment horizontal="center" vertical="center"/>
      <protection locked="0"/>
    </xf>
    <xf numFmtId="0" fontId="61" fillId="7" borderId="13" xfId="0" applyFont="1" applyFill="1" applyBorder="1" applyAlignment="1" applyProtection="1">
      <alignment horizontal="center" vertical="center"/>
      <protection locked="0"/>
    </xf>
    <xf numFmtId="0" fontId="79" fillId="6" borderId="13" xfId="0" applyFont="1" applyFill="1" applyBorder="1" applyAlignment="1" applyProtection="1">
      <alignment horizontal="center" vertical="center"/>
    </xf>
    <xf numFmtId="0" fontId="4" fillId="0" borderId="0" xfId="0" applyFont="1" applyBorder="1" applyAlignment="1" applyProtection="1">
      <alignment horizontal="center" vertical="top"/>
    </xf>
    <xf numFmtId="0" fontId="100" fillId="0" borderId="0" xfId="0" applyFont="1" applyProtection="1">
      <alignment vertical="center"/>
    </xf>
    <xf numFmtId="0" fontId="74" fillId="0" borderId="0" xfId="0" applyFont="1" applyBorder="1" applyProtection="1">
      <alignment vertical="center"/>
    </xf>
    <xf numFmtId="0" fontId="105" fillId="0" borderId="0" xfId="0" applyFont="1" applyBorder="1" applyProtection="1">
      <alignment vertical="center"/>
    </xf>
    <xf numFmtId="0" fontId="61" fillId="2" borderId="7" xfId="0" applyFont="1" applyFill="1" applyBorder="1" applyAlignment="1" applyProtection="1">
      <alignment horizontal="center" vertical="center"/>
    </xf>
    <xf numFmtId="0" fontId="61" fillId="2" borderId="14" xfId="0" applyFont="1" applyFill="1" applyBorder="1" applyAlignment="1" applyProtection="1">
      <alignment horizontal="center" vertical="center" wrapText="1"/>
    </xf>
    <xf numFmtId="0" fontId="61" fillId="2" borderId="50" xfId="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66" xfId="0" applyFont="1" applyFill="1" applyBorder="1" applyAlignment="1" applyProtection="1">
      <alignment horizontal="center" vertical="center"/>
    </xf>
    <xf numFmtId="0" fontId="61" fillId="2" borderId="50" xfId="0" applyFont="1" applyFill="1" applyBorder="1" applyAlignment="1" applyProtection="1">
      <alignment horizontal="center" vertical="center"/>
    </xf>
    <xf numFmtId="0" fontId="79" fillId="2" borderId="7"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xf>
    <xf numFmtId="0" fontId="79" fillId="2" borderId="71" xfId="0" applyFont="1" applyFill="1" applyBorder="1" applyAlignment="1" applyProtection="1">
      <alignment horizontal="center" vertical="center"/>
    </xf>
    <xf numFmtId="0" fontId="79" fillId="2" borderId="50" xfId="0" applyFont="1" applyFill="1" applyBorder="1" applyAlignment="1" applyProtection="1">
      <alignment horizontal="center" vertical="center"/>
    </xf>
    <xf numFmtId="38" fontId="79" fillId="2" borderId="120" xfId="0" applyNumberFormat="1" applyFont="1" applyFill="1" applyBorder="1" applyAlignment="1" applyProtection="1">
      <alignment vertical="center"/>
    </xf>
    <xf numFmtId="0" fontId="79" fillId="6" borderId="109" xfId="0" applyFont="1" applyFill="1" applyBorder="1" applyAlignment="1" applyProtection="1">
      <alignment vertical="center" wrapText="1"/>
    </xf>
    <xf numFmtId="0" fontId="79" fillId="6" borderId="19" xfId="0" applyFont="1" applyFill="1" applyBorder="1" applyAlignment="1" applyProtection="1">
      <alignment horizontal="left" vertical="center"/>
    </xf>
    <xf numFmtId="0" fontId="79" fillId="6" borderId="13" xfId="0" applyFont="1" applyFill="1" applyBorder="1" applyAlignment="1" applyProtection="1">
      <alignment horizontal="left" vertical="center"/>
    </xf>
    <xf numFmtId="0" fontId="79" fillId="6" borderId="111" xfId="0" applyFont="1" applyFill="1" applyBorder="1" applyAlignment="1" applyProtection="1">
      <alignment horizontal="center" vertical="center"/>
    </xf>
    <xf numFmtId="0" fontId="79" fillId="6" borderId="3" xfId="0" applyFont="1" applyFill="1" applyBorder="1" applyAlignment="1" applyProtection="1">
      <alignment vertical="center"/>
    </xf>
    <xf numFmtId="0" fontId="79" fillId="6" borderId="24" xfId="0" applyFont="1" applyFill="1" applyBorder="1" applyAlignment="1" applyProtection="1">
      <alignment vertical="center"/>
    </xf>
    <xf numFmtId="0" fontId="79" fillId="6" borderId="19" xfId="0" applyFont="1" applyFill="1" applyBorder="1" applyAlignment="1" applyProtection="1">
      <alignment vertical="center"/>
    </xf>
    <xf numFmtId="38" fontId="79" fillId="6" borderId="3" xfId="1" applyFont="1" applyFill="1" applyBorder="1" applyAlignment="1" applyProtection="1">
      <alignment horizontal="left" vertical="center"/>
    </xf>
    <xf numFmtId="38" fontId="79" fillId="6" borderId="19" xfId="1" applyFont="1" applyFill="1" applyBorder="1" applyAlignment="1" applyProtection="1">
      <alignment horizontal="left" vertical="center"/>
    </xf>
    <xf numFmtId="0" fontId="79" fillId="2" borderId="14" xfId="0" applyFont="1" applyFill="1" applyBorder="1" applyAlignment="1" applyProtection="1">
      <alignment horizontal="center" vertical="center" wrapText="1"/>
    </xf>
    <xf numFmtId="0" fontId="79" fillId="2" borderId="0" xfId="0" applyFont="1" applyFill="1" applyAlignment="1" applyProtection="1">
      <alignment horizontal="center" vertical="center" wrapText="1"/>
    </xf>
    <xf numFmtId="0" fontId="79" fillId="2" borderId="0" xfId="0" applyFont="1" applyFill="1" applyAlignment="1" applyProtection="1">
      <alignment horizontal="center" vertical="center"/>
    </xf>
    <xf numFmtId="0" fontId="81" fillId="2" borderId="0" xfId="0" applyFont="1" applyFill="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7" xfId="0" quotePrefix="1" applyFont="1" applyFill="1" applyBorder="1" applyAlignment="1" applyProtection="1">
      <alignment horizontal="center" vertical="center"/>
    </xf>
    <xf numFmtId="0" fontId="41" fillId="2" borderId="30" xfId="0"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1" fillId="2" borderId="40" xfId="0" applyFont="1" applyFill="1" applyBorder="1" applyAlignment="1" applyProtection="1">
      <alignment horizontal="center" vertical="center"/>
    </xf>
    <xf numFmtId="0" fontId="42" fillId="2" borderId="40" xfId="0" applyFont="1" applyFill="1" applyBorder="1" applyAlignment="1" applyProtection="1">
      <alignment horizontal="center" vertical="center"/>
    </xf>
    <xf numFmtId="0" fontId="0" fillId="2" borderId="9" xfId="0" applyFill="1" applyBorder="1" applyProtection="1">
      <alignment vertical="center"/>
    </xf>
    <xf numFmtId="0" fontId="0" fillId="2" borderId="4" xfId="0" applyFill="1" applyBorder="1" applyProtection="1">
      <alignment vertical="center"/>
    </xf>
    <xf numFmtId="0" fontId="2" fillId="2" borderId="1" xfId="0" applyFont="1" applyFill="1" applyBorder="1" applyProtection="1">
      <alignment vertical="center"/>
    </xf>
    <xf numFmtId="0" fontId="0" fillId="2" borderId="2" xfId="0" applyFont="1" applyFill="1" applyBorder="1" applyProtection="1">
      <alignment vertical="center"/>
    </xf>
    <xf numFmtId="0" fontId="0" fillId="2" borderId="3" xfId="0" applyFont="1" applyFill="1" applyBorder="1" applyProtection="1">
      <alignment vertical="center"/>
    </xf>
    <xf numFmtId="0" fontId="52" fillId="2" borderId="1" xfId="0" applyFont="1" applyFill="1" applyBorder="1" applyProtection="1">
      <alignment vertical="center"/>
    </xf>
    <xf numFmtId="0" fontId="0" fillId="2" borderId="11" xfId="0" applyFill="1" applyBorder="1" applyAlignment="1" applyProtection="1">
      <alignment horizontal="center" vertical="center" wrapText="1"/>
    </xf>
    <xf numFmtId="0" fontId="0" fillId="2" borderId="7" xfId="0" applyFill="1" applyBorder="1" applyAlignment="1">
      <alignment horizontal="center" vertical="center" wrapText="1"/>
    </xf>
    <xf numFmtId="0" fontId="17" fillId="2" borderId="7" xfId="0" applyFont="1" applyFill="1" applyBorder="1" applyAlignment="1" applyProtection="1">
      <alignment horizontal="center" vertical="center" wrapText="1"/>
    </xf>
    <xf numFmtId="0" fontId="17" fillId="2" borderId="61"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57" fillId="2" borderId="12" xfId="3" applyFont="1" applyFill="1" applyBorder="1" applyAlignment="1" applyProtection="1">
      <alignment vertical="center"/>
    </xf>
    <xf numFmtId="0" fontId="57" fillId="2" borderId="13" xfId="3" applyFont="1" applyFill="1" applyBorder="1" applyAlignment="1" applyProtection="1">
      <alignment horizontal="center" vertical="center"/>
    </xf>
    <xf numFmtId="0" fontId="18" fillId="2" borderId="12" xfId="3" applyFont="1" applyFill="1" applyBorder="1" applyAlignment="1" applyProtection="1">
      <alignment vertical="center"/>
    </xf>
    <xf numFmtId="0" fontId="18" fillId="2" borderId="13" xfId="3" applyFont="1" applyFill="1" applyBorder="1" applyAlignment="1" applyProtection="1">
      <alignment horizontal="center" vertical="center"/>
    </xf>
    <xf numFmtId="0" fontId="57" fillId="2" borderId="11" xfId="3" applyFont="1" applyFill="1" applyBorder="1" applyAlignment="1" applyProtection="1">
      <alignment vertical="center"/>
    </xf>
    <xf numFmtId="0" fontId="18" fillId="2" borderId="1" xfId="0" applyFont="1" applyFill="1" applyBorder="1" applyAlignment="1" applyProtection="1">
      <alignment horizontal="center" vertical="center" wrapText="1"/>
    </xf>
    <xf numFmtId="0" fontId="18" fillId="2" borderId="38"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182" fontId="18" fillId="2" borderId="1" xfId="0" applyNumberFormat="1" applyFont="1" applyFill="1" applyBorder="1" applyAlignment="1" applyProtection="1">
      <alignment horizontal="center" vertical="center" wrapText="1"/>
    </xf>
    <xf numFmtId="182" fontId="25" fillId="2" borderId="1" xfId="3" applyNumberFormat="1" applyFont="1" applyFill="1" applyBorder="1" applyAlignment="1" applyProtection="1">
      <alignment horizontal="center" vertical="center" wrapText="1"/>
    </xf>
    <xf numFmtId="0" fontId="25" fillId="2" borderId="11" xfId="0" applyNumberFormat="1" applyFont="1" applyFill="1" applyBorder="1" applyAlignment="1" applyProtection="1">
      <alignment horizontal="center" vertical="center" wrapText="1"/>
    </xf>
    <xf numFmtId="0" fontId="25" fillId="2" borderId="139" xfId="0" applyNumberFormat="1" applyFont="1" applyFill="1" applyBorder="1" applyAlignment="1" applyProtection="1">
      <alignment vertical="center" wrapText="1"/>
    </xf>
    <xf numFmtId="0" fontId="25" fillId="2" borderId="12" xfId="0" applyNumberFormat="1" applyFont="1" applyFill="1" applyBorder="1" applyAlignment="1" applyProtection="1">
      <alignment vertical="center" wrapText="1"/>
    </xf>
    <xf numFmtId="0" fontId="25" fillId="2" borderId="140" xfId="0" applyNumberFormat="1" applyFont="1" applyFill="1" applyBorder="1" applyAlignment="1" applyProtection="1">
      <alignment vertical="center" wrapText="1"/>
    </xf>
    <xf numFmtId="0" fontId="25" fillId="2" borderId="12" xfId="0" applyNumberFormat="1" applyFont="1" applyFill="1" applyBorder="1" applyAlignment="1" applyProtection="1">
      <alignment horizontal="right" vertical="center" wrapText="1"/>
    </xf>
    <xf numFmtId="38" fontId="69" fillId="2" borderId="11" xfId="0" applyNumberFormat="1" applyFont="1" applyFill="1" applyBorder="1" applyAlignment="1" applyProtection="1">
      <alignment vertical="center" wrapText="1"/>
    </xf>
    <xf numFmtId="0" fontId="25" fillId="2" borderId="15" xfId="0" applyNumberFormat="1" applyFont="1" applyFill="1" applyBorder="1" applyAlignment="1" applyProtection="1">
      <alignment vertical="center" wrapText="1"/>
    </xf>
    <xf numFmtId="0" fontId="18" fillId="2" borderId="1" xfId="3" applyNumberFormat="1" applyFont="1" applyFill="1" applyBorder="1" applyAlignment="1" applyProtection="1">
      <alignment horizontal="center" vertical="center" wrapText="1"/>
    </xf>
    <xf numFmtId="0" fontId="18" fillId="2" borderId="7" xfId="3" applyNumberFormat="1" applyFont="1" applyFill="1" applyBorder="1" applyAlignment="1" applyProtection="1">
      <alignment horizontal="center" vertical="center" textRotation="255" wrapText="1"/>
    </xf>
    <xf numFmtId="0" fontId="18" fillId="2" borderId="7" xfId="3" applyNumberFormat="1" applyFont="1" applyFill="1" applyBorder="1" applyAlignment="1" applyProtection="1">
      <alignment horizontal="center" vertical="center" textRotation="255" wrapText="1" shrinkToFit="1"/>
    </xf>
    <xf numFmtId="0" fontId="18" fillId="2" borderId="7" xfId="3" applyNumberFormat="1" applyFont="1" applyFill="1" applyBorder="1" applyAlignment="1" applyProtection="1">
      <alignment horizontal="center" vertical="center" wrapText="1" shrinkToFit="1"/>
    </xf>
    <xf numFmtId="0" fontId="18" fillId="2" borderId="41" xfId="3" applyNumberFormat="1" applyFont="1" applyFill="1" applyBorder="1" applyAlignment="1" applyProtection="1">
      <alignment horizontal="center" vertical="center" wrapText="1" shrinkToFit="1"/>
    </xf>
    <xf numFmtId="0" fontId="18" fillId="2" borderId="7" xfId="3" applyNumberFormat="1" applyFont="1" applyFill="1" applyBorder="1" applyAlignment="1" applyProtection="1">
      <alignment horizontal="center" vertical="center" wrapText="1"/>
    </xf>
    <xf numFmtId="183" fontId="18" fillId="2" borderId="1" xfId="0" applyNumberFormat="1" applyFont="1" applyFill="1" applyBorder="1" applyAlignment="1" applyProtection="1">
      <alignment horizontal="center" vertical="center"/>
    </xf>
    <xf numFmtId="183" fontId="25" fillId="2" borderId="1" xfId="3" applyNumberFormat="1" applyFont="1" applyFill="1" applyBorder="1" applyAlignment="1" applyProtection="1">
      <alignment horizontal="center" vertical="center"/>
    </xf>
    <xf numFmtId="0" fontId="69" fillId="2" borderId="12" xfId="0" applyNumberFormat="1" applyFont="1" applyFill="1" applyBorder="1" applyAlignment="1" applyProtection="1">
      <alignment vertical="center" wrapText="1"/>
    </xf>
    <xf numFmtId="0" fontId="69" fillId="2" borderId="140" xfId="0" applyNumberFormat="1" applyFont="1" applyFill="1" applyBorder="1" applyAlignment="1" applyProtection="1">
      <alignment vertical="center" wrapText="1"/>
    </xf>
    <xf numFmtId="38" fontId="69" fillId="2" borderId="12" xfId="0" applyNumberFormat="1" applyFont="1" applyFill="1" applyBorder="1" applyAlignment="1" applyProtection="1">
      <alignment horizontal="right" vertical="center" wrapText="1"/>
    </xf>
    <xf numFmtId="0" fontId="69" fillId="2" borderId="15" xfId="0" applyNumberFormat="1" applyFont="1" applyFill="1" applyBorder="1" applyAlignment="1" applyProtection="1">
      <alignment vertical="center" wrapText="1"/>
    </xf>
    <xf numFmtId="0" fontId="25" fillId="2" borderId="11" xfId="0" applyNumberFormat="1" applyFont="1" applyFill="1" applyBorder="1" applyAlignment="1" applyProtection="1">
      <alignment horizontal="center" vertical="center"/>
    </xf>
    <xf numFmtId="0" fontId="69" fillId="2" borderId="139" xfId="0" applyNumberFormat="1" applyFont="1" applyFill="1" applyBorder="1" applyAlignment="1" applyProtection="1">
      <alignment vertical="center" wrapText="1"/>
    </xf>
    <xf numFmtId="198" fontId="18" fillId="2" borderId="1" xfId="0" applyNumberFormat="1" applyFont="1" applyFill="1" applyBorder="1" applyAlignment="1" applyProtection="1">
      <alignment horizontal="center" vertical="center"/>
    </xf>
    <xf numFmtId="0" fontId="69" fillId="2" borderId="12" xfId="0" applyNumberFormat="1" applyFont="1" applyFill="1" applyBorder="1" applyAlignment="1" applyProtection="1">
      <alignment horizontal="center" vertical="center"/>
    </xf>
    <xf numFmtId="0" fontId="69" fillId="2" borderId="139" xfId="0" applyNumberFormat="1" applyFont="1" applyFill="1" applyBorder="1" applyAlignment="1" applyProtection="1">
      <alignment vertical="center"/>
    </xf>
    <xf numFmtId="0" fontId="69" fillId="2" borderId="12" xfId="0" applyNumberFormat="1" applyFont="1" applyFill="1" applyBorder="1" applyAlignment="1" applyProtection="1">
      <alignment vertical="center"/>
    </xf>
    <xf numFmtId="38" fontId="69" fillId="2" borderId="12" xfId="0" applyNumberFormat="1" applyFont="1" applyFill="1" applyBorder="1" applyAlignment="1" applyProtection="1">
      <alignment horizontal="right" vertical="center"/>
    </xf>
    <xf numFmtId="38" fontId="69" fillId="2" borderId="11" xfId="0" applyNumberFormat="1" applyFont="1" applyFill="1" applyBorder="1" applyAlignment="1" applyProtection="1">
      <alignment vertical="center"/>
    </xf>
    <xf numFmtId="0" fontId="69" fillId="2" borderId="15" xfId="0" applyNumberFormat="1" applyFont="1" applyFill="1" applyBorder="1" applyAlignment="1" applyProtection="1">
      <alignment vertical="center"/>
    </xf>
    <xf numFmtId="0" fontId="25" fillId="2" borderId="1" xfId="3" applyNumberFormat="1" applyFont="1" applyFill="1" applyBorder="1" applyAlignment="1" applyProtection="1">
      <alignment horizontal="center" vertical="center" wrapText="1"/>
    </xf>
    <xf numFmtId="193" fontId="18" fillId="2" borderId="1" xfId="0" applyNumberFormat="1" applyFont="1" applyFill="1" applyBorder="1" applyAlignment="1" applyProtection="1">
      <alignment horizontal="center" vertical="center"/>
    </xf>
    <xf numFmtId="193" fontId="25" fillId="2" borderId="1" xfId="3" applyNumberFormat="1" applyFont="1" applyFill="1" applyBorder="1" applyAlignment="1" applyProtection="1">
      <alignment horizontal="center" vertical="center"/>
    </xf>
    <xf numFmtId="0" fontId="69" fillId="2" borderId="137" xfId="0" applyNumberFormat="1" applyFont="1" applyFill="1" applyBorder="1" applyAlignment="1" applyProtection="1">
      <alignment vertical="center"/>
    </xf>
    <xf numFmtId="38" fontId="63" fillId="2" borderId="11" xfId="0" applyNumberFormat="1" applyFont="1" applyFill="1" applyBorder="1" applyProtection="1">
      <alignment vertical="center"/>
    </xf>
    <xf numFmtId="194" fontId="18" fillId="2" borderId="1" xfId="0" applyNumberFormat="1" applyFont="1" applyFill="1" applyBorder="1" applyAlignment="1" applyProtection="1">
      <alignment horizontal="center" vertical="center"/>
    </xf>
    <xf numFmtId="194" fontId="25" fillId="2" borderId="1" xfId="3" applyNumberFormat="1" applyFont="1" applyFill="1" applyBorder="1" applyAlignment="1" applyProtection="1">
      <alignment horizontal="center" vertical="center"/>
    </xf>
    <xf numFmtId="0" fontId="107" fillId="3" borderId="0" xfId="3" applyFont="1" applyFill="1" applyAlignment="1" applyProtection="1">
      <alignment vertical="center" wrapText="1"/>
    </xf>
    <xf numFmtId="0" fontId="107" fillId="3" borderId="0" xfId="3" applyFont="1" applyFill="1" applyProtection="1">
      <alignment vertical="center"/>
    </xf>
    <xf numFmtId="0" fontId="107" fillId="0" borderId="0" xfId="3" applyFont="1" applyProtection="1">
      <alignment vertical="center"/>
    </xf>
    <xf numFmtId="0" fontId="37" fillId="3" borderId="0" xfId="3" applyFont="1" applyFill="1" applyProtection="1">
      <alignment vertical="center"/>
    </xf>
    <xf numFmtId="0" fontId="43" fillId="3" borderId="0" xfId="3" applyFont="1" applyFill="1" applyProtection="1">
      <alignment vertical="center"/>
    </xf>
    <xf numFmtId="178" fontId="36" fillId="3" borderId="0" xfId="3" applyNumberFormat="1" applyFont="1" applyFill="1" applyBorder="1" applyAlignment="1" applyProtection="1">
      <alignment vertical="center"/>
    </xf>
    <xf numFmtId="178" fontId="37" fillId="3" borderId="0" xfId="3" applyNumberFormat="1" applyFont="1" applyFill="1" applyBorder="1" applyAlignment="1" applyProtection="1">
      <alignment vertical="center"/>
    </xf>
    <xf numFmtId="178" fontId="36" fillId="3" borderId="0" xfId="3" applyNumberFormat="1" applyFont="1" applyFill="1" applyBorder="1" applyAlignment="1" applyProtection="1">
      <alignment horizontal="left" vertical="center"/>
    </xf>
    <xf numFmtId="178" fontId="43" fillId="3" borderId="0" xfId="3" applyNumberFormat="1" applyFont="1" applyFill="1" applyBorder="1" applyAlignment="1" applyProtection="1">
      <alignment vertical="center" wrapText="1"/>
    </xf>
    <xf numFmtId="178" fontId="43" fillId="3" borderId="0" xfId="3" applyNumberFormat="1" applyFont="1" applyFill="1" applyBorder="1" applyAlignment="1" applyProtection="1">
      <alignment horizontal="center" vertical="center" wrapText="1"/>
    </xf>
    <xf numFmtId="0" fontId="43" fillId="3" borderId="0" xfId="3" applyFont="1" applyFill="1" applyBorder="1" applyAlignment="1" applyProtection="1">
      <alignment horizontal="center" vertical="center" shrinkToFit="1"/>
    </xf>
    <xf numFmtId="0" fontId="107" fillId="2" borderId="11" xfId="3" applyFont="1" applyFill="1" applyBorder="1" applyAlignment="1" applyProtection="1">
      <alignment vertical="center"/>
    </xf>
    <xf numFmtId="0" fontId="107" fillId="2" borderId="12" xfId="3" applyFont="1" applyFill="1" applyBorder="1" applyAlignment="1" applyProtection="1">
      <alignment vertical="center"/>
    </xf>
    <xf numFmtId="0" fontId="107" fillId="2" borderId="13" xfId="3" applyFont="1" applyFill="1" applyBorder="1" applyAlignment="1" applyProtection="1">
      <alignment horizontal="right" vertical="center"/>
    </xf>
    <xf numFmtId="184" fontId="107" fillId="2" borderId="7" xfId="3" applyNumberFormat="1" applyFont="1" applyFill="1" applyBorder="1" applyAlignment="1" applyProtection="1">
      <alignment horizontal="center" vertical="center"/>
    </xf>
    <xf numFmtId="0" fontId="43" fillId="0" borderId="7" xfId="3" applyNumberFormat="1" applyFont="1" applyBorder="1" applyAlignment="1" applyProtection="1">
      <alignment horizontal="left" vertical="center" wrapText="1"/>
      <protection locked="0"/>
    </xf>
    <xf numFmtId="0" fontId="43" fillId="0" borderId="1" xfId="1" applyNumberFormat="1" applyFont="1" applyFill="1" applyBorder="1" applyAlignment="1" applyProtection="1">
      <alignment horizontal="left" vertical="center" wrapText="1"/>
      <protection locked="0"/>
    </xf>
    <xf numFmtId="178" fontId="43" fillId="0" borderId="7" xfId="3" applyNumberFormat="1" applyFont="1" applyBorder="1" applyAlignment="1" applyProtection="1">
      <alignment horizontal="center" vertical="center" shrinkToFit="1"/>
      <protection locked="0"/>
    </xf>
    <xf numFmtId="178" fontId="43" fillId="7" borderId="7" xfId="3" applyNumberFormat="1" applyFont="1" applyFill="1" applyBorder="1" applyAlignment="1" applyProtection="1">
      <alignment horizontal="center" vertical="center" shrinkToFit="1"/>
    </xf>
    <xf numFmtId="38" fontId="43" fillId="9" borderId="1" xfId="1" applyNumberFormat="1" applyFont="1" applyFill="1" applyBorder="1" applyAlignment="1" applyProtection="1">
      <alignment horizontal="right" vertical="center" shrinkToFit="1"/>
      <protection locked="0"/>
    </xf>
    <xf numFmtId="38" fontId="43" fillId="7" borderId="7" xfId="3" applyNumberFormat="1" applyFont="1" applyFill="1" applyBorder="1" applyAlignment="1" applyProtection="1">
      <alignment horizontal="right" vertical="center" shrinkToFit="1"/>
    </xf>
    <xf numFmtId="0" fontId="109" fillId="0" borderId="0" xfId="3" applyFont="1" applyProtection="1">
      <alignment vertical="center"/>
    </xf>
    <xf numFmtId="0" fontId="107" fillId="0" borderId="0" xfId="3" applyFont="1" applyFill="1" applyProtection="1">
      <alignment vertical="center"/>
    </xf>
    <xf numFmtId="184" fontId="107" fillId="2" borderId="14" xfId="3" applyNumberFormat="1" applyFont="1" applyFill="1" applyBorder="1" applyAlignment="1" applyProtection="1">
      <alignment horizontal="center" vertical="center"/>
    </xf>
    <xf numFmtId="0" fontId="43" fillId="0" borderId="14" xfId="3" applyNumberFormat="1" applyFont="1" applyBorder="1" applyAlignment="1" applyProtection="1">
      <alignment horizontal="left" vertical="center" wrapText="1"/>
      <protection locked="0"/>
    </xf>
    <xf numFmtId="178" fontId="43" fillId="0" borderId="14" xfId="3" applyNumberFormat="1" applyFont="1" applyBorder="1" applyAlignment="1" applyProtection="1">
      <alignment horizontal="center" vertical="center" shrinkToFit="1"/>
      <protection locked="0"/>
    </xf>
    <xf numFmtId="178" fontId="43" fillId="7" borderId="14" xfId="3" applyNumberFormat="1" applyFont="1" applyFill="1" applyBorder="1" applyAlignment="1" applyProtection="1">
      <alignment horizontal="center" vertical="center" shrinkToFit="1"/>
    </xf>
    <xf numFmtId="38" fontId="43" fillId="7" borderId="14" xfId="3" applyNumberFormat="1" applyFont="1" applyFill="1" applyBorder="1" applyAlignment="1" applyProtection="1">
      <alignment horizontal="right" vertical="center" shrinkToFit="1"/>
    </xf>
    <xf numFmtId="0" fontId="107" fillId="2" borderId="11" xfId="3" applyFont="1" applyFill="1" applyBorder="1" applyProtection="1">
      <alignment vertical="center"/>
    </xf>
    <xf numFmtId="178" fontId="43" fillId="2" borderId="12" xfId="3" applyNumberFormat="1" applyFont="1" applyFill="1" applyBorder="1" applyAlignment="1" applyProtection="1">
      <alignment horizontal="center" vertical="center" wrapText="1"/>
    </xf>
    <xf numFmtId="177" fontId="43" fillId="2" borderId="12" xfId="3" applyNumberFormat="1" applyFont="1" applyFill="1" applyBorder="1" applyAlignment="1" applyProtection="1">
      <alignment horizontal="center" vertical="center"/>
    </xf>
    <xf numFmtId="177" fontId="43" fillId="2" borderId="12" xfId="3" applyNumberFormat="1" applyFont="1" applyFill="1" applyBorder="1" applyAlignment="1" applyProtection="1">
      <alignment horizontal="right" vertical="center"/>
    </xf>
    <xf numFmtId="38" fontId="43" fillId="2" borderId="7" xfId="3" applyNumberFormat="1" applyFont="1" applyFill="1" applyBorder="1" applyAlignment="1" applyProtection="1">
      <alignment horizontal="right" vertical="center" shrinkToFit="1"/>
    </xf>
    <xf numFmtId="0" fontId="36" fillId="2" borderId="7" xfId="0" applyFont="1" applyFill="1" applyBorder="1" applyAlignment="1" applyProtection="1">
      <alignment horizontal="center" vertical="center" wrapText="1"/>
    </xf>
    <xf numFmtId="178" fontId="43" fillId="2" borderId="7" xfId="3" applyNumberFormat="1" applyFont="1" applyFill="1" applyBorder="1" applyAlignment="1" applyProtection="1">
      <alignment horizontal="center" vertical="center" textRotation="255" wrapText="1"/>
    </xf>
    <xf numFmtId="178" fontId="43" fillId="2" borderId="7" xfId="3" applyNumberFormat="1" applyFont="1" applyFill="1" applyBorder="1" applyAlignment="1" applyProtection="1">
      <alignment vertical="center" textRotation="255" wrapText="1"/>
    </xf>
    <xf numFmtId="0" fontId="47" fillId="2" borderId="84" xfId="0" applyFont="1" applyFill="1" applyBorder="1" applyAlignment="1">
      <alignment horizontal="center" vertical="center" wrapText="1"/>
    </xf>
    <xf numFmtId="195" fontId="43" fillId="2" borderId="88" xfId="0" applyNumberFormat="1" applyFont="1" applyFill="1" applyBorder="1" applyAlignment="1" applyProtection="1">
      <alignment horizontal="center" vertical="center"/>
      <protection hidden="1"/>
    </xf>
    <xf numFmtId="0" fontId="43" fillId="2" borderId="138" xfId="0" applyNumberFormat="1" applyFont="1" applyFill="1" applyBorder="1" applyAlignment="1">
      <alignment horizontal="center" vertical="center"/>
    </xf>
    <xf numFmtId="0" fontId="43" fillId="2" borderId="138" xfId="0" applyNumberFormat="1" applyFont="1" applyFill="1" applyBorder="1" applyAlignment="1">
      <alignment vertical="center"/>
    </xf>
    <xf numFmtId="38" fontId="43" fillId="2" borderId="90" xfId="0" applyNumberFormat="1" applyFont="1" applyFill="1" applyBorder="1" applyAlignment="1">
      <alignment horizontal="right" vertical="center"/>
    </xf>
    <xf numFmtId="0" fontId="43" fillId="2" borderId="96" xfId="3" applyNumberFormat="1" applyFont="1" applyFill="1" applyBorder="1" applyAlignment="1">
      <alignment horizontal="center" vertical="center" wrapText="1"/>
    </xf>
    <xf numFmtId="0" fontId="43" fillId="2" borderId="97" xfId="3" applyNumberFormat="1" applyFont="1" applyFill="1" applyBorder="1" applyAlignment="1">
      <alignment horizontal="center" vertical="center" wrapText="1"/>
    </xf>
    <xf numFmtId="196" fontId="43" fillId="2" borderId="88" xfId="0" applyNumberFormat="1" applyFont="1" applyFill="1" applyBorder="1" applyAlignment="1" applyProtection="1">
      <alignment horizontal="center" vertical="center"/>
      <protection hidden="1"/>
    </xf>
    <xf numFmtId="0" fontId="43" fillId="2" borderId="99" xfId="0" applyNumberFormat="1" applyFont="1" applyFill="1" applyBorder="1" applyAlignment="1">
      <alignment vertical="center"/>
    </xf>
    <xf numFmtId="0" fontId="99" fillId="0" borderId="0" xfId="3" applyFont="1" applyAlignment="1" applyProtection="1">
      <alignment vertical="center" wrapText="1"/>
    </xf>
    <xf numFmtId="0" fontId="62" fillId="0" borderId="0" xfId="0" applyFont="1" applyProtection="1">
      <alignment vertical="center"/>
    </xf>
    <xf numFmtId="0" fontId="15" fillId="0" borderId="119" xfId="3" applyFont="1" applyBorder="1" applyAlignment="1" applyProtection="1">
      <alignment horizontal="center" vertical="top"/>
    </xf>
    <xf numFmtId="0" fontId="110" fillId="0" borderId="0" xfId="0" applyFont="1" applyProtection="1">
      <alignment vertical="center"/>
    </xf>
    <xf numFmtId="0" fontId="111" fillId="0" borderId="0" xfId="5" applyFont="1" applyAlignment="1" applyProtection="1">
      <alignment vertical="center"/>
    </xf>
    <xf numFmtId="0" fontId="13" fillId="0" borderId="5" xfId="3" applyFont="1" applyBorder="1" applyProtection="1">
      <alignment vertical="center"/>
    </xf>
    <xf numFmtId="0" fontId="13" fillId="0" borderId="125" xfId="3" applyFont="1" applyBorder="1" applyAlignment="1" applyProtection="1">
      <alignment vertical="center" wrapText="1"/>
    </xf>
    <xf numFmtId="0" fontId="116" fillId="3" borderId="7" xfId="0" applyFont="1" applyFill="1" applyBorder="1" applyAlignment="1" applyProtection="1">
      <alignment horizontal="center" vertical="center"/>
      <protection locked="0"/>
    </xf>
    <xf numFmtId="0" fontId="79" fillId="0" borderId="135" xfId="0" applyFont="1" applyBorder="1" applyAlignment="1" applyProtection="1">
      <alignment vertical="center"/>
    </xf>
    <xf numFmtId="0" fontId="79" fillId="0" borderId="5" xfId="0" applyFont="1" applyBorder="1" applyAlignment="1" applyProtection="1">
      <alignment vertical="center"/>
    </xf>
    <xf numFmtId="0" fontId="79" fillId="0" borderId="5" xfId="0" applyFont="1" applyBorder="1" applyAlignment="1" applyProtection="1">
      <alignment horizontal="right" vertical="center"/>
    </xf>
    <xf numFmtId="0" fontId="42" fillId="0" borderId="0" xfId="0" applyFont="1" applyProtection="1">
      <alignment vertical="center"/>
    </xf>
    <xf numFmtId="0" fontId="117" fillId="0" borderId="0" xfId="5" applyFont="1" applyAlignment="1" applyProtection="1">
      <alignment vertical="center"/>
    </xf>
    <xf numFmtId="0" fontId="42" fillId="3" borderId="2" xfId="0" applyFont="1" applyFill="1" applyBorder="1" applyAlignment="1" applyProtection="1">
      <alignment horizontal="left" vertical="center"/>
    </xf>
    <xf numFmtId="0" fontId="42" fillId="3" borderId="3" xfId="0" applyFont="1" applyFill="1" applyBorder="1" applyAlignment="1" applyProtection="1">
      <alignment horizontal="left" vertical="center"/>
    </xf>
    <xf numFmtId="0" fontId="35" fillId="0" borderId="0" xfId="0" applyFont="1" applyProtection="1">
      <alignment vertical="center"/>
    </xf>
    <xf numFmtId="0" fontId="42" fillId="0" borderId="7" xfId="0" applyFont="1" applyBorder="1" applyProtection="1">
      <alignment vertical="center"/>
    </xf>
    <xf numFmtId="0" fontId="42" fillId="0" borderId="0" xfId="0" applyFont="1" applyBorder="1" applyProtection="1">
      <alignment vertical="center"/>
    </xf>
    <xf numFmtId="0" fontId="42" fillId="0" borderId="0" xfId="0" applyFont="1">
      <alignment vertical="center"/>
    </xf>
    <xf numFmtId="0" fontId="42" fillId="0" borderId="5" xfId="0" applyFont="1" applyBorder="1">
      <alignment vertical="center"/>
    </xf>
    <xf numFmtId="0" fontId="42" fillId="0" borderId="0" xfId="0" applyFont="1" applyBorder="1">
      <alignment vertical="center"/>
    </xf>
    <xf numFmtId="0" fontId="42" fillId="0" borderId="0" xfId="0" applyFont="1" applyFill="1" applyProtection="1">
      <alignment vertical="center"/>
    </xf>
    <xf numFmtId="0" fontId="42" fillId="0" borderId="0" xfId="0" applyFont="1" applyAlignment="1" applyProtection="1">
      <alignment horizontal="center" vertical="center"/>
    </xf>
    <xf numFmtId="0" fontId="35" fillId="0" borderId="0" xfId="0" applyFont="1" applyBorder="1" applyAlignment="1" applyProtection="1">
      <alignment horizontal="center" vertical="top"/>
    </xf>
    <xf numFmtId="0" fontId="83" fillId="2" borderId="1" xfId="0" applyFont="1" applyFill="1" applyBorder="1" applyAlignment="1" applyProtection="1">
      <alignment horizontal="left" vertical="center" wrapText="1"/>
    </xf>
    <xf numFmtId="0" fontId="79" fillId="0" borderId="0" xfId="0" applyFont="1" applyProtection="1">
      <alignment vertical="center"/>
    </xf>
    <xf numFmtId="0" fontId="118" fillId="0" borderId="0" xfId="5" applyFont="1" applyAlignment="1" applyProtection="1">
      <alignment vertical="center"/>
    </xf>
    <xf numFmtId="0" fontId="19" fillId="0" borderId="119" xfId="3" applyFont="1" applyFill="1" applyBorder="1" applyAlignment="1" applyProtection="1">
      <alignment vertical="center" wrapText="1"/>
    </xf>
    <xf numFmtId="0" fontId="7" fillId="0" borderId="117" xfId="3" applyFont="1" applyBorder="1" applyProtection="1">
      <alignment vertical="center"/>
    </xf>
    <xf numFmtId="0" fontId="120" fillId="0" borderId="119" xfId="3" applyFont="1" applyFill="1" applyBorder="1" applyAlignment="1" applyProtection="1">
      <alignment horizontal="center" vertical="top"/>
    </xf>
    <xf numFmtId="0" fontId="19" fillId="0" borderId="119" xfId="3" applyFont="1" applyFill="1" applyBorder="1" applyAlignment="1" applyProtection="1">
      <alignment horizontal="left" vertical="center" wrapText="1" indent="1"/>
    </xf>
    <xf numFmtId="0" fontId="120" fillId="0" borderId="119" xfId="3" applyFont="1" applyFill="1" applyBorder="1" applyAlignment="1" applyProtection="1">
      <alignment vertical="center"/>
    </xf>
    <xf numFmtId="0" fontId="120" fillId="0" borderId="119" xfId="3" applyFont="1" applyBorder="1" applyAlignment="1" applyProtection="1">
      <alignment vertical="center"/>
    </xf>
    <xf numFmtId="0" fontId="19" fillId="0" borderId="119" xfId="3" applyFont="1" applyFill="1" applyBorder="1" applyAlignment="1" applyProtection="1">
      <alignment vertical="top" wrapText="1"/>
    </xf>
    <xf numFmtId="0" fontId="19" fillId="0" borderId="119" xfId="3" applyFont="1" applyFill="1" applyBorder="1" applyAlignment="1" applyProtection="1">
      <alignment vertical="top" wrapText="1" shrinkToFit="1"/>
    </xf>
    <xf numFmtId="0" fontId="19" fillId="3" borderId="0" xfId="3" applyFont="1" applyFill="1" applyBorder="1" applyAlignment="1" applyProtection="1">
      <alignment vertical="center" wrapText="1" shrinkToFit="1"/>
    </xf>
    <xf numFmtId="0" fontId="19" fillId="3" borderId="0" xfId="3" applyFont="1" applyFill="1" applyBorder="1" applyAlignment="1" applyProtection="1">
      <alignment vertical="center" shrinkToFit="1"/>
    </xf>
    <xf numFmtId="0" fontId="7" fillId="0" borderId="119" xfId="3" applyFont="1" applyBorder="1" applyAlignment="1" applyProtection="1">
      <alignment vertical="center"/>
    </xf>
    <xf numFmtId="0" fontId="7" fillId="0" borderId="119" xfId="3" applyFont="1" applyFill="1" applyBorder="1" applyAlignment="1" applyProtection="1">
      <alignment vertical="center"/>
    </xf>
    <xf numFmtId="0" fontId="7" fillId="0" borderId="119" xfId="3" applyFont="1" applyBorder="1" applyAlignment="1" applyProtection="1">
      <alignment vertical="top"/>
    </xf>
    <xf numFmtId="0" fontId="7" fillId="0" borderId="0" xfId="3" applyFont="1" applyAlignment="1" applyProtection="1">
      <alignment vertical="top"/>
    </xf>
    <xf numFmtId="0" fontId="7" fillId="0" borderId="117" xfId="3" applyFont="1" applyBorder="1" applyAlignment="1" applyProtection="1">
      <alignment vertical="top"/>
    </xf>
    <xf numFmtId="0" fontId="120" fillId="0" borderId="119" xfId="3" applyFont="1" applyBorder="1" applyAlignment="1" applyProtection="1">
      <alignment horizontal="center" vertical="top"/>
    </xf>
    <xf numFmtId="178" fontId="41" fillId="3" borderId="0" xfId="3" applyNumberFormat="1" applyFont="1" applyFill="1" applyBorder="1" applyAlignment="1" applyProtection="1">
      <alignment vertical="center"/>
    </xf>
    <xf numFmtId="0" fontId="123" fillId="0" borderId="0" xfId="3" applyFont="1" applyAlignment="1" applyProtection="1">
      <alignment vertical="center"/>
    </xf>
    <xf numFmtId="0" fontId="41" fillId="0" borderId="0" xfId="3" applyFont="1" applyProtection="1">
      <alignment vertical="center"/>
    </xf>
    <xf numFmtId="0" fontId="63" fillId="2" borderId="7" xfId="0" quotePrefix="1" applyFont="1" applyFill="1" applyBorder="1" applyAlignment="1" applyProtection="1">
      <alignment horizontal="center" vertical="center" wrapText="1"/>
    </xf>
    <xf numFmtId="0" fontId="125" fillId="2" borderId="41" xfId="3" applyNumberFormat="1" applyFont="1" applyFill="1" applyBorder="1" applyAlignment="1" applyProtection="1">
      <alignment horizontal="center" vertical="center" wrapText="1"/>
    </xf>
    <xf numFmtId="0" fontId="41" fillId="9" borderId="0" xfId="0" applyFont="1" applyFill="1" applyAlignment="1" applyProtection="1">
      <alignment horizontal="center" vertical="center" wrapText="1"/>
      <protection locked="0"/>
    </xf>
    <xf numFmtId="0" fontId="61" fillId="0" borderId="7" xfId="0" applyFont="1" applyFill="1" applyBorder="1" applyAlignment="1" applyProtection="1">
      <alignment vertical="center" wrapText="1"/>
      <protection locked="0"/>
    </xf>
    <xf numFmtId="0" fontId="116" fillId="3" borderId="11" xfId="0" applyFont="1" applyFill="1" applyBorder="1" applyAlignment="1" applyProtection="1">
      <alignment horizontal="center" vertical="center"/>
      <protection locked="0"/>
    </xf>
    <xf numFmtId="0" fontId="79" fillId="0" borderId="1" xfId="0" applyFont="1" applyBorder="1" applyAlignment="1" applyProtection="1">
      <alignment horizontal="left" vertical="center" wrapText="1"/>
      <protection locked="0"/>
    </xf>
    <xf numFmtId="0" fontId="61" fillId="0" borderId="0" xfId="0" applyFont="1" applyProtection="1">
      <alignment vertical="center"/>
      <protection locked="0"/>
    </xf>
    <xf numFmtId="0" fontId="62" fillId="0" borderId="0" xfId="0" applyFont="1" applyAlignment="1" applyProtection="1">
      <alignment horizontal="left" vertical="center"/>
    </xf>
    <xf numFmtId="0" fontId="53" fillId="7" borderId="23" xfId="0" applyFont="1" applyFill="1" applyBorder="1" applyAlignment="1" applyProtection="1">
      <alignment horizontal="left" vertical="center" wrapText="1"/>
    </xf>
    <xf numFmtId="0" fontId="53" fillId="7" borderId="28" xfId="0" applyFont="1" applyFill="1" applyBorder="1" applyAlignment="1" applyProtection="1">
      <alignment horizontal="left" vertical="center" wrapText="1"/>
    </xf>
    <xf numFmtId="0" fontId="53" fillId="7" borderId="24" xfId="0" applyFont="1" applyFill="1" applyBorder="1" applyAlignment="1" applyProtection="1">
      <alignment horizontal="left" vertical="center" wrapText="1"/>
    </xf>
    <xf numFmtId="0" fontId="53" fillId="7" borderId="35" xfId="0" applyFont="1" applyFill="1" applyBorder="1" applyAlignment="1" applyProtection="1">
      <alignment horizontal="left" vertical="center" wrapText="1"/>
    </xf>
    <xf numFmtId="0" fontId="53" fillId="7" borderId="37" xfId="0" applyFont="1" applyFill="1" applyBorder="1" applyAlignment="1" applyProtection="1">
      <alignment horizontal="left" vertical="center" wrapText="1"/>
    </xf>
    <xf numFmtId="0" fontId="53" fillId="7" borderId="36" xfId="0" applyFont="1" applyFill="1" applyBorder="1" applyAlignment="1" applyProtection="1">
      <alignment horizontal="left" vertical="center" wrapText="1"/>
    </xf>
    <xf numFmtId="0" fontId="61" fillId="3" borderId="1" xfId="0" applyFont="1" applyFill="1" applyBorder="1" applyAlignment="1" applyProtection="1">
      <alignment horizontal="center" vertical="center"/>
    </xf>
    <xf numFmtId="0" fontId="61" fillId="3" borderId="3" xfId="0" applyFont="1" applyFill="1" applyBorder="1" applyAlignment="1" applyProtection="1">
      <alignment horizontal="center" vertical="center"/>
    </xf>
    <xf numFmtId="0" fontId="61" fillId="3" borderId="35" xfId="0" applyFont="1" applyFill="1" applyBorder="1" applyAlignment="1" applyProtection="1">
      <alignment horizontal="center" vertical="center"/>
    </xf>
    <xf numFmtId="0" fontId="61" fillId="3" borderId="36" xfId="0" applyFont="1" applyFill="1" applyBorder="1" applyAlignment="1" applyProtection="1">
      <alignment horizontal="center" vertical="center"/>
    </xf>
    <xf numFmtId="0" fontId="62" fillId="0" borderId="0" xfId="0" applyFont="1" applyProtection="1">
      <alignment vertical="center"/>
    </xf>
    <xf numFmtId="0" fontId="113" fillId="0" borderId="0" xfId="0" applyFont="1" applyAlignment="1" applyProtection="1">
      <alignment horizontal="center" vertical="center" wrapText="1"/>
    </xf>
    <xf numFmtId="0" fontId="114" fillId="0" borderId="0" xfId="0" applyFont="1" applyAlignment="1">
      <alignment vertical="center"/>
    </xf>
    <xf numFmtId="0" fontId="61" fillId="0" borderId="0" xfId="0" applyFont="1" applyFill="1" applyBorder="1" applyAlignment="1" applyProtection="1">
      <alignment horizontal="center" vertical="center"/>
    </xf>
    <xf numFmtId="0" fontId="61" fillId="3" borderId="23" xfId="0" applyFont="1" applyFill="1" applyBorder="1" applyAlignment="1" applyProtection="1">
      <alignment horizontal="center" vertical="center"/>
    </xf>
    <xf numFmtId="0" fontId="61" fillId="3" borderId="24" xfId="0" applyFont="1" applyFill="1" applyBorder="1" applyAlignment="1" applyProtection="1">
      <alignment horizontal="center" vertical="center"/>
    </xf>
    <xf numFmtId="0" fontId="61" fillId="3" borderId="9" xfId="0" applyFont="1" applyFill="1" applyBorder="1" applyAlignment="1" applyProtection="1">
      <alignment horizontal="center" vertical="center"/>
    </xf>
    <xf numFmtId="0" fontId="61" fillId="3" borderId="10" xfId="0" applyFont="1" applyFill="1" applyBorder="1" applyAlignment="1" applyProtection="1">
      <alignment horizontal="center" vertical="center"/>
    </xf>
    <xf numFmtId="0" fontId="61" fillId="3" borderId="4" xfId="0" applyFont="1" applyFill="1" applyBorder="1" applyAlignment="1" applyProtection="1">
      <alignment horizontal="center" vertical="center"/>
    </xf>
    <xf numFmtId="0" fontId="61" fillId="3" borderId="6" xfId="0" applyFont="1" applyFill="1" applyBorder="1" applyAlignment="1" applyProtection="1">
      <alignment horizontal="center" vertical="center"/>
    </xf>
    <xf numFmtId="0" fontId="53" fillId="7" borderId="1" xfId="0" applyFont="1" applyFill="1" applyBorder="1" applyAlignment="1" applyProtection="1">
      <alignment horizontal="left" vertical="center" wrapText="1"/>
    </xf>
    <xf numFmtId="0" fontId="53" fillId="7" borderId="2" xfId="0" applyFont="1" applyFill="1" applyBorder="1" applyAlignment="1" applyProtection="1">
      <alignment horizontal="left" vertical="center"/>
    </xf>
    <xf numFmtId="0" fontId="53" fillId="7" borderId="3" xfId="0" applyFont="1" applyFill="1" applyBorder="1" applyAlignment="1" applyProtection="1">
      <alignment horizontal="left" vertical="center"/>
    </xf>
    <xf numFmtId="0" fontId="53" fillId="7" borderId="35" xfId="0" applyFont="1" applyFill="1" applyBorder="1" applyAlignment="1" applyProtection="1">
      <alignment horizontal="left" vertical="center"/>
    </xf>
    <xf numFmtId="0" fontId="53" fillId="7" borderId="37" xfId="0" applyFont="1" applyFill="1" applyBorder="1" applyAlignment="1" applyProtection="1">
      <alignment horizontal="left" vertical="center"/>
    </xf>
    <xf numFmtId="0" fontId="53" fillId="7" borderId="36" xfId="0" applyFont="1" applyFill="1" applyBorder="1" applyAlignment="1" applyProtection="1">
      <alignment horizontal="left" vertical="center"/>
    </xf>
    <xf numFmtId="0" fontId="61" fillId="7" borderId="25" xfId="0" applyFont="1" applyFill="1" applyBorder="1" applyAlignment="1" applyProtection="1">
      <alignment horizontal="center" vertical="center"/>
    </xf>
    <xf numFmtId="0" fontId="61" fillId="7" borderId="26" xfId="0" applyFont="1" applyFill="1" applyBorder="1" applyAlignment="1" applyProtection="1">
      <alignment horizontal="center" vertical="center"/>
    </xf>
    <xf numFmtId="0" fontId="61" fillId="7" borderId="23" xfId="0" applyFont="1" applyFill="1" applyBorder="1" applyAlignment="1" applyProtection="1">
      <alignment horizontal="center" vertical="center"/>
    </xf>
    <xf numFmtId="0" fontId="61" fillId="7" borderId="28" xfId="0" applyFont="1" applyFill="1" applyBorder="1" applyAlignment="1" applyProtection="1">
      <alignment horizontal="center" vertical="center"/>
    </xf>
    <xf numFmtId="0" fontId="61" fillId="7" borderId="4" xfId="0" applyFont="1" applyFill="1" applyBorder="1" applyAlignment="1" applyProtection="1">
      <alignment horizontal="center" vertical="center"/>
    </xf>
    <xf numFmtId="0" fontId="61" fillId="7" borderId="5" xfId="0" applyFont="1" applyFill="1" applyBorder="1" applyAlignment="1" applyProtection="1">
      <alignment horizontal="center" vertical="center"/>
    </xf>
    <xf numFmtId="0" fontId="53" fillId="7" borderId="26" xfId="0" applyFont="1" applyFill="1" applyBorder="1" applyAlignment="1" applyProtection="1">
      <alignment horizontal="left" vertical="center" wrapText="1"/>
    </xf>
    <xf numFmtId="0" fontId="53" fillId="7" borderId="27" xfId="0" applyFont="1" applyFill="1" applyBorder="1" applyAlignment="1" applyProtection="1">
      <alignment horizontal="left" vertical="center" wrapText="1"/>
    </xf>
    <xf numFmtId="0" fontId="53" fillId="7" borderId="5" xfId="0" applyFont="1" applyFill="1" applyBorder="1" applyAlignment="1" applyProtection="1">
      <alignment horizontal="left" vertical="center" wrapText="1"/>
    </xf>
    <xf numFmtId="0" fontId="53" fillId="7" borderId="6" xfId="0" applyFont="1" applyFill="1" applyBorder="1" applyAlignment="1" applyProtection="1">
      <alignment horizontal="left" vertical="center" wrapText="1"/>
    </xf>
    <xf numFmtId="0" fontId="115" fillId="2" borderId="1" xfId="0" applyFont="1" applyFill="1" applyBorder="1" applyAlignment="1" applyProtection="1">
      <alignment horizontal="left" vertical="center" wrapText="1"/>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5" xfId="0"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42" fillId="3" borderId="12" xfId="0" applyFont="1" applyFill="1" applyBorder="1" applyAlignment="1" applyProtection="1">
      <alignment horizontal="left" vertical="center"/>
    </xf>
    <xf numFmtId="0" fontId="42" fillId="3" borderId="13" xfId="0" applyFont="1" applyFill="1" applyBorder="1" applyAlignment="1" applyProtection="1">
      <alignment horizontal="left" vertical="center"/>
    </xf>
    <xf numFmtId="0" fontId="42" fillId="3" borderId="11" xfId="0" applyFont="1" applyFill="1" applyBorder="1" applyAlignment="1" applyProtection="1">
      <alignment horizontal="left" vertical="center"/>
    </xf>
    <xf numFmtId="0" fontId="42" fillId="0" borderId="12" xfId="0" applyFont="1" applyBorder="1" applyAlignment="1">
      <alignment horizontal="left" vertical="center"/>
    </xf>
    <xf numFmtId="3" fontId="53" fillId="7" borderId="11" xfId="0" applyNumberFormat="1" applyFont="1" applyFill="1" applyBorder="1" applyAlignment="1" applyProtection="1">
      <alignment vertical="center"/>
    </xf>
    <xf numFmtId="3" fontId="53" fillId="7" borderId="12" xfId="0" applyNumberFormat="1" applyFont="1" applyFill="1" applyBorder="1" applyAlignment="1" applyProtection="1">
      <alignment vertical="center"/>
    </xf>
    <xf numFmtId="3" fontId="53" fillId="7" borderId="13" xfId="0" applyNumberFormat="1" applyFont="1" applyFill="1" applyBorder="1" applyAlignment="1" applyProtection="1">
      <alignment vertical="center"/>
    </xf>
    <xf numFmtId="0" fontId="61" fillId="0" borderId="0" xfId="0" applyFont="1" applyAlignment="1" applyProtection="1">
      <alignment horizontal="center" vertical="center"/>
    </xf>
    <xf numFmtId="0" fontId="53" fillId="7" borderId="1" xfId="0" applyNumberFormat="1" applyFont="1" applyFill="1" applyBorder="1" applyAlignment="1" applyProtection="1">
      <alignment horizontal="center" vertical="center"/>
    </xf>
    <xf numFmtId="0" fontId="53" fillId="7" borderId="2" xfId="0" applyNumberFormat="1" applyFont="1" applyFill="1" applyBorder="1" applyAlignment="1" applyProtection="1">
      <alignment horizontal="center" vertical="center"/>
    </xf>
    <xf numFmtId="0" fontId="53" fillId="7" borderId="3" xfId="0" applyNumberFormat="1" applyFont="1" applyFill="1" applyBorder="1" applyAlignment="1" applyProtection="1">
      <alignment horizontal="center" vertical="center"/>
    </xf>
    <xf numFmtId="0" fontId="53" fillId="7" borderId="9" xfId="0" applyNumberFormat="1" applyFont="1" applyFill="1" applyBorder="1" applyAlignment="1" applyProtection="1">
      <alignment horizontal="center" vertical="center"/>
    </xf>
    <xf numFmtId="0" fontId="53" fillId="7" borderId="0" xfId="0" applyNumberFormat="1" applyFont="1" applyFill="1" applyBorder="1" applyAlignment="1" applyProtection="1">
      <alignment horizontal="center" vertical="center"/>
    </xf>
    <xf numFmtId="0" fontId="53" fillId="7" borderId="10" xfId="0" applyNumberFormat="1" applyFont="1" applyFill="1" applyBorder="1" applyAlignment="1" applyProtection="1">
      <alignment horizontal="center" vertical="center"/>
    </xf>
    <xf numFmtId="0" fontId="53" fillId="7" borderId="4" xfId="0" applyNumberFormat="1" applyFont="1" applyFill="1" applyBorder="1" applyAlignment="1" applyProtection="1">
      <alignment horizontal="center" vertical="center"/>
    </xf>
    <xf numFmtId="0" fontId="53" fillId="7" borderId="5" xfId="0" applyNumberFormat="1" applyFont="1" applyFill="1" applyBorder="1" applyAlignment="1" applyProtection="1">
      <alignment horizontal="center" vertical="center"/>
    </xf>
    <xf numFmtId="0" fontId="53" fillId="7" borderId="6" xfId="0" applyNumberFormat="1" applyFont="1" applyFill="1" applyBorder="1" applyAlignment="1" applyProtection="1">
      <alignment horizontal="center" vertical="center"/>
    </xf>
    <xf numFmtId="187" fontId="61" fillId="0" borderId="0" xfId="0" applyNumberFormat="1" applyFont="1" applyBorder="1" applyAlignment="1" applyProtection="1">
      <alignment horizontal="left" vertical="center"/>
    </xf>
    <xf numFmtId="0" fontId="79" fillId="0" borderId="147" xfId="0" applyFont="1" applyBorder="1" applyAlignment="1" applyProtection="1">
      <alignment horizontal="left" vertical="top" wrapText="1"/>
    </xf>
    <xf numFmtId="0" fontId="79" fillId="0" borderId="0" xfId="0" applyFont="1" applyBorder="1" applyAlignment="1" applyProtection="1">
      <alignment horizontal="left" vertical="top" wrapText="1"/>
    </xf>
    <xf numFmtId="0" fontId="79" fillId="0" borderId="5" xfId="0" applyFont="1" applyBorder="1" applyAlignment="1" applyProtection="1">
      <alignment horizontal="left" vertical="top" wrapText="1"/>
    </xf>
    <xf numFmtId="38" fontId="61" fillId="0" borderId="7" xfId="1" applyFont="1" applyBorder="1" applyAlignment="1" applyProtection="1">
      <alignment horizontal="center" vertical="center"/>
    </xf>
    <xf numFmtId="38" fontId="61" fillId="0" borderId="11" xfId="1" applyFont="1" applyBorder="1" applyAlignment="1" applyProtection="1">
      <alignment horizontal="center" vertical="center"/>
    </xf>
    <xf numFmtId="38" fontId="79" fillId="0" borderId="14" xfId="1" applyFont="1" applyFill="1" applyBorder="1" applyAlignment="1" applyProtection="1">
      <alignment horizontal="right" vertical="center" shrinkToFit="1"/>
      <protection locked="0"/>
    </xf>
    <xf numFmtId="38" fontId="79" fillId="0" borderId="121" xfId="1" applyFont="1" applyFill="1" applyBorder="1" applyAlignment="1" applyProtection="1">
      <alignment horizontal="right" vertical="center" shrinkToFit="1"/>
      <protection locked="0"/>
    </xf>
    <xf numFmtId="0" fontId="79" fillId="2" borderId="50" xfId="0" applyFont="1" applyFill="1" applyBorder="1" applyAlignment="1" applyProtection="1">
      <alignment horizontal="center" vertical="center"/>
    </xf>
    <xf numFmtId="38" fontId="79" fillId="0" borderId="50" xfId="1" applyFont="1" applyBorder="1" applyAlignment="1" applyProtection="1">
      <alignment horizontal="right" vertical="center"/>
      <protection locked="0"/>
    </xf>
    <xf numFmtId="38" fontId="79" fillId="0" borderId="113" xfId="1" applyFont="1" applyBorder="1" applyAlignment="1" applyProtection="1">
      <alignment horizontal="right" vertical="center"/>
      <protection locked="0"/>
    </xf>
    <xf numFmtId="38" fontId="79" fillId="0" borderId="14" xfId="1" applyFont="1" applyFill="1" applyBorder="1" applyAlignment="1" applyProtection="1">
      <alignment horizontal="right" vertical="center"/>
      <protection locked="0"/>
    </xf>
    <xf numFmtId="38" fontId="79" fillId="0" borderId="121" xfId="1" applyFont="1" applyFill="1" applyBorder="1" applyAlignment="1" applyProtection="1">
      <alignment horizontal="right" vertical="center"/>
      <protection locked="0"/>
    </xf>
    <xf numFmtId="38" fontId="79" fillId="2" borderId="50" xfId="1" applyFont="1" applyFill="1" applyBorder="1" applyAlignment="1" applyProtection="1">
      <alignment horizontal="center" vertical="center"/>
    </xf>
    <xf numFmtId="0" fontId="61" fillId="2" borderId="7" xfId="0" applyFont="1" applyFill="1" applyBorder="1" applyAlignment="1" applyProtection="1">
      <alignment horizontal="center" vertical="center" textRotation="255" wrapText="1"/>
    </xf>
    <xf numFmtId="0" fontId="79" fillId="2" borderId="14" xfId="0" applyFont="1" applyFill="1" applyBorder="1" applyAlignment="1" applyProtection="1">
      <alignment horizontal="center" vertical="center"/>
    </xf>
    <xf numFmtId="38" fontId="79" fillId="0" borderId="14" xfId="1" applyFont="1" applyBorder="1" applyAlignment="1" applyProtection="1">
      <alignment horizontal="right" vertical="center"/>
      <protection locked="0"/>
    </xf>
    <xf numFmtId="38" fontId="79" fillId="0" borderId="121" xfId="1" applyFont="1" applyBorder="1" applyAlignment="1" applyProtection="1">
      <alignment horizontal="right" vertical="center"/>
      <protection locked="0"/>
    </xf>
    <xf numFmtId="38" fontId="79" fillId="2" borderId="14" xfId="1" applyFont="1" applyFill="1" applyBorder="1" applyAlignment="1" applyProtection="1">
      <alignment horizontal="center" vertical="center"/>
    </xf>
    <xf numFmtId="0" fontId="61" fillId="6" borderId="7" xfId="0" applyFont="1" applyFill="1" applyBorder="1" applyAlignment="1" applyProtection="1">
      <alignment horizontal="center" vertical="center"/>
    </xf>
    <xf numFmtId="38" fontId="61" fillId="0" borderId="7" xfId="1" applyFont="1" applyBorder="1" applyAlignment="1" applyProtection="1">
      <alignment horizontal="right" vertical="center"/>
    </xf>
    <xf numFmtId="38" fontId="61" fillId="0" borderId="11" xfId="1" applyFont="1" applyBorder="1" applyAlignment="1" applyProtection="1">
      <alignment horizontal="right" vertical="center"/>
    </xf>
    <xf numFmtId="38" fontId="61" fillId="6" borderId="7" xfId="1"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0" borderId="7" xfId="0" applyFont="1" applyFill="1" applyBorder="1" applyAlignment="1" applyProtection="1">
      <alignment horizontal="center" vertical="center" shrinkToFit="1"/>
      <protection locked="0"/>
    </xf>
    <xf numFmtId="0" fontId="79" fillId="0" borderId="120" xfId="0" applyFont="1" applyFill="1" applyBorder="1" applyAlignment="1" applyProtection="1">
      <alignment horizontal="center" vertical="center" shrinkToFit="1"/>
      <protection locked="0"/>
    </xf>
    <xf numFmtId="0" fontId="79" fillId="0" borderId="7" xfId="0" applyFont="1" applyBorder="1" applyAlignment="1" applyProtection="1">
      <alignment horizontal="center" vertical="center" shrinkToFit="1"/>
      <protection locked="0"/>
    </xf>
    <xf numFmtId="0" fontId="79" fillId="0" borderId="120" xfId="0" applyFont="1" applyBorder="1" applyAlignment="1" applyProtection="1">
      <alignment horizontal="center" vertical="center" shrinkToFit="1"/>
      <protection locked="0"/>
    </xf>
    <xf numFmtId="0" fontId="79" fillId="0" borderId="7" xfId="0" applyFont="1" applyFill="1" applyBorder="1" applyAlignment="1" applyProtection="1">
      <alignment horizontal="left" vertical="center" shrinkToFit="1"/>
      <protection locked="0"/>
    </xf>
    <xf numFmtId="0" fontId="79" fillId="3" borderId="7" xfId="0" applyFont="1" applyFill="1" applyBorder="1" applyAlignment="1" applyProtection="1">
      <alignment horizontal="center" vertical="center"/>
      <protection locked="0"/>
    </xf>
    <xf numFmtId="0" fontId="79" fillId="0" borderId="13" xfId="0" applyFont="1" applyFill="1" applyBorder="1" applyAlignment="1" applyProtection="1">
      <alignment horizontal="left" vertical="center"/>
      <protection locked="0"/>
    </xf>
    <xf numFmtId="0" fontId="79" fillId="0" borderId="7" xfId="0" applyFont="1" applyFill="1" applyBorder="1" applyAlignment="1" applyProtection="1">
      <alignment horizontal="left" vertical="center"/>
      <protection locked="0"/>
    </xf>
    <xf numFmtId="0" fontId="79" fillId="2" borderId="7" xfId="0" applyFont="1" applyFill="1" applyBorder="1" applyAlignment="1" applyProtection="1">
      <alignment horizontal="center" vertical="center" shrinkToFit="1"/>
      <protection locked="0"/>
    </xf>
    <xf numFmtId="0" fontId="79" fillId="0" borderId="13" xfId="0" applyFont="1" applyFill="1" applyBorder="1" applyAlignment="1" applyProtection="1">
      <alignment horizontal="left" vertical="center" shrinkToFit="1"/>
      <protection locked="0"/>
    </xf>
    <xf numFmtId="0" fontId="79" fillId="3" borderId="7" xfId="0" applyFont="1" applyFill="1" applyBorder="1" applyAlignment="1" applyProtection="1">
      <alignment horizontal="left" vertical="center" wrapText="1"/>
      <protection locked="0"/>
    </xf>
    <xf numFmtId="0" fontId="79" fillId="9" borderId="1" xfId="0" applyFont="1" applyFill="1" applyBorder="1" applyAlignment="1" applyProtection="1">
      <alignment horizontal="center" vertical="center" shrinkToFit="1"/>
      <protection locked="0"/>
    </xf>
    <xf numFmtId="0" fontId="79" fillId="9" borderId="2" xfId="0" applyFont="1" applyFill="1" applyBorder="1" applyAlignment="1" applyProtection="1">
      <alignment horizontal="center" vertical="center" shrinkToFit="1"/>
      <protection locked="0"/>
    </xf>
    <xf numFmtId="0" fontId="79" fillId="9" borderId="3" xfId="0" applyFont="1" applyFill="1" applyBorder="1" applyAlignment="1" applyProtection="1">
      <alignment horizontal="center" vertical="center" shrinkToFit="1"/>
      <protection locked="0"/>
    </xf>
    <xf numFmtId="0" fontId="79" fillId="9" borderId="22" xfId="0" applyFont="1" applyFill="1" applyBorder="1" applyAlignment="1" applyProtection="1">
      <alignment horizontal="center" vertical="center" shrinkToFit="1"/>
      <protection locked="0"/>
    </xf>
    <xf numFmtId="0" fontId="79" fillId="9" borderId="19" xfId="0" applyFont="1" applyFill="1" applyBorder="1" applyAlignment="1" applyProtection="1">
      <alignment horizontal="center" vertical="center" shrinkToFit="1"/>
      <protection locked="0"/>
    </xf>
    <xf numFmtId="0" fontId="79" fillId="2" borderId="7" xfId="0" applyFont="1" applyFill="1" applyBorder="1" applyAlignment="1" applyProtection="1">
      <alignment horizontal="center" vertical="center" wrapText="1"/>
    </xf>
    <xf numFmtId="0" fontId="79" fillId="0" borderId="14" xfId="1" applyNumberFormat="1" applyFont="1" applyBorder="1" applyAlignment="1" applyProtection="1">
      <alignment horizontal="left" vertical="center" wrapText="1"/>
      <protection locked="0"/>
    </xf>
    <xf numFmtId="38" fontId="79" fillId="0" borderId="14" xfId="1" applyFont="1" applyBorder="1" applyAlignment="1" applyProtection="1">
      <alignment horizontal="right" vertical="center" shrinkToFit="1"/>
      <protection locked="0"/>
    </xf>
    <xf numFmtId="38" fontId="79" fillId="0" borderId="121" xfId="1" applyFont="1" applyBorder="1" applyAlignment="1" applyProtection="1">
      <alignment horizontal="right" vertical="center" shrinkToFit="1"/>
      <protection locked="0"/>
    </xf>
    <xf numFmtId="0" fontId="79" fillId="0" borderId="25" xfId="0" applyFont="1" applyBorder="1" applyAlignment="1" applyProtection="1">
      <alignment horizontal="left" vertical="center" wrapText="1"/>
      <protection locked="0"/>
    </xf>
    <xf numFmtId="0" fontId="79" fillId="0" borderId="26" xfId="0" applyFont="1" applyBorder="1" applyAlignment="1" applyProtection="1">
      <alignment horizontal="left" vertical="center" wrapText="1"/>
      <protection locked="0"/>
    </xf>
    <xf numFmtId="0" fontId="79" fillId="0" borderId="27" xfId="0" applyFont="1" applyBorder="1" applyAlignment="1" applyProtection="1">
      <alignment horizontal="left" vertical="center" wrapText="1"/>
      <protection locked="0"/>
    </xf>
    <xf numFmtId="38" fontId="79" fillId="0" borderId="71" xfId="1" applyFont="1" applyBorder="1" applyAlignment="1" applyProtection="1">
      <alignment horizontal="right" vertical="center" shrinkToFit="1"/>
      <protection locked="0"/>
    </xf>
    <xf numFmtId="38" fontId="79" fillId="0" borderId="122" xfId="1" applyFont="1" applyBorder="1" applyAlignment="1" applyProtection="1">
      <alignment horizontal="right" vertical="center" shrinkToFit="1"/>
      <protection locked="0"/>
    </xf>
    <xf numFmtId="0" fontId="79" fillId="0" borderId="21" xfId="0" applyFont="1" applyBorder="1" applyAlignment="1" applyProtection="1">
      <alignment horizontal="left" vertical="center" wrapText="1"/>
      <protection locked="0"/>
    </xf>
    <xf numFmtId="0" fontId="79" fillId="0" borderId="22" xfId="0" applyFont="1" applyBorder="1" applyAlignment="1" applyProtection="1">
      <alignment horizontal="left" vertical="center" wrapText="1"/>
      <protection locked="0"/>
    </xf>
    <xf numFmtId="0" fontId="79" fillId="0" borderId="19" xfId="0" applyFont="1" applyBorder="1" applyAlignment="1" applyProtection="1">
      <alignment horizontal="left" vertical="center" wrapText="1"/>
      <protection locked="0"/>
    </xf>
    <xf numFmtId="38" fontId="79" fillId="0" borderId="50" xfId="1" applyFont="1" applyBorder="1" applyAlignment="1" applyProtection="1">
      <alignment horizontal="right" vertical="center" shrinkToFit="1"/>
      <protection locked="0"/>
    </xf>
    <xf numFmtId="38" fontId="79" fillId="0" borderId="113" xfId="1" applyFont="1" applyBorder="1" applyAlignment="1" applyProtection="1">
      <alignment horizontal="right" vertical="center" shrinkToFit="1"/>
      <protection locked="0"/>
    </xf>
    <xf numFmtId="178" fontId="81" fillId="6" borderId="50" xfId="0" applyNumberFormat="1" applyFont="1" applyFill="1" applyBorder="1" applyAlignment="1" applyProtection="1">
      <alignment horizontal="right" vertical="center"/>
    </xf>
    <xf numFmtId="178" fontId="81" fillId="6" borderId="113" xfId="0" applyNumberFormat="1" applyFont="1" applyFill="1" applyBorder="1" applyAlignment="1" applyProtection="1">
      <alignment horizontal="right" vertical="center"/>
    </xf>
    <xf numFmtId="38" fontId="79" fillId="0" borderId="19" xfId="1" applyFont="1" applyBorder="1" applyAlignment="1" applyProtection="1">
      <alignment horizontal="right" vertical="center"/>
      <protection locked="0"/>
    </xf>
    <xf numFmtId="38" fontId="79" fillId="0" borderId="112" xfId="1" applyFont="1" applyBorder="1" applyAlignment="1" applyProtection="1">
      <alignment horizontal="right" vertical="center"/>
      <protection locked="0"/>
    </xf>
    <xf numFmtId="38" fontId="79" fillId="0" borderId="7" xfId="1" applyFont="1" applyBorder="1" applyAlignment="1" applyProtection="1">
      <alignment horizontal="right" vertical="center"/>
      <protection locked="0"/>
    </xf>
    <xf numFmtId="38" fontId="79" fillId="0" borderId="11" xfId="1" applyFont="1" applyBorder="1" applyAlignment="1" applyProtection="1">
      <alignment horizontal="right" vertical="center"/>
      <protection locked="0"/>
    </xf>
    <xf numFmtId="0" fontId="79" fillId="6" borderId="110" xfId="0" applyFont="1" applyFill="1" applyBorder="1" applyAlignment="1" applyProtection="1">
      <alignment horizontal="left" vertical="center"/>
    </xf>
    <xf numFmtId="0" fontId="79" fillId="6" borderId="7" xfId="0" applyFont="1" applyFill="1" applyBorder="1" applyAlignment="1" applyProtection="1">
      <alignment horizontal="left" vertical="center"/>
    </xf>
    <xf numFmtId="0" fontId="79" fillId="6" borderId="13" xfId="0" applyFont="1" applyFill="1" applyBorder="1" applyAlignment="1" applyProtection="1">
      <alignment horizontal="left" vertical="center"/>
    </xf>
    <xf numFmtId="0" fontId="79" fillId="6" borderId="11" xfId="0" applyFont="1" applyFill="1" applyBorder="1" applyAlignment="1" applyProtection="1">
      <alignment horizontal="left" vertical="center"/>
    </xf>
    <xf numFmtId="0" fontId="79" fillId="6" borderId="7" xfId="0" applyFont="1" applyFill="1" applyBorder="1" applyAlignment="1" applyProtection="1">
      <alignment horizontal="center" vertical="center"/>
    </xf>
    <xf numFmtId="0" fontId="79" fillId="6" borderId="11" xfId="0" applyFont="1" applyFill="1" applyBorder="1" applyAlignment="1" applyProtection="1">
      <alignment horizontal="center" vertical="center"/>
    </xf>
    <xf numFmtId="199" fontId="79" fillId="0" borderId="110" xfId="0" applyNumberFormat="1" applyFont="1" applyBorder="1" applyAlignment="1" applyProtection="1">
      <alignment horizontal="center" vertical="center"/>
      <protection locked="0"/>
    </xf>
    <xf numFmtId="199" fontId="79" fillId="0" borderId="7" xfId="0" applyNumberFormat="1" applyFont="1" applyBorder="1" applyAlignment="1" applyProtection="1">
      <alignment horizontal="center" vertical="center"/>
      <protection locked="0"/>
    </xf>
    <xf numFmtId="38" fontId="79" fillId="0" borderId="70" xfId="1" applyFont="1" applyBorder="1" applyAlignment="1" applyProtection="1">
      <alignment horizontal="right" vertical="center"/>
      <protection locked="0"/>
    </xf>
    <xf numFmtId="38" fontId="79" fillId="0" borderId="109" xfId="1" applyFont="1" applyBorder="1" applyAlignment="1" applyProtection="1">
      <alignment horizontal="right" vertical="center"/>
      <protection locked="0"/>
    </xf>
    <xf numFmtId="0" fontId="61" fillId="2" borderId="7" xfId="0" applyFont="1" applyFill="1" applyBorder="1" applyAlignment="1" applyProtection="1">
      <alignment horizontal="center" vertical="center" wrapText="1"/>
    </xf>
    <xf numFmtId="0" fontId="79" fillId="0" borderId="14" xfId="0" applyFont="1" applyFill="1" applyBorder="1" applyAlignment="1" applyProtection="1">
      <alignment horizontal="center" vertical="center" shrinkToFi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center" vertical="center"/>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center" vertical="center"/>
      <protection locked="0"/>
    </xf>
    <xf numFmtId="0" fontId="79" fillId="2" borderId="66" xfId="0" applyFont="1" applyFill="1" applyBorder="1" applyAlignment="1" applyProtection="1">
      <alignment horizontal="center" vertical="center"/>
    </xf>
    <xf numFmtId="0" fontId="79" fillId="0" borderId="66" xfId="0" applyFont="1" applyFill="1" applyBorder="1" applyAlignment="1" applyProtection="1">
      <alignment horizontal="center" vertical="center" shrinkToFit="1"/>
      <protection locked="0"/>
    </xf>
    <xf numFmtId="0" fontId="24" fillId="0" borderId="50" xfId="5" applyBorder="1" applyAlignment="1" applyProtection="1">
      <alignment horizontal="left" vertical="center"/>
      <protection locked="0"/>
    </xf>
    <xf numFmtId="0" fontId="79" fillId="0" borderId="50" xfId="0" applyFont="1" applyBorder="1" applyAlignment="1" applyProtection="1">
      <alignment horizontal="left" vertical="center"/>
      <protection locked="0"/>
    </xf>
    <xf numFmtId="0" fontId="79" fillId="0" borderId="8" xfId="0" applyFont="1" applyBorder="1" applyAlignment="1" applyProtection="1">
      <alignment horizontal="left" vertical="center"/>
      <protection locked="0"/>
    </xf>
    <xf numFmtId="0" fontId="75" fillId="0" borderId="103" xfId="0" applyFont="1" applyBorder="1" applyAlignment="1" applyProtection="1">
      <alignment horizontal="center" vertical="center"/>
    </xf>
    <xf numFmtId="0" fontId="75" fillId="0" borderId="0" xfId="0" applyFont="1" applyBorder="1" applyAlignment="1" applyProtection="1">
      <alignment horizontal="center" vertical="center"/>
    </xf>
    <xf numFmtId="0" fontId="75" fillId="0" borderId="104" xfId="0" applyFont="1" applyBorder="1" applyAlignment="1" applyProtection="1">
      <alignment horizontal="center" vertical="center"/>
    </xf>
    <xf numFmtId="0" fontId="75" fillId="0" borderId="105" xfId="0" applyFont="1" applyBorder="1" applyAlignment="1" applyProtection="1">
      <alignment horizontal="center" vertical="center"/>
    </xf>
    <xf numFmtId="0" fontId="75" fillId="0" borderId="106" xfId="0" applyFont="1" applyBorder="1" applyAlignment="1" applyProtection="1">
      <alignment horizontal="center" vertical="center"/>
    </xf>
    <xf numFmtId="0" fontId="75" fillId="0" borderId="107" xfId="0" applyFont="1" applyBorder="1" applyAlignment="1" applyProtection="1">
      <alignment horizontal="center" vertical="center"/>
    </xf>
    <xf numFmtId="0" fontId="61" fillId="2" borderId="14" xfId="0" applyFont="1" applyFill="1" applyBorder="1" applyAlignment="1" applyProtection="1">
      <alignment horizontal="center" vertical="center"/>
    </xf>
    <xf numFmtId="0" fontId="79" fillId="0" borderId="63" xfId="0" applyNumberFormat="1" applyFont="1" applyBorder="1" applyAlignment="1" applyProtection="1">
      <alignment horizontal="center" vertical="center" shrinkToFit="1"/>
      <protection locked="0"/>
    </xf>
    <xf numFmtId="0" fontId="79" fillId="0" borderId="64" xfId="0" applyNumberFormat="1" applyFont="1" applyBorder="1" applyAlignment="1" applyProtection="1">
      <alignment horizontal="center" vertical="center" shrinkToFit="1"/>
      <protection locked="0"/>
    </xf>
    <xf numFmtId="0" fontId="79" fillId="0" borderId="65" xfId="0" applyNumberFormat="1" applyFont="1" applyBorder="1" applyAlignment="1" applyProtection="1">
      <alignment horizontal="center" vertical="center" shrinkToFit="1"/>
      <protection locked="0"/>
    </xf>
    <xf numFmtId="0" fontId="61" fillId="2" borderId="20"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79" fillId="0" borderId="63" xfId="0" applyNumberFormat="1" applyFont="1" applyFill="1" applyBorder="1" applyAlignment="1" applyProtection="1">
      <alignment horizontal="center" vertical="center"/>
      <protection locked="0"/>
    </xf>
    <xf numFmtId="0" fontId="79" fillId="0" borderId="64" xfId="0" applyNumberFormat="1" applyFont="1" applyFill="1" applyBorder="1" applyAlignment="1" applyProtection="1">
      <alignment horizontal="center" vertical="center"/>
      <protection locked="0"/>
    </xf>
    <xf numFmtId="0" fontId="79" fillId="0" borderId="65" xfId="0" applyNumberFormat="1" applyFont="1" applyFill="1" applyBorder="1" applyAlignment="1" applyProtection="1">
      <alignment horizontal="center" vertical="center"/>
      <protection locked="0"/>
    </xf>
    <xf numFmtId="0" fontId="61" fillId="2" borderId="66" xfId="0" applyFont="1" applyFill="1" applyBorder="1" applyAlignment="1" applyProtection="1">
      <alignment horizontal="center" vertical="center"/>
    </xf>
    <xf numFmtId="0" fontId="79" fillId="0" borderId="67" xfId="0" applyFont="1" applyBorder="1" applyAlignment="1" applyProtection="1">
      <alignment horizontal="center" vertical="center" shrinkToFit="1"/>
      <protection locked="0"/>
    </xf>
    <xf numFmtId="0" fontId="79" fillId="0" borderId="68" xfId="0" applyFont="1" applyBorder="1" applyAlignment="1" applyProtection="1">
      <alignment horizontal="center" vertical="center" shrinkToFit="1"/>
      <protection locked="0"/>
    </xf>
    <xf numFmtId="0" fontId="79" fillId="0" borderId="69" xfId="0" applyFont="1" applyBorder="1" applyAlignment="1" applyProtection="1">
      <alignment horizontal="center" vertical="center" shrinkToFit="1"/>
      <protection locked="0"/>
    </xf>
    <xf numFmtId="0" fontId="79" fillId="0" borderId="67" xfId="0" applyFont="1" applyFill="1" applyBorder="1" applyAlignment="1" applyProtection="1">
      <alignment horizontal="center" vertical="center" shrinkToFit="1"/>
      <protection locked="0"/>
    </xf>
    <xf numFmtId="0" fontId="79" fillId="0" borderId="68" xfId="0" applyFont="1" applyFill="1" applyBorder="1" applyAlignment="1" applyProtection="1">
      <alignment horizontal="center" vertical="center" shrinkToFit="1"/>
      <protection locked="0"/>
    </xf>
    <xf numFmtId="0" fontId="79" fillId="0" borderId="69" xfId="0" applyFont="1" applyFill="1" applyBorder="1" applyAlignment="1" applyProtection="1">
      <alignment horizontal="center" vertical="center" shrinkToFit="1"/>
      <protection locked="0"/>
    </xf>
    <xf numFmtId="0" fontId="61" fillId="2" borderId="50" xfId="0" applyFont="1" applyFill="1" applyBorder="1" applyAlignment="1" applyProtection="1">
      <alignment horizontal="center" vertical="center" wrapText="1"/>
    </xf>
    <xf numFmtId="0" fontId="61" fillId="2" borderId="50" xfId="0" applyFont="1" applyFill="1" applyBorder="1" applyAlignment="1" applyProtection="1">
      <alignment horizontal="center" vertical="center"/>
    </xf>
    <xf numFmtId="0" fontId="79" fillId="9" borderId="21" xfId="0" applyFont="1" applyFill="1" applyBorder="1" applyAlignment="1" applyProtection="1">
      <alignment horizontal="center" vertical="center" wrapText="1"/>
      <protection locked="0"/>
    </xf>
    <xf numFmtId="0" fontId="79" fillId="9" borderId="22" xfId="0" applyFont="1" applyFill="1" applyBorder="1" applyAlignment="1" applyProtection="1">
      <alignment horizontal="center" vertical="center" wrapText="1"/>
      <protection locked="0"/>
    </xf>
    <xf numFmtId="0" fontId="79" fillId="9" borderId="19" xfId="0" applyFont="1" applyFill="1" applyBorder="1" applyAlignment="1" applyProtection="1">
      <alignment horizontal="center" vertical="center" wrapText="1"/>
      <protection locked="0"/>
    </xf>
    <xf numFmtId="0" fontId="79" fillId="0" borderId="21" xfId="0" applyFont="1" applyFill="1" applyBorder="1" applyAlignment="1" applyProtection="1">
      <alignment horizontal="center" vertical="center"/>
      <protection locked="0"/>
    </xf>
    <xf numFmtId="0" fontId="79" fillId="0" borderId="22" xfId="0" applyFont="1" applyFill="1" applyBorder="1" applyAlignment="1" applyProtection="1">
      <alignment horizontal="center" vertical="center"/>
      <protection locked="0"/>
    </xf>
    <xf numFmtId="0" fontId="79" fillId="0" borderId="19" xfId="0" applyFont="1" applyFill="1" applyBorder="1" applyAlignment="1" applyProtection="1">
      <alignment horizontal="center" vertical="center"/>
      <protection locked="0"/>
    </xf>
    <xf numFmtId="0" fontId="79" fillId="0" borderId="50" xfId="0" applyNumberFormat="1" applyFont="1" applyBorder="1" applyAlignment="1" applyProtection="1">
      <alignment horizontal="center" vertical="center"/>
      <protection locked="0"/>
    </xf>
    <xf numFmtId="0" fontId="61" fillId="2" borderId="14" xfId="0" applyFont="1" applyFill="1" applyBorder="1" applyAlignment="1" applyProtection="1">
      <alignment horizontal="center" vertical="center" wrapText="1"/>
    </xf>
    <xf numFmtId="0" fontId="79" fillId="0" borderId="45" xfId="0" applyNumberFormat="1" applyFont="1" applyBorder="1" applyAlignment="1" applyProtection="1">
      <alignment horizontal="left" vertical="center" wrapText="1"/>
      <protection locked="0"/>
    </xf>
    <xf numFmtId="0" fontId="79" fillId="0" borderId="70" xfId="0" applyNumberFormat="1" applyFont="1" applyBorder="1" applyAlignment="1" applyProtection="1">
      <alignment horizontal="left" vertical="center" wrapText="1"/>
      <protection locked="0"/>
    </xf>
    <xf numFmtId="0" fontId="79" fillId="0" borderId="62" xfId="0" applyNumberFormat="1" applyFont="1" applyBorder="1" applyAlignment="1" applyProtection="1">
      <alignment horizontal="left" vertical="center" wrapText="1"/>
      <protection locked="0"/>
    </xf>
    <xf numFmtId="0" fontId="79" fillId="0" borderId="3" xfId="0" applyNumberFormat="1" applyFont="1" applyBorder="1" applyAlignment="1" applyProtection="1">
      <alignment horizontal="left" vertical="center" shrinkToFit="1"/>
      <protection locked="0"/>
    </xf>
    <xf numFmtId="0" fontId="79" fillId="0" borderId="14" xfId="0" applyNumberFormat="1" applyFont="1" applyBorder="1" applyAlignment="1" applyProtection="1">
      <alignment horizontal="left" vertical="center" shrinkToFit="1"/>
      <protection locked="0"/>
    </xf>
    <xf numFmtId="0" fontId="79" fillId="0" borderId="20" xfId="0" applyNumberFormat="1" applyFont="1" applyBorder="1" applyAlignment="1" applyProtection="1">
      <alignment horizontal="left" vertical="center" shrinkToFit="1"/>
      <protection locked="0"/>
    </xf>
    <xf numFmtId="0" fontId="79" fillId="2" borderId="7" xfId="0" applyFont="1" applyFill="1" applyBorder="1" applyAlignment="1" applyProtection="1">
      <alignment horizontal="left" vertical="center" wrapText="1"/>
    </xf>
    <xf numFmtId="0" fontId="24" fillId="0" borderId="7" xfId="5" applyBorder="1" applyAlignment="1" applyProtection="1">
      <alignment vertical="center" shrinkToFit="1"/>
      <protection locked="0"/>
    </xf>
    <xf numFmtId="0" fontId="79" fillId="0" borderId="7" xfId="0" applyFont="1" applyBorder="1" applyAlignment="1" applyProtection="1">
      <alignment vertical="center" shrinkToFit="1"/>
      <protection locked="0"/>
    </xf>
    <xf numFmtId="0" fontId="79" fillId="0" borderId="106" xfId="0" applyFont="1" applyBorder="1" applyAlignment="1" applyProtection="1">
      <alignment horizontal="left" vertical="center"/>
    </xf>
    <xf numFmtId="0" fontId="85" fillId="0" borderId="0" xfId="0" applyFont="1" applyAlignment="1" applyProtection="1">
      <alignment horizontal="left" vertical="center" wrapText="1"/>
    </xf>
    <xf numFmtId="0" fontId="63" fillId="0" borderId="0" xfId="0" applyFont="1" applyAlignment="1" applyProtection="1">
      <alignment horizontal="left" vertical="center"/>
    </xf>
    <xf numFmtId="0" fontId="61" fillId="0" borderId="0" xfId="0" applyFont="1" applyFill="1" applyAlignment="1" applyProtection="1">
      <alignment horizontal="left" vertical="center"/>
    </xf>
    <xf numFmtId="0" fontId="61" fillId="0" borderId="11" xfId="0" applyFont="1" applyFill="1" applyBorder="1" applyAlignment="1" applyProtection="1">
      <alignment vertical="center" wrapText="1"/>
      <protection locked="0"/>
    </xf>
    <xf numFmtId="0" fontId="61" fillId="0" borderId="12" xfId="0" applyFont="1" applyFill="1" applyBorder="1" applyAlignment="1" applyProtection="1">
      <alignment vertical="center" wrapText="1"/>
      <protection locked="0"/>
    </xf>
    <xf numFmtId="0" fontId="61" fillId="0" borderId="13" xfId="0" applyFont="1" applyFill="1" applyBorder="1" applyAlignment="1" applyProtection="1">
      <alignment vertical="center" wrapText="1"/>
      <protection locked="0"/>
    </xf>
    <xf numFmtId="0" fontId="61" fillId="0" borderId="7" xfId="0" applyFont="1" applyFill="1" applyBorder="1" applyAlignment="1" applyProtection="1">
      <alignment vertical="center" wrapText="1"/>
      <protection locked="0"/>
    </xf>
    <xf numFmtId="0" fontId="82" fillId="0" borderId="117" xfId="0" applyFont="1" applyBorder="1" applyAlignment="1" applyProtection="1">
      <alignment horizontal="left" vertical="center"/>
    </xf>
    <xf numFmtId="0" fontId="79" fillId="0" borderId="117" xfId="0" applyFont="1" applyBorder="1" applyAlignment="1" applyProtection="1">
      <alignment horizontal="left" vertical="center"/>
    </xf>
    <xf numFmtId="0" fontId="79" fillId="2" borderId="11" xfId="0" applyFont="1" applyFill="1" applyBorder="1" applyAlignment="1" applyProtection="1">
      <alignment horizontal="center" vertical="center"/>
    </xf>
    <xf numFmtId="0" fontId="79" fillId="2" borderId="12" xfId="0" applyFont="1" applyFill="1" applyBorder="1" applyAlignment="1" applyProtection="1">
      <alignment horizontal="center" vertical="center"/>
    </xf>
    <xf numFmtId="0" fontId="79" fillId="2" borderId="13" xfId="0" applyFont="1" applyFill="1" applyBorder="1" applyAlignment="1" applyProtection="1">
      <alignment horizontal="center" vertical="center"/>
    </xf>
    <xf numFmtId="0" fontId="79" fillId="0" borderId="0" xfId="0" applyFont="1" applyBorder="1" applyAlignment="1" applyProtection="1">
      <alignment horizontal="left" vertical="center" wrapText="1"/>
    </xf>
    <xf numFmtId="0" fontId="82" fillId="0" borderId="106" xfId="0" applyFont="1" applyBorder="1" applyAlignment="1" applyProtection="1">
      <alignment horizontal="left" vertical="center"/>
    </xf>
    <xf numFmtId="0" fontId="41" fillId="9" borderId="11" xfId="0" applyFont="1" applyFill="1" applyBorder="1" applyAlignment="1" applyProtection="1">
      <alignment horizontal="center" vertical="center"/>
      <protection locked="0"/>
    </xf>
    <xf numFmtId="0" fontId="41" fillId="9" borderId="13" xfId="0" applyFont="1" applyFill="1" applyBorder="1" applyAlignment="1" applyProtection="1">
      <alignment horizontal="center" vertical="center"/>
      <protection locked="0"/>
    </xf>
    <xf numFmtId="0" fontId="82" fillId="0" borderId="117" xfId="0" applyFont="1" applyFill="1" applyBorder="1" applyAlignment="1" applyProtection="1">
      <alignment horizontal="left" vertical="center"/>
    </xf>
    <xf numFmtId="0" fontId="63" fillId="2" borderId="11" xfId="0" applyFont="1" applyFill="1" applyBorder="1" applyAlignment="1" applyProtection="1">
      <alignment horizontal="center" vertical="center" wrapText="1"/>
    </xf>
    <xf numFmtId="0" fontId="63" fillId="2" borderId="12" xfId="0"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2" fontId="63" fillId="7" borderId="11" xfId="0" applyNumberFormat="1" applyFont="1" applyFill="1" applyBorder="1" applyAlignment="1" applyProtection="1">
      <alignment horizontal="left" vertical="center" wrapText="1"/>
    </xf>
    <xf numFmtId="192" fontId="63" fillId="7" borderId="12" xfId="0" applyNumberFormat="1" applyFont="1" applyFill="1" applyBorder="1" applyAlignment="1" applyProtection="1">
      <alignment horizontal="left" vertical="center" wrapText="1"/>
    </xf>
    <xf numFmtId="192" fontId="63" fillId="7" borderId="13" xfId="0" applyNumberFormat="1" applyFont="1" applyFill="1" applyBorder="1" applyAlignment="1" applyProtection="1">
      <alignment horizontal="left" vertical="center" wrapText="1"/>
    </xf>
    <xf numFmtId="192" fontId="69" fillId="7" borderId="11" xfId="0" applyNumberFormat="1" applyFont="1" applyFill="1" applyBorder="1" applyAlignment="1" applyProtection="1">
      <alignment vertical="center" wrapText="1"/>
    </xf>
    <xf numFmtId="192" fontId="89" fillId="7" borderId="12" xfId="0" applyNumberFormat="1" applyFont="1" applyFill="1" applyBorder="1" applyAlignment="1" applyProtection="1">
      <alignment vertical="center" wrapText="1"/>
    </xf>
    <xf numFmtId="192" fontId="89" fillId="7" borderId="13" xfId="0" applyNumberFormat="1" applyFont="1" applyFill="1" applyBorder="1" applyAlignment="1" applyProtection="1">
      <alignment vertical="center" wrapText="1"/>
    </xf>
    <xf numFmtId="192" fontId="69" fillId="7" borderId="12" xfId="0" applyNumberFormat="1" applyFont="1" applyFill="1" applyBorder="1" applyAlignment="1" applyProtection="1">
      <alignment vertical="center" wrapText="1"/>
    </xf>
    <xf numFmtId="192" fontId="69" fillId="7" borderId="13" xfId="0" applyNumberFormat="1" applyFont="1" applyFill="1" applyBorder="1" applyAlignment="1" applyProtection="1">
      <alignment vertical="center" wrapText="1"/>
    </xf>
    <xf numFmtId="0" fontId="63" fillId="0" borderId="11" xfId="0" applyNumberFormat="1" applyFont="1" applyFill="1" applyBorder="1" applyAlignment="1" applyProtection="1">
      <alignment horizontal="left" vertical="center" wrapText="1"/>
      <protection locked="0"/>
    </xf>
    <xf numFmtId="0" fontId="63" fillId="0" borderId="12" xfId="0" applyNumberFormat="1" applyFont="1" applyFill="1" applyBorder="1" applyAlignment="1" applyProtection="1">
      <alignment horizontal="left" vertical="center" wrapText="1"/>
      <protection locked="0"/>
    </xf>
    <xf numFmtId="0" fontId="63" fillId="0" borderId="13" xfId="0" applyNumberFormat="1" applyFont="1" applyFill="1" applyBorder="1" applyAlignment="1" applyProtection="1">
      <alignment horizontal="left" vertical="center" wrapText="1"/>
      <protection locked="0"/>
    </xf>
    <xf numFmtId="0" fontId="69" fillId="0" borderId="11" xfId="0" applyNumberFormat="1" applyFont="1" applyFill="1" applyBorder="1" applyAlignment="1" applyProtection="1">
      <alignment vertical="center" wrapText="1"/>
      <protection locked="0"/>
    </xf>
    <xf numFmtId="0" fontId="69" fillId="0" borderId="12" xfId="0" applyNumberFormat="1" applyFont="1" applyFill="1" applyBorder="1" applyAlignment="1" applyProtection="1">
      <alignment vertical="center" wrapText="1"/>
      <protection locked="0"/>
    </xf>
    <xf numFmtId="0" fontId="69" fillId="0" borderId="13" xfId="0" applyNumberFormat="1" applyFont="1" applyFill="1" applyBorder="1" applyAlignment="1" applyProtection="1">
      <alignment vertical="center" wrapText="1"/>
      <protection locked="0"/>
    </xf>
    <xf numFmtId="0" fontId="61" fillId="0" borderId="2" xfId="0" applyFont="1" applyFill="1" applyBorder="1" applyAlignment="1" applyProtection="1">
      <alignment horizontal="left" vertical="center" wrapText="1"/>
    </xf>
    <xf numFmtId="0" fontId="61" fillId="0" borderId="0" xfId="0" applyFont="1" applyFill="1" applyBorder="1" applyAlignment="1" applyProtection="1">
      <alignment horizontal="left" vertical="center" wrapText="1"/>
    </xf>
    <xf numFmtId="0" fontId="63" fillId="9" borderId="11" xfId="0" applyFont="1" applyFill="1" applyBorder="1" applyAlignment="1" applyProtection="1">
      <alignment horizontal="left" vertical="center" wrapText="1"/>
      <protection locked="0"/>
    </xf>
    <xf numFmtId="0" fontId="63" fillId="9" borderId="12" xfId="0" applyFont="1" applyFill="1" applyBorder="1" applyAlignment="1" applyProtection="1">
      <alignment horizontal="left" vertical="center" wrapText="1"/>
      <protection locked="0"/>
    </xf>
    <xf numFmtId="0" fontId="63" fillId="9" borderId="13" xfId="0" applyFont="1" applyFill="1" applyBorder="1" applyAlignment="1" applyProtection="1">
      <alignment horizontal="left" vertical="center" wrapText="1"/>
      <protection locked="0"/>
    </xf>
    <xf numFmtId="0" fontId="69" fillId="9" borderId="11" xfId="0" applyFont="1" applyFill="1" applyBorder="1" applyAlignment="1" applyProtection="1">
      <alignment horizontal="left" vertical="center" wrapText="1"/>
      <protection locked="0"/>
    </xf>
    <xf numFmtId="0" fontId="69" fillId="9" borderId="12" xfId="0" applyFont="1" applyFill="1" applyBorder="1" applyAlignment="1" applyProtection="1">
      <alignment horizontal="left" vertical="center" wrapText="1"/>
      <protection locked="0"/>
    </xf>
    <xf numFmtId="0" fontId="69" fillId="9" borderId="13" xfId="0" applyFont="1" applyFill="1" applyBorder="1" applyAlignment="1" applyProtection="1">
      <alignment horizontal="left" vertical="center" wrapText="1"/>
      <protection locked="0"/>
    </xf>
    <xf numFmtId="0" fontId="88" fillId="0" borderId="0" xfId="0" applyFont="1" applyFill="1" applyBorder="1" applyAlignment="1" applyProtection="1">
      <alignment horizontal="left" vertical="center" wrapText="1"/>
    </xf>
    <xf numFmtId="0" fontId="63" fillId="0" borderId="126" xfId="0" applyFont="1" applyFill="1" applyBorder="1" applyAlignment="1" applyProtection="1">
      <alignment horizontal="right" vertical="center" wrapText="1"/>
    </xf>
    <xf numFmtId="0" fontId="41" fillId="2" borderId="11" xfId="0"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49" fontId="42" fillId="0" borderId="11" xfId="1" applyNumberFormat="1" applyFont="1" applyFill="1" applyBorder="1" applyAlignment="1" applyProtection="1">
      <alignment horizontal="center" vertical="center" shrinkToFit="1"/>
      <protection locked="0"/>
    </xf>
    <xf numFmtId="49" fontId="42" fillId="0" borderId="13" xfId="1" applyNumberFormat="1" applyFont="1" applyFill="1" applyBorder="1" applyAlignment="1" applyProtection="1">
      <alignment horizontal="center" vertical="center" shrinkToFit="1"/>
      <protection locked="0"/>
    </xf>
    <xf numFmtId="0" fontId="41" fillId="0" borderId="0" xfId="0" applyFont="1" applyAlignment="1" applyProtection="1">
      <alignment vertical="center" wrapText="1"/>
    </xf>
    <xf numFmtId="0" fontId="41" fillId="3" borderId="0" xfId="0" applyFont="1" applyFill="1" applyBorder="1" applyAlignment="1" applyProtection="1">
      <alignment horizontal="right" vertical="center"/>
    </xf>
    <xf numFmtId="0" fontId="41" fillId="3" borderId="29" xfId="0" applyFont="1" applyFill="1" applyBorder="1" applyAlignment="1" applyProtection="1">
      <alignment horizontal="center" vertical="center"/>
    </xf>
    <xf numFmtId="0" fontId="41" fillId="2" borderId="32" xfId="0" applyFont="1" applyFill="1" applyBorder="1" applyAlignment="1" applyProtection="1">
      <alignment horizontal="center" vertical="center"/>
    </xf>
    <xf numFmtId="0" fontId="41" fillId="2" borderId="34" xfId="0" applyFont="1" applyFill="1" applyBorder="1" applyAlignment="1" applyProtection="1">
      <alignment horizontal="center" vertical="center"/>
    </xf>
    <xf numFmtId="0" fontId="41" fillId="2" borderId="31" xfId="0" applyFont="1" applyFill="1" applyBorder="1" applyAlignment="1" applyProtection="1">
      <alignment horizontal="center" vertical="center"/>
    </xf>
    <xf numFmtId="0" fontId="41" fillId="0" borderId="1" xfId="0" applyFont="1" applyBorder="1" applyAlignment="1" applyProtection="1">
      <alignment horizontal="left" vertical="top" wrapText="1"/>
      <protection locked="0"/>
    </xf>
    <xf numFmtId="0" fontId="41" fillId="0" borderId="2" xfId="0" applyFont="1" applyBorder="1" applyAlignment="1" applyProtection="1">
      <alignment horizontal="left" vertical="top" wrapText="1"/>
      <protection locked="0"/>
    </xf>
    <xf numFmtId="0" fontId="41" fillId="0" borderId="3"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41" fillId="0" borderId="5" xfId="0" applyFont="1" applyBorder="1" applyAlignment="1" applyProtection="1">
      <alignment horizontal="left" vertical="top" wrapText="1"/>
      <protection locked="0"/>
    </xf>
    <xf numFmtId="0" fontId="41" fillId="0" borderId="6" xfId="0" applyFont="1" applyBorder="1" applyAlignment="1" applyProtection="1">
      <alignment horizontal="left" vertical="top" wrapText="1"/>
      <protection locked="0"/>
    </xf>
    <xf numFmtId="0" fontId="41" fillId="0" borderId="0" xfId="0" applyFont="1" applyBorder="1" applyAlignment="1" applyProtection="1">
      <alignment vertical="center" wrapText="1"/>
    </xf>
    <xf numFmtId="0" fontId="42" fillId="3" borderId="1" xfId="0" applyFont="1" applyFill="1" applyBorder="1" applyAlignment="1" applyProtection="1">
      <alignment horizontal="left" vertical="center"/>
      <protection locked="0"/>
    </xf>
    <xf numFmtId="0" fontId="42" fillId="3" borderId="2" xfId="0" applyFont="1" applyFill="1" applyBorder="1" applyAlignment="1" applyProtection="1">
      <alignment horizontal="left" vertical="center"/>
      <protection locked="0"/>
    </xf>
    <xf numFmtId="0" fontId="42" fillId="3" borderId="3" xfId="0" applyFont="1" applyFill="1" applyBorder="1" applyAlignment="1" applyProtection="1">
      <alignment horizontal="left" vertical="center"/>
      <protection locked="0"/>
    </xf>
    <xf numFmtId="0" fontId="42" fillId="3" borderId="9" xfId="0" applyFont="1" applyFill="1" applyBorder="1" applyAlignment="1" applyProtection="1">
      <alignment horizontal="left" vertical="center"/>
      <protection locked="0"/>
    </xf>
    <xf numFmtId="0" fontId="42" fillId="3" borderId="0" xfId="0" applyFont="1" applyFill="1" applyBorder="1" applyAlignment="1" applyProtection="1">
      <alignment horizontal="left" vertical="center"/>
      <protection locked="0"/>
    </xf>
    <xf numFmtId="0" fontId="42" fillId="3" borderId="10" xfId="0" applyFont="1" applyFill="1" applyBorder="1" applyAlignment="1" applyProtection="1">
      <alignment horizontal="left" vertical="center"/>
      <protection locked="0"/>
    </xf>
    <xf numFmtId="0" fontId="42" fillId="3" borderId="4" xfId="0" applyFont="1" applyFill="1" applyBorder="1" applyAlignment="1" applyProtection="1">
      <alignment horizontal="left" vertical="center"/>
      <protection locked="0"/>
    </xf>
    <xf numFmtId="0" fontId="42" fillId="3" borderId="5" xfId="0"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protection locked="0"/>
    </xf>
    <xf numFmtId="0" fontId="35" fillId="2" borderId="1" xfId="0" applyFont="1" applyFill="1" applyBorder="1" applyAlignment="1" applyProtection="1">
      <alignment horizontal="left" vertical="center" wrapText="1"/>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2" borderId="6" xfId="0" applyFont="1" applyFill="1" applyBorder="1" applyAlignment="1" applyProtection="1">
      <alignment horizontal="left" vertical="center"/>
    </xf>
    <xf numFmtId="0" fontId="79" fillId="0" borderId="1" xfId="0" applyFont="1" applyBorder="1" applyAlignment="1" applyProtection="1">
      <alignment horizontal="left" vertical="top" wrapText="1"/>
      <protection locked="0"/>
    </xf>
    <xf numFmtId="0" fontId="79" fillId="0" borderId="2" xfId="0" applyFont="1" applyBorder="1" applyAlignment="1" applyProtection="1">
      <alignment horizontal="left" vertical="top" wrapText="1"/>
      <protection locked="0"/>
    </xf>
    <xf numFmtId="0" fontId="79" fillId="0" borderId="3" xfId="0" applyFont="1" applyBorder="1" applyAlignment="1" applyProtection="1">
      <alignment horizontal="left" vertical="top" wrapText="1"/>
      <protection locked="0"/>
    </xf>
    <xf numFmtId="0" fontId="79" fillId="0" borderId="9" xfId="0" applyFont="1" applyBorder="1" applyAlignment="1" applyProtection="1">
      <alignment horizontal="left" vertical="top" wrapText="1"/>
      <protection locked="0"/>
    </xf>
    <xf numFmtId="0" fontId="79" fillId="0" borderId="0" xfId="0" applyFont="1" applyBorder="1" applyAlignment="1" applyProtection="1">
      <alignment horizontal="left" vertical="top" wrapText="1"/>
      <protection locked="0"/>
    </xf>
    <xf numFmtId="0" fontId="79" fillId="0" borderId="10" xfId="0" applyFont="1" applyBorder="1" applyAlignment="1" applyProtection="1">
      <alignment horizontal="left" vertical="top" wrapText="1"/>
      <protection locked="0"/>
    </xf>
    <xf numFmtId="0" fontId="79" fillId="0" borderId="4" xfId="0" applyFont="1" applyBorder="1" applyAlignment="1" applyProtection="1">
      <alignment horizontal="left" vertical="top" wrapText="1"/>
      <protection locked="0"/>
    </xf>
    <xf numFmtId="0" fontId="79" fillId="0" borderId="5" xfId="0" applyFont="1" applyBorder="1" applyAlignment="1" applyProtection="1">
      <alignment horizontal="left" vertical="top" wrapText="1"/>
      <protection locked="0"/>
    </xf>
    <xf numFmtId="0" fontId="79" fillId="0" borderId="6" xfId="0" applyFont="1" applyBorder="1" applyAlignment="1" applyProtection="1">
      <alignment horizontal="left" vertical="top" wrapText="1"/>
      <protection locked="0"/>
    </xf>
    <xf numFmtId="0" fontId="40" fillId="0" borderId="0" xfId="0" applyFont="1" applyAlignment="1" applyProtection="1">
      <alignment horizontal="center" vertical="center"/>
    </xf>
    <xf numFmtId="0" fontId="2" fillId="2" borderId="7"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2" fillId="3" borderId="11" xfId="0" applyFont="1" applyFill="1" applyBorder="1" applyAlignment="1" applyProtection="1">
      <alignment horizontal="left" vertical="center" shrinkToFit="1"/>
    </xf>
    <xf numFmtId="0" fontId="42" fillId="0" borderId="12" xfId="0" applyFont="1" applyBorder="1" applyAlignment="1">
      <alignment horizontal="left" vertical="center" shrinkToFit="1"/>
    </xf>
    <xf numFmtId="0" fontId="116" fillId="3" borderId="11" xfId="0" applyFont="1" applyFill="1" applyBorder="1" applyAlignment="1" applyProtection="1">
      <alignment horizontal="center" vertical="center"/>
      <protection locked="0"/>
    </xf>
    <xf numFmtId="0" fontId="116" fillId="3" borderId="13" xfId="0" applyFont="1" applyFill="1" applyBorder="1" applyAlignment="1" applyProtection="1">
      <alignment horizontal="center" vertical="center"/>
      <protection locked="0"/>
    </xf>
    <xf numFmtId="0" fontId="0" fillId="0" borderId="14" xfId="0" applyBorder="1" applyAlignment="1" applyProtection="1">
      <alignment vertical="center"/>
    </xf>
    <xf numFmtId="0" fontId="0" fillId="0" borderId="8" xfId="0" applyBorder="1" applyAlignment="1">
      <alignment vertical="center"/>
    </xf>
    <xf numFmtId="0" fontId="0" fillId="0" borderId="9" xfId="0" applyBorder="1" applyAlignment="1" applyProtection="1">
      <alignment horizontal="left" vertical="center"/>
    </xf>
    <xf numFmtId="0" fontId="5" fillId="0" borderId="1" xfId="0" quotePrefix="1" applyFont="1" applyBorder="1" applyAlignment="1" applyProtection="1">
      <alignment horizontal="left" vertical="center" shrinkToFit="1"/>
      <protection locked="0"/>
    </xf>
    <xf numFmtId="0" fontId="5" fillId="0" borderId="2" xfId="0" quotePrefix="1" applyFont="1" applyBorder="1" applyAlignment="1" applyProtection="1">
      <alignment horizontal="left" vertical="center" shrinkToFit="1"/>
      <protection locked="0"/>
    </xf>
    <xf numFmtId="0" fontId="5" fillId="0" borderId="3" xfId="0" quotePrefix="1" applyFont="1" applyBorder="1" applyAlignment="1" applyProtection="1">
      <alignment horizontal="left" vertical="center" shrinkToFit="1"/>
      <protection locked="0"/>
    </xf>
    <xf numFmtId="0" fontId="5" fillId="0" borderId="9" xfId="0" quotePrefix="1" applyFont="1" applyBorder="1" applyAlignment="1" applyProtection="1">
      <alignment horizontal="left" vertical="center" shrinkToFit="1"/>
      <protection locked="0"/>
    </xf>
    <xf numFmtId="0" fontId="5" fillId="0" borderId="0" xfId="0" quotePrefix="1" applyFont="1" applyBorder="1" applyAlignment="1" applyProtection="1">
      <alignment horizontal="left" vertical="center" shrinkToFit="1"/>
      <protection locked="0"/>
    </xf>
    <xf numFmtId="0" fontId="5" fillId="0" borderId="10" xfId="0" quotePrefix="1" applyFont="1" applyBorder="1" applyAlignment="1" applyProtection="1">
      <alignment horizontal="left" vertical="center" shrinkToFit="1"/>
      <protection locked="0"/>
    </xf>
    <xf numFmtId="0" fontId="5" fillId="0" borderId="4" xfId="0" quotePrefix="1" applyFont="1" applyBorder="1" applyAlignment="1" applyProtection="1">
      <alignment horizontal="left" vertical="center" shrinkToFit="1"/>
      <protection locked="0"/>
    </xf>
    <xf numFmtId="0" fontId="5" fillId="0" borderId="5" xfId="0" quotePrefix="1" applyFont="1" applyBorder="1" applyAlignment="1" applyProtection="1">
      <alignment horizontal="left" vertical="center" shrinkToFit="1"/>
      <protection locked="0"/>
    </xf>
    <xf numFmtId="0" fontId="5" fillId="0" borderId="6" xfId="0" quotePrefix="1" applyFont="1" applyBorder="1" applyAlignment="1" applyProtection="1">
      <alignment horizontal="left" vertical="center" shrinkToFit="1"/>
      <protection locked="0"/>
    </xf>
    <xf numFmtId="0" fontId="35" fillId="2" borderId="11" xfId="0" applyFont="1" applyFill="1" applyBorder="1" applyAlignment="1">
      <alignment horizontal="left" vertical="center"/>
    </xf>
    <xf numFmtId="0" fontId="42" fillId="2" borderId="12" xfId="0" applyFont="1" applyFill="1" applyBorder="1" applyAlignment="1">
      <alignment horizontal="left" vertical="center"/>
    </xf>
    <xf numFmtId="0" fontId="42" fillId="2" borderId="12" xfId="0" applyFont="1" applyFill="1" applyBorder="1" applyAlignment="1">
      <alignment vertical="center"/>
    </xf>
    <xf numFmtId="0" fontId="42" fillId="2" borderId="13" xfId="0" applyFont="1" applyFill="1" applyBorder="1" applyAlignment="1">
      <alignment vertical="center"/>
    </xf>
    <xf numFmtId="0" fontId="42" fillId="0" borderId="4"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6" xfId="0" applyFont="1" applyBorder="1" applyAlignment="1">
      <alignment vertical="center"/>
    </xf>
    <xf numFmtId="0" fontId="42" fillId="9" borderId="11" xfId="0" applyFont="1" applyFill="1" applyBorder="1" applyAlignment="1" applyProtection="1">
      <alignment horizontal="center" vertical="center"/>
      <protection locked="0"/>
    </xf>
    <xf numFmtId="0" fontId="42" fillId="9" borderId="12" xfId="0" applyFont="1" applyFill="1" applyBorder="1" applyAlignment="1" applyProtection="1">
      <alignment horizontal="center" vertical="center"/>
      <protection locked="0"/>
    </xf>
    <xf numFmtId="0" fontId="42" fillId="0" borderId="13" xfId="0" applyFont="1" applyBorder="1" applyAlignment="1" applyProtection="1">
      <alignment vertical="center"/>
      <protection locked="0"/>
    </xf>
    <xf numFmtId="0" fontId="42" fillId="3" borderId="12" xfId="0" applyFont="1" applyFill="1" applyBorder="1" applyAlignment="1" applyProtection="1">
      <alignment horizontal="left" vertical="center" shrinkToFit="1"/>
    </xf>
    <xf numFmtId="0" fontId="42" fillId="3" borderId="13" xfId="0" applyFont="1" applyFill="1" applyBorder="1" applyAlignment="1" applyProtection="1">
      <alignment horizontal="left" vertical="center" shrinkToFit="1"/>
    </xf>
    <xf numFmtId="0" fontId="100" fillId="3" borderId="11" xfId="0" applyFont="1" applyFill="1" applyBorder="1" applyAlignment="1" applyProtection="1">
      <alignment horizontal="left" vertical="center" shrinkToFit="1"/>
    </xf>
    <xf numFmtId="0" fontId="100" fillId="3" borderId="12" xfId="0" applyFont="1" applyFill="1" applyBorder="1" applyAlignment="1" applyProtection="1">
      <alignment horizontal="left" vertical="center" shrinkToFit="1"/>
    </xf>
    <xf numFmtId="0" fontId="100" fillId="3" borderId="13" xfId="0" applyFont="1" applyFill="1" applyBorder="1" applyAlignment="1" applyProtection="1">
      <alignment horizontal="left" vertical="center" shrinkToFit="1"/>
    </xf>
    <xf numFmtId="0" fontId="35" fillId="2" borderId="11" xfId="0" applyFont="1" applyFill="1" applyBorder="1" applyAlignment="1" applyProtection="1">
      <alignment horizontal="left" vertical="center" wrapText="1"/>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4" fillId="0" borderId="0" xfId="0" applyFont="1" applyBorder="1" applyAlignment="1" applyProtection="1">
      <alignment horizontal="center" vertical="top"/>
    </xf>
    <xf numFmtId="0" fontId="79" fillId="0" borderId="1" xfId="0" applyFont="1" applyFill="1" applyBorder="1" applyAlignment="1" applyProtection="1">
      <alignment horizontal="left" vertical="top" wrapText="1"/>
      <protection locked="0"/>
    </xf>
    <xf numFmtId="0" fontId="79" fillId="0" borderId="2" xfId="0" applyFont="1" applyFill="1" applyBorder="1" applyAlignment="1" applyProtection="1">
      <alignment horizontal="left" vertical="top" wrapText="1"/>
      <protection locked="0"/>
    </xf>
    <xf numFmtId="0" fontId="79" fillId="0" borderId="3" xfId="0" applyFont="1" applyFill="1" applyBorder="1" applyAlignment="1" applyProtection="1">
      <alignment horizontal="left" vertical="top" wrapText="1"/>
      <protection locked="0"/>
    </xf>
    <xf numFmtId="0" fontId="79" fillId="0" borderId="9" xfId="0" applyFont="1" applyFill="1" applyBorder="1" applyAlignment="1" applyProtection="1">
      <alignment horizontal="left" vertical="top" wrapText="1"/>
      <protection locked="0"/>
    </xf>
    <xf numFmtId="0" fontId="79" fillId="0" borderId="0" xfId="0" applyFont="1" applyFill="1" applyBorder="1" applyAlignment="1" applyProtection="1">
      <alignment horizontal="left" vertical="top" wrapText="1"/>
      <protection locked="0"/>
    </xf>
    <xf numFmtId="0" fontId="79" fillId="0" borderId="10" xfId="0" applyFont="1" applyFill="1" applyBorder="1" applyAlignment="1" applyProtection="1">
      <alignment horizontal="left" vertical="top" wrapText="1"/>
      <protection locked="0"/>
    </xf>
    <xf numFmtId="0" fontId="79" fillId="0" borderId="4" xfId="0" applyFont="1" applyFill="1" applyBorder="1" applyAlignment="1" applyProtection="1">
      <alignment horizontal="left" vertical="top" wrapText="1"/>
      <protection locked="0"/>
    </xf>
    <xf numFmtId="0" fontId="79" fillId="0" borderId="5" xfId="0" applyFont="1" applyFill="1" applyBorder="1" applyAlignment="1" applyProtection="1">
      <alignment horizontal="left" vertical="top" wrapText="1"/>
      <protection locked="0"/>
    </xf>
    <xf numFmtId="0" fontId="79" fillId="0" borderId="6" xfId="0" applyFont="1" applyFill="1" applyBorder="1" applyAlignment="1" applyProtection="1">
      <alignment horizontal="left" vertical="top" wrapText="1"/>
      <protection locked="0"/>
    </xf>
    <xf numFmtId="0" fontId="45" fillId="0" borderId="2" xfId="0" applyFont="1" applyBorder="1" applyAlignment="1" applyProtection="1">
      <alignment horizontal="left" vertical="center"/>
    </xf>
    <xf numFmtId="0" fontId="45" fillId="0" borderId="0" xfId="0" applyFont="1" applyBorder="1" applyAlignment="1" applyProtection="1">
      <alignment horizontal="left" vertical="center" wrapText="1"/>
    </xf>
    <xf numFmtId="0" fontId="45" fillId="0" borderId="0" xfId="0" applyFont="1" applyBorder="1" applyAlignment="1" applyProtection="1">
      <alignment horizontal="left" vertical="center"/>
    </xf>
    <xf numFmtId="0" fontId="61" fillId="0" borderId="1" xfId="0" applyFont="1" applyBorder="1" applyAlignment="1" applyProtection="1">
      <alignment horizontal="center" vertical="center"/>
      <protection locked="0"/>
    </xf>
    <xf numFmtId="0" fontId="61" fillId="0" borderId="3"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1" fillId="0" borderId="3" xfId="0" applyFont="1" applyBorder="1" applyAlignment="1" applyProtection="1">
      <alignment horizontal="left" vertical="center" wrapText="1"/>
      <protection locked="0"/>
    </xf>
    <xf numFmtId="0" fontId="61" fillId="0" borderId="4" xfId="0" applyFont="1" applyBorder="1" applyAlignment="1" applyProtection="1">
      <alignment horizontal="left" vertical="center" wrapText="1"/>
      <protection locked="0"/>
    </xf>
    <xf numFmtId="0" fontId="61" fillId="0" borderId="5" xfId="0" applyFont="1" applyBorder="1" applyAlignment="1" applyProtection="1">
      <alignment horizontal="left" vertical="center" wrapText="1"/>
      <protection locked="0"/>
    </xf>
    <xf numFmtId="0" fontId="61" fillId="0" borderId="6" xfId="0" applyFont="1" applyBorder="1" applyAlignment="1" applyProtection="1">
      <alignment horizontal="left" vertical="center" wrapText="1"/>
      <protection locked="0"/>
    </xf>
    <xf numFmtId="0" fontId="5" fillId="2" borderId="7"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61" fillId="0" borderId="7" xfId="0" applyFont="1" applyBorder="1" applyAlignment="1" applyProtection="1">
      <alignment horizontal="center" vertical="center"/>
      <protection locked="0"/>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35" fillId="2" borderId="9"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2" borderId="10" xfId="0" applyFont="1" applyFill="1" applyBorder="1" applyAlignment="1" applyProtection="1">
      <alignment horizontal="left" vertical="center"/>
    </xf>
    <xf numFmtId="0" fontId="61" fillId="3" borderId="1" xfId="0" quotePrefix="1" applyFont="1" applyFill="1" applyBorder="1" applyAlignment="1" applyProtection="1">
      <alignment horizontal="left" vertical="top" wrapText="1"/>
      <protection locked="0"/>
    </xf>
    <xf numFmtId="0" fontId="61" fillId="3" borderId="2" xfId="0" applyFont="1" applyFill="1" applyBorder="1" applyAlignment="1" applyProtection="1">
      <alignment horizontal="left" vertical="top" wrapText="1"/>
      <protection locked="0"/>
    </xf>
    <xf numFmtId="0" fontId="61" fillId="3" borderId="3" xfId="0" applyFont="1" applyFill="1" applyBorder="1" applyAlignment="1" applyProtection="1">
      <alignment horizontal="left" vertical="top" wrapText="1"/>
      <protection locked="0"/>
    </xf>
    <xf numFmtId="0" fontId="61" fillId="3" borderId="9" xfId="0" applyFont="1" applyFill="1" applyBorder="1" applyAlignment="1" applyProtection="1">
      <alignment horizontal="left" vertical="top" wrapText="1"/>
      <protection locked="0"/>
    </xf>
    <xf numFmtId="0" fontId="61" fillId="3" borderId="0" xfId="0" applyFont="1" applyFill="1" applyBorder="1" applyAlignment="1" applyProtection="1">
      <alignment horizontal="left" vertical="top" wrapText="1"/>
      <protection locked="0"/>
    </xf>
    <xf numFmtId="0" fontId="61" fillId="3" borderId="10" xfId="0" applyFont="1" applyFill="1" applyBorder="1" applyAlignment="1" applyProtection="1">
      <alignment horizontal="left" vertical="top" wrapText="1"/>
      <protection locked="0"/>
    </xf>
    <xf numFmtId="0" fontId="4"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3" xfId="0" applyFont="1" applyFill="1" applyBorder="1" applyAlignment="1" applyProtection="1">
      <alignment vertical="center"/>
    </xf>
    <xf numFmtId="0" fontId="37" fillId="2" borderId="1"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xf>
    <xf numFmtId="0" fontId="0" fillId="2" borderId="3" xfId="0" applyFill="1" applyBorder="1" applyAlignment="1">
      <alignment vertical="center"/>
    </xf>
    <xf numFmtId="0" fontId="36" fillId="2" borderId="9"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2" borderId="10" xfId="0" applyFill="1" applyBorder="1" applyAlignment="1">
      <alignment vertical="center"/>
    </xf>
    <xf numFmtId="0" fontId="36" fillId="0" borderId="1" xfId="0" applyFont="1" applyFill="1" applyBorder="1" applyAlignment="1" applyProtection="1">
      <alignment horizontal="left" vertical="top" wrapText="1"/>
      <protection locked="0"/>
    </xf>
    <xf numFmtId="0" fontId="36" fillId="0" borderId="2" xfId="0" applyFont="1" applyFill="1" applyBorder="1" applyAlignment="1" applyProtection="1">
      <alignment horizontal="left" vertical="top" wrapText="1"/>
      <protection locked="0"/>
    </xf>
    <xf numFmtId="0" fontId="36" fillId="0" borderId="3" xfId="0" applyFont="1" applyFill="1" applyBorder="1" applyAlignment="1" applyProtection="1">
      <alignment horizontal="left" vertical="top" wrapText="1"/>
      <protection locked="0"/>
    </xf>
    <xf numFmtId="0" fontId="36" fillId="0" borderId="9" xfId="0" applyFont="1" applyFill="1" applyBorder="1" applyAlignment="1" applyProtection="1">
      <alignment horizontal="left" vertical="top" wrapText="1"/>
      <protection locked="0"/>
    </xf>
    <xf numFmtId="0" fontId="36" fillId="0" borderId="0" xfId="0" applyFont="1" applyFill="1" applyBorder="1" applyAlignment="1" applyProtection="1">
      <alignment horizontal="left" vertical="top" wrapText="1"/>
      <protection locked="0"/>
    </xf>
    <xf numFmtId="0" fontId="36" fillId="0" borderId="10" xfId="0" applyFont="1" applyFill="1" applyBorder="1" applyAlignment="1" applyProtection="1">
      <alignment horizontal="left" vertical="top" wrapText="1"/>
      <protection locked="0"/>
    </xf>
    <xf numFmtId="0" fontId="36" fillId="0" borderId="4" xfId="0" applyFont="1" applyFill="1" applyBorder="1" applyAlignment="1" applyProtection="1">
      <alignment horizontal="left" vertical="top" wrapText="1"/>
      <protection locked="0"/>
    </xf>
    <xf numFmtId="0" fontId="36" fillId="0" borderId="5" xfId="0" applyFont="1" applyFill="1" applyBorder="1" applyAlignment="1" applyProtection="1">
      <alignment horizontal="left" vertical="top" wrapText="1"/>
      <protection locked="0"/>
    </xf>
    <xf numFmtId="0" fontId="36" fillId="0" borderId="6" xfId="0" applyFont="1" applyFill="1" applyBorder="1" applyAlignment="1" applyProtection="1">
      <alignment horizontal="left" vertical="top" wrapText="1"/>
      <protection locked="0"/>
    </xf>
    <xf numFmtId="0" fontId="61" fillId="3" borderId="1" xfId="0" applyFont="1" applyFill="1" applyBorder="1" applyAlignment="1" applyProtection="1">
      <alignment horizontal="left" vertical="top" wrapText="1"/>
      <protection locked="0"/>
    </xf>
    <xf numFmtId="0" fontId="61" fillId="0" borderId="2" xfId="0" applyFont="1" applyBorder="1" applyAlignment="1" applyProtection="1">
      <alignment horizontal="left" vertical="top" wrapText="1"/>
      <protection locked="0"/>
    </xf>
    <xf numFmtId="0" fontId="61" fillId="0" borderId="3" xfId="0" applyFont="1" applyBorder="1" applyAlignment="1" applyProtection="1">
      <alignment horizontal="left" vertical="top" wrapText="1"/>
      <protection locked="0"/>
    </xf>
    <xf numFmtId="0" fontId="61" fillId="0" borderId="9" xfId="0" applyFont="1" applyBorder="1" applyAlignment="1" applyProtection="1">
      <alignment horizontal="left" vertical="top" wrapText="1"/>
      <protection locked="0"/>
    </xf>
    <xf numFmtId="0" fontId="61" fillId="0" borderId="0" xfId="0" applyFont="1" applyBorder="1" applyAlignment="1" applyProtection="1">
      <alignment horizontal="left" vertical="top" wrapText="1"/>
      <protection locked="0"/>
    </xf>
    <xf numFmtId="0" fontId="61" fillId="0" borderId="10" xfId="0" applyFont="1" applyBorder="1" applyAlignment="1" applyProtection="1">
      <alignment horizontal="left" vertical="top" wrapText="1"/>
      <protection locked="0"/>
    </xf>
    <xf numFmtId="0" fontId="61" fillId="0" borderId="4" xfId="0" applyFont="1" applyBorder="1" applyAlignment="1" applyProtection="1">
      <alignment horizontal="left" vertical="top" wrapText="1"/>
      <protection locked="0"/>
    </xf>
    <xf numFmtId="0" fontId="61" fillId="0" borderId="5" xfId="0" applyFont="1" applyBorder="1" applyAlignment="1" applyProtection="1">
      <alignment horizontal="left" vertical="top" wrapText="1"/>
      <protection locked="0"/>
    </xf>
    <xf numFmtId="0" fontId="61" fillId="0" borderId="6" xfId="0" applyFont="1" applyBorder="1" applyAlignment="1" applyProtection="1">
      <alignment horizontal="left" vertical="top" wrapText="1"/>
      <protection locked="0"/>
    </xf>
    <xf numFmtId="0" fontId="24" fillId="0" borderId="0" xfId="5" applyFill="1" applyAlignment="1" applyProtection="1">
      <alignment horizontal="center" vertical="center"/>
    </xf>
    <xf numFmtId="0" fontId="5" fillId="2" borderId="9"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4" xfId="0" applyFont="1" applyFill="1" applyBorder="1" applyAlignment="1" applyProtection="1">
      <alignment horizontal="left" vertical="top" wrapText="1"/>
    </xf>
    <xf numFmtId="0" fontId="5" fillId="2" borderId="5" xfId="0" applyFont="1" applyFill="1" applyBorder="1" applyAlignment="1" applyProtection="1">
      <alignment horizontal="left" vertical="top"/>
    </xf>
    <xf numFmtId="0" fontId="5" fillId="2" borderId="6" xfId="0" applyFont="1" applyFill="1" applyBorder="1" applyAlignment="1" applyProtection="1">
      <alignment horizontal="left" vertical="top"/>
    </xf>
    <xf numFmtId="0" fontId="61" fillId="0" borderId="0" xfId="0" applyFont="1" applyAlignment="1" applyProtection="1">
      <alignment horizontal="left" vertical="top" wrapText="1"/>
      <protection locked="0"/>
    </xf>
    <xf numFmtId="0" fontId="34" fillId="10" borderId="56" xfId="0" applyNumberFormat="1" applyFont="1" applyFill="1" applyBorder="1" applyAlignment="1" applyProtection="1">
      <alignment horizontal="center" vertical="center" wrapText="1"/>
    </xf>
    <xf numFmtId="0" fontId="34" fillId="10" borderId="55" xfId="0" applyNumberFormat="1" applyFont="1" applyFill="1" applyBorder="1" applyAlignment="1" applyProtection="1">
      <alignment horizontal="center" vertical="center" wrapText="1"/>
    </xf>
    <xf numFmtId="0" fontId="34" fillId="10" borderId="51" xfId="0" applyNumberFormat="1" applyFont="1" applyFill="1" applyBorder="1" applyAlignment="1" applyProtection="1">
      <alignment horizontal="center" vertical="center" wrapText="1"/>
    </xf>
    <xf numFmtId="0" fontId="34" fillId="10" borderId="53" xfId="0" applyNumberFormat="1" applyFont="1" applyFill="1" applyBorder="1" applyAlignment="1" applyProtection="1">
      <alignment horizontal="center" vertical="center" wrapText="1"/>
    </xf>
    <xf numFmtId="188" fontId="25" fillId="2" borderId="57" xfId="0" applyNumberFormat="1" applyFont="1" applyFill="1" applyBorder="1" applyAlignment="1" applyProtection="1">
      <alignment horizontal="center" vertical="center" shrinkToFit="1"/>
    </xf>
    <xf numFmtId="188" fontId="25" fillId="2" borderId="58" xfId="0" applyNumberFormat="1" applyFont="1" applyFill="1" applyBorder="1" applyAlignment="1" applyProtection="1">
      <alignment horizontal="center" vertical="center" shrinkToFit="1"/>
    </xf>
    <xf numFmtId="188" fontId="25" fillId="2" borderId="59" xfId="0" applyNumberFormat="1" applyFont="1" applyFill="1" applyBorder="1" applyAlignment="1" applyProtection="1">
      <alignment horizontal="center" vertical="center" shrinkToFit="1"/>
    </xf>
    <xf numFmtId="188" fontId="25" fillId="2" borderId="57" xfId="0" applyNumberFormat="1" applyFont="1" applyFill="1" applyBorder="1" applyAlignment="1" applyProtection="1">
      <alignment horizontal="center" vertical="center" wrapText="1"/>
    </xf>
    <xf numFmtId="188" fontId="25" fillId="2" borderId="58" xfId="0" applyNumberFormat="1" applyFont="1" applyFill="1" applyBorder="1" applyAlignment="1" applyProtection="1">
      <alignment horizontal="center" vertical="center" wrapText="1"/>
    </xf>
    <xf numFmtId="188" fontId="25" fillId="2" borderId="59" xfId="0" applyNumberFormat="1" applyFont="1" applyFill="1" applyBorder="1" applyAlignment="1" applyProtection="1">
      <alignment horizontal="center" vertical="center" wrapText="1"/>
    </xf>
    <xf numFmtId="188" fontId="25" fillId="2" borderId="75" xfId="0" applyNumberFormat="1" applyFont="1" applyFill="1" applyBorder="1" applyAlignment="1" applyProtection="1">
      <alignment horizontal="center" vertical="center" wrapText="1"/>
    </xf>
    <xf numFmtId="188" fontId="25" fillId="2" borderId="76" xfId="0" applyNumberFormat="1" applyFont="1" applyFill="1" applyBorder="1" applyAlignment="1" applyProtection="1">
      <alignment horizontal="center" vertical="center" wrapText="1"/>
    </xf>
    <xf numFmtId="188" fontId="25" fillId="2" borderId="77" xfId="0" applyNumberFormat="1" applyFont="1" applyFill="1" applyBorder="1" applyAlignment="1" applyProtection="1">
      <alignment horizontal="center" vertical="center" wrapText="1"/>
    </xf>
    <xf numFmtId="188" fontId="25" fillId="2" borderId="75" xfId="0" applyNumberFormat="1" applyFont="1" applyFill="1" applyBorder="1" applyAlignment="1" applyProtection="1">
      <alignment horizontal="center" vertical="center" shrinkToFit="1"/>
      <protection locked="0"/>
    </xf>
    <xf numFmtId="188" fontId="25" fillId="2" borderId="76" xfId="0" applyNumberFormat="1" applyFont="1" applyFill="1" applyBorder="1" applyAlignment="1" applyProtection="1">
      <alignment horizontal="center" vertical="center" shrinkToFit="1"/>
      <protection locked="0"/>
    </xf>
    <xf numFmtId="188" fontId="25" fillId="2" borderId="77" xfId="0" applyNumberFormat="1" applyFont="1" applyFill="1" applyBorder="1" applyAlignment="1" applyProtection="1">
      <alignment horizontal="center" vertical="center" shrinkToFit="1"/>
      <protection locked="0"/>
    </xf>
    <xf numFmtId="0" fontId="34" fillId="2" borderId="20" xfId="0" applyNumberFormat="1" applyFont="1" applyFill="1" applyBorder="1" applyAlignment="1" applyProtection="1">
      <alignment horizontal="center" vertical="center" wrapText="1"/>
    </xf>
    <xf numFmtId="0" fontId="34" fillId="2" borderId="8" xfId="0" applyNumberFormat="1" applyFont="1" applyFill="1" applyBorder="1" applyAlignment="1" applyProtection="1">
      <alignment horizontal="center" vertical="center" wrapText="1"/>
    </xf>
    <xf numFmtId="49" fontId="79" fillId="3" borderId="1" xfId="0" applyNumberFormat="1" applyFont="1" applyFill="1" applyBorder="1" applyAlignment="1" applyProtection="1">
      <alignment horizontal="left" vertical="center" wrapText="1"/>
      <protection locked="0"/>
    </xf>
    <xf numFmtId="49" fontId="79" fillId="3" borderId="2" xfId="0" applyNumberFormat="1" applyFont="1" applyFill="1" applyBorder="1" applyAlignment="1" applyProtection="1">
      <alignment horizontal="left" vertical="center" wrapText="1"/>
      <protection locked="0"/>
    </xf>
    <xf numFmtId="49" fontId="79" fillId="3" borderId="9" xfId="0" applyNumberFormat="1" applyFont="1" applyFill="1" applyBorder="1" applyAlignment="1" applyProtection="1">
      <alignment horizontal="left" vertical="center" wrapText="1"/>
      <protection locked="0"/>
    </xf>
    <xf numFmtId="49" fontId="79" fillId="3" borderId="0" xfId="0" applyNumberFormat="1" applyFont="1" applyFill="1" applyBorder="1" applyAlignment="1" applyProtection="1">
      <alignment horizontal="left" vertical="center" wrapText="1"/>
      <protection locked="0"/>
    </xf>
    <xf numFmtId="49" fontId="79" fillId="3" borderId="4" xfId="0" applyNumberFormat="1" applyFont="1" applyFill="1" applyBorder="1" applyAlignment="1" applyProtection="1">
      <alignment horizontal="left" vertical="center" wrapText="1"/>
      <protection locked="0"/>
    </xf>
    <xf numFmtId="49" fontId="79" fillId="3" borderId="5" xfId="0" applyNumberFormat="1" applyFont="1" applyFill="1" applyBorder="1" applyAlignment="1" applyProtection="1">
      <alignment horizontal="left" vertical="center" wrapText="1"/>
      <protection locked="0"/>
    </xf>
    <xf numFmtId="49" fontId="79" fillId="0" borderId="38" xfId="0" applyNumberFormat="1" applyFont="1" applyFill="1" applyBorder="1" applyAlignment="1" applyProtection="1">
      <alignment horizontal="left" vertical="center" wrapText="1"/>
      <protection locked="0"/>
    </xf>
    <xf numFmtId="49" fontId="79" fillId="0" borderId="2" xfId="0" applyNumberFormat="1" applyFont="1" applyFill="1" applyBorder="1" applyAlignment="1" applyProtection="1">
      <alignment horizontal="left" vertical="center" wrapText="1"/>
      <protection locked="0"/>
    </xf>
    <xf numFmtId="49" fontId="79" fillId="0" borderId="3" xfId="0" applyNumberFormat="1" applyFont="1" applyFill="1" applyBorder="1" applyAlignment="1" applyProtection="1">
      <alignment horizontal="left" vertical="center" wrapText="1"/>
      <protection locked="0"/>
    </xf>
    <xf numFmtId="49" fontId="79" fillId="0" borderId="48" xfId="0" applyNumberFormat="1" applyFont="1" applyFill="1" applyBorder="1" applyAlignment="1" applyProtection="1">
      <alignment horizontal="left" vertical="center" wrapText="1"/>
      <protection locked="0"/>
    </xf>
    <xf numFmtId="49" fontId="79" fillId="0" borderId="0" xfId="0" applyNumberFormat="1" applyFont="1" applyFill="1" applyBorder="1" applyAlignment="1" applyProtection="1">
      <alignment horizontal="left" vertical="center" wrapText="1"/>
      <protection locked="0"/>
    </xf>
    <xf numFmtId="49" fontId="79" fillId="0" borderId="10" xfId="0" applyNumberFormat="1" applyFont="1" applyFill="1" applyBorder="1" applyAlignment="1" applyProtection="1">
      <alignment horizontal="left" vertical="center" wrapText="1"/>
      <protection locked="0"/>
    </xf>
    <xf numFmtId="49" fontId="79" fillId="0" borderId="72"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left" vertical="center" wrapText="1"/>
      <protection locked="0"/>
    </xf>
    <xf numFmtId="49" fontId="79" fillId="0" borderId="6" xfId="0" applyNumberFormat="1" applyFont="1" applyFill="1" applyBorder="1" applyAlignment="1" applyProtection="1">
      <alignment horizontal="left" vertical="center" wrapText="1"/>
      <protection locked="0"/>
    </xf>
    <xf numFmtId="0" fontId="34" fillId="2" borderId="14" xfId="0" applyNumberFormat="1" applyFont="1" applyFill="1" applyBorder="1" applyAlignment="1" applyProtection="1">
      <alignment horizontal="center" vertical="center" wrapText="1"/>
    </xf>
    <xf numFmtId="0" fontId="34" fillId="2" borderId="79" xfId="0" applyNumberFormat="1" applyFont="1" applyFill="1" applyBorder="1" applyAlignment="1" applyProtection="1">
      <alignment horizontal="center" vertical="center" wrapText="1"/>
    </xf>
    <xf numFmtId="49" fontId="79" fillId="3" borderId="51" xfId="0" applyNumberFormat="1" applyFont="1" applyFill="1" applyBorder="1" applyAlignment="1" applyProtection="1">
      <alignment horizontal="left" vertical="center" wrapText="1"/>
      <protection locked="0"/>
    </xf>
    <xf numFmtId="49" fontId="79" fillId="3" borderId="52" xfId="0" applyNumberFormat="1" applyFont="1" applyFill="1" applyBorder="1" applyAlignment="1" applyProtection="1">
      <alignment horizontal="left" vertical="center" wrapText="1"/>
      <protection locked="0"/>
    </xf>
    <xf numFmtId="49" fontId="79" fillId="0" borderId="73" xfId="0" applyNumberFormat="1" applyFont="1" applyFill="1" applyBorder="1" applyAlignment="1" applyProtection="1">
      <alignment horizontal="left" vertical="center" wrapText="1"/>
      <protection locked="0"/>
    </xf>
    <xf numFmtId="49" fontId="79" fillId="0" borderId="52" xfId="0" applyNumberFormat="1" applyFont="1" applyFill="1" applyBorder="1" applyAlignment="1" applyProtection="1">
      <alignment horizontal="left" vertical="center" wrapText="1"/>
      <protection locked="0"/>
    </xf>
    <xf numFmtId="49" fontId="79" fillId="0" borderId="53" xfId="0" applyNumberFormat="1" applyFont="1" applyFill="1" applyBorder="1" applyAlignment="1" applyProtection="1">
      <alignment horizontal="left" vertical="center" wrapText="1"/>
      <protection locked="0"/>
    </xf>
    <xf numFmtId="0" fontId="35" fillId="2" borderId="11" xfId="0" applyFont="1" applyFill="1" applyBorder="1" applyAlignment="1" applyProtection="1">
      <alignment horizontal="center" vertical="center" wrapText="1"/>
    </xf>
    <xf numFmtId="0" fontId="35" fillId="2" borderId="13" xfId="0" applyFont="1" applyFill="1" applyBorder="1" applyAlignment="1" applyProtection="1">
      <alignment horizontal="center" vertical="center" wrapText="1"/>
    </xf>
    <xf numFmtId="0" fontId="34" fillId="2" borderId="11" xfId="0" applyFont="1" applyFill="1" applyBorder="1" applyAlignment="1" applyProtection="1">
      <alignment horizontal="center" vertical="center" wrapText="1"/>
    </xf>
    <xf numFmtId="0" fontId="34" fillId="2" borderId="12" xfId="0" applyFont="1" applyFill="1" applyBorder="1" applyAlignment="1" applyProtection="1">
      <alignment horizontal="center" vertical="center" wrapText="1"/>
    </xf>
    <xf numFmtId="0" fontId="34" fillId="2" borderId="46" xfId="0" applyFont="1" applyFill="1" applyBorder="1" applyAlignment="1" applyProtection="1">
      <alignment horizontal="center" vertical="center" wrapText="1"/>
    </xf>
    <xf numFmtId="0" fontId="34" fillId="2" borderId="13" xfId="0" applyFont="1" applyFill="1" applyBorder="1" applyAlignment="1" applyProtection="1">
      <alignment horizontal="center" vertical="center" wrapText="1"/>
    </xf>
    <xf numFmtId="0" fontId="2" fillId="0" borderId="12"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34" fillId="0" borderId="5" xfId="0" applyFont="1" applyFill="1" applyBorder="1" applyAlignment="1" applyProtection="1">
      <alignment horizontal="left" vertical="center"/>
    </xf>
    <xf numFmtId="0" fontId="61" fillId="0" borderId="7" xfId="0" applyFont="1" applyBorder="1" applyAlignment="1" applyProtection="1">
      <alignment horizontal="left" vertical="top" wrapText="1"/>
      <protection locked="0"/>
    </xf>
    <xf numFmtId="0" fontId="5" fillId="2" borderId="14"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17" fillId="2" borderId="14"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79" fillId="0" borderId="1" xfId="0" applyFont="1" applyBorder="1" applyAlignment="1" applyProtection="1">
      <alignment horizontal="left" vertical="center" wrapText="1"/>
      <protection locked="0"/>
    </xf>
    <xf numFmtId="0" fontId="79" fillId="0" borderId="2" xfId="0" applyFont="1" applyBorder="1" applyAlignment="1" applyProtection="1">
      <alignment horizontal="left" vertical="center" wrapText="1"/>
      <protection locked="0"/>
    </xf>
    <xf numFmtId="0" fontId="79" fillId="0" borderId="3" xfId="0" applyFont="1" applyBorder="1" applyAlignment="1" applyProtection="1">
      <alignment horizontal="left" vertical="center" wrapText="1"/>
      <protection locked="0"/>
    </xf>
    <xf numFmtId="0" fontId="79" fillId="0" borderId="9" xfId="0" applyFont="1" applyBorder="1" applyAlignment="1" applyProtection="1">
      <alignment horizontal="left" vertical="center" wrapText="1"/>
      <protection locked="0"/>
    </xf>
    <xf numFmtId="0" fontId="79" fillId="0" borderId="0" xfId="0" applyFont="1" applyBorder="1" applyAlignment="1" applyProtection="1">
      <alignment horizontal="left" vertical="center" wrapText="1"/>
      <protection locked="0"/>
    </xf>
    <xf numFmtId="0" fontId="79" fillId="0" borderId="10" xfId="0" applyFont="1" applyBorder="1" applyAlignment="1" applyProtection="1">
      <alignment horizontal="left"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left" vertical="center" wrapText="1"/>
      <protection locked="0"/>
    </xf>
    <xf numFmtId="0" fontId="79" fillId="0" borderId="6"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1" xfId="0" applyFont="1" applyFill="1" applyBorder="1" applyAlignment="1" applyProtection="1">
      <alignment horizontal="center" vertical="center" wrapText="1"/>
    </xf>
    <xf numFmtId="0" fontId="61" fillId="0" borderId="11" xfId="0" applyFont="1" applyBorder="1" applyAlignment="1" applyProtection="1">
      <alignment horizontal="left" vertical="center" wrapText="1"/>
      <protection locked="0"/>
    </xf>
    <xf numFmtId="0" fontId="61" fillId="0" borderId="12" xfId="0" applyFont="1" applyBorder="1" applyAlignment="1" applyProtection="1">
      <alignment horizontal="left" vertical="center" wrapText="1"/>
      <protection locked="0"/>
    </xf>
    <xf numFmtId="0" fontId="61" fillId="0" borderId="13"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xf>
    <xf numFmtId="0" fontId="61" fillId="0" borderId="11" xfId="0" applyFont="1" applyBorder="1" applyAlignment="1" applyProtection="1">
      <alignment horizontal="left" vertical="top" wrapText="1"/>
      <protection locked="0"/>
    </xf>
    <xf numFmtId="0" fontId="61" fillId="0" borderId="12"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35" fillId="2" borderId="1" xfId="0" applyFont="1" applyFill="1" applyBorder="1" applyAlignment="1" applyProtection="1">
      <alignment horizontal="left" vertical="center"/>
    </xf>
    <xf numFmtId="0" fontId="79" fillId="0" borderId="11" xfId="0" applyFont="1" applyBorder="1" applyAlignment="1" applyProtection="1">
      <alignment horizontal="left" vertical="center" wrapText="1"/>
      <protection locked="0"/>
    </xf>
    <xf numFmtId="0" fontId="79" fillId="0" borderId="12" xfId="0" applyFont="1" applyBorder="1" applyAlignment="1" applyProtection="1">
      <alignment horizontal="left" vertical="center" wrapText="1"/>
      <protection locked="0"/>
    </xf>
    <xf numFmtId="0" fontId="79" fillId="0" borderId="13" xfId="0" applyFont="1" applyBorder="1" applyAlignment="1" applyProtection="1">
      <alignment horizontal="left" vertical="center" wrapText="1"/>
      <protection locked="0"/>
    </xf>
    <xf numFmtId="0" fontId="35" fillId="2" borderId="4" xfId="0" applyFont="1" applyFill="1" applyBorder="1" applyAlignment="1" applyProtection="1">
      <alignment horizontal="left" vertical="top" wrapText="1"/>
    </xf>
    <xf numFmtId="0" fontId="35" fillId="2" borderId="5" xfId="0" applyFont="1" applyFill="1" applyBorder="1" applyAlignment="1" applyProtection="1">
      <alignment horizontal="left" vertical="top"/>
    </xf>
    <xf numFmtId="0" fontId="35" fillId="2" borderId="6" xfId="0" applyFont="1" applyFill="1" applyBorder="1" applyAlignment="1" applyProtection="1">
      <alignment horizontal="left" vertical="top"/>
    </xf>
    <xf numFmtId="0" fontId="79" fillId="0" borderId="11" xfId="0" applyFont="1" applyBorder="1" applyAlignment="1" applyProtection="1">
      <alignment horizontal="left" vertical="center"/>
      <protection locked="0"/>
    </xf>
    <xf numFmtId="0" fontId="79" fillId="0" borderId="12" xfId="0" applyFont="1" applyBorder="1" applyAlignment="1" applyProtection="1">
      <alignment horizontal="left" vertical="center"/>
      <protection locked="0"/>
    </xf>
    <xf numFmtId="0" fontId="79" fillId="0" borderId="13" xfId="0" applyFont="1" applyBorder="1" applyAlignment="1" applyProtection="1">
      <alignment horizontal="left" vertical="center"/>
      <protection locked="0"/>
    </xf>
    <xf numFmtId="0" fontId="35" fillId="2" borderId="11" xfId="0" applyFont="1" applyFill="1" applyBorder="1" applyAlignment="1" applyProtection="1">
      <alignment horizontal="left" vertical="center"/>
    </xf>
    <xf numFmtId="0" fontId="35" fillId="2" borderId="12" xfId="0" applyFont="1" applyFill="1" applyBorder="1" applyAlignment="1" applyProtection="1">
      <alignment horizontal="left" vertical="center"/>
    </xf>
    <xf numFmtId="0" fontId="35" fillId="2" borderId="13" xfId="0" applyFont="1" applyFill="1" applyBorder="1" applyAlignment="1" applyProtection="1">
      <alignment horizontal="left" vertical="center"/>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61" fillId="0" borderId="1" xfId="0" applyFont="1" applyBorder="1" applyAlignment="1" applyProtection="1">
      <alignment horizontal="left" vertical="top" wrapText="1"/>
      <protection locked="0"/>
    </xf>
    <xf numFmtId="0" fontId="61" fillId="0" borderId="14" xfId="0" applyFont="1" applyFill="1" applyBorder="1" applyAlignment="1" applyProtection="1">
      <alignment horizontal="center" vertical="center" wrapText="1"/>
      <protection locked="0"/>
    </xf>
    <xf numFmtId="0" fontId="61" fillId="0" borderId="20" xfId="0" applyFont="1" applyFill="1" applyBorder="1" applyAlignment="1" applyProtection="1">
      <alignment horizontal="center" vertical="center" wrapText="1"/>
      <protection locked="0"/>
    </xf>
    <xf numFmtId="0" fontId="61" fillId="0" borderId="8" xfId="0" applyFont="1" applyFill="1" applyBorder="1" applyAlignment="1" applyProtection="1">
      <alignment horizontal="center" vertical="center" wrapText="1"/>
      <protection locked="0"/>
    </xf>
    <xf numFmtId="0" fontId="61" fillId="0" borderId="2" xfId="0" applyFont="1" applyFill="1" applyBorder="1" applyAlignment="1" applyProtection="1">
      <alignment horizontal="center" vertical="center" wrapText="1"/>
      <protection locked="0"/>
    </xf>
    <xf numFmtId="0" fontId="61" fillId="0" borderId="3" xfId="0"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61" fillId="0" borderId="10" xfId="0"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wrapText="1"/>
      <protection locked="0"/>
    </xf>
    <xf numFmtId="0" fontId="61" fillId="0" borderId="6"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0" fontId="61" fillId="3" borderId="2"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61" fillId="3" borderId="9" xfId="0"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wrapText="1"/>
      <protection locked="0"/>
    </xf>
    <xf numFmtId="0" fontId="61" fillId="3" borderId="10"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wrapText="1"/>
      <protection locked="0"/>
    </xf>
    <xf numFmtId="0" fontId="61" fillId="3" borderId="6" xfId="0" applyFont="1" applyFill="1" applyBorder="1" applyAlignment="1" applyProtection="1">
      <alignment horizontal="center" vertical="center" wrapText="1"/>
      <protection locked="0"/>
    </xf>
    <xf numFmtId="181" fontId="79" fillId="0" borderId="1" xfId="1" applyNumberFormat="1" applyFont="1" applyFill="1" applyBorder="1" applyAlignment="1" applyProtection="1">
      <alignment horizontal="right" vertical="center" wrapText="1"/>
      <protection locked="0"/>
    </xf>
    <xf numFmtId="181" fontId="79" fillId="0" borderId="3" xfId="0" applyNumberFormat="1" applyFont="1" applyBorder="1" applyAlignment="1" applyProtection="1">
      <alignment horizontal="right" vertical="center" wrapText="1"/>
      <protection locked="0"/>
    </xf>
    <xf numFmtId="181" fontId="79" fillId="0" borderId="4" xfId="0" applyNumberFormat="1" applyFont="1" applyBorder="1" applyAlignment="1" applyProtection="1">
      <alignment horizontal="right" vertical="center" wrapText="1"/>
      <protection locked="0"/>
    </xf>
    <xf numFmtId="181" fontId="79" fillId="0" borderId="6" xfId="0" applyNumberFormat="1" applyFont="1" applyBorder="1" applyAlignment="1" applyProtection="1">
      <alignment horizontal="right" vertical="center" wrapText="1"/>
      <protection locked="0"/>
    </xf>
    <xf numFmtId="181" fontId="79" fillId="0" borderId="2" xfId="0" applyNumberFormat="1" applyFont="1" applyBorder="1" applyAlignment="1" applyProtection="1">
      <alignment horizontal="right" vertical="center" wrapText="1"/>
      <protection locked="0"/>
    </xf>
    <xf numFmtId="181" fontId="79" fillId="0" borderId="5" xfId="0" applyNumberFormat="1" applyFont="1" applyBorder="1" applyAlignment="1" applyProtection="1">
      <alignment horizontal="right" vertical="center" wrapText="1"/>
      <protection locked="0"/>
    </xf>
    <xf numFmtId="0" fontId="61" fillId="0" borderId="1" xfId="0" applyFont="1" applyFill="1" applyBorder="1" applyAlignment="1" applyProtection="1">
      <alignment horizontal="left" vertical="center" wrapText="1"/>
      <protection locked="0"/>
    </xf>
    <xf numFmtId="0" fontId="61" fillId="0" borderId="2" xfId="0" applyFont="1" applyFill="1" applyBorder="1" applyAlignment="1" applyProtection="1">
      <alignment horizontal="left" vertical="center" wrapText="1"/>
      <protection locked="0"/>
    </xf>
    <xf numFmtId="0" fontId="61" fillId="0" borderId="3" xfId="0" applyFont="1" applyFill="1" applyBorder="1" applyAlignment="1" applyProtection="1">
      <alignment horizontal="left" vertical="center" wrapText="1"/>
      <protection locked="0"/>
    </xf>
    <xf numFmtId="0" fontId="61" fillId="0" borderId="4" xfId="0" applyFont="1" applyFill="1" applyBorder="1" applyAlignment="1" applyProtection="1">
      <alignment horizontal="left" vertical="center" wrapText="1"/>
      <protection locked="0"/>
    </xf>
    <xf numFmtId="0" fontId="61" fillId="0" borderId="5" xfId="0" applyFont="1" applyFill="1" applyBorder="1" applyAlignment="1" applyProtection="1">
      <alignment horizontal="left" vertical="center" wrapText="1"/>
      <protection locked="0"/>
    </xf>
    <xf numFmtId="0" fontId="61" fillId="0" borderId="6" xfId="0" applyFont="1" applyFill="1" applyBorder="1" applyAlignment="1" applyProtection="1">
      <alignment horizontal="left" vertical="center" wrapText="1"/>
      <protection locked="0"/>
    </xf>
    <xf numFmtId="0" fontId="79" fillId="2" borderId="14" xfId="0" applyFont="1" applyFill="1" applyBorder="1" applyAlignment="1" applyProtection="1">
      <alignment horizontal="right" vertical="center" wrapText="1"/>
    </xf>
    <xf numFmtId="0" fontId="79" fillId="2" borderId="8" xfId="0" applyFont="1" applyFill="1" applyBorder="1" applyAlignment="1">
      <alignment horizontal="right" vertical="center" wrapText="1"/>
    </xf>
    <xf numFmtId="0" fontId="61" fillId="2" borderId="12" xfId="0" applyFont="1" applyFill="1" applyBorder="1" applyAlignment="1" applyProtection="1">
      <alignment horizontal="center" vertical="center" wrapText="1"/>
    </xf>
    <xf numFmtId="0" fontId="61" fillId="2" borderId="13" xfId="0"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62" fillId="2" borderId="1" xfId="0" applyFont="1" applyFill="1" applyBorder="1" applyAlignment="1" applyProtection="1">
      <alignment horizontal="left" vertical="center" wrapText="1"/>
    </xf>
    <xf numFmtId="0" fontId="62" fillId="2" borderId="2" xfId="0" applyFont="1" applyFill="1" applyBorder="1" applyAlignment="1" applyProtection="1">
      <alignment horizontal="left" vertical="center" wrapText="1"/>
    </xf>
    <xf numFmtId="0" fontId="62" fillId="2" borderId="3" xfId="0" applyFont="1" applyFill="1" applyBorder="1" applyAlignment="1" applyProtection="1">
      <alignment horizontal="left" vertical="center" wrapText="1"/>
    </xf>
    <xf numFmtId="0" fontId="62" fillId="2" borderId="4"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62" fillId="2" borderId="6" xfId="0" applyFont="1" applyFill="1" applyBorder="1" applyAlignment="1" applyProtection="1">
      <alignment horizontal="left" vertical="center" wrapText="1"/>
    </xf>
    <xf numFmtId="0" fontId="61" fillId="2" borderId="8" xfId="0" applyFont="1" applyFill="1" applyBorder="1" applyAlignment="1">
      <alignment horizontal="center" vertical="center" wrapText="1"/>
    </xf>
    <xf numFmtId="0" fontId="73" fillId="0" borderId="0" xfId="0" applyFont="1" applyAlignment="1">
      <alignment horizontal="left" vertical="center"/>
    </xf>
    <xf numFmtId="0" fontId="61" fillId="2" borderId="11" xfId="0" applyFont="1" applyFill="1" applyBorder="1" applyAlignment="1">
      <alignment vertical="center" wrapText="1"/>
    </xf>
    <xf numFmtId="0" fontId="61" fillId="2" borderId="13" xfId="0" applyFont="1" applyFill="1" applyBorder="1" applyAlignment="1">
      <alignment vertical="center" wrapText="1"/>
    </xf>
    <xf numFmtId="0" fontId="62" fillId="2" borderId="7" xfId="0" applyFont="1" applyFill="1" applyBorder="1" applyAlignment="1" applyProtection="1">
      <alignment horizontal="left" vertical="center"/>
    </xf>
    <xf numFmtId="0" fontId="61" fillId="0" borderId="11" xfId="0" applyFont="1" applyFill="1" applyBorder="1" applyAlignment="1" applyProtection="1">
      <alignment horizontal="left" vertical="center" wrapText="1"/>
      <protection locked="0"/>
    </xf>
    <xf numFmtId="0" fontId="61" fillId="0" borderId="12" xfId="0" applyFont="1" applyFill="1" applyBorder="1" applyAlignment="1" applyProtection="1">
      <alignment horizontal="left" vertical="center"/>
      <protection locked="0"/>
    </xf>
    <xf numFmtId="0" fontId="61" fillId="0" borderId="13" xfId="0" applyFont="1" applyFill="1" applyBorder="1" applyAlignment="1" applyProtection="1">
      <alignment horizontal="left" vertical="center"/>
      <protection locked="0"/>
    </xf>
    <xf numFmtId="0" fontId="61" fillId="0" borderId="12" xfId="0" applyFont="1" applyFill="1" applyBorder="1" applyAlignment="1" applyProtection="1">
      <alignment horizontal="left" vertical="center" wrapText="1"/>
      <protection locked="0"/>
    </xf>
    <xf numFmtId="0" fontId="61" fillId="0" borderId="13" xfId="0" applyFont="1" applyFill="1" applyBorder="1" applyAlignment="1" applyProtection="1">
      <alignment horizontal="left" vertical="center" wrapText="1"/>
      <protection locked="0"/>
    </xf>
    <xf numFmtId="0" fontId="2" fillId="0" borderId="0" xfId="0" applyFont="1" applyBorder="1" applyAlignment="1">
      <alignment horizontal="left" vertical="center"/>
    </xf>
    <xf numFmtId="0" fontId="2" fillId="0" borderId="5" xfId="0" applyFont="1" applyBorder="1" applyAlignment="1">
      <alignment vertical="center"/>
    </xf>
    <xf numFmtId="0" fontId="4" fillId="2" borderId="11" xfId="0" applyFont="1" applyFill="1" applyBorder="1" applyAlignment="1">
      <alignment horizontal="left" vertical="center"/>
    </xf>
    <xf numFmtId="0" fontId="4" fillId="2" borderId="13" xfId="0" applyFont="1" applyFill="1" applyBorder="1" applyAlignment="1">
      <alignment horizontal="left" vertical="center"/>
    </xf>
    <xf numFmtId="0" fontId="0" fillId="0" borderId="1"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42" fillId="2" borderId="7" xfId="0" applyFont="1" applyFill="1" applyBorder="1" applyAlignment="1">
      <alignment horizontal="left" vertical="center" wrapText="1"/>
    </xf>
    <xf numFmtId="0" fontId="42" fillId="2" borderId="7" xfId="0" applyFont="1" applyFill="1" applyBorder="1" applyAlignment="1">
      <alignment horizontal="left" vertical="center"/>
    </xf>
    <xf numFmtId="0" fontId="0" fillId="2" borderId="11" xfId="0" applyFill="1" applyBorder="1" applyAlignment="1">
      <alignment horizontal="left" vertical="center"/>
    </xf>
    <xf numFmtId="0" fontId="0" fillId="2" borderId="13" xfId="0" applyFill="1" applyBorder="1" applyAlignment="1">
      <alignment horizontal="left" vertical="center"/>
    </xf>
    <xf numFmtId="0" fontId="17" fillId="0" borderId="0" xfId="0" applyFont="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xf>
    <xf numFmtId="0" fontId="0" fillId="2" borderId="12" xfId="0" applyFont="1" applyFill="1" applyBorder="1" applyAlignment="1">
      <alignment horizontal="center" vertical="center"/>
    </xf>
    <xf numFmtId="0" fontId="0" fillId="2" borderId="60" xfId="0" applyFont="1" applyFill="1" applyBorder="1" applyAlignment="1">
      <alignment horizontal="center" vertical="center"/>
    </xf>
    <xf numFmtId="0" fontId="17" fillId="2" borderId="12" xfId="0" applyFont="1" applyFill="1" applyBorder="1" applyAlignment="1" applyProtection="1">
      <alignment horizontal="center" vertical="center"/>
    </xf>
    <xf numFmtId="0" fontId="0" fillId="2" borderId="13" xfId="0" applyFont="1" applyFill="1" applyBorder="1" applyAlignment="1">
      <alignment horizontal="center" vertical="center"/>
    </xf>
    <xf numFmtId="0" fontId="59" fillId="0" borderId="0" xfId="0" applyFont="1" applyBorder="1" applyAlignment="1" applyProtection="1">
      <alignment horizontal="left" vertical="center" wrapText="1"/>
    </xf>
    <xf numFmtId="0" fontId="5" fillId="2" borderId="57" xfId="0" applyFont="1" applyFill="1" applyBorder="1" applyAlignment="1" applyProtection="1">
      <alignment horizontal="center" vertical="center" wrapText="1"/>
    </xf>
    <xf numFmtId="0" fontId="5" fillId="2" borderId="58" xfId="0" applyFont="1" applyFill="1" applyBorder="1" applyAlignment="1" applyProtection="1">
      <alignment horizontal="center" vertical="center"/>
    </xf>
    <xf numFmtId="0" fontId="5" fillId="2" borderId="59" xfId="0" applyFont="1" applyFill="1" applyBorder="1" applyAlignment="1" applyProtection="1">
      <alignment horizontal="center" vertical="center"/>
    </xf>
    <xf numFmtId="0" fontId="58" fillId="0" borderId="57" xfId="0" applyFont="1" applyBorder="1" applyAlignment="1" applyProtection="1">
      <alignment horizontal="center" vertical="center"/>
    </xf>
    <xf numFmtId="0" fontId="58" fillId="0" borderId="58" xfId="0" applyFont="1" applyBorder="1" applyAlignment="1" applyProtection="1">
      <alignment horizontal="center" vertical="center"/>
    </xf>
    <xf numFmtId="0" fontId="52" fillId="9" borderId="58" xfId="0" applyFont="1" applyFill="1" applyBorder="1" applyAlignment="1" applyProtection="1">
      <alignment horizontal="center" vertical="center"/>
      <protection locked="0"/>
    </xf>
    <xf numFmtId="0" fontId="58" fillId="0" borderId="58" xfId="0" applyFont="1" applyBorder="1" applyAlignment="1" applyProtection="1">
      <alignment horizontal="left" vertical="center"/>
    </xf>
    <xf numFmtId="0" fontId="58" fillId="0" borderId="59" xfId="0" applyFont="1" applyBorder="1" applyAlignment="1" applyProtection="1">
      <alignment horizontal="left" vertical="center"/>
    </xf>
    <xf numFmtId="0" fontId="5" fillId="2" borderId="9"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5" fillId="2" borderId="5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0" xfId="0" applyBorder="1" applyAlignment="1" applyProtection="1">
      <alignment horizontal="left" vertical="center"/>
    </xf>
    <xf numFmtId="0" fontId="0" fillId="0" borderId="10" xfId="0" applyBorder="1" applyAlignment="1" applyProtection="1">
      <alignment horizontal="left" vertical="center"/>
    </xf>
    <xf numFmtId="0" fontId="0" fillId="0" borderId="52" xfId="0" applyBorder="1" applyAlignment="1" applyProtection="1">
      <alignment horizontal="left" vertical="center"/>
    </xf>
    <xf numFmtId="0" fontId="0" fillId="0" borderId="53" xfId="0" applyBorder="1" applyAlignment="1" applyProtection="1">
      <alignment horizontal="left" vertical="center"/>
    </xf>
    <xf numFmtId="191" fontId="5" fillId="2" borderId="56" xfId="8" applyFont="1" applyFill="1" applyBorder="1" applyAlignment="1" applyProtection="1">
      <alignment horizontal="center" vertical="center" wrapText="1"/>
    </xf>
    <xf numFmtId="191" fontId="5" fillId="2" borderId="54" xfId="8" applyFont="1" applyFill="1" applyBorder="1" applyAlignment="1" applyProtection="1">
      <alignment horizontal="center" vertical="center" wrapText="1"/>
    </xf>
    <xf numFmtId="191" fontId="5" fillId="2" borderId="55" xfId="8" applyFont="1" applyFill="1" applyBorder="1" applyAlignment="1" applyProtection="1">
      <alignment horizontal="center" vertical="center" wrapText="1"/>
    </xf>
    <xf numFmtId="191" fontId="5" fillId="2" borderId="9" xfId="8" applyFont="1" applyFill="1" applyBorder="1" applyAlignment="1" applyProtection="1">
      <alignment horizontal="center" vertical="center" wrapText="1"/>
    </xf>
    <xf numFmtId="191" fontId="5" fillId="2" borderId="0" xfId="8" applyFont="1" applyFill="1" applyBorder="1" applyAlignment="1" applyProtection="1">
      <alignment horizontal="center" vertical="center" wrapText="1"/>
    </xf>
    <xf numFmtId="191" fontId="5" fillId="2" borderId="10" xfId="8" applyFont="1" applyFill="1" applyBorder="1" applyAlignment="1" applyProtection="1">
      <alignment horizontal="center" vertical="center" wrapText="1"/>
    </xf>
    <xf numFmtId="191" fontId="5" fillId="2" borderId="51" xfId="8" applyFont="1" applyFill="1" applyBorder="1" applyAlignment="1" applyProtection="1">
      <alignment horizontal="center" vertical="center" wrapText="1"/>
    </xf>
    <xf numFmtId="191" fontId="5" fillId="2" borderId="52" xfId="8" applyFont="1" applyFill="1" applyBorder="1" applyAlignment="1" applyProtection="1">
      <alignment horizontal="center" vertical="center" wrapText="1"/>
    </xf>
    <xf numFmtId="191" fontId="5" fillId="2" borderId="53" xfId="8" applyFont="1" applyFill="1" applyBorder="1" applyAlignment="1" applyProtection="1">
      <alignment horizontal="center" vertical="center" wrapText="1"/>
    </xf>
    <xf numFmtId="49" fontId="21" fillId="0" borderId="56" xfId="8" applyNumberFormat="1" applyFont="1" applyFill="1" applyBorder="1" applyAlignment="1" applyProtection="1">
      <alignment horizontal="center" vertical="center"/>
    </xf>
    <xf numFmtId="49" fontId="21" fillId="0" borderId="54" xfId="8" applyNumberFormat="1" applyFont="1" applyFill="1" applyBorder="1" applyAlignment="1" applyProtection="1">
      <alignment horizontal="center" vertical="center"/>
    </xf>
    <xf numFmtId="49" fontId="21" fillId="0" borderId="9" xfId="8" applyNumberFormat="1" applyFont="1" applyFill="1" applyBorder="1" applyAlignment="1" applyProtection="1">
      <alignment horizontal="center" vertical="center"/>
    </xf>
    <xf numFmtId="49" fontId="21" fillId="0" borderId="0" xfId="8" applyNumberFormat="1" applyFont="1" applyFill="1" applyBorder="1" applyAlignment="1" applyProtection="1">
      <alignment horizontal="center" vertical="center"/>
    </xf>
    <xf numFmtId="49" fontId="21" fillId="0" borderId="51" xfId="8" applyNumberFormat="1" applyFont="1" applyFill="1" applyBorder="1" applyAlignment="1" applyProtection="1">
      <alignment horizontal="center" vertical="center"/>
    </xf>
    <xf numFmtId="49" fontId="21" fillId="0" borderId="52" xfId="8" applyNumberFormat="1" applyFont="1" applyFill="1" applyBorder="1" applyAlignment="1" applyProtection="1">
      <alignment horizontal="center" vertical="center"/>
    </xf>
    <xf numFmtId="200" fontId="52" fillId="9" borderId="54" xfId="8" applyNumberFormat="1" applyFont="1" applyFill="1" applyBorder="1" applyAlignment="1" applyProtection="1">
      <alignment horizontal="center" vertical="center"/>
      <protection locked="0"/>
    </xf>
    <xf numFmtId="200" fontId="52" fillId="9" borderId="54" xfId="0" applyNumberFormat="1" applyFont="1" applyFill="1" applyBorder="1" applyAlignment="1" applyProtection="1">
      <alignment horizontal="center" vertical="center"/>
      <protection locked="0"/>
    </xf>
    <xf numFmtId="200" fontId="52" fillId="9" borderId="0" xfId="0" applyNumberFormat="1" applyFont="1" applyFill="1" applyBorder="1" applyAlignment="1" applyProtection="1">
      <alignment horizontal="center" vertical="center"/>
      <protection locked="0"/>
    </xf>
    <xf numFmtId="200" fontId="52" fillId="9" borderId="52" xfId="0" applyNumberFormat="1" applyFont="1" applyFill="1" applyBorder="1" applyAlignment="1" applyProtection="1">
      <alignment horizontal="center" vertical="center"/>
      <protection locked="0"/>
    </xf>
    <xf numFmtId="189" fontId="21" fillId="0" borderId="54" xfId="0" applyNumberFormat="1" applyFont="1" applyBorder="1" applyAlignment="1" applyProtection="1">
      <alignment horizontal="center" vertical="center"/>
    </xf>
    <xf numFmtId="189" fontId="21" fillId="0" borderId="0" xfId="0" applyNumberFormat="1" applyFont="1" applyBorder="1" applyAlignment="1" applyProtection="1">
      <alignment horizontal="center" vertical="center"/>
    </xf>
    <xf numFmtId="189" fontId="21" fillId="0" borderId="52" xfId="0" applyNumberFormat="1" applyFont="1" applyBorder="1" applyAlignment="1" applyProtection="1">
      <alignment horizontal="center" vertical="center"/>
    </xf>
    <xf numFmtId="189" fontId="21" fillId="0" borderId="55" xfId="0" applyNumberFormat="1" applyFont="1" applyBorder="1" applyAlignment="1" applyProtection="1">
      <alignment horizontal="center" vertical="center"/>
    </xf>
    <xf numFmtId="189" fontId="21" fillId="0" borderId="10" xfId="0" applyNumberFormat="1" applyFont="1" applyBorder="1" applyAlignment="1" applyProtection="1">
      <alignment horizontal="center" vertical="center"/>
    </xf>
    <xf numFmtId="189" fontId="21" fillId="0" borderId="53" xfId="0" applyNumberFormat="1" applyFont="1" applyBorder="1" applyAlignment="1" applyProtection="1">
      <alignment horizontal="center" vertical="center"/>
    </xf>
    <xf numFmtId="0" fontId="17" fillId="3" borderId="0" xfId="0" applyFont="1" applyFill="1" applyBorder="1" applyAlignment="1" applyProtection="1">
      <alignment horizontal="left" vertical="top" wrapText="1"/>
      <protection locked="0"/>
    </xf>
    <xf numFmtId="0" fontId="39" fillId="0" borderId="0" xfId="0" applyFont="1" applyFill="1" applyBorder="1" applyAlignment="1" applyProtection="1">
      <alignment horizontal="left" vertical="center"/>
    </xf>
    <xf numFmtId="0" fontId="17" fillId="0" borderId="0" xfId="0" applyFont="1" applyBorder="1" applyAlignment="1" applyProtection="1">
      <alignment horizontal="left" vertical="top" wrapText="1"/>
      <protection locked="0"/>
    </xf>
    <xf numFmtId="0" fontId="36" fillId="2" borderId="50" xfId="0" applyFont="1" applyFill="1" applyBorder="1" applyAlignment="1" applyProtection="1">
      <alignment horizontal="left" vertical="center"/>
    </xf>
    <xf numFmtId="0" fontId="36" fillId="2" borderId="7" xfId="0" applyFont="1" applyFill="1" applyBorder="1" applyAlignment="1" applyProtection="1">
      <alignment horizontal="left" vertical="center"/>
    </xf>
    <xf numFmtId="0" fontId="61" fillId="0" borderId="23" xfId="0" applyFont="1" applyBorder="1" applyAlignment="1" applyProtection="1">
      <alignment horizontal="center" vertical="center"/>
      <protection locked="0"/>
    </xf>
    <xf numFmtId="0" fontId="61" fillId="0" borderId="28" xfId="0" applyFont="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36" fillId="2" borderId="7" xfId="0" applyFont="1" applyFill="1" applyBorder="1" applyAlignment="1" applyProtection="1">
      <alignment horizontal="left" vertical="center" wrapText="1"/>
    </xf>
    <xf numFmtId="0" fontId="61" fillId="9" borderId="7" xfId="0" applyFont="1" applyFill="1" applyBorder="1" applyAlignment="1" applyProtection="1">
      <alignment horizontal="center" vertical="center"/>
      <protection locked="0"/>
    </xf>
    <xf numFmtId="0" fontId="41" fillId="2" borderId="9"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0" fontId="61" fillId="9" borderId="1" xfId="0" applyFont="1" applyFill="1" applyBorder="1" applyAlignment="1" applyProtection="1">
      <alignment horizontal="center" vertical="center" wrapText="1"/>
      <protection locked="0"/>
    </xf>
    <xf numFmtId="0" fontId="61" fillId="9" borderId="2" xfId="0" applyFont="1" applyFill="1" applyBorder="1" applyAlignment="1" applyProtection="1">
      <alignment horizontal="center" vertical="center" wrapText="1"/>
      <protection locked="0"/>
    </xf>
    <xf numFmtId="0" fontId="61" fillId="9" borderId="3" xfId="0" applyFont="1" applyFill="1" applyBorder="1" applyAlignment="1" applyProtection="1">
      <alignment horizontal="center" vertical="center" wrapText="1"/>
      <protection locked="0"/>
    </xf>
    <xf numFmtId="0" fontId="39" fillId="0" borderId="5"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xf>
    <xf numFmtId="0" fontId="41" fillId="2" borderId="2" xfId="0" applyFont="1" applyFill="1" applyBorder="1" applyAlignment="1" applyProtection="1">
      <alignment horizontal="left" vertical="center" wrapText="1"/>
    </xf>
    <xf numFmtId="0" fontId="41" fillId="2" borderId="3" xfId="0" applyFont="1" applyFill="1" applyBorder="1" applyAlignment="1" applyProtection="1">
      <alignment horizontal="left" vertical="center" wrapText="1"/>
    </xf>
    <xf numFmtId="0" fontId="36" fillId="2" borderId="49" xfId="0" applyFont="1" applyFill="1" applyBorder="1" applyAlignment="1" applyProtection="1">
      <alignment horizontal="center" vertical="center" wrapText="1"/>
    </xf>
    <xf numFmtId="0" fontId="61" fillId="0" borderId="25" xfId="0" applyFont="1" applyFill="1" applyBorder="1" applyAlignment="1" applyProtection="1">
      <alignment horizontal="left" vertical="center" wrapText="1"/>
      <protection locked="0"/>
    </xf>
    <xf numFmtId="0" fontId="61" fillId="0" borderId="26" xfId="0" applyFont="1" applyFill="1" applyBorder="1" applyAlignment="1" applyProtection="1">
      <alignment horizontal="left" vertical="center" wrapText="1"/>
      <protection locked="0"/>
    </xf>
    <xf numFmtId="0" fontId="61" fillId="0" borderId="27" xfId="0" applyFont="1" applyFill="1" applyBorder="1" applyAlignment="1" applyProtection="1">
      <alignment horizontal="left" vertical="center" wrapText="1"/>
      <protection locked="0"/>
    </xf>
    <xf numFmtId="0" fontId="36" fillId="2" borderId="21" xfId="0" applyFont="1" applyFill="1" applyBorder="1" applyAlignment="1" applyProtection="1">
      <alignment horizontal="center" vertical="center" wrapText="1"/>
    </xf>
    <xf numFmtId="0" fontId="36" fillId="2" borderId="22"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61" fillId="0" borderId="21" xfId="0" applyFont="1" applyFill="1" applyBorder="1" applyAlignment="1" applyProtection="1">
      <alignment horizontal="left" vertical="top" wrapText="1"/>
      <protection locked="0"/>
    </xf>
    <xf numFmtId="0" fontId="61" fillId="0" borderId="22" xfId="0" applyFont="1" applyFill="1" applyBorder="1" applyAlignment="1" applyProtection="1">
      <alignment horizontal="left" vertical="top" wrapText="1"/>
      <protection locked="0"/>
    </xf>
    <xf numFmtId="0" fontId="61" fillId="0" borderId="19" xfId="0" applyFont="1" applyFill="1" applyBorder="1" applyAlignment="1" applyProtection="1">
      <alignment horizontal="left" vertical="top" wrapText="1"/>
      <protection locked="0"/>
    </xf>
    <xf numFmtId="0" fontId="36" fillId="2" borderId="14" xfId="0" applyFont="1" applyFill="1" applyBorder="1" applyAlignment="1" applyProtection="1">
      <alignment horizontal="left" vertical="center"/>
    </xf>
    <xf numFmtId="0" fontId="61" fillId="9" borderId="14" xfId="0" applyFont="1" applyFill="1" applyBorder="1" applyAlignment="1" applyProtection="1">
      <alignment horizontal="center" vertical="center"/>
      <protection locked="0"/>
    </xf>
    <xf numFmtId="0" fontId="15" fillId="0" borderId="119" xfId="3" applyFont="1" applyFill="1" applyBorder="1" applyAlignment="1" applyProtection="1">
      <alignment horizontal="center" vertical="top"/>
    </xf>
    <xf numFmtId="0" fontId="112" fillId="0" borderId="119" xfId="3" applyFont="1" applyFill="1" applyBorder="1" applyAlignment="1" applyProtection="1">
      <alignment horizontal="left" vertical="center" wrapText="1"/>
    </xf>
    <xf numFmtId="0" fontId="7" fillId="0" borderId="119" xfId="3" applyFont="1" applyBorder="1" applyAlignment="1" applyProtection="1">
      <alignment horizontal="center" vertical="center"/>
    </xf>
    <xf numFmtId="0" fontId="19" fillId="0" borderId="119" xfId="3" applyFont="1" applyBorder="1" applyAlignment="1" applyProtection="1">
      <alignment horizontal="left" vertical="center" wrapText="1"/>
    </xf>
    <xf numFmtId="0" fontId="19" fillId="3" borderId="103" xfId="3" applyFont="1" applyFill="1" applyBorder="1" applyAlignment="1" applyProtection="1">
      <alignment horizontal="left" vertical="center" shrinkToFit="1"/>
    </xf>
    <xf numFmtId="0" fontId="19" fillId="3" borderId="0" xfId="3" applyFont="1" applyFill="1" applyBorder="1" applyAlignment="1" applyProtection="1">
      <alignment horizontal="left" vertical="center" shrinkToFit="1"/>
    </xf>
    <xf numFmtId="0" fontId="19" fillId="3" borderId="103" xfId="3" applyFont="1" applyFill="1" applyBorder="1" applyAlignment="1" applyProtection="1">
      <alignment horizontal="left" vertical="center" wrapText="1" shrinkToFit="1"/>
    </xf>
    <xf numFmtId="0" fontId="19" fillId="3" borderId="0" xfId="3" applyFont="1" applyFill="1" applyBorder="1" applyAlignment="1" applyProtection="1">
      <alignment horizontal="left" vertical="center" wrapText="1" shrinkToFit="1"/>
    </xf>
    <xf numFmtId="0" fontId="98" fillId="0" borderId="0" xfId="3" applyFont="1" applyBorder="1" applyAlignment="1" applyProtection="1">
      <alignment vertical="center" wrapText="1"/>
    </xf>
    <xf numFmtId="0" fontId="64" fillId="0" borderId="0" xfId="3" applyFont="1" applyAlignment="1" applyProtection="1">
      <alignment horizontal="left" vertical="top" wrapText="1"/>
    </xf>
    <xf numFmtId="0" fontId="0" fillId="0" borderId="0" xfId="0" applyAlignment="1">
      <alignment vertical="center"/>
    </xf>
    <xf numFmtId="0" fontId="18" fillId="2" borderId="11" xfId="3" applyFont="1" applyFill="1" applyBorder="1" applyAlignment="1" applyProtection="1">
      <alignment horizontal="left" vertical="center"/>
    </xf>
    <xf numFmtId="0" fontId="18" fillId="2" borderId="12" xfId="3" applyFont="1" applyFill="1" applyBorder="1" applyAlignment="1" applyProtection="1">
      <alignment horizontal="left" vertical="center"/>
    </xf>
    <xf numFmtId="38" fontId="79" fillId="4" borderId="11" xfId="1" applyFont="1" applyFill="1" applyBorder="1" applyAlignment="1" applyProtection="1">
      <alignment horizontal="right" vertical="center" shrinkToFit="1"/>
    </xf>
    <xf numFmtId="38" fontId="79" fillId="4" borderId="12" xfId="1" applyFont="1" applyFill="1" applyBorder="1" applyAlignment="1" applyProtection="1">
      <alignment horizontal="right" vertical="center" shrinkToFit="1"/>
    </xf>
    <xf numFmtId="38" fontId="79" fillId="4" borderId="13" xfId="1" applyFont="1" applyFill="1" applyBorder="1" applyAlignment="1" applyProtection="1">
      <alignment horizontal="right" vertical="center" shrinkToFit="1"/>
    </xf>
    <xf numFmtId="38" fontId="79" fillId="4" borderId="11" xfId="1" applyFont="1" applyFill="1" applyBorder="1" applyAlignment="1" applyProtection="1">
      <alignment horizontal="right" vertical="center"/>
    </xf>
    <xf numFmtId="38" fontId="79" fillId="4" borderId="12" xfId="1" applyFont="1" applyFill="1" applyBorder="1" applyAlignment="1" applyProtection="1">
      <alignment horizontal="right" vertical="center"/>
    </xf>
    <xf numFmtId="38" fontId="79" fillId="4" borderId="13" xfId="1" applyFont="1" applyFill="1" applyBorder="1" applyAlignment="1" applyProtection="1">
      <alignment horizontal="right" vertical="center"/>
    </xf>
    <xf numFmtId="0" fontId="19" fillId="0" borderId="119" xfId="3" applyFont="1" applyFill="1" applyBorder="1" applyAlignment="1" applyProtection="1">
      <alignment horizontal="left" vertical="center" wrapText="1"/>
    </xf>
    <xf numFmtId="0" fontId="120" fillId="0" borderId="119" xfId="3" applyFont="1" applyFill="1" applyBorder="1" applyAlignment="1" applyProtection="1">
      <alignment horizontal="center" vertical="top"/>
    </xf>
    <xf numFmtId="0" fontId="19" fillId="0" borderId="119" xfId="3" applyFont="1" applyFill="1" applyBorder="1" applyAlignment="1" applyProtection="1">
      <alignment horizontal="left" vertical="center" wrapText="1" shrinkToFit="1"/>
    </xf>
    <xf numFmtId="0" fontId="120" fillId="0" borderId="119" xfId="3" applyFont="1" applyBorder="1" applyAlignment="1" applyProtection="1">
      <alignment horizontal="center" vertical="top"/>
    </xf>
    <xf numFmtId="177" fontId="79" fillId="4" borderId="11" xfId="1" applyNumberFormat="1" applyFont="1" applyFill="1" applyBorder="1" applyAlignment="1" applyProtection="1">
      <alignment horizontal="right" vertical="center"/>
    </xf>
    <xf numFmtId="177" fontId="79" fillId="4" borderId="12" xfId="1" applyNumberFormat="1" applyFont="1" applyFill="1" applyBorder="1" applyAlignment="1" applyProtection="1">
      <alignment horizontal="right" vertical="center"/>
    </xf>
    <xf numFmtId="177" fontId="79" fillId="4" borderId="13" xfId="1" applyNumberFormat="1" applyFont="1" applyFill="1" applyBorder="1" applyAlignment="1" applyProtection="1">
      <alignment horizontal="right" vertical="center"/>
    </xf>
    <xf numFmtId="0" fontId="14" fillId="0" borderId="115" xfId="3" applyFont="1" applyBorder="1" applyAlignment="1" applyProtection="1">
      <alignment horizontal="center" vertical="center"/>
    </xf>
    <xf numFmtId="0" fontId="42" fillId="0" borderId="119" xfId="3" applyFont="1" applyFill="1" applyBorder="1" applyAlignment="1" applyProtection="1">
      <alignment horizontal="center" vertical="top"/>
    </xf>
    <xf numFmtId="0" fontId="57" fillId="0" borderId="7" xfId="3" applyFont="1" applyFill="1" applyBorder="1" applyAlignment="1" applyProtection="1">
      <alignment horizontal="left" vertical="center" wrapText="1"/>
      <protection locked="0"/>
    </xf>
    <xf numFmtId="38" fontId="79" fillId="0" borderId="11" xfId="1" applyFont="1" applyFill="1" applyBorder="1" applyAlignment="1" applyProtection="1">
      <alignment horizontal="right" vertical="center"/>
      <protection locked="0"/>
    </xf>
    <xf numFmtId="38" fontId="79" fillId="0" borderId="12" xfId="1" applyFont="1" applyFill="1" applyBorder="1" applyAlignment="1" applyProtection="1">
      <alignment horizontal="right" vertical="center"/>
      <protection locked="0"/>
    </xf>
    <xf numFmtId="38" fontId="79" fillId="0" borderId="13" xfId="1" applyFont="1" applyFill="1" applyBorder="1" applyAlignment="1" applyProtection="1">
      <alignment horizontal="right" vertical="center"/>
      <protection locked="0"/>
    </xf>
    <xf numFmtId="178" fontId="79" fillId="0" borderId="7" xfId="3" applyNumberFormat="1" applyFont="1" applyFill="1" applyBorder="1" applyAlignment="1" applyProtection="1">
      <alignment horizontal="center" vertical="center" wrapText="1"/>
      <protection locked="0"/>
    </xf>
    <xf numFmtId="0" fontId="79" fillId="9" borderId="7"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xf>
    <xf numFmtId="178" fontId="101" fillId="2" borderId="15" xfId="3" applyNumberFormat="1" applyFont="1" applyFill="1" applyBorder="1" applyAlignment="1" applyProtection="1">
      <alignment horizontal="center" vertical="center"/>
    </xf>
    <xf numFmtId="0" fontId="79" fillId="2" borderId="16" xfId="3" applyFont="1" applyFill="1" applyBorder="1" applyAlignment="1" applyProtection="1">
      <alignment horizontal="center" vertical="center" shrinkToFit="1"/>
    </xf>
    <xf numFmtId="0" fontId="79" fillId="2" borderId="17" xfId="3" applyFont="1" applyFill="1" applyBorder="1" applyAlignment="1" applyProtection="1">
      <alignment horizontal="center" vertical="center" shrinkToFit="1"/>
    </xf>
    <xf numFmtId="0" fontId="79" fillId="2" borderId="18" xfId="3" applyFont="1" applyFill="1" applyBorder="1" applyAlignment="1" applyProtection="1">
      <alignment horizontal="center" vertical="center" shrinkToFit="1"/>
    </xf>
    <xf numFmtId="0" fontId="57" fillId="2" borderId="7" xfId="3" applyFont="1" applyFill="1" applyBorder="1" applyAlignment="1" applyProtection="1">
      <alignment horizontal="center" vertical="center" textRotation="255"/>
    </xf>
    <xf numFmtId="0" fontId="18" fillId="2" borderId="7" xfId="3" applyFont="1" applyFill="1" applyBorder="1" applyAlignment="1" applyProtection="1">
      <alignment horizontal="center" vertical="center"/>
    </xf>
    <xf numFmtId="0" fontId="57" fillId="2" borderId="7" xfId="3" applyFont="1" applyFill="1" applyBorder="1" applyAlignment="1" applyProtection="1">
      <alignment horizontal="center" vertical="center"/>
    </xf>
    <xf numFmtId="177" fontId="14" fillId="0" borderId="80" xfId="3" applyNumberFormat="1" applyFont="1" applyBorder="1" applyAlignment="1" applyProtection="1">
      <alignment horizontal="center" vertical="center"/>
    </xf>
    <xf numFmtId="177" fontId="14" fillId="0" borderId="81" xfId="3" applyNumberFormat="1" applyFont="1" applyBorder="1" applyAlignment="1" applyProtection="1">
      <alignment horizontal="center" vertical="center"/>
    </xf>
    <xf numFmtId="177" fontId="14" fillId="0" borderId="82" xfId="3" applyNumberFormat="1" applyFont="1" applyBorder="1" applyAlignment="1" applyProtection="1">
      <alignment horizontal="center" vertical="center"/>
    </xf>
    <xf numFmtId="178" fontId="101" fillId="6" borderId="15" xfId="3" applyNumberFormat="1" applyFont="1" applyFill="1" applyBorder="1" applyAlignment="1" applyProtection="1">
      <alignment horizontal="center" vertical="center"/>
    </xf>
    <xf numFmtId="0" fontId="57" fillId="2" borderId="11" xfId="3" applyFont="1" applyFill="1" applyBorder="1" applyAlignment="1" applyProtection="1">
      <alignment horizontal="center" vertical="center"/>
    </xf>
    <xf numFmtId="0" fontId="57" fillId="2" borderId="12" xfId="3" applyFont="1" applyFill="1" applyBorder="1" applyAlignment="1" applyProtection="1">
      <alignment horizontal="center" vertical="center"/>
    </xf>
    <xf numFmtId="0" fontId="57" fillId="2" borderId="13" xfId="3" applyFont="1" applyFill="1" applyBorder="1" applyAlignment="1" applyProtection="1">
      <alignment horizontal="center" vertical="center"/>
    </xf>
    <xf numFmtId="0" fontId="57" fillId="2" borderId="7" xfId="3" applyFont="1" applyFill="1" applyBorder="1" applyAlignment="1" applyProtection="1">
      <alignment horizontal="center" vertical="center" wrapText="1"/>
    </xf>
    <xf numFmtId="0" fontId="18" fillId="0" borderId="126" xfId="3" applyFont="1" applyFill="1" applyBorder="1" applyAlignment="1" applyProtection="1">
      <alignment horizontal="center" vertical="center"/>
    </xf>
    <xf numFmtId="0" fontId="57" fillId="2" borderId="1" xfId="3" applyFont="1" applyFill="1" applyBorder="1" applyAlignment="1" applyProtection="1">
      <alignment horizontal="center" vertical="center" textRotation="255"/>
    </xf>
    <xf numFmtId="0" fontId="57" fillId="2" borderId="3" xfId="3" applyFont="1" applyFill="1" applyBorder="1" applyAlignment="1" applyProtection="1">
      <alignment horizontal="center" vertical="center" textRotation="255"/>
    </xf>
    <xf numFmtId="0" fontId="57" fillId="2" borderId="9" xfId="3" applyFont="1" applyFill="1" applyBorder="1" applyAlignment="1" applyProtection="1">
      <alignment horizontal="center" vertical="center" textRotation="255"/>
    </xf>
    <xf numFmtId="0" fontId="57" fillId="2" borderId="10" xfId="3" applyFont="1" applyFill="1" applyBorder="1" applyAlignment="1" applyProtection="1">
      <alignment horizontal="center" vertical="center" textRotation="255"/>
    </xf>
    <xf numFmtId="0" fontId="57" fillId="2" borderId="4" xfId="3" applyFont="1" applyFill="1" applyBorder="1" applyAlignment="1" applyProtection="1">
      <alignment horizontal="center" vertical="center" textRotation="255"/>
    </xf>
    <xf numFmtId="0" fontId="57" fillId="2" borderId="6" xfId="3" applyFont="1" applyFill="1" applyBorder="1" applyAlignment="1" applyProtection="1">
      <alignment horizontal="center" vertical="center" textRotation="255"/>
    </xf>
    <xf numFmtId="0" fontId="18" fillId="2" borderId="13" xfId="3" applyFont="1" applyFill="1" applyBorder="1" applyAlignment="1" applyProtection="1">
      <alignment horizontal="left" vertical="center"/>
    </xf>
    <xf numFmtId="38" fontId="64" fillId="0" borderId="42" xfId="1" applyNumberFormat="1" applyFont="1" applyFill="1" applyBorder="1" applyAlignment="1" applyProtection="1">
      <alignment horizontal="right" vertical="center" wrapText="1"/>
      <protection locked="0"/>
    </xf>
    <xf numFmtId="38" fontId="93" fillId="0" borderId="43" xfId="1" applyNumberFormat="1" applyFont="1" applyFill="1" applyBorder="1" applyAlignment="1" applyProtection="1">
      <alignment horizontal="right" vertical="center" wrapText="1"/>
      <protection locked="0"/>
    </xf>
    <xf numFmtId="38" fontId="93" fillId="0" borderId="44" xfId="1" applyNumberFormat="1" applyFont="1" applyFill="1" applyBorder="1" applyAlignment="1" applyProtection="1">
      <alignment horizontal="right" vertical="center" wrapText="1"/>
      <protection locked="0"/>
    </xf>
    <xf numFmtId="0" fontId="57" fillId="2" borderId="11" xfId="3" applyFont="1" applyFill="1" applyBorder="1" applyAlignment="1" applyProtection="1">
      <alignment horizontal="left" vertical="center"/>
    </xf>
    <xf numFmtId="0" fontId="57" fillId="2" borderId="12" xfId="3" applyFont="1" applyFill="1" applyBorder="1" applyAlignment="1" applyProtection="1">
      <alignment horizontal="left" vertical="center"/>
    </xf>
    <xf numFmtId="0" fontId="57" fillId="2" borderId="13" xfId="3" applyFont="1" applyFill="1" applyBorder="1" applyAlignment="1" applyProtection="1">
      <alignment horizontal="left" vertical="center"/>
    </xf>
    <xf numFmtId="38" fontId="79" fillId="4" borderId="7" xfId="1" applyFont="1" applyFill="1" applyBorder="1" applyAlignment="1" applyProtection="1">
      <alignment horizontal="right" vertical="center"/>
    </xf>
    <xf numFmtId="0" fontId="17" fillId="2" borderId="7" xfId="3" applyFont="1" applyFill="1" applyBorder="1" applyAlignment="1" applyProtection="1">
      <alignment horizontal="center" vertical="center"/>
    </xf>
    <xf numFmtId="38" fontId="79" fillId="4" borderId="11" xfId="1" applyFont="1" applyFill="1" applyBorder="1" applyAlignment="1" applyProtection="1">
      <alignment horizontal="right" vertical="center" wrapText="1"/>
    </xf>
    <xf numFmtId="38" fontId="79" fillId="4" borderId="12" xfId="1" applyFont="1" applyFill="1" applyBorder="1" applyAlignment="1" applyProtection="1">
      <alignment horizontal="right" vertical="center" wrapText="1"/>
    </xf>
    <xf numFmtId="38" fontId="79" fillId="4" borderId="13" xfId="1" applyFont="1" applyFill="1" applyBorder="1" applyAlignment="1" applyProtection="1">
      <alignment horizontal="right" vertical="center" wrapText="1"/>
    </xf>
    <xf numFmtId="38" fontId="79" fillId="6" borderId="16" xfId="1" applyFont="1" applyFill="1" applyBorder="1" applyAlignment="1" applyProtection="1">
      <alignment horizontal="right" vertical="center"/>
    </xf>
    <xf numFmtId="38" fontId="79" fillId="6" borderId="17" xfId="1" applyFont="1" applyFill="1" applyBorder="1" applyAlignment="1" applyProtection="1">
      <alignment horizontal="right" vertical="center"/>
    </xf>
    <xf numFmtId="38" fontId="79" fillId="6" borderId="18" xfId="1" applyFont="1" applyFill="1" applyBorder="1" applyAlignment="1" applyProtection="1">
      <alignment horizontal="right" vertical="center"/>
    </xf>
    <xf numFmtId="38" fontId="79" fillId="6" borderId="16" xfId="1" applyFont="1" applyFill="1" applyBorder="1" applyAlignment="1" applyProtection="1">
      <alignment horizontal="center" vertical="center"/>
    </xf>
    <xf numFmtId="38" fontId="79" fillId="6" borderId="17" xfId="1" applyFont="1" applyFill="1" applyBorder="1" applyAlignment="1" applyProtection="1">
      <alignment horizontal="center" vertical="center"/>
    </xf>
    <xf numFmtId="38" fontId="79" fillId="6" borderId="18" xfId="1" applyFont="1" applyFill="1" applyBorder="1" applyAlignment="1" applyProtection="1">
      <alignment horizontal="center" vertical="center"/>
    </xf>
    <xf numFmtId="0" fontId="95" fillId="0" borderId="142" xfId="3" applyFont="1" applyBorder="1" applyAlignment="1" applyProtection="1">
      <alignment horizontal="center" vertical="center" wrapText="1"/>
    </xf>
    <xf numFmtId="0" fontId="95" fillId="0" borderId="0" xfId="3" applyFont="1" applyBorder="1" applyAlignment="1" applyProtection="1">
      <alignment horizontal="center" vertical="center" wrapText="1"/>
    </xf>
    <xf numFmtId="0" fontId="57" fillId="2" borderId="11" xfId="3" applyFont="1" applyFill="1" applyBorder="1" applyAlignment="1" applyProtection="1">
      <alignment horizontal="left" vertical="center" wrapText="1"/>
    </xf>
    <xf numFmtId="0" fontId="57" fillId="2" borderId="12" xfId="3" applyFont="1" applyFill="1" applyBorder="1" applyAlignment="1" applyProtection="1">
      <alignment horizontal="left" vertical="center" wrapText="1"/>
    </xf>
    <xf numFmtId="0" fontId="57" fillId="2" borderId="13" xfId="3" applyFont="1" applyFill="1" applyBorder="1" applyAlignment="1" applyProtection="1">
      <alignment horizontal="left" vertical="center" wrapText="1"/>
    </xf>
    <xf numFmtId="0" fontId="17" fillId="2" borderId="7" xfId="3" applyFont="1" applyFill="1" applyBorder="1" applyAlignment="1" applyProtection="1">
      <alignment horizontal="center" vertical="center" wrapText="1"/>
    </xf>
    <xf numFmtId="0" fontId="57" fillId="2" borderId="1" xfId="3" applyFont="1" applyFill="1" applyBorder="1" applyAlignment="1" applyProtection="1">
      <alignment horizontal="center" vertical="center"/>
    </xf>
    <xf numFmtId="0" fontId="57" fillId="2" borderId="2" xfId="3" applyFont="1" applyFill="1" applyBorder="1" applyAlignment="1" applyProtection="1">
      <alignment horizontal="center" vertical="center"/>
    </xf>
    <xf numFmtId="0" fontId="57" fillId="2" borderId="3" xfId="3" applyFont="1" applyFill="1" applyBorder="1" applyAlignment="1" applyProtection="1">
      <alignment horizontal="center" vertical="center"/>
    </xf>
    <xf numFmtId="0" fontId="57" fillId="2" borderId="14" xfId="3" applyFont="1" applyFill="1" applyBorder="1" applyAlignment="1" applyProtection="1">
      <alignment horizontal="center" vertical="center" wrapText="1"/>
    </xf>
    <xf numFmtId="0" fontId="57" fillId="2" borderId="4" xfId="3" applyFont="1" applyFill="1" applyBorder="1" applyAlignment="1" applyProtection="1">
      <alignment horizontal="left" vertical="center"/>
    </xf>
    <xf numFmtId="0" fontId="57" fillId="2" borderId="5" xfId="3" applyFont="1" applyFill="1" applyBorder="1" applyAlignment="1" applyProtection="1">
      <alignment horizontal="left" vertical="center"/>
    </xf>
    <xf numFmtId="0" fontId="57" fillId="2" borderId="6" xfId="3" applyFont="1" applyFill="1" applyBorder="1" applyAlignment="1" applyProtection="1">
      <alignment horizontal="left" vertical="center"/>
    </xf>
    <xf numFmtId="0" fontId="18" fillId="2" borderId="4" xfId="3" applyFont="1" applyFill="1" applyBorder="1" applyAlignment="1" applyProtection="1">
      <alignment horizontal="left" vertical="center" wrapText="1"/>
    </xf>
    <xf numFmtId="0" fontId="57" fillId="2" borderId="5" xfId="3" applyFont="1" applyFill="1" applyBorder="1" applyAlignment="1" applyProtection="1">
      <alignment horizontal="left" vertical="center" wrapText="1"/>
    </xf>
    <xf numFmtId="0" fontId="57" fillId="2" borderId="6" xfId="3" applyFont="1" applyFill="1" applyBorder="1" applyAlignment="1" applyProtection="1">
      <alignment horizontal="left" vertical="center" wrapText="1"/>
    </xf>
    <xf numFmtId="0" fontId="18" fillId="2" borderId="7" xfId="3" applyFont="1" applyFill="1" applyBorder="1" applyAlignment="1" applyProtection="1">
      <alignment horizontal="left" vertical="center"/>
    </xf>
    <xf numFmtId="0" fontId="22" fillId="0" borderId="102" xfId="3" applyFont="1" applyFill="1" applyBorder="1" applyAlignment="1" applyProtection="1">
      <alignment horizontal="left" vertical="center" wrapText="1"/>
    </xf>
    <xf numFmtId="0" fontId="16" fillId="0" borderId="119" xfId="3" applyFont="1" applyBorder="1" applyAlignment="1" applyProtection="1">
      <alignment horizontal="left" vertical="center" wrapText="1"/>
    </xf>
    <xf numFmtId="0" fontId="7" fillId="0" borderId="119" xfId="3" applyFont="1" applyBorder="1" applyAlignment="1" applyProtection="1">
      <alignment horizontal="left" vertical="center" wrapText="1"/>
    </xf>
    <xf numFmtId="0" fontId="14" fillId="0" borderId="119" xfId="3" applyFont="1" applyBorder="1" applyAlignment="1" applyProtection="1">
      <alignment horizontal="left" vertical="center" wrapText="1"/>
    </xf>
    <xf numFmtId="0" fontId="7" fillId="0" borderId="135" xfId="3" applyFont="1" applyBorder="1" applyAlignment="1" applyProtection="1">
      <alignment horizontal="left" vertical="center" wrapText="1"/>
    </xf>
    <xf numFmtId="0" fontId="7" fillId="0" borderId="134" xfId="3" applyFont="1" applyBorder="1" applyAlignment="1" applyProtection="1">
      <alignment horizontal="left" vertical="center" wrapText="1"/>
    </xf>
    <xf numFmtId="0" fontId="7" fillId="0" borderId="127" xfId="3" applyFont="1" applyBorder="1" applyAlignment="1" applyProtection="1">
      <alignment horizontal="left" vertical="center" wrapText="1"/>
    </xf>
    <xf numFmtId="38" fontId="63" fillId="0" borderId="11" xfId="1" applyFont="1" applyBorder="1" applyAlignment="1" applyProtection="1">
      <alignment horizontal="center" vertical="center" wrapText="1"/>
      <protection locked="0"/>
    </xf>
    <xf numFmtId="38" fontId="63" fillId="0" borderId="12" xfId="1" applyFont="1" applyBorder="1" applyAlignment="1" applyProtection="1">
      <alignment horizontal="center" vertical="center" wrapText="1"/>
      <protection locked="0"/>
    </xf>
    <xf numFmtId="0" fontId="63" fillId="2" borderId="12" xfId="3" applyNumberFormat="1" applyFont="1" applyFill="1" applyBorder="1" applyAlignment="1" applyProtection="1">
      <alignment horizontal="left" vertical="center"/>
    </xf>
    <xf numFmtId="0" fontId="63" fillId="2" borderId="13" xfId="3" applyNumberFormat="1" applyFont="1" applyFill="1" applyBorder="1" applyAlignment="1" applyProtection="1">
      <alignment horizontal="left" vertical="center"/>
    </xf>
    <xf numFmtId="0" fontId="69" fillId="2" borderId="11" xfId="3" applyFont="1" applyFill="1" applyBorder="1" applyAlignment="1" applyProtection="1">
      <alignment horizontal="center" vertical="center"/>
    </xf>
    <xf numFmtId="0" fontId="69" fillId="2" borderId="12" xfId="3" applyFont="1" applyFill="1" applyBorder="1" applyAlignment="1" applyProtection="1">
      <alignment horizontal="center" vertical="center"/>
    </xf>
    <xf numFmtId="0" fontId="69" fillId="2" borderId="13" xfId="3" applyFont="1" applyFill="1" applyBorder="1" applyAlignment="1" applyProtection="1">
      <alignment horizontal="center" vertical="center"/>
    </xf>
    <xf numFmtId="0" fontId="69" fillId="3" borderId="11" xfId="3" applyFont="1" applyFill="1" applyBorder="1" applyAlignment="1" applyProtection="1">
      <alignment horizontal="left" vertical="center" wrapText="1"/>
      <protection locked="0"/>
    </xf>
    <xf numFmtId="0" fontId="69" fillId="3" borderId="12" xfId="3" applyFont="1" applyFill="1" applyBorder="1" applyAlignment="1" applyProtection="1">
      <alignment horizontal="left" vertical="center" wrapText="1"/>
      <protection locked="0"/>
    </xf>
    <xf numFmtId="0" fontId="69" fillId="3" borderId="13" xfId="3" applyFont="1" applyFill="1" applyBorder="1" applyAlignment="1" applyProtection="1">
      <alignment horizontal="left" vertical="center" wrapText="1"/>
      <protection locked="0"/>
    </xf>
    <xf numFmtId="0" fontId="102" fillId="2" borderId="7" xfId="3" applyFont="1" applyFill="1" applyBorder="1" applyAlignment="1" applyProtection="1">
      <alignment horizontal="center" vertical="center"/>
    </xf>
    <xf numFmtId="0" fontId="61" fillId="9" borderId="11" xfId="3" applyNumberFormat="1" applyFont="1" applyFill="1" applyBorder="1" applyAlignment="1" applyProtection="1">
      <alignment horizontal="center" vertical="center"/>
      <protection locked="0"/>
    </xf>
    <xf numFmtId="0" fontId="61" fillId="9" borderId="12" xfId="3" applyNumberFormat="1" applyFont="1" applyFill="1" applyBorder="1" applyAlignment="1" applyProtection="1">
      <alignment horizontal="center" vertical="center"/>
      <protection locked="0"/>
    </xf>
    <xf numFmtId="0" fontId="61" fillId="9" borderId="13" xfId="3" applyNumberFormat="1" applyFont="1" applyFill="1" applyBorder="1" applyAlignment="1" applyProtection="1">
      <alignment horizontal="center" vertical="center"/>
      <protection locked="0"/>
    </xf>
    <xf numFmtId="0" fontId="63" fillId="2" borderId="11" xfId="3" applyFont="1" applyFill="1" applyBorder="1" applyAlignment="1" applyProtection="1">
      <alignment horizontal="center" vertical="center" wrapText="1"/>
    </xf>
    <xf numFmtId="0" fontId="63" fillId="2" borderId="12" xfId="3" applyFont="1" applyFill="1" applyBorder="1" applyAlignment="1" applyProtection="1">
      <alignment horizontal="center" vertical="center"/>
    </xf>
    <xf numFmtId="0" fontId="63" fillId="2" borderId="13" xfId="3" applyFont="1" applyFill="1" applyBorder="1" applyAlignment="1" applyProtection="1">
      <alignment horizontal="center" vertical="center"/>
    </xf>
    <xf numFmtId="38" fontId="69" fillId="0" borderId="11" xfId="1" applyFont="1" applyBorder="1" applyAlignment="1" applyProtection="1">
      <alignment horizontal="right" vertical="center"/>
      <protection locked="0"/>
    </xf>
    <xf numFmtId="38" fontId="69" fillId="0" borderId="12" xfId="1" applyFont="1" applyBorder="1" applyAlignment="1" applyProtection="1">
      <alignment horizontal="right" vertical="center"/>
      <protection locked="0"/>
    </xf>
    <xf numFmtId="180" fontId="63" fillId="2" borderId="12" xfId="3" applyNumberFormat="1" applyFont="1" applyFill="1" applyBorder="1" applyAlignment="1" applyProtection="1">
      <alignment horizontal="left" vertical="center"/>
    </xf>
    <xf numFmtId="180" fontId="63" fillId="2" borderId="13" xfId="3" applyNumberFormat="1" applyFont="1" applyFill="1" applyBorder="1" applyAlignment="1" applyProtection="1">
      <alignment horizontal="left" vertical="center"/>
    </xf>
    <xf numFmtId="0" fontId="69" fillId="2" borderId="11" xfId="3" applyFont="1" applyFill="1" applyBorder="1" applyAlignment="1" applyProtection="1">
      <alignment horizontal="center" vertical="center" wrapText="1"/>
    </xf>
    <xf numFmtId="0" fontId="63" fillId="0" borderId="11" xfId="3" applyNumberFormat="1" applyFont="1" applyBorder="1" applyAlignment="1" applyProtection="1">
      <alignment horizontal="left" vertical="center" wrapText="1"/>
      <protection locked="0"/>
    </xf>
    <xf numFmtId="0" fontId="63" fillId="0" borderId="12" xfId="3" applyNumberFormat="1" applyFont="1" applyBorder="1" applyAlignment="1" applyProtection="1">
      <alignment horizontal="left" vertical="center" wrapText="1"/>
      <protection locked="0"/>
    </xf>
    <xf numFmtId="0" fontId="63" fillId="0" borderId="13" xfId="3" applyNumberFormat="1" applyFont="1" applyBorder="1" applyAlignment="1" applyProtection="1">
      <alignment horizontal="left" vertical="center" wrapText="1"/>
      <protection locked="0"/>
    </xf>
    <xf numFmtId="0" fontId="63" fillId="2" borderId="1" xfId="3" applyFont="1" applyFill="1" applyBorder="1" applyAlignment="1" applyProtection="1">
      <alignment horizontal="center" vertical="center"/>
    </xf>
    <xf numFmtId="0" fontId="63" fillId="2" borderId="2" xfId="3" applyFont="1" applyFill="1" applyBorder="1" applyAlignment="1" applyProtection="1">
      <alignment horizontal="center" vertical="center"/>
    </xf>
    <xf numFmtId="0" fontId="63" fillId="2" borderId="3" xfId="3" applyFont="1" applyFill="1" applyBorder="1" applyAlignment="1" applyProtection="1">
      <alignment horizontal="center" vertical="center"/>
    </xf>
    <xf numFmtId="0" fontId="63" fillId="2" borderId="4" xfId="3" applyFont="1" applyFill="1" applyBorder="1" applyAlignment="1" applyProtection="1">
      <alignment horizontal="center" vertical="center"/>
    </xf>
    <xf numFmtId="0" fontId="63" fillId="2" borderId="5" xfId="3" applyFont="1" applyFill="1" applyBorder="1" applyAlignment="1" applyProtection="1">
      <alignment horizontal="center" vertical="center"/>
    </xf>
    <xf numFmtId="0" fontId="63" fillId="2" borderId="6" xfId="3" applyFont="1" applyFill="1" applyBorder="1" applyAlignment="1" applyProtection="1">
      <alignment horizontal="center" vertical="center"/>
    </xf>
    <xf numFmtId="0" fontId="63" fillId="2" borderId="7" xfId="3" applyNumberFormat="1" applyFont="1" applyFill="1" applyBorder="1" applyAlignment="1" applyProtection="1">
      <alignment horizontal="center" vertical="center"/>
    </xf>
    <xf numFmtId="38" fontId="63" fillId="0" borderId="11" xfId="1" applyFont="1" applyBorder="1" applyAlignment="1" applyProtection="1">
      <alignment horizontal="center" vertical="center"/>
      <protection locked="0"/>
    </xf>
    <xf numFmtId="38" fontId="63" fillId="0" borderId="12" xfId="1" applyFont="1" applyBorder="1" applyAlignment="1" applyProtection="1">
      <alignment horizontal="center" vertical="center"/>
      <protection locked="0"/>
    </xf>
    <xf numFmtId="0" fontId="63" fillId="2" borderId="7" xfId="3" applyFont="1" applyFill="1" applyBorder="1" applyAlignment="1" applyProtection="1">
      <alignment horizontal="center" vertical="center"/>
    </xf>
    <xf numFmtId="180" fontId="63" fillId="2" borderId="11" xfId="3" applyNumberFormat="1" applyFont="1" applyFill="1" applyBorder="1" applyAlignment="1" applyProtection="1">
      <alignment horizontal="right" vertical="center"/>
    </xf>
    <xf numFmtId="180" fontId="63" fillId="2" borderId="12" xfId="3" applyNumberFormat="1" applyFont="1" applyFill="1" applyBorder="1" applyAlignment="1" applyProtection="1">
      <alignment horizontal="right" vertical="center"/>
    </xf>
    <xf numFmtId="0" fontId="63" fillId="0" borderId="12" xfId="3" applyNumberFormat="1" applyFont="1" applyBorder="1" applyAlignment="1" applyProtection="1">
      <alignment horizontal="center" vertical="center"/>
      <protection locked="0"/>
    </xf>
    <xf numFmtId="0" fontId="63" fillId="0" borderId="12" xfId="3" applyFont="1" applyFill="1" applyBorder="1" applyAlignment="1" applyProtection="1">
      <alignment horizontal="center" vertical="center"/>
      <protection locked="0"/>
    </xf>
    <xf numFmtId="0" fontId="63" fillId="2" borderId="12" xfId="3" applyFont="1" applyFill="1" applyBorder="1" applyAlignment="1" applyProtection="1">
      <alignment horizontal="left" vertical="center"/>
    </xf>
    <xf numFmtId="0" fontId="63" fillId="2" borderId="13" xfId="3" applyFont="1" applyFill="1" applyBorder="1" applyAlignment="1" applyProtection="1">
      <alignment horizontal="left" vertical="center"/>
    </xf>
    <xf numFmtId="0" fontId="63" fillId="0" borderId="11" xfId="3" applyFont="1" applyBorder="1" applyAlignment="1" applyProtection="1">
      <alignment horizontal="left" vertical="center" wrapText="1"/>
      <protection locked="0"/>
    </xf>
    <xf numFmtId="0" fontId="63" fillId="0" borderId="12" xfId="3" applyFont="1" applyBorder="1" applyAlignment="1" applyProtection="1">
      <alignment horizontal="left" vertical="center" wrapText="1"/>
      <protection locked="0"/>
    </xf>
    <xf numFmtId="0" fontId="63" fillId="0" borderId="13" xfId="3" applyFont="1" applyBorder="1" applyAlignment="1" applyProtection="1">
      <alignment horizontal="left" vertical="center" wrapText="1"/>
      <protection locked="0"/>
    </xf>
    <xf numFmtId="0" fontId="63" fillId="2" borderId="7" xfId="3" applyFont="1" applyFill="1" applyBorder="1" applyAlignment="1" applyProtection="1">
      <alignment horizontal="center" vertical="center" shrinkToFit="1"/>
    </xf>
    <xf numFmtId="0" fontId="63" fillId="0" borderId="1" xfId="3" applyFont="1" applyFill="1" applyBorder="1" applyAlignment="1" applyProtection="1">
      <alignment horizontal="left" vertical="center" wrapText="1"/>
      <protection locked="0"/>
    </xf>
    <xf numFmtId="0" fontId="63" fillId="0" borderId="2" xfId="3" applyFont="1" applyFill="1" applyBorder="1" applyAlignment="1" applyProtection="1">
      <alignment horizontal="left" vertical="center" wrapText="1"/>
      <protection locked="0"/>
    </xf>
    <xf numFmtId="0" fontId="63" fillId="0" borderId="3" xfId="3" applyFont="1" applyFill="1" applyBorder="1" applyAlignment="1" applyProtection="1">
      <alignment horizontal="left" vertical="center" wrapText="1"/>
      <protection locked="0"/>
    </xf>
    <xf numFmtId="0" fontId="63" fillId="0" borderId="4" xfId="3" applyFont="1" applyFill="1" applyBorder="1" applyAlignment="1" applyProtection="1">
      <alignment horizontal="left" vertical="center" wrapText="1"/>
      <protection locked="0"/>
    </xf>
    <xf numFmtId="0" fontId="63" fillId="0" borderId="5" xfId="3" applyFont="1" applyFill="1" applyBorder="1" applyAlignment="1" applyProtection="1">
      <alignment horizontal="left" vertical="center" wrapText="1"/>
      <protection locked="0"/>
    </xf>
    <xf numFmtId="0" fontId="63" fillId="0" borderId="6" xfId="3" applyFont="1" applyFill="1" applyBorder="1" applyAlignment="1" applyProtection="1">
      <alignment horizontal="left" vertical="center" wrapText="1"/>
      <protection locked="0"/>
    </xf>
    <xf numFmtId="0" fontId="63" fillId="2" borderId="11" xfId="3" applyFont="1" applyFill="1" applyBorder="1" applyAlignment="1" applyProtection="1">
      <alignment horizontal="center" vertical="center"/>
    </xf>
    <xf numFmtId="0" fontId="63" fillId="0" borderId="11" xfId="3" applyFont="1" applyFill="1" applyBorder="1" applyAlignment="1" applyProtection="1">
      <alignment horizontal="left" vertical="center" wrapText="1"/>
      <protection locked="0"/>
    </xf>
    <xf numFmtId="0" fontId="63" fillId="0" borderId="12" xfId="3" applyFont="1" applyFill="1" applyBorder="1" applyAlignment="1" applyProtection="1">
      <alignment horizontal="left" vertical="center" wrapText="1"/>
      <protection locked="0"/>
    </xf>
    <xf numFmtId="0" fontId="63" fillId="0" borderId="13" xfId="3" applyFont="1" applyFill="1" applyBorder="1" applyAlignment="1" applyProtection="1">
      <alignment horizontal="left" vertical="center" wrapText="1"/>
      <protection locked="0"/>
    </xf>
    <xf numFmtId="0" fontId="63" fillId="2" borderId="9" xfId="3" applyFont="1" applyFill="1" applyBorder="1" applyAlignment="1" applyProtection="1">
      <alignment horizontal="center" vertical="center"/>
    </xf>
    <xf numFmtId="0" fontId="63" fillId="2" borderId="0" xfId="3" applyFont="1" applyFill="1" applyBorder="1" applyAlignment="1" applyProtection="1">
      <alignment horizontal="center" vertical="center"/>
    </xf>
    <xf numFmtId="0" fontId="63" fillId="2" borderId="10" xfId="3" applyFont="1" applyFill="1" applyBorder="1" applyAlignment="1" applyProtection="1">
      <alignment horizontal="center" vertical="center"/>
    </xf>
    <xf numFmtId="179" fontId="63" fillId="2" borderId="7" xfId="3" applyNumberFormat="1" applyFont="1" applyFill="1" applyBorder="1" applyAlignment="1" applyProtection="1">
      <alignment horizontal="center" vertical="center"/>
    </xf>
    <xf numFmtId="49" fontId="63" fillId="0" borderId="11" xfId="3" applyNumberFormat="1" applyFont="1" applyBorder="1" applyAlignment="1" applyProtection="1">
      <alignment horizontal="left" vertical="center" wrapText="1"/>
      <protection locked="0"/>
    </xf>
    <xf numFmtId="49" fontId="63" fillId="0" borderId="12" xfId="3" applyNumberFormat="1" applyFont="1" applyBorder="1" applyAlignment="1" applyProtection="1">
      <alignment horizontal="left" vertical="center" wrapText="1"/>
      <protection locked="0"/>
    </xf>
    <xf numFmtId="49" fontId="63" fillId="0" borderId="13" xfId="3" applyNumberFormat="1" applyFont="1" applyBorder="1" applyAlignment="1" applyProtection="1">
      <alignment horizontal="left" vertical="center" wrapText="1"/>
      <protection locked="0"/>
    </xf>
    <xf numFmtId="0" fontId="63" fillId="0" borderId="11" xfId="3" applyFont="1" applyFill="1" applyBorder="1" applyAlignment="1" applyProtection="1">
      <alignment horizontal="center" vertical="center"/>
      <protection locked="0"/>
    </xf>
    <xf numFmtId="0" fontId="63" fillId="0" borderId="13" xfId="3" applyFont="1" applyFill="1" applyBorder="1" applyAlignment="1" applyProtection="1">
      <alignment horizontal="center" vertical="center"/>
      <protection locked="0"/>
    </xf>
    <xf numFmtId="0" fontId="63" fillId="2" borderId="2" xfId="3" applyFont="1" applyFill="1" applyBorder="1" applyAlignment="1" applyProtection="1">
      <alignment horizontal="center" vertical="center" wrapText="1"/>
    </xf>
    <xf numFmtId="0" fontId="67" fillId="0" borderId="0" xfId="3" applyFont="1" applyAlignment="1" applyProtection="1">
      <alignment horizontal="left" vertical="center" wrapText="1"/>
    </xf>
    <xf numFmtId="0" fontId="14" fillId="0" borderId="0" xfId="3" applyFont="1" applyBorder="1" applyAlignment="1" applyProtection="1">
      <alignment horizontal="left" vertical="center" wrapText="1"/>
    </xf>
    <xf numFmtId="0" fontId="37" fillId="0" borderId="0" xfId="3" applyFont="1" applyAlignment="1" applyProtection="1">
      <alignment horizontal="center" vertical="center"/>
    </xf>
    <xf numFmtId="0" fontId="61" fillId="0" borderId="0" xfId="3" applyFont="1" applyBorder="1" applyAlignment="1" applyProtection="1">
      <alignment horizontal="left" vertical="center" wrapText="1"/>
    </xf>
    <xf numFmtId="0" fontId="62" fillId="0" borderId="0" xfId="3" applyFont="1" applyAlignment="1" applyProtection="1">
      <alignment horizontal="center" vertical="center"/>
    </xf>
    <xf numFmtId="0" fontId="37" fillId="0" borderId="127" xfId="3" applyFont="1" applyBorder="1" applyAlignment="1" applyProtection="1">
      <alignment horizontal="center" vertical="center"/>
    </xf>
    <xf numFmtId="0" fontId="37" fillId="0" borderId="125" xfId="3" applyFont="1" applyBorder="1" applyAlignment="1" applyProtection="1">
      <alignment horizontal="center" vertical="center"/>
    </xf>
    <xf numFmtId="0" fontId="7" fillId="0" borderId="118" xfId="3" applyFont="1" applyBorder="1" applyAlignment="1" applyProtection="1">
      <alignment vertical="center" wrapText="1"/>
    </xf>
    <xf numFmtId="0" fontId="7" fillId="0" borderId="117" xfId="3" applyFont="1" applyBorder="1" applyAlignment="1" applyProtection="1">
      <alignment vertical="center" wrapText="1"/>
    </xf>
    <xf numFmtId="0" fontId="7" fillId="0" borderId="133" xfId="3" applyFont="1" applyBorder="1" applyAlignment="1" applyProtection="1">
      <alignment vertical="center" wrapText="1"/>
    </xf>
    <xf numFmtId="0" fontId="7" fillId="0" borderId="136" xfId="3" applyFont="1" applyBorder="1" applyAlignment="1" applyProtection="1">
      <alignment vertical="center"/>
    </xf>
    <xf numFmtId="0" fontId="7" fillId="0" borderId="135" xfId="3" applyFont="1" applyBorder="1" applyAlignment="1" applyProtection="1">
      <alignment vertical="center"/>
    </xf>
    <xf numFmtId="0" fontId="7" fillId="0" borderId="134" xfId="3" applyFont="1" applyBorder="1" applyAlignment="1" applyProtection="1">
      <alignment vertical="center"/>
    </xf>
    <xf numFmtId="0" fontId="7" fillId="0" borderId="118" xfId="3" applyFont="1" applyBorder="1" applyAlignment="1" applyProtection="1">
      <alignment vertical="center"/>
    </xf>
    <xf numFmtId="0" fontId="7" fillId="0" borderId="117" xfId="3" applyFont="1" applyBorder="1" applyAlignment="1" applyProtection="1">
      <alignment vertical="center"/>
    </xf>
    <xf numFmtId="0" fontId="7" fillId="0" borderId="133" xfId="3" applyFont="1" applyBorder="1" applyAlignment="1" applyProtection="1">
      <alignment vertical="center"/>
    </xf>
    <xf numFmtId="0" fontId="96" fillId="0" borderId="2" xfId="3" applyFont="1" applyBorder="1" applyAlignment="1" applyProtection="1">
      <alignment horizontal="right" vertical="center"/>
    </xf>
    <xf numFmtId="0" fontId="18" fillId="2" borderId="14"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43" xfId="3" applyNumberFormat="1" applyFont="1" applyFill="1" applyBorder="1" applyAlignment="1" applyProtection="1">
      <alignment horizontal="center" vertical="center" wrapText="1"/>
    </xf>
    <xf numFmtId="0" fontId="18" fillId="2" borderId="144" xfId="3" applyNumberFormat="1" applyFont="1" applyFill="1" applyBorder="1" applyAlignment="1" applyProtection="1">
      <alignment horizontal="center" vertical="center" wrapText="1"/>
    </xf>
    <xf numFmtId="0" fontId="18" fillId="2" borderId="145" xfId="3" applyNumberFormat="1" applyFont="1" applyFill="1" applyBorder="1" applyAlignment="1" applyProtection="1">
      <alignment horizontal="center" vertical="center" wrapText="1"/>
    </xf>
    <xf numFmtId="0" fontId="18" fillId="2" borderId="146" xfId="3" applyNumberFormat="1" applyFont="1" applyFill="1" applyBorder="1" applyAlignment="1" applyProtection="1">
      <alignment horizontal="center" vertical="center" wrapText="1"/>
    </xf>
    <xf numFmtId="0" fontId="18" fillId="2" borderId="14" xfId="3" applyNumberFormat="1" applyFont="1" applyFill="1" applyBorder="1" applyAlignment="1" applyProtection="1">
      <alignment horizontal="center" vertical="center" wrapText="1"/>
    </xf>
    <xf numFmtId="0" fontId="18" fillId="2" borderId="8" xfId="3" applyNumberFormat="1" applyFont="1" applyFill="1" applyBorder="1" applyAlignment="1" applyProtection="1">
      <alignment horizontal="center" vertical="center" wrapText="1"/>
    </xf>
    <xf numFmtId="0" fontId="61" fillId="0" borderId="11" xfId="3" applyFont="1" applyBorder="1" applyAlignment="1" applyProtection="1">
      <alignment horizontal="left" vertical="center" wrapText="1"/>
      <protection locked="0"/>
    </xf>
    <xf numFmtId="0" fontId="61" fillId="0" borderId="12" xfId="3" applyFont="1" applyBorder="1" applyAlignment="1" applyProtection="1">
      <alignment horizontal="left" vertical="center" wrapText="1"/>
      <protection locked="0"/>
    </xf>
    <xf numFmtId="0" fontId="61" fillId="0" borderId="13" xfId="3" applyFont="1" applyBorder="1" applyAlignment="1" applyProtection="1">
      <alignment horizontal="left" vertical="center" wrapText="1"/>
      <protection locked="0"/>
    </xf>
    <xf numFmtId="0" fontId="102" fillId="2" borderId="11" xfId="3" applyFont="1" applyFill="1" applyBorder="1" applyAlignment="1" applyProtection="1">
      <alignment horizontal="center" vertical="center"/>
    </xf>
    <xf numFmtId="0" fontId="102" fillId="2" borderId="12" xfId="3" applyFont="1" applyFill="1" applyBorder="1" applyAlignment="1" applyProtection="1">
      <alignment horizontal="center" vertical="center"/>
    </xf>
    <xf numFmtId="0" fontId="102" fillId="2" borderId="13" xfId="3" applyFont="1" applyFill="1" applyBorder="1" applyAlignment="1" applyProtection="1">
      <alignment horizontal="center" vertical="center"/>
    </xf>
    <xf numFmtId="0" fontId="63" fillId="9" borderId="11" xfId="3" applyNumberFormat="1" applyFont="1" applyFill="1" applyBorder="1" applyAlignment="1" applyProtection="1">
      <alignment horizontal="center" vertical="center"/>
      <protection locked="0"/>
    </xf>
    <xf numFmtId="0" fontId="63" fillId="9" borderId="12" xfId="3" applyNumberFormat="1" applyFont="1" applyFill="1" applyBorder="1" applyAlignment="1" applyProtection="1">
      <alignment horizontal="center" vertical="center"/>
      <protection locked="0"/>
    </xf>
    <xf numFmtId="0" fontId="63" fillId="9" borderId="13" xfId="3" applyNumberFormat="1" applyFont="1" applyFill="1" applyBorder="1" applyAlignment="1" applyProtection="1">
      <alignment horizontal="center" vertical="center"/>
      <protection locked="0"/>
    </xf>
    <xf numFmtId="0" fontId="61" fillId="2" borderId="11" xfId="3" applyFont="1" applyFill="1" applyBorder="1" applyAlignment="1" applyProtection="1">
      <alignment horizontal="center" vertical="center"/>
    </xf>
    <xf numFmtId="0" fontId="61" fillId="2" borderId="12" xfId="3" applyFont="1" applyFill="1" applyBorder="1" applyAlignment="1" applyProtection="1">
      <alignment horizontal="center" vertical="center"/>
    </xf>
    <xf numFmtId="0" fontId="61" fillId="2" borderId="13" xfId="3" applyFont="1" applyFill="1" applyBorder="1" applyAlignment="1" applyProtection="1">
      <alignment horizontal="center" vertical="center"/>
    </xf>
    <xf numFmtId="0" fontId="61" fillId="2" borderId="1" xfId="3" applyFont="1" applyFill="1" applyBorder="1" applyAlignment="1" applyProtection="1">
      <alignment horizontal="center" vertical="center"/>
    </xf>
    <xf numFmtId="0" fontId="61" fillId="2" borderId="2" xfId="3" applyFont="1" applyFill="1" applyBorder="1" applyAlignment="1" applyProtection="1">
      <alignment horizontal="center" vertical="center"/>
    </xf>
    <xf numFmtId="0" fontId="61" fillId="2" borderId="3" xfId="3" applyFont="1" applyFill="1" applyBorder="1" applyAlignment="1" applyProtection="1">
      <alignment horizontal="center" vertical="center"/>
    </xf>
    <xf numFmtId="0" fontId="61" fillId="2" borderId="4" xfId="3" applyFont="1" applyFill="1" applyBorder="1" applyAlignment="1" applyProtection="1">
      <alignment horizontal="center" vertical="center"/>
    </xf>
    <xf numFmtId="0" fontId="61" fillId="2" borderId="5" xfId="3" applyFont="1" applyFill="1" applyBorder="1" applyAlignment="1" applyProtection="1">
      <alignment horizontal="center" vertical="center"/>
    </xf>
    <xf numFmtId="0" fontId="61" fillId="2" borderId="6" xfId="3" applyFont="1" applyFill="1" applyBorder="1" applyAlignment="1" applyProtection="1">
      <alignment horizontal="center" vertical="center"/>
    </xf>
    <xf numFmtId="0" fontId="61" fillId="2" borderId="11" xfId="3" applyFont="1" applyFill="1" applyBorder="1" applyAlignment="1" applyProtection="1">
      <alignment horizontal="center" vertical="center" wrapText="1"/>
    </xf>
    <xf numFmtId="0" fontId="61" fillId="2" borderId="13" xfId="3" applyFont="1" applyFill="1" applyBorder="1" applyAlignment="1" applyProtection="1">
      <alignment horizontal="center" vertical="center" wrapText="1"/>
    </xf>
    <xf numFmtId="38" fontId="61" fillId="0" borderId="13" xfId="1" applyFont="1" applyBorder="1" applyAlignment="1" applyProtection="1">
      <alignment horizontal="center" vertical="center" wrapText="1"/>
      <protection locked="0"/>
    </xf>
    <xf numFmtId="38" fontId="61" fillId="0" borderId="7" xfId="1" applyFont="1" applyBorder="1" applyAlignment="1" applyProtection="1">
      <alignment horizontal="center" vertical="center" wrapText="1"/>
      <protection locked="0"/>
    </xf>
    <xf numFmtId="38" fontId="61" fillId="0" borderId="11" xfId="1" applyFont="1" applyBorder="1" applyAlignment="1" applyProtection="1">
      <alignment horizontal="center" vertical="center" wrapText="1"/>
      <protection locked="0"/>
    </xf>
    <xf numFmtId="0" fontId="61" fillId="2" borderId="7" xfId="3" applyFont="1" applyFill="1" applyBorder="1" applyAlignment="1" applyProtection="1">
      <alignment horizontal="center" vertical="center" wrapText="1"/>
    </xf>
    <xf numFmtId="0" fontId="79" fillId="2" borderId="7" xfId="3" applyFont="1" applyFill="1" applyBorder="1" applyAlignment="1" applyProtection="1">
      <alignment horizontal="center" vertical="center"/>
    </xf>
    <xf numFmtId="38" fontId="61" fillId="0" borderId="12" xfId="1" applyFont="1" applyBorder="1" applyAlignment="1" applyProtection="1">
      <alignment horizontal="center" vertical="center" wrapText="1"/>
      <protection locked="0"/>
    </xf>
    <xf numFmtId="38" fontId="61" fillId="0" borderId="12" xfId="1" applyFont="1" applyBorder="1" applyAlignment="1" applyProtection="1">
      <alignment horizontal="right" vertical="center"/>
      <protection locked="0"/>
    </xf>
    <xf numFmtId="181" fontId="61" fillId="2" borderId="12" xfId="3" applyNumberFormat="1" applyFont="1" applyFill="1" applyBorder="1" applyAlignment="1" applyProtection="1">
      <alignment horizontal="left" vertical="center"/>
    </xf>
    <xf numFmtId="181" fontId="61" fillId="2" borderId="13" xfId="3" applyNumberFormat="1" applyFont="1" applyFill="1" applyBorder="1" applyAlignment="1" applyProtection="1">
      <alignment horizontal="left" vertical="center"/>
    </xf>
    <xf numFmtId="0" fontId="61" fillId="0" borderId="12" xfId="3" applyFont="1" applyBorder="1" applyAlignment="1" applyProtection="1">
      <alignment horizontal="center" vertical="center"/>
      <protection locked="0"/>
    </xf>
    <xf numFmtId="0" fontId="61" fillId="2" borderId="12" xfId="3" applyFont="1" applyFill="1" applyBorder="1" applyAlignment="1" applyProtection="1">
      <alignment horizontal="left" vertical="center"/>
    </xf>
    <xf numFmtId="0" fontId="61" fillId="2" borderId="13" xfId="3" applyFont="1" applyFill="1" applyBorder="1" applyAlignment="1" applyProtection="1">
      <alignment horizontal="left" vertical="center"/>
    </xf>
    <xf numFmtId="0" fontId="61" fillId="2" borderId="11" xfId="3" applyFont="1" applyFill="1" applyBorder="1" applyAlignment="1" applyProtection="1">
      <alignment horizontal="right" vertical="center"/>
    </xf>
    <xf numFmtId="0" fontId="61" fillId="2" borderId="12" xfId="3" applyFont="1" applyFill="1" applyBorder="1" applyAlignment="1" applyProtection="1">
      <alignment horizontal="right" vertical="center"/>
    </xf>
    <xf numFmtId="179" fontId="61" fillId="0" borderId="11" xfId="3" applyNumberFormat="1" applyFont="1" applyFill="1" applyBorder="1" applyAlignment="1" applyProtection="1">
      <alignment horizontal="left" vertical="center" wrapText="1"/>
      <protection locked="0"/>
    </xf>
    <xf numFmtId="179" fontId="61" fillId="0" borderId="12" xfId="3" applyNumberFormat="1" applyFont="1" applyFill="1" applyBorder="1" applyAlignment="1" applyProtection="1">
      <alignment horizontal="left" vertical="center" wrapText="1"/>
      <protection locked="0"/>
    </xf>
    <xf numFmtId="0" fontId="61" fillId="2" borderId="11" xfId="0"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61" fillId="2" borderId="13" xfId="0" applyFont="1" applyFill="1" applyBorder="1" applyAlignment="1" applyProtection="1">
      <alignment horizontal="center" vertical="center"/>
    </xf>
    <xf numFmtId="0" fontId="61" fillId="2" borderId="4" xfId="3" applyFont="1" applyFill="1" applyBorder="1" applyAlignment="1" applyProtection="1">
      <alignment horizontal="center" vertical="center" wrapText="1" shrinkToFit="1"/>
    </xf>
    <xf numFmtId="0" fontId="61" fillId="2" borderId="5" xfId="3" applyFont="1" applyFill="1" applyBorder="1" applyAlignment="1" applyProtection="1">
      <alignment horizontal="center" vertical="center" wrapText="1" shrinkToFit="1"/>
    </xf>
    <xf numFmtId="0" fontId="61" fillId="2" borderId="6" xfId="3" applyFont="1" applyFill="1" applyBorder="1" applyAlignment="1" applyProtection="1">
      <alignment horizontal="center" vertical="center" wrapText="1" shrinkToFit="1"/>
    </xf>
    <xf numFmtId="0" fontId="61" fillId="0" borderId="11" xfId="3" applyFont="1" applyFill="1" applyBorder="1" applyAlignment="1" applyProtection="1">
      <alignment horizontal="left" vertical="center" wrapText="1" shrinkToFit="1"/>
      <protection locked="0"/>
    </xf>
    <xf numFmtId="0" fontId="61" fillId="0" borderId="12" xfId="3" applyFont="1" applyFill="1" applyBorder="1" applyAlignment="1" applyProtection="1">
      <alignment horizontal="left" vertical="center" wrapText="1" shrinkToFit="1"/>
      <protection locked="0"/>
    </xf>
    <xf numFmtId="0" fontId="61" fillId="0" borderId="13" xfId="3" applyFont="1" applyFill="1" applyBorder="1" applyAlignment="1" applyProtection="1">
      <alignment horizontal="left" vertical="center" wrapText="1" shrinkToFit="1"/>
      <protection locked="0"/>
    </xf>
    <xf numFmtId="179" fontId="61" fillId="2" borderId="11" xfId="3" applyNumberFormat="1" applyFont="1" applyFill="1" applyBorder="1" applyAlignment="1" applyProtection="1">
      <alignment horizontal="center" vertical="center"/>
    </xf>
    <xf numFmtId="179" fontId="61" fillId="2" borderId="12" xfId="3" applyNumberFormat="1" applyFont="1" applyFill="1" applyBorder="1" applyAlignment="1" applyProtection="1">
      <alignment horizontal="center" vertical="center"/>
    </xf>
    <xf numFmtId="179" fontId="61" fillId="2" borderId="13" xfId="3" applyNumberFormat="1" applyFont="1" applyFill="1" applyBorder="1" applyAlignment="1" applyProtection="1">
      <alignment horizontal="center" vertical="center"/>
    </xf>
    <xf numFmtId="49" fontId="61" fillId="0" borderId="12" xfId="3" applyNumberFormat="1" applyFont="1" applyBorder="1" applyAlignment="1" applyProtection="1">
      <alignment horizontal="left" vertical="center" wrapText="1"/>
      <protection locked="0"/>
    </xf>
    <xf numFmtId="49" fontId="61" fillId="0" borderId="13" xfId="3" applyNumberFormat="1" applyFont="1" applyBorder="1" applyAlignment="1" applyProtection="1">
      <alignment horizontal="left" vertical="center" wrapText="1"/>
      <protection locked="0"/>
    </xf>
    <xf numFmtId="179" fontId="61" fillId="0" borderId="13" xfId="3" applyNumberFormat="1" applyFont="1" applyFill="1" applyBorder="1" applyAlignment="1" applyProtection="1">
      <alignment horizontal="left" vertical="center" wrapText="1"/>
      <protection locked="0"/>
    </xf>
    <xf numFmtId="0" fontId="61" fillId="0" borderId="11" xfId="3" applyFont="1" applyFill="1" applyBorder="1" applyAlignment="1" applyProtection="1">
      <alignment horizontal="center" vertical="center" wrapText="1"/>
      <protection locked="0"/>
    </xf>
    <xf numFmtId="0" fontId="61" fillId="0" borderId="12" xfId="3" applyFont="1" applyFill="1" applyBorder="1" applyAlignment="1" applyProtection="1">
      <alignment horizontal="center" vertical="center" wrapText="1"/>
      <protection locked="0"/>
    </xf>
    <xf numFmtId="0" fontId="61" fillId="0" borderId="13" xfId="3" applyFont="1" applyFill="1" applyBorder="1" applyAlignment="1" applyProtection="1">
      <alignment horizontal="center" vertical="center" wrapText="1"/>
      <protection locked="0"/>
    </xf>
    <xf numFmtId="0" fontId="61" fillId="0" borderId="11" xfId="3" applyFont="1" applyFill="1" applyBorder="1" applyAlignment="1" applyProtection="1">
      <alignment horizontal="left" vertical="center" wrapText="1"/>
      <protection locked="0"/>
    </xf>
    <xf numFmtId="0" fontId="61" fillId="0" borderId="12" xfId="3" applyFont="1" applyFill="1" applyBorder="1" applyAlignment="1" applyProtection="1">
      <alignment horizontal="left" vertical="center" wrapText="1"/>
      <protection locked="0"/>
    </xf>
    <xf numFmtId="0" fontId="61" fillId="0" borderId="13" xfId="3" applyFont="1" applyFill="1" applyBorder="1" applyAlignment="1" applyProtection="1">
      <alignment horizontal="left" vertical="center" wrapText="1"/>
      <protection locked="0"/>
    </xf>
    <xf numFmtId="0" fontId="7" fillId="0" borderId="0" xfId="3" applyFont="1" applyAlignment="1" applyProtection="1">
      <alignment horizontal="left" vertical="center" wrapText="1"/>
    </xf>
    <xf numFmtId="0" fontId="79" fillId="0" borderId="0" xfId="3" applyFont="1" applyAlignment="1" applyProtection="1">
      <alignment horizontal="left" vertical="center" wrapText="1"/>
    </xf>
    <xf numFmtId="0" fontId="37" fillId="0" borderId="102" xfId="3" applyFont="1" applyBorder="1" applyAlignment="1" applyProtection="1">
      <alignment horizontal="center" vertical="center"/>
    </xf>
    <xf numFmtId="0" fontId="7" fillId="0" borderId="126" xfId="3" applyFont="1" applyBorder="1" applyAlignment="1" applyProtection="1">
      <alignment horizontal="left" vertical="center" wrapText="1"/>
    </xf>
    <xf numFmtId="0" fontId="37" fillId="0" borderId="119" xfId="3" applyFont="1" applyBorder="1" applyAlignment="1" applyProtection="1">
      <alignment horizontal="center" vertical="center"/>
    </xf>
    <xf numFmtId="0" fontId="37" fillId="0" borderId="118" xfId="3" applyFont="1" applyBorder="1" applyAlignment="1" applyProtection="1">
      <alignment horizontal="center" vertical="center"/>
    </xf>
    <xf numFmtId="0" fontId="7" fillId="0" borderId="5" xfId="3" applyFont="1" applyBorder="1" applyAlignment="1" applyProtection="1">
      <alignment horizontal="left" vertical="center" wrapText="1"/>
    </xf>
    <xf numFmtId="38" fontId="63" fillId="0" borderId="11" xfId="1" applyFont="1" applyBorder="1" applyAlignment="1" applyProtection="1">
      <alignment horizontal="right" vertical="center"/>
      <protection locked="0"/>
    </xf>
    <xf numFmtId="38" fontId="63" fillId="0" borderId="12" xfId="1" applyFont="1" applyBorder="1" applyAlignment="1" applyProtection="1">
      <alignment horizontal="right" vertical="center"/>
      <protection locked="0"/>
    </xf>
    <xf numFmtId="181" fontId="63" fillId="2" borderId="12" xfId="3" applyNumberFormat="1" applyFont="1" applyFill="1" applyBorder="1" applyAlignment="1" applyProtection="1">
      <alignment horizontal="left" vertical="center"/>
    </xf>
    <xf numFmtId="181" fontId="63" fillId="2" borderId="13" xfId="3" applyNumberFormat="1" applyFont="1" applyFill="1" applyBorder="1" applyAlignment="1" applyProtection="1">
      <alignment horizontal="left" vertical="center"/>
    </xf>
    <xf numFmtId="0" fontId="87" fillId="2" borderId="11" xfId="3" applyFont="1" applyFill="1" applyBorder="1" applyAlignment="1" applyProtection="1">
      <alignment horizontal="center" vertical="center"/>
    </xf>
    <xf numFmtId="0" fontId="87" fillId="2" borderId="12" xfId="3" applyFont="1" applyFill="1" applyBorder="1" applyAlignment="1" applyProtection="1">
      <alignment horizontal="center" vertical="center"/>
    </xf>
    <xf numFmtId="0" fontId="87" fillId="2" borderId="13" xfId="3" applyFont="1" applyFill="1" applyBorder="1" applyAlignment="1" applyProtection="1">
      <alignment horizontal="center" vertical="center"/>
    </xf>
    <xf numFmtId="0" fontId="63" fillId="0" borderId="12" xfId="3" applyFont="1" applyBorder="1" applyAlignment="1" applyProtection="1">
      <alignment horizontal="center" vertical="center"/>
      <protection locked="0"/>
    </xf>
    <xf numFmtId="179" fontId="63" fillId="2" borderId="11" xfId="3" applyNumberFormat="1" applyFont="1" applyFill="1" applyBorder="1" applyAlignment="1" applyProtection="1">
      <alignment horizontal="center" vertical="center"/>
    </xf>
    <xf numFmtId="179" fontId="63" fillId="2" borderId="12" xfId="3" applyNumberFormat="1" applyFont="1" applyFill="1" applyBorder="1" applyAlignment="1" applyProtection="1">
      <alignment horizontal="center" vertical="center"/>
    </xf>
    <xf numFmtId="179" fontId="63" fillId="2" borderId="13" xfId="3" applyNumberFormat="1" applyFont="1" applyFill="1" applyBorder="1" applyAlignment="1" applyProtection="1">
      <alignment horizontal="center" vertical="center"/>
    </xf>
    <xf numFmtId="179" fontId="63" fillId="0" borderId="11" xfId="3" applyNumberFormat="1" applyFont="1" applyFill="1" applyBorder="1" applyAlignment="1" applyProtection="1">
      <alignment horizontal="left" vertical="center" wrapText="1"/>
      <protection locked="0"/>
    </xf>
    <xf numFmtId="179" fontId="63" fillId="0" borderId="12" xfId="3" applyNumberFormat="1" applyFont="1" applyFill="1" applyBorder="1" applyAlignment="1" applyProtection="1">
      <alignment horizontal="left" vertical="center" wrapText="1"/>
      <protection locked="0"/>
    </xf>
    <xf numFmtId="179" fontId="63" fillId="0" borderId="13" xfId="3" applyNumberFormat="1" applyFont="1" applyFill="1" applyBorder="1" applyAlignment="1" applyProtection="1">
      <alignment horizontal="left" vertical="center" wrapText="1"/>
      <protection locked="0"/>
    </xf>
    <xf numFmtId="0" fontId="63" fillId="2" borderId="4" xfId="3" applyFont="1" applyFill="1" applyBorder="1" applyAlignment="1" applyProtection="1">
      <alignment horizontal="center" vertical="center" wrapText="1" shrinkToFit="1"/>
    </xf>
    <xf numFmtId="0" fontId="63" fillId="2" borderId="5" xfId="3" applyFont="1" applyFill="1" applyBorder="1" applyAlignment="1" applyProtection="1">
      <alignment horizontal="center" vertical="center" wrapText="1" shrinkToFit="1"/>
    </xf>
    <xf numFmtId="0" fontId="63" fillId="2" borderId="6" xfId="3" applyFont="1" applyFill="1" applyBorder="1" applyAlignment="1" applyProtection="1">
      <alignment horizontal="center" vertical="center" wrapText="1" shrinkToFit="1"/>
    </xf>
    <xf numFmtId="0" fontId="63" fillId="0" borderId="11" xfId="3" applyFont="1" applyFill="1" applyBorder="1" applyAlignment="1" applyProtection="1">
      <alignment horizontal="left" vertical="top" wrapText="1" shrinkToFit="1"/>
      <protection locked="0"/>
    </xf>
    <xf numFmtId="0" fontId="63" fillId="0" borderId="12" xfId="3" applyFont="1" applyFill="1" applyBorder="1" applyAlignment="1" applyProtection="1">
      <alignment horizontal="left" vertical="top" wrapText="1" shrinkToFit="1"/>
      <protection locked="0"/>
    </xf>
    <xf numFmtId="0" fontId="63" fillId="0" borderId="13" xfId="3" applyFont="1" applyFill="1" applyBorder="1" applyAlignment="1" applyProtection="1">
      <alignment horizontal="left" vertical="top" wrapText="1" shrinkToFit="1"/>
      <protection locked="0"/>
    </xf>
    <xf numFmtId="0" fontId="63" fillId="2" borderId="11" xfId="3" applyFont="1" applyFill="1" applyBorder="1" applyAlignment="1" applyProtection="1">
      <alignment horizontal="right" vertical="center"/>
    </xf>
    <xf numFmtId="0" fontId="63" fillId="2" borderId="12" xfId="3" applyFont="1" applyFill="1" applyBorder="1" applyAlignment="1" applyProtection="1">
      <alignment horizontal="right" vertical="center"/>
    </xf>
    <xf numFmtId="0" fontId="7" fillId="0" borderId="125" xfId="3" applyFont="1" applyBorder="1" applyAlignment="1" applyProtection="1">
      <alignment horizontal="left" vertical="center" wrapText="1"/>
    </xf>
    <xf numFmtId="0" fontId="43" fillId="2" borderId="7" xfId="3" applyNumberFormat="1" applyFont="1" applyFill="1" applyBorder="1" applyAlignment="1" applyProtection="1">
      <alignment horizontal="center" vertical="center" textRotation="255" wrapText="1"/>
    </xf>
    <xf numFmtId="0" fontId="106" fillId="3" borderId="0" xfId="3" applyFont="1" applyFill="1" applyAlignment="1" applyProtection="1">
      <alignment horizontal="left" vertical="center" wrapText="1"/>
    </xf>
    <xf numFmtId="0" fontId="107" fillId="2" borderId="7" xfId="3" applyNumberFormat="1" applyFont="1" applyFill="1" applyBorder="1" applyAlignment="1" applyProtection="1">
      <alignment horizontal="center" vertical="center" textRotation="255" wrapText="1"/>
    </xf>
    <xf numFmtId="0" fontId="107" fillId="2" borderId="7" xfId="3" applyFont="1" applyFill="1" applyBorder="1" applyAlignment="1" applyProtection="1">
      <alignment horizontal="left" vertical="center"/>
    </xf>
    <xf numFmtId="0" fontId="43" fillId="2" borderId="7" xfId="3" applyNumberFormat="1" applyFont="1" applyFill="1" applyBorder="1" applyAlignment="1" applyProtection="1">
      <alignment horizontal="right" vertical="center" wrapText="1"/>
    </xf>
    <xf numFmtId="178" fontId="43" fillId="2" borderId="7" xfId="3" applyNumberFormat="1" applyFont="1" applyFill="1" applyBorder="1" applyAlignment="1" applyProtection="1">
      <alignment horizontal="center" vertical="center" wrapText="1"/>
    </xf>
    <xf numFmtId="0" fontId="107" fillId="2" borderId="7" xfId="3"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41" fillId="0" borderId="0" xfId="3" applyFont="1" applyAlignment="1" applyProtection="1">
      <alignment horizontal="left" vertical="top" wrapText="1"/>
    </xf>
    <xf numFmtId="0" fontId="41" fillId="0" borderId="0" xfId="3" applyFont="1" applyAlignment="1" applyProtection="1">
      <alignment horizontal="left" vertical="top"/>
    </xf>
    <xf numFmtId="190" fontId="43" fillId="0" borderId="11" xfId="0" applyNumberFormat="1" applyFont="1" applyFill="1" applyBorder="1" applyAlignment="1" applyProtection="1">
      <alignment horizontal="left" vertical="center" wrapText="1"/>
      <protection locked="0"/>
    </xf>
    <xf numFmtId="190" fontId="43" fillId="0" borderId="13" xfId="0" applyNumberFormat="1" applyFont="1" applyFill="1" applyBorder="1" applyAlignment="1" applyProtection="1">
      <alignment horizontal="left" vertical="center" wrapText="1"/>
      <protection locked="0"/>
    </xf>
    <xf numFmtId="0" fontId="43" fillId="0" borderId="11"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wrapText="1"/>
      <protection locked="0"/>
    </xf>
    <xf numFmtId="0" fontId="43" fillId="2" borderId="94" xfId="3" applyNumberFormat="1" applyFont="1" applyFill="1" applyBorder="1" applyAlignment="1">
      <alignment horizontal="center" vertical="center" wrapText="1"/>
    </xf>
    <xf numFmtId="0" fontId="43" fillId="2" borderId="95" xfId="3" applyNumberFormat="1" applyFont="1" applyFill="1" applyBorder="1" applyAlignment="1">
      <alignment horizontal="center" vertical="center" wrapText="1"/>
    </xf>
    <xf numFmtId="196" fontId="43" fillId="0" borderId="11" xfId="0" applyNumberFormat="1" applyFont="1" applyFill="1" applyBorder="1" applyAlignment="1" applyProtection="1">
      <alignment horizontal="center" vertical="center" wrapText="1"/>
      <protection locked="0"/>
    </xf>
    <xf numFmtId="196" fontId="43" fillId="0" borderId="13" xfId="0" applyNumberFormat="1" applyFont="1" applyFill="1" applyBorder="1" applyAlignment="1" applyProtection="1">
      <alignment horizontal="center" vertical="center" wrapText="1"/>
      <protection locked="0"/>
    </xf>
    <xf numFmtId="0" fontId="0" fillId="0" borderId="0" xfId="0" applyProtection="1">
      <alignment vertical="center"/>
      <protection locked="0"/>
    </xf>
    <xf numFmtId="0" fontId="79" fillId="2" borderId="11" xfId="0" applyFont="1" applyFill="1" applyBorder="1" applyAlignment="1" applyProtection="1">
      <alignment horizontal="center" vertical="center" wrapText="1"/>
      <protection locked="0"/>
    </xf>
    <xf numFmtId="0" fontId="79" fillId="2" borderId="12" xfId="0" applyFont="1" applyFill="1" applyBorder="1" applyAlignment="1" applyProtection="1">
      <alignment horizontal="center" vertical="center" wrapText="1"/>
      <protection locked="0"/>
    </xf>
    <xf numFmtId="0" fontId="79" fillId="2" borderId="13" xfId="0" applyFont="1" applyFill="1" applyBorder="1" applyAlignment="1" applyProtection="1">
      <alignment horizontal="center" vertical="center" wrapText="1"/>
      <protection locked="0"/>
    </xf>
  </cellXfs>
  <cellStyles count="12">
    <cellStyle name="パーセント" xfId="2" builtinId="5"/>
    <cellStyle name="ハイパーリンク" xfId="5" builtinId="8"/>
    <cellStyle name="ハイパーリンク 2" xfId="11"/>
    <cellStyle name="桁区切り" xfId="1" builtinId="6"/>
    <cellStyle name="桁区切り 2" xfId="4"/>
    <cellStyle name="標準" xfId="0" builtinId="0"/>
    <cellStyle name="標準 2" xfId="3"/>
    <cellStyle name="標準 2 2 2" xfId="10"/>
    <cellStyle name="標準 3" xfId="6"/>
    <cellStyle name="標準 3 2" xfId="9"/>
    <cellStyle name="標準 4" xfId="8"/>
    <cellStyle name="標準 5" xfId="7"/>
  </cellStyles>
  <dxfs count="20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000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rgb="FFFFC000"/>
        </patternFill>
      </fill>
    </dxf>
    <dxf>
      <fill>
        <patternFill>
          <bgColor rgb="FFFFC00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rgb="FFFFC000"/>
        </patternFill>
      </fill>
    </dxf>
    <dxf>
      <font>
        <b/>
        <i val="0"/>
      </font>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b/>
        <i val="0"/>
      </font>
    </dxf>
    <dxf>
      <fill>
        <patternFill>
          <bgColor rgb="FFFFC000"/>
        </patternFill>
      </fill>
    </dxf>
    <dxf>
      <font>
        <b/>
        <i val="0"/>
      </font>
    </dxf>
    <dxf>
      <fill>
        <patternFill>
          <bgColor rgb="FFFFC000"/>
        </patternFill>
      </fill>
    </dxf>
    <dxf>
      <font>
        <b/>
        <i val="0"/>
      </font>
    </dxf>
    <dxf>
      <font>
        <b/>
        <i val="0"/>
      </font>
    </dxf>
    <dxf>
      <font>
        <b/>
        <i/>
        <color rgb="FFFF0000"/>
      </font>
    </dxf>
    <dxf>
      <font>
        <b/>
        <i/>
        <color rgb="FFFF0000"/>
      </font>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ajor"/>
      </font>
      <numFmt numFmtId="181" formatCode="#,##0&quot; 円&quot;;\-#,##0&quot; 円&quot;"/>
      <fill>
        <patternFill patternType="none">
          <fgColor indexed="64"/>
          <bgColor auto="1"/>
        </patternFill>
      </fill>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border>
        <left style="thin">
          <color indexed="64"/>
        </left>
        <right/>
      </border>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aj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ajor"/>
      </font>
      <numFmt numFmtId="181" formatCode="#,##0&quot; 円&quot;;\-#,##0&quot; 円&quot;"/>
      <fill>
        <patternFill patternType="none">
          <fgColor indexed="64"/>
          <bgColor auto="1"/>
        </patternFill>
      </fill>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general" vertical="center" textRotation="0" wrapText="1" indent="0" justifyLastLine="0" shrinkToFit="0" readingOrder="0"/>
      <border>
        <left style="thin">
          <color indexed="64"/>
        </left>
        <right/>
      </border>
      <protection locked="0" hidden="0"/>
    </dxf>
    <dxf>
      <font>
        <strike val="0"/>
        <outline val="0"/>
        <shadow val="0"/>
        <u val="none"/>
        <vertAlign val="baseline"/>
        <sz val="11"/>
        <color theme="1"/>
        <name val="ＭＳ Ｐゴシック"/>
        <scheme val="maj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font>
      <fill>
        <patternFill patternType="none">
          <fgColor indexed="64"/>
          <bgColor auto="1"/>
        </patternFill>
      </fill>
      <protection locked="0" hidden="0"/>
    </dxf>
    <dxf>
      <font>
        <strike val="0"/>
        <outline val="0"/>
        <shadow val="0"/>
        <u val="none"/>
        <vertAlign val="baseline"/>
        <sz val="11"/>
        <color auto="1"/>
        <name val="ＭＳ Ｐゴシック"/>
        <scheme val="maj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patternFill>
      </fill>
    </dxf>
    <dxf>
      <fill>
        <patternFill>
          <bgColor theme="0"/>
        </patternFill>
      </fill>
    </dxf>
    <dxf>
      <fill>
        <patternFill>
          <bgColor theme="0"/>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2"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08"/>
      <tableStyleElement type="firstColumn" dxfId="207"/>
    </tableStyle>
    <tableStyle name="テーブル スタイル 4" pivot="0" count="3">
      <tableStyleElement type="headerRow" dxfId="206"/>
      <tableStyleElement type="totalRow" dxfId="205"/>
      <tableStyleElement type="firstColumn" dxfId="204"/>
    </tableStyle>
    <tableStyle name="テーブル スタイル 4 2" pivot="0" count="8">
      <tableStyleElement type="wholeTable" dxfId="203"/>
      <tableStyleElement type="headerRow" dxfId="202"/>
      <tableStyleElement type="totalRow" dxfId="201"/>
      <tableStyleElement type="firstColumn" dxfId="200"/>
      <tableStyleElement type="lastColumn" dxfId="199"/>
      <tableStyleElement type="firstRowStripe" dxfId="198"/>
      <tableStyleElement type="lastHeaderCell" dxfId="197"/>
      <tableStyleElement type="lastTotalCell" dxfId="196"/>
    </tableStyle>
    <tableStyle name="テーブル スタイル 4 3" pivot="0" count="8">
      <tableStyleElement type="wholeTable" dxfId="195"/>
      <tableStyleElement type="headerRow" dxfId="194"/>
      <tableStyleElement type="totalRow" dxfId="193"/>
      <tableStyleElement type="firstColumn" dxfId="192"/>
      <tableStyleElement type="lastColumn" dxfId="191"/>
      <tableStyleElement type="firstRowStripe" dxfId="190"/>
      <tableStyleElement type="lastHeaderCell" dxfId="189"/>
      <tableStyleElement type="lastTotalCell" dxfId="188"/>
    </tableStyle>
    <tableStyle name="テーブル スタイル 5" pivot="0" count="3">
      <tableStyleElement type="headerRow" dxfId="187"/>
      <tableStyleElement type="totalRow" dxfId="186"/>
      <tableStyleElement type="firstColumn" dxfId="185"/>
    </tableStyle>
    <tableStyle name="テーブル スタイル 6" pivot="0" count="3">
      <tableStyleElement type="headerRow" dxfId="184"/>
      <tableStyleElement type="totalRow" dxfId="183"/>
      <tableStyleElement type="firstColumn" dxfId="182"/>
    </tableStyle>
    <tableStyle name="テーブル スタイル 8" pivot="0" count="4">
      <tableStyleElement type="wholeTable" dxfId="181"/>
      <tableStyleElement type="headerRow" dxfId="180"/>
      <tableStyleElement type="totalRow" dxfId="179"/>
      <tableStyleElement type="firstColumn" dxfId="178"/>
    </tableStyle>
    <tableStyle name="テーブル スタイル 8 2" pivot="0" count="6">
      <tableStyleElement type="wholeTable" dxfId="177"/>
      <tableStyleElement type="headerRow" dxfId="176"/>
      <tableStyleElement type="totalRow" dxfId="175"/>
      <tableStyleElement type="firstColumn" dxfId="174"/>
      <tableStyleElement type="lastColumn" dxfId="173"/>
      <tableStyleElement type="firstRowStripe" dxfId="172"/>
    </tableStyle>
    <tableStyle name="テーブル スタイル 8 3" pivot="0" count="6">
      <tableStyleElement type="wholeTable" dxfId="171"/>
      <tableStyleElement type="headerRow" dxfId="170"/>
      <tableStyleElement type="totalRow" dxfId="169"/>
      <tableStyleElement type="firstColumn" dxfId="168"/>
      <tableStyleElement type="lastColumn" dxfId="167"/>
      <tableStyleElement type="firstRowStripe" dxfId="166"/>
    </tableStyle>
    <tableStyle name="テーブル スタイル 8 4" pivot="0" count="6">
      <tableStyleElement type="wholeTable" dxfId="165"/>
      <tableStyleElement type="headerRow" dxfId="164"/>
      <tableStyleElement type="totalRow" dxfId="163"/>
      <tableStyleElement type="firstColumn" dxfId="162"/>
      <tableStyleElement type="lastColumn" dxfId="161"/>
      <tableStyleElement type="firstRowStripe" dxfId="160"/>
    </tableStyle>
  </tableStyles>
  <colors>
    <mruColors>
      <color rgb="FF0000FF"/>
      <color rgb="FFF8FDD9"/>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108856</xdr:colOff>
      <xdr:row>11</xdr:row>
      <xdr:rowOff>32017</xdr:rowOff>
    </xdr:from>
    <xdr:to>
      <xdr:col>15</xdr:col>
      <xdr:colOff>4775200</xdr:colOff>
      <xdr:row>24</xdr:row>
      <xdr:rowOff>152399</xdr:rowOff>
    </xdr:to>
    <xdr:sp macro="" textlink="">
      <xdr:nvSpPr>
        <xdr:cNvPr id="16" name="正方形/長方形 15"/>
        <xdr:cNvSpPr/>
      </xdr:nvSpPr>
      <xdr:spPr>
        <a:xfrm>
          <a:off x="7133343" y="2804672"/>
          <a:ext cx="4666344" cy="2764971"/>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0">
              <a:solidFill>
                <a:schemeClr val="tx1"/>
              </a:solidFill>
              <a:latin typeface="+mn-ea"/>
              <a:ea typeface="+mn-ea"/>
            </a:rPr>
            <a:t>【</a:t>
          </a:r>
          <a:r>
            <a:rPr kumimoji="1" lang="ja-JP" altLang="en-US" sz="1600" b="0">
              <a:solidFill>
                <a:schemeClr val="tx1"/>
              </a:solidFill>
              <a:latin typeface="+mn-ea"/>
              <a:ea typeface="+mn-ea"/>
            </a:rPr>
            <a:t>注意点</a:t>
          </a:r>
          <a:r>
            <a:rPr kumimoji="1" lang="en-US" altLang="ja-JP" sz="1600" b="0">
              <a:solidFill>
                <a:schemeClr val="tx1"/>
              </a:solidFill>
              <a:latin typeface="+mn-ea"/>
              <a:ea typeface="+mn-ea"/>
            </a:rPr>
            <a:t>】</a:t>
          </a:r>
        </a:p>
        <a:p>
          <a:pPr algn="l"/>
          <a:r>
            <a:rPr kumimoji="1" lang="ja-JP" altLang="en-US" sz="1600" b="0">
              <a:solidFill>
                <a:schemeClr val="tx1"/>
              </a:solidFill>
              <a:latin typeface="+mn-ea"/>
              <a:ea typeface="+mn-ea"/>
            </a:rPr>
            <a:t>・申請書提出の際は</a:t>
          </a:r>
          <a:r>
            <a:rPr kumimoji="1" lang="en-US" altLang="ja-JP" sz="1600" b="0" i="0" u="sng">
              <a:solidFill>
                <a:schemeClr val="tx1"/>
              </a:solidFill>
              <a:latin typeface="+mn-ea"/>
              <a:ea typeface="+mn-ea"/>
            </a:rPr>
            <a:t>PDF</a:t>
          </a:r>
          <a:r>
            <a:rPr kumimoji="1" lang="ja-JP" altLang="en-US" sz="1600" b="0" i="0" u="sng">
              <a:solidFill>
                <a:schemeClr val="tx1"/>
              </a:solidFill>
              <a:latin typeface="+mn-ea"/>
              <a:ea typeface="+mn-ea"/>
            </a:rPr>
            <a:t>化（推奨）して提出</a:t>
          </a:r>
          <a:r>
            <a:rPr kumimoji="1" lang="ja-JP" altLang="en-US" sz="1600" b="0">
              <a:solidFill>
                <a:schemeClr val="tx1"/>
              </a:solidFill>
              <a:latin typeface="+mn-ea"/>
              <a:ea typeface="+mn-ea"/>
            </a:rPr>
            <a:t>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に変換する際には必ず</a:t>
          </a:r>
          <a:r>
            <a:rPr kumimoji="1" lang="ja-JP" altLang="en-US" sz="1600" b="0" u="sng">
              <a:solidFill>
                <a:schemeClr val="tx1"/>
              </a:solidFill>
              <a:latin typeface="+mn-ea"/>
              <a:ea typeface="+mn-ea"/>
            </a:rPr>
            <a:t>ブック全体を</a:t>
          </a:r>
          <a:r>
            <a:rPr kumimoji="1" lang="en-US" altLang="ja-JP" sz="1600" b="0" u="sng">
              <a:solidFill>
                <a:schemeClr val="tx1"/>
              </a:solidFill>
              <a:latin typeface="+mn-ea"/>
              <a:ea typeface="+mn-ea"/>
            </a:rPr>
            <a:t>PDF</a:t>
          </a:r>
          <a:r>
            <a:rPr kumimoji="1" lang="ja-JP" altLang="en-US" sz="1600" b="0" u="sng">
              <a:solidFill>
                <a:schemeClr val="tx1"/>
              </a:solidFill>
              <a:latin typeface="+mn-ea"/>
              <a:ea typeface="+mn-ea"/>
            </a:rPr>
            <a:t>化</a:t>
          </a:r>
          <a:r>
            <a:rPr kumimoji="1" lang="ja-JP" altLang="en-US" sz="1600" b="0">
              <a:solidFill>
                <a:schemeClr val="tx1"/>
              </a:solidFill>
              <a:latin typeface="+mn-ea"/>
              <a:ea typeface="+mn-ea"/>
            </a:rPr>
            <a:t>してください。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　（シートの削除不可）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変換後は、見切れていないか確認してから　　提出してください。</a:t>
          </a:r>
          <a:endParaRPr kumimoji="1" lang="en-US" altLang="ja-JP" sz="1600" b="0">
            <a:solidFill>
              <a:schemeClr val="tx1"/>
            </a:solidFill>
            <a:latin typeface="+mn-ea"/>
            <a:ea typeface="+mn-ea"/>
          </a:endParaRPr>
        </a:p>
        <a:p>
          <a:pPr algn="l"/>
          <a:r>
            <a:rPr kumimoji="1" lang="ja-JP" altLang="en-US" sz="1600" b="0" u="none">
              <a:solidFill>
                <a:schemeClr val="tx1"/>
              </a:solidFill>
              <a:latin typeface="+mn-ea"/>
              <a:ea typeface="+mn-ea"/>
            </a:rPr>
            <a:t>　</a:t>
          </a:r>
          <a:r>
            <a:rPr kumimoji="1" lang="ja-JP" altLang="en-US" sz="1600" b="0" u="sng">
              <a:solidFill>
                <a:schemeClr val="tx1"/>
              </a:solidFill>
              <a:latin typeface="+mn-ea"/>
              <a:ea typeface="+mn-ea"/>
            </a:rPr>
            <a:t>見切れてしまっていた場合も、そのまま審査します</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15</xdr:col>
      <xdr:colOff>352043</xdr:colOff>
      <xdr:row>27</xdr:row>
      <xdr:rowOff>87833</xdr:rowOff>
    </xdr:from>
    <xdr:to>
      <xdr:col>15</xdr:col>
      <xdr:colOff>2295144</xdr:colOff>
      <xdr:row>29</xdr:row>
      <xdr:rowOff>89042</xdr:rowOff>
    </xdr:to>
    <xdr:sp macro="" textlink="">
      <xdr:nvSpPr>
        <xdr:cNvPr id="4" name="正方形/長方形 3"/>
        <xdr:cNvSpPr/>
      </xdr:nvSpPr>
      <xdr:spPr>
        <a:xfrm>
          <a:off x="7376530" y="6324707"/>
          <a:ext cx="1943101" cy="33418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twoCellAnchor>
    <xdr:from>
      <xdr:col>15</xdr:col>
      <xdr:colOff>352256</xdr:colOff>
      <xdr:row>37</xdr:row>
      <xdr:rowOff>87050</xdr:rowOff>
    </xdr:from>
    <xdr:to>
      <xdr:col>15</xdr:col>
      <xdr:colOff>2375789</xdr:colOff>
      <xdr:row>37</xdr:row>
      <xdr:rowOff>429950</xdr:rowOff>
    </xdr:to>
    <xdr:sp macro="" textlink="">
      <xdr:nvSpPr>
        <xdr:cNvPr id="6" name="正方形/長方形 5"/>
        <xdr:cNvSpPr/>
      </xdr:nvSpPr>
      <xdr:spPr>
        <a:xfrm>
          <a:off x="7376743" y="8315369"/>
          <a:ext cx="2023533" cy="3429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twoCellAnchor>
    <xdr:from>
      <xdr:col>15</xdr:col>
      <xdr:colOff>168123</xdr:colOff>
      <xdr:row>7</xdr:row>
      <xdr:rowOff>64102</xdr:rowOff>
    </xdr:from>
    <xdr:to>
      <xdr:col>15</xdr:col>
      <xdr:colOff>2289024</xdr:colOff>
      <xdr:row>10</xdr:row>
      <xdr:rowOff>233436</xdr:rowOff>
    </xdr:to>
    <xdr:sp macro="" textlink="">
      <xdr:nvSpPr>
        <xdr:cNvPr id="7" name="正方形/長方形 6"/>
        <xdr:cNvSpPr/>
      </xdr:nvSpPr>
      <xdr:spPr>
        <a:xfrm>
          <a:off x="7183966" y="1974545"/>
          <a:ext cx="2120901" cy="93677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twoCellAnchor>
    <xdr:from>
      <xdr:col>15</xdr:col>
      <xdr:colOff>344715</xdr:colOff>
      <xdr:row>34</xdr:row>
      <xdr:rowOff>16328</xdr:rowOff>
    </xdr:from>
    <xdr:to>
      <xdr:col>15</xdr:col>
      <xdr:colOff>2287816</xdr:colOff>
      <xdr:row>34</xdr:row>
      <xdr:rowOff>377219</xdr:rowOff>
    </xdr:to>
    <xdr:sp macro="" textlink="">
      <xdr:nvSpPr>
        <xdr:cNvPr id="8" name="正方形/長方形 7"/>
        <xdr:cNvSpPr/>
      </xdr:nvSpPr>
      <xdr:spPr>
        <a:xfrm>
          <a:off x="7360558" y="7761514"/>
          <a:ext cx="1943101" cy="36089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twoCellAnchor>
    <xdr:from>
      <xdr:col>15</xdr:col>
      <xdr:colOff>236924</xdr:colOff>
      <xdr:row>40</xdr:row>
      <xdr:rowOff>0</xdr:rowOff>
    </xdr:from>
    <xdr:to>
      <xdr:col>15</xdr:col>
      <xdr:colOff>3566673</xdr:colOff>
      <xdr:row>43</xdr:row>
      <xdr:rowOff>86339</xdr:rowOff>
    </xdr:to>
    <xdr:sp macro="" textlink="">
      <xdr:nvSpPr>
        <xdr:cNvPr id="9" name="正方形/長方形 8"/>
        <xdr:cNvSpPr/>
      </xdr:nvSpPr>
      <xdr:spPr>
        <a:xfrm>
          <a:off x="7261411" y="8894269"/>
          <a:ext cx="3329749" cy="72027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該当する項目をプルダウン選択してください</a:t>
          </a:r>
          <a:endParaRPr lang="en-US" altLang="ja-JP" b="0">
            <a:effectLst/>
          </a:endParaRPr>
        </a:p>
        <a:p>
          <a:r>
            <a:rPr lang="en-US" altLang="ja-JP" b="0">
              <a:effectLst/>
            </a:rPr>
            <a:t>※</a:t>
          </a:r>
          <a:r>
            <a:rPr lang="ja-JP" altLang="en-US" b="0">
              <a:effectLst/>
            </a:rPr>
            <a:t>いずれにも該当しない場合は申請できません</a:t>
          </a:r>
          <a:endParaRPr lang="ja-JP" altLang="ja-JP" b="0">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50800</xdr:colOff>
      <xdr:row>9</xdr:row>
      <xdr:rowOff>104880</xdr:rowOff>
    </xdr:from>
    <xdr:to>
      <xdr:col>19</xdr:col>
      <xdr:colOff>1495</xdr:colOff>
      <xdr:row>9</xdr:row>
      <xdr:rowOff>104880</xdr:rowOff>
    </xdr:to>
    <xdr:cxnSp macro="">
      <xdr:nvCxnSpPr>
        <xdr:cNvPr id="2" name="直線矢印コネクタ 1"/>
        <xdr:cNvCxnSpPr/>
      </xdr:nvCxnSpPr>
      <xdr:spPr>
        <a:xfrm flipH="1">
          <a:off x="9023350" y="6715230"/>
          <a:ext cx="6364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8</xdr:row>
      <xdr:rowOff>127000</xdr:rowOff>
    </xdr:from>
    <xdr:to>
      <xdr:col>25</xdr:col>
      <xdr:colOff>114300</xdr:colOff>
      <xdr:row>12</xdr:row>
      <xdr:rowOff>20320</xdr:rowOff>
    </xdr:to>
    <xdr:sp macro="" textlink="">
      <xdr:nvSpPr>
        <xdr:cNvPr id="3" name="正方形/長方形 2"/>
        <xdr:cNvSpPr/>
      </xdr:nvSpPr>
      <xdr:spPr>
        <a:xfrm>
          <a:off x="8629650" y="3733800"/>
          <a:ext cx="3964517" cy="11125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証明文書は、達成目標を証明する文書に</a:t>
          </a:r>
          <a:endParaRPr kumimoji="1" lang="en-US" altLang="ja-JP" sz="1600" b="0">
            <a:latin typeface="+mn-ea"/>
            <a:ea typeface="+mn-ea"/>
          </a:endParaRPr>
        </a:p>
        <a:p>
          <a:pPr algn="l"/>
          <a:r>
            <a:rPr kumimoji="1" lang="ja-JP" altLang="en-US" sz="1600" b="0">
              <a:latin typeface="+mn-ea"/>
              <a:ea typeface="+mn-ea"/>
            </a:rPr>
            <a:t>すべて「○」をプルダウン選択してください</a:t>
          </a:r>
          <a:endParaRPr kumimoji="1" lang="en-US" altLang="ja-JP" sz="1600" b="0">
            <a:latin typeface="+mn-ea"/>
            <a:ea typeface="+mn-ea"/>
          </a:endParaRPr>
        </a:p>
        <a:p>
          <a:pPr algn="l"/>
          <a:r>
            <a:rPr kumimoji="1" lang="en-US" altLang="ja-JP" sz="1100" b="0">
              <a:latin typeface="+mn-ea"/>
              <a:ea typeface="+mn-ea"/>
            </a:rPr>
            <a:t>※</a:t>
          </a:r>
          <a:r>
            <a:rPr kumimoji="1" lang="ja-JP" altLang="en-US" sz="1100" b="0">
              <a:latin typeface="+mn-ea"/>
              <a:ea typeface="+mn-ea"/>
            </a:rPr>
            <a:t>選択した証明文書は目標の達成を確認するため、</a:t>
          </a:r>
          <a:endParaRPr kumimoji="1" lang="en-US" altLang="ja-JP" sz="1100" b="0">
            <a:latin typeface="+mn-ea"/>
            <a:ea typeface="+mn-ea"/>
          </a:endParaRPr>
        </a:p>
        <a:p>
          <a:pPr algn="l"/>
          <a:r>
            <a:rPr kumimoji="1" lang="ja-JP" altLang="en-US" sz="1100" b="0">
              <a:latin typeface="+mn-ea"/>
              <a:ea typeface="+mn-ea"/>
            </a:rPr>
            <a:t>　</a:t>
          </a:r>
          <a:r>
            <a:rPr kumimoji="1" lang="ja-JP" altLang="en-US" sz="1100" b="0" baseline="0">
              <a:latin typeface="+mn-ea"/>
              <a:ea typeface="+mn-ea"/>
            </a:rPr>
            <a:t> 実績報告で提出が必要です。</a:t>
          </a:r>
          <a:endParaRPr kumimoji="1" lang="en-US" altLang="ja-JP" sz="1100" b="0">
            <a:latin typeface="+mn-ea"/>
            <a:ea typeface="+mn-ea"/>
          </a:endParaRPr>
        </a:p>
        <a:p>
          <a:pPr algn="l"/>
          <a:endParaRPr kumimoji="1" lang="ja-JP" altLang="en-US" sz="1200" b="0"/>
        </a:p>
      </xdr:txBody>
    </xdr:sp>
    <xdr:clientData/>
  </xdr:twoCellAnchor>
  <xdr:twoCellAnchor>
    <xdr:from>
      <xdr:col>18</xdr:col>
      <xdr:colOff>388620</xdr:colOff>
      <xdr:row>0</xdr:row>
      <xdr:rowOff>185420</xdr:rowOff>
    </xdr:from>
    <xdr:to>
      <xdr:col>22</xdr:col>
      <xdr:colOff>538480</xdr:colOff>
      <xdr:row>1</xdr:row>
      <xdr:rowOff>914400</xdr:rowOff>
    </xdr:to>
    <xdr:sp macro="" textlink="">
      <xdr:nvSpPr>
        <xdr:cNvPr id="4" name="正方形/長方形 3"/>
        <xdr:cNvSpPr/>
      </xdr:nvSpPr>
      <xdr:spPr>
        <a:xfrm>
          <a:off x="8435340" y="185420"/>
          <a:ext cx="2588260" cy="9829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達成目標は、</a:t>
          </a:r>
          <a:endParaRPr kumimoji="1" lang="en-US" altLang="ja-JP" sz="1600" b="0">
            <a:latin typeface="+mn-ea"/>
            <a:ea typeface="+mn-ea"/>
          </a:endParaRPr>
        </a:p>
        <a:p>
          <a:pPr algn="l"/>
          <a:r>
            <a:rPr kumimoji="1" lang="ja-JP" altLang="en-US" sz="1600" b="0">
              <a:latin typeface="+mn-ea"/>
              <a:ea typeface="+mn-ea"/>
            </a:rPr>
            <a:t>募集要項の記入例を</a:t>
          </a:r>
          <a:endParaRPr kumimoji="1" lang="en-US" altLang="ja-JP" sz="1600" b="0">
            <a:latin typeface="+mn-ea"/>
            <a:ea typeface="+mn-ea"/>
          </a:endParaRPr>
        </a:p>
        <a:p>
          <a:pPr algn="l"/>
          <a:r>
            <a:rPr kumimoji="1" lang="ja-JP" altLang="en-US" sz="1600" b="0">
              <a:latin typeface="+mn-ea"/>
              <a:ea typeface="+mn-ea"/>
            </a:rPr>
            <a:t>参考に設定してください</a:t>
          </a:r>
        </a:p>
      </xdr:txBody>
    </xdr:sp>
    <xdr:clientData/>
  </xdr:twoCellAnchor>
  <xdr:twoCellAnchor>
    <xdr:from>
      <xdr:col>18</xdr:col>
      <xdr:colOff>401320</xdr:colOff>
      <xdr:row>1</xdr:row>
      <xdr:rowOff>1036320</xdr:rowOff>
    </xdr:from>
    <xdr:to>
      <xdr:col>28</xdr:col>
      <xdr:colOff>439420</xdr:colOff>
      <xdr:row>7</xdr:row>
      <xdr:rowOff>304800</xdr:rowOff>
    </xdr:to>
    <xdr:sp macro="" textlink="">
      <xdr:nvSpPr>
        <xdr:cNvPr id="5" name="正方形/長方形 4"/>
        <xdr:cNvSpPr/>
      </xdr:nvSpPr>
      <xdr:spPr>
        <a:xfrm>
          <a:off x="8448040" y="1290320"/>
          <a:ext cx="6134100" cy="23164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・機能目標は、目標のうち数値で表現できないもの</a:t>
          </a:r>
        </a:p>
        <a:p>
          <a:pPr algn="l"/>
          <a:r>
            <a:rPr kumimoji="1" lang="ja-JP" altLang="en-US" sz="1600" b="0">
              <a:latin typeface="+mn-ea"/>
              <a:ea typeface="+mn-ea"/>
            </a:rPr>
            <a:t>・性能目標は、数値で表現できるもの</a:t>
          </a:r>
          <a:endParaRPr kumimoji="1" lang="en-US" altLang="ja-JP" sz="1600" b="0">
            <a:latin typeface="+mn-ea"/>
            <a:ea typeface="+mn-ea"/>
          </a:endParaRPr>
        </a:p>
        <a:p>
          <a:pPr algn="l"/>
          <a:r>
            <a:rPr kumimoji="1" lang="en-US" altLang="ja-JP" sz="1400" b="0">
              <a:latin typeface="+mn-ea"/>
              <a:ea typeface="+mn-ea"/>
            </a:rPr>
            <a:t>※</a:t>
          </a:r>
          <a:r>
            <a:rPr kumimoji="1" lang="ja-JP" altLang="en-US" sz="1400" b="0">
              <a:latin typeface="+mn-ea"/>
              <a:ea typeface="+mn-ea"/>
            </a:rPr>
            <a:t>数値目標については「○○程度」という表現は避け、「○○以上」または「○○以下」等と到達を明確に判断できるものに設定してください。</a:t>
          </a:r>
          <a:endParaRPr kumimoji="1" lang="en-US" altLang="ja-JP" sz="1400" b="0">
            <a:latin typeface="+mn-ea"/>
            <a:ea typeface="+mn-ea"/>
          </a:endParaRPr>
        </a:p>
        <a:p>
          <a:pPr algn="l"/>
          <a:endParaRPr kumimoji="1" lang="ja-JP" altLang="en-US" sz="1600" b="0">
            <a:latin typeface="+mn-ea"/>
            <a:ea typeface="+mn-ea"/>
          </a:endParaRPr>
        </a:p>
        <a:p>
          <a:pPr algn="l"/>
          <a:r>
            <a:rPr kumimoji="1" lang="ja-JP" altLang="en-US" sz="1600" b="0">
              <a:latin typeface="+mn-ea"/>
              <a:ea typeface="+mn-ea"/>
            </a:rPr>
            <a:t>・目標とする機能・性能は、確認方法と切り分けて、</a:t>
          </a:r>
          <a:endParaRPr kumimoji="1" lang="en-US" altLang="ja-JP" sz="1600" b="0">
            <a:latin typeface="+mn-ea"/>
            <a:ea typeface="+mn-ea"/>
          </a:endParaRPr>
        </a:p>
        <a:p>
          <a:pPr algn="l"/>
          <a:r>
            <a:rPr kumimoji="1" lang="ja-JP" altLang="en-US" sz="1600" b="0">
              <a:latin typeface="+mn-ea"/>
              <a:ea typeface="+mn-ea"/>
            </a:rPr>
            <a:t>　簡潔に記入してください</a:t>
          </a:r>
          <a:endParaRPr kumimoji="1" lang="en-US" altLang="ja-JP" sz="1600" b="0">
            <a:latin typeface="+mn-ea"/>
            <a:ea typeface="+mn-ea"/>
          </a:endParaRPr>
        </a:p>
        <a:p>
          <a:pPr algn="l"/>
          <a:r>
            <a:rPr kumimoji="1" lang="ja-JP" altLang="en-US" sz="1600" b="0" u="sng">
              <a:latin typeface="+mn-ea"/>
              <a:ea typeface="+mn-ea"/>
            </a:rPr>
            <a:t>・</a:t>
          </a:r>
          <a:r>
            <a:rPr kumimoji="1" lang="ja-JP" altLang="en-US" sz="1600" b="1" u="sng">
              <a:latin typeface="+mn-ea"/>
              <a:ea typeface="+mn-ea"/>
            </a:rPr>
            <a:t>目標１の設定は必須です</a:t>
          </a:r>
          <a:endParaRPr kumimoji="1" lang="en-US" altLang="ja-JP" sz="1600" b="1" u="sng">
            <a:latin typeface="+mn-ea"/>
            <a:ea typeface="+mn-ea"/>
          </a:endParaRPr>
        </a:p>
      </xdr:txBody>
    </xdr:sp>
    <xdr:clientData/>
  </xdr:twoCellAnchor>
  <xdr:twoCellAnchor>
    <xdr:from>
      <xdr:col>18</xdr:col>
      <xdr:colOff>442687</xdr:colOff>
      <xdr:row>13</xdr:row>
      <xdr:rowOff>137884</xdr:rowOff>
    </xdr:from>
    <xdr:to>
      <xdr:col>24</xdr:col>
      <xdr:colOff>455389</xdr:colOff>
      <xdr:row>24</xdr:row>
      <xdr:rowOff>96155</xdr:rowOff>
    </xdr:to>
    <xdr:sp macro="" textlink="">
      <xdr:nvSpPr>
        <xdr:cNvPr id="6" name="正方形/長方形 5"/>
        <xdr:cNvSpPr/>
      </xdr:nvSpPr>
      <xdr:spPr>
        <a:xfrm>
          <a:off x="8672287" y="5261427"/>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148773</xdr:colOff>
      <xdr:row>0</xdr:row>
      <xdr:rowOff>210457</xdr:rowOff>
    </xdr:from>
    <xdr:to>
      <xdr:col>30</xdr:col>
      <xdr:colOff>250372</xdr:colOff>
      <xdr:row>6</xdr:row>
      <xdr:rowOff>127000</xdr:rowOff>
    </xdr:to>
    <xdr:sp macro="" textlink="">
      <xdr:nvSpPr>
        <xdr:cNvPr id="2" name="正方形/長方形 1"/>
        <xdr:cNvSpPr/>
      </xdr:nvSpPr>
      <xdr:spPr>
        <a:xfrm>
          <a:off x="7434945" y="210457"/>
          <a:ext cx="5094512" cy="136797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５</a:t>
          </a:r>
          <a:r>
            <a:rPr kumimoji="1" lang="ja-JP" altLang="ja-JP" sz="1200" b="0">
              <a:solidFill>
                <a:schemeClr val="dk1"/>
              </a:solidFill>
              <a:effectLst/>
              <a:latin typeface="+mn-ea"/>
              <a:ea typeface="+mn-ea"/>
              <a:cs typeface="+mn-cs"/>
            </a:rPr>
            <a:t>．開発の達成目標」に記載した目標を達成するために、</a:t>
          </a:r>
          <a:endParaRPr lang="ja-JP" altLang="ja-JP" sz="1200" b="0">
            <a:effectLst/>
            <a:latin typeface="+mn-ea"/>
            <a:ea typeface="+mn-ea"/>
          </a:endParaRPr>
        </a:p>
        <a:p>
          <a:r>
            <a:rPr kumimoji="1" lang="ja-JP" altLang="ja-JP" sz="1200" b="0" u="sng">
              <a:solidFill>
                <a:schemeClr val="dk1"/>
              </a:solidFill>
              <a:effectLst/>
              <a:latin typeface="+mn-ea"/>
              <a:ea typeface="+mn-ea"/>
              <a:cs typeface="+mn-cs"/>
            </a:rPr>
            <a:t>開発上想定される技術的課題とその解決方法</a:t>
          </a:r>
          <a:r>
            <a:rPr kumimoji="1" lang="ja-JP" altLang="ja-JP" sz="1200" b="0">
              <a:solidFill>
                <a:schemeClr val="dk1"/>
              </a:solidFill>
              <a:effectLst/>
              <a:latin typeface="+mn-ea"/>
              <a:ea typeface="+mn-ea"/>
              <a:cs typeface="+mn-cs"/>
            </a:rPr>
            <a:t>について記入</a:t>
          </a:r>
          <a:r>
            <a:rPr kumimoji="1" lang="ja-JP" altLang="en-US" sz="1200" b="0">
              <a:solidFill>
                <a:schemeClr val="dk1"/>
              </a:solidFill>
              <a:effectLst/>
              <a:latin typeface="+mn-ea"/>
              <a:ea typeface="+mn-ea"/>
              <a:cs typeface="+mn-cs"/>
            </a:rPr>
            <a:t>してください</a:t>
          </a:r>
          <a:endParaRPr lang="ja-JP" altLang="ja-JP" sz="1200" b="0">
            <a:effectLst/>
            <a:latin typeface="+mn-ea"/>
            <a:ea typeface="+mn-ea"/>
          </a:endParaRPr>
        </a:p>
        <a:p>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a:t>
          </a:r>
          <a:r>
            <a:rPr kumimoji="1" lang="ja-JP" altLang="ja-JP" sz="1100" b="0">
              <a:solidFill>
                <a:schemeClr val="dk1"/>
              </a:solidFill>
              <a:effectLst/>
              <a:latin typeface="+mn-ea"/>
              <a:ea typeface="+mn-ea"/>
              <a:cs typeface="+mn-cs"/>
            </a:rPr>
            <a:t>課題が複数ある場合には、箇条書きで</a:t>
          </a:r>
          <a:r>
            <a:rPr kumimoji="1" lang="ja-JP" altLang="en-US" sz="1100" b="0">
              <a:solidFill>
                <a:schemeClr val="dk1"/>
              </a:solidFill>
              <a:effectLst/>
              <a:latin typeface="+mn-ea"/>
              <a:ea typeface="+mn-ea"/>
              <a:cs typeface="+mn-cs"/>
            </a:rPr>
            <a:t>記入</a:t>
          </a:r>
          <a:endParaRPr lang="ja-JP" altLang="ja-JP" sz="1100">
            <a:effectLst/>
            <a:latin typeface="+mn-ea"/>
            <a:ea typeface="+mn-ea"/>
          </a:endParaRPr>
        </a:p>
      </xdr:txBody>
    </xdr:sp>
    <xdr:clientData/>
  </xdr:twoCellAnchor>
  <xdr:twoCellAnchor>
    <xdr:from>
      <xdr:col>22</xdr:col>
      <xdr:colOff>114301</xdr:colOff>
      <xdr:row>24</xdr:row>
      <xdr:rowOff>50801</xdr:rowOff>
    </xdr:from>
    <xdr:to>
      <xdr:col>31</xdr:col>
      <xdr:colOff>40640</xdr:colOff>
      <xdr:row>30</xdr:row>
      <xdr:rowOff>44451</xdr:rowOff>
    </xdr:to>
    <xdr:sp macro="" textlink="">
      <xdr:nvSpPr>
        <xdr:cNvPr id="3" name="正方形/長方形 2"/>
        <xdr:cNvSpPr/>
      </xdr:nvSpPr>
      <xdr:spPr>
        <a:xfrm>
          <a:off x="7358381" y="6736081"/>
          <a:ext cx="5321299" cy="15176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（ア）期間（いつからいつまでの間に行ったか）</a:t>
          </a:r>
        </a:p>
        <a:p>
          <a:r>
            <a:rPr kumimoji="1" lang="ja-JP" altLang="en-US" sz="1200" b="0">
              <a:solidFill>
                <a:schemeClr val="dk1"/>
              </a:solidFill>
              <a:effectLst/>
              <a:latin typeface="+mn-ea"/>
              <a:ea typeface="+mn-ea"/>
              <a:cs typeface="+mn-cs"/>
            </a:rPr>
            <a:t>（イ）内容（どのような研究を行ったのか）</a:t>
          </a:r>
        </a:p>
        <a:p>
          <a:r>
            <a:rPr kumimoji="1" lang="ja-JP" altLang="en-US" sz="1200" b="0">
              <a:solidFill>
                <a:schemeClr val="dk1"/>
              </a:solidFill>
              <a:effectLst/>
              <a:latin typeface="+mn-ea"/>
              <a:ea typeface="+mn-ea"/>
              <a:cs typeface="+mn-cs"/>
            </a:rPr>
            <a:t>（ウ）成果</a:t>
          </a:r>
        </a:p>
        <a:p>
          <a:r>
            <a:rPr kumimoji="1" lang="ja-JP" altLang="en-US" sz="1200" b="0">
              <a:solidFill>
                <a:schemeClr val="dk1"/>
              </a:solidFill>
              <a:effectLst/>
              <a:latin typeface="+mn-ea"/>
              <a:ea typeface="+mn-ea"/>
              <a:cs typeface="+mn-cs"/>
            </a:rPr>
            <a:t>（エ）技術導入、研究協力の状況</a:t>
          </a:r>
          <a:br>
            <a:rPr kumimoji="1" lang="ja-JP" altLang="en-US" sz="1200" b="0">
              <a:solidFill>
                <a:schemeClr val="dk1"/>
              </a:solidFill>
              <a:effectLst/>
              <a:latin typeface="+mn-ea"/>
              <a:ea typeface="+mn-ea"/>
              <a:cs typeface="+mn-cs"/>
            </a:rPr>
          </a:br>
          <a:r>
            <a:rPr kumimoji="1" lang="ja-JP" altLang="en-US" sz="1200" b="0">
              <a:solidFill>
                <a:schemeClr val="dk1"/>
              </a:solidFill>
              <a:effectLst/>
              <a:latin typeface="+mn-ea"/>
              <a:ea typeface="+mn-ea"/>
              <a:cs typeface="+mn-cs"/>
            </a:rPr>
            <a:t>　</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技術導入については、当該技術の所有権者等について記入してください</a:t>
          </a:r>
          <a:br>
            <a:rPr kumimoji="1" lang="ja-JP" altLang="en-US" sz="1200" b="0">
              <a:solidFill>
                <a:schemeClr val="dk1"/>
              </a:solidFill>
              <a:effectLst/>
              <a:latin typeface="+mn-ea"/>
              <a:ea typeface="+mn-ea"/>
              <a:cs typeface="+mn-cs"/>
            </a:rPr>
          </a:br>
          <a:r>
            <a:rPr kumimoji="1" lang="ja-JP" altLang="en-US" sz="1200" b="0">
              <a:solidFill>
                <a:schemeClr val="dk1"/>
              </a:solidFill>
              <a:effectLst/>
              <a:latin typeface="+mn-ea"/>
              <a:ea typeface="+mn-ea"/>
              <a:cs typeface="+mn-cs"/>
            </a:rPr>
            <a:t>  また、大学や公設の試験研究機関等からの技術協力がある場合には、その　　</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内容についても記入してください </a:t>
          </a:r>
        </a:p>
        <a:p>
          <a:pPr algn="l"/>
          <a:endParaRPr kumimoji="1" lang="ja-JP" altLang="en-US" sz="1200" b="1" u="sng">
            <a:solidFill>
              <a:srgbClr val="FF0000"/>
            </a:solidFill>
          </a:endParaRPr>
        </a:p>
      </xdr:txBody>
    </xdr:sp>
    <xdr:clientData/>
  </xdr:twoCellAnchor>
  <xdr:twoCellAnchor>
    <xdr:from>
      <xdr:col>22</xdr:col>
      <xdr:colOff>166915</xdr:colOff>
      <xdr:row>6</xdr:row>
      <xdr:rowOff>283030</xdr:rowOff>
    </xdr:from>
    <xdr:to>
      <xdr:col>28</xdr:col>
      <xdr:colOff>179617</xdr:colOff>
      <xdr:row>18</xdr:row>
      <xdr:rowOff>1815</xdr:rowOff>
    </xdr:to>
    <xdr:sp macro="" textlink="">
      <xdr:nvSpPr>
        <xdr:cNvPr id="4" name="正方形/長方形 3"/>
        <xdr:cNvSpPr/>
      </xdr:nvSpPr>
      <xdr:spPr>
        <a:xfrm>
          <a:off x="7453087" y="1734458"/>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22</xdr:col>
      <xdr:colOff>130627</xdr:colOff>
      <xdr:row>30</xdr:row>
      <xdr:rowOff>174171</xdr:rowOff>
    </xdr:from>
    <xdr:to>
      <xdr:col>30</xdr:col>
      <xdr:colOff>477521</xdr:colOff>
      <xdr:row>40</xdr:row>
      <xdr:rowOff>23404</xdr:rowOff>
    </xdr:to>
    <xdr:sp macro="" textlink="">
      <xdr:nvSpPr>
        <xdr:cNvPr id="5" name="正方形/長方形 4"/>
        <xdr:cNvSpPr/>
      </xdr:nvSpPr>
      <xdr:spPr>
        <a:xfrm>
          <a:off x="7416799" y="8432799"/>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18</xdr:col>
      <xdr:colOff>164353</xdr:colOff>
      <xdr:row>9</xdr:row>
      <xdr:rowOff>7470</xdr:rowOff>
    </xdr:from>
    <xdr:ext cx="184731" cy="264560"/>
    <xdr:sp macro="" textlink="">
      <xdr:nvSpPr>
        <xdr:cNvPr id="17" name="テキスト ボックス 16"/>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18</xdr:col>
      <xdr:colOff>457200</xdr:colOff>
      <xdr:row>1</xdr:row>
      <xdr:rowOff>87086</xdr:rowOff>
    </xdr:from>
    <xdr:to>
      <xdr:col>24</xdr:col>
      <xdr:colOff>469902</xdr:colOff>
      <xdr:row>9</xdr:row>
      <xdr:rowOff>81644</xdr:rowOff>
    </xdr:to>
    <xdr:sp macro="" textlink="">
      <xdr:nvSpPr>
        <xdr:cNvPr id="3" name="正方形/長方形 2"/>
        <xdr:cNvSpPr/>
      </xdr:nvSpPr>
      <xdr:spPr>
        <a:xfrm>
          <a:off x="7482115" y="435429"/>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18</xdr:col>
      <xdr:colOff>459015</xdr:colOff>
      <xdr:row>10</xdr:row>
      <xdr:rowOff>61687</xdr:rowOff>
    </xdr:from>
    <xdr:to>
      <xdr:col>27</xdr:col>
      <xdr:colOff>181794</xdr:colOff>
      <xdr:row>14</xdr:row>
      <xdr:rowOff>360862</xdr:rowOff>
    </xdr:to>
    <xdr:sp macro="" textlink="">
      <xdr:nvSpPr>
        <xdr:cNvPr id="4" name="正方形/長方形 3"/>
        <xdr:cNvSpPr/>
      </xdr:nvSpPr>
      <xdr:spPr>
        <a:xfrm>
          <a:off x="7483930" y="4111172"/>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435429</xdr:colOff>
      <xdr:row>1</xdr:row>
      <xdr:rowOff>21772</xdr:rowOff>
    </xdr:from>
    <xdr:to>
      <xdr:col>15</xdr:col>
      <xdr:colOff>361044</xdr:colOff>
      <xdr:row>3</xdr:row>
      <xdr:rowOff>509815</xdr:rowOff>
    </xdr:to>
    <xdr:sp macro="" textlink="">
      <xdr:nvSpPr>
        <xdr:cNvPr id="2" name="正方形/長方形 1"/>
        <xdr:cNvSpPr/>
      </xdr:nvSpPr>
      <xdr:spPr>
        <a:xfrm>
          <a:off x="8396514" y="254000"/>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9</xdr:col>
      <xdr:colOff>437244</xdr:colOff>
      <xdr:row>3</xdr:row>
      <xdr:rowOff>896258</xdr:rowOff>
    </xdr:from>
    <xdr:to>
      <xdr:col>18</xdr:col>
      <xdr:colOff>29393</xdr:colOff>
      <xdr:row>12</xdr:row>
      <xdr:rowOff>150405</xdr:rowOff>
    </xdr:to>
    <xdr:sp macro="" textlink="">
      <xdr:nvSpPr>
        <xdr:cNvPr id="3" name="正方形/長方形 2"/>
        <xdr:cNvSpPr/>
      </xdr:nvSpPr>
      <xdr:spPr>
        <a:xfrm>
          <a:off x="8398329" y="3929743"/>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193223</xdr:colOff>
      <xdr:row>4</xdr:row>
      <xdr:rowOff>85634</xdr:rowOff>
    </xdr:from>
    <xdr:to>
      <xdr:col>9</xdr:col>
      <xdr:colOff>379186</xdr:colOff>
      <xdr:row>5</xdr:row>
      <xdr:rowOff>39913</xdr:rowOff>
    </xdr:to>
    <xdr:sp macro="" textlink="">
      <xdr:nvSpPr>
        <xdr:cNvPr id="2" name="正方形/長方形 1"/>
        <xdr:cNvSpPr/>
      </xdr:nvSpPr>
      <xdr:spPr>
        <a:xfrm>
          <a:off x="7537451" y="1181462"/>
          <a:ext cx="4104820" cy="123153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b="0">
              <a:solidFill>
                <a:schemeClr val="dk1"/>
              </a:solidFill>
              <a:effectLst/>
              <a:latin typeface="+mn-ea"/>
              <a:ea typeface="+mn-ea"/>
              <a:cs typeface="+mn-cs"/>
            </a:rPr>
            <a:t>①安全性の確保</a:t>
          </a:r>
          <a:endParaRPr lang="ja-JP" altLang="ja-JP" sz="1400">
            <a:effectLst/>
            <a:latin typeface="+mn-ea"/>
            <a:ea typeface="+mn-ea"/>
          </a:endParaRPr>
        </a:p>
        <a:p>
          <a:r>
            <a:rPr kumimoji="1" lang="ja-JP" altLang="ja-JP" sz="1200" b="0">
              <a:solidFill>
                <a:schemeClr val="dk1"/>
              </a:solidFill>
              <a:effectLst/>
              <a:latin typeface="+mn-ea"/>
              <a:ea typeface="+mn-ea"/>
              <a:cs typeface="+mn-cs"/>
            </a:rPr>
            <a:t>　　</a:t>
          </a:r>
          <a:r>
            <a:rPr kumimoji="1" lang="ja-JP" altLang="en-US" sz="1200" b="0">
              <a:solidFill>
                <a:schemeClr val="dk1"/>
              </a:solidFill>
              <a:effectLst/>
              <a:latin typeface="+mn-ea"/>
              <a:ea typeface="+mn-ea"/>
              <a:cs typeface="+mn-cs"/>
            </a:rPr>
            <a:t>製品等が</a:t>
          </a:r>
          <a:r>
            <a:rPr kumimoji="1" lang="ja-JP" altLang="ja-JP" sz="1200" b="0">
              <a:solidFill>
                <a:schemeClr val="dk1"/>
              </a:solidFill>
              <a:effectLst/>
              <a:latin typeface="+mn-ea"/>
              <a:ea typeface="+mn-ea"/>
              <a:cs typeface="+mn-cs"/>
            </a:rPr>
            <a:t>安全なものであるか</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衛生面、電気的安全性、生物学的安全性</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感染リスク、被曝リスク、事故リスク</a:t>
          </a:r>
          <a:r>
            <a:rPr kumimoji="1" lang="ja-JP" altLang="en-US" sz="1200">
              <a:solidFill>
                <a:schemeClr val="dk1"/>
              </a:solidFill>
              <a:effectLst/>
              <a:latin typeface="+mn-ea"/>
              <a:ea typeface="+mn-ea"/>
              <a:cs typeface="+mn-cs"/>
            </a:rPr>
            <a:t>等</a:t>
          </a:r>
          <a:endParaRPr kumimoji="1" lang="en-US" altLang="ja-JP" sz="1400" b="1">
            <a:solidFill>
              <a:sysClr val="windowText" lastClr="000000"/>
            </a:solidFill>
            <a:effectLst/>
            <a:latin typeface="+mn-ea"/>
            <a:ea typeface="+mn-ea"/>
            <a:cs typeface="+mn-cs"/>
          </a:endParaRPr>
        </a:p>
      </xdr:txBody>
    </xdr:sp>
    <xdr:clientData/>
  </xdr:twoCellAnchor>
  <xdr:twoCellAnchor>
    <xdr:from>
      <xdr:col>3</xdr:col>
      <xdr:colOff>169639</xdr:colOff>
      <xdr:row>7</xdr:row>
      <xdr:rowOff>71120</xdr:rowOff>
    </xdr:from>
    <xdr:to>
      <xdr:col>9</xdr:col>
      <xdr:colOff>412206</xdr:colOff>
      <xdr:row>7</xdr:row>
      <xdr:rowOff>1226455</xdr:rowOff>
    </xdr:to>
    <xdr:sp macro="" textlink="">
      <xdr:nvSpPr>
        <xdr:cNvPr id="5" name="正方形/長方形 4"/>
        <xdr:cNvSpPr/>
      </xdr:nvSpPr>
      <xdr:spPr>
        <a:xfrm>
          <a:off x="7513867" y="3953692"/>
          <a:ext cx="4161424" cy="115533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ja-JP" sz="1200">
              <a:solidFill>
                <a:schemeClr val="dk1"/>
              </a:solidFill>
              <a:effectLst/>
              <a:latin typeface="+mn-ea"/>
              <a:ea typeface="+mn-ea"/>
              <a:cs typeface="+mn-cs"/>
            </a:rPr>
            <a:t>②信頼性の確保</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製品等が</a:t>
          </a:r>
          <a:r>
            <a:rPr kumimoji="1" lang="ja-JP" altLang="ja-JP" sz="1200">
              <a:solidFill>
                <a:schemeClr val="dk1"/>
              </a:solidFill>
              <a:effectLst/>
              <a:latin typeface="+mn-ea"/>
              <a:ea typeface="+mn-ea"/>
              <a:cs typeface="+mn-cs"/>
            </a:rPr>
            <a:t>継続的に安定して性能を</a:t>
          </a:r>
          <a:r>
            <a:rPr kumimoji="1" lang="ja-JP" altLang="en-US" sz="1200">
              <a:solidFill>
                <a:schemeClr val="dk1"/>
              </a:solidFill>
              <a:effectLst/>
              <a:latin typeface="+mn-ea"/>
              <a:ea typeface="+mn-ea"/>
              <a:cs typeface="+mn-cs"/>
            </a:rPr>
            <a:t>発揮できるか</a:t>
          </a:r>
          <a:endParaRPr lang="ja-JP" altLang="ja-JP" sz="1400">
            <a:effectLst/>
            <a:latin typeface="+mn-ea"/>
            <a:ea typeface="+mn-ea"/>
          </a:endParaRPr>
        </a:p>
        <a:p>
          <a:r>
            <a:rPr kumimoji="1" lang="ja-JP" altLang="ja-JP" sz="1200">
              <a:solidFill>
                <a:schemeClr val="dk1"/>
              </a:solidFill>
              <a:effectLst/>
              <a:latin typeface="+mn-ea"/>
              <a:ea typeface="+mn-ea"/>
              <a:cs typeface="+mn-cs"/>
            </a:rPr>
            <a:t>　　</a:t>
          </a:r>
          <a:r>
            <a:rPr kumimoji="1" lang="ja-JP" altLang="en-US" sz="1200" baseline="0">
              <a:solidFill>
                <a:schemeClr val="dk1"/>
              </a:solidFill>
              <a:effectLst/>
              <a:latin typeface="+mn-ea"/>
              <a:ea typeface="+mn-ea"/>
              <a:cs typeface="+mn-cs"/>
            </a:rPr>
            <a:t>   </a:t>
          </a:r>
          <a:r>
            <a:rPr kumimoji="1" lang="ja-JP" altLang="ja-JP" sz="1200">
              <a:solidFill>
                <a:schemeClr val="dk1"/>
              </a:solidFill>
              <a:effectLst/>
              <a:latin typeface="+mn-ea"/>
              <a:ea typeface="+mn-ea"/>
              <a:cs typeface="+mn-cs"/>
            </a:rPr>
            <a:t>安定性、正確性・精度、耐久性・強度</a:t>
          </a:r>
          <a:r>
            <a:rPr kumimoji="1" lang="ja-JP" altLang="en-US" sz="1200">
              <a:solidFill>
                <a:schemeClr val="dk1"/>
              </a:solidFill>
              <a:effectLst/>
              <a:latin typeface="+mn-ea"/>
              <a:ea typeface="+mn-ea"/>
              <a:cs typeface="+mn-cs"/>
            </a:rPr>
            <a:t>等</a:t>
          </a:r>
          <a:endParaRPr lang="ja-JP" altLang="ja-JP" sz="1400">
            <a:effectLst/>
            <a:latin typeface="+mn-ea"/>
            <a:ea typeface="+mn-ea"/>
          </a:endParaRPr>
        </a:p>
      </xdr:txBody>
    </xdr:sp>
    <xdr:clientData/>
  </xdr:twoCellAnchor>
  <xdr:twoCellAnchor>
    <xdr:from>
      <xdr:col>3</xdr:col>
      <xdr:colOff>333830</xdr:colOff>
      <xdr:row>8</xdr:row>
      <xdr:rowOff>478971</xdr:rowOff>
    </xdr:from>
    <xdr:to>
      <xdr:col>9</xdr:col>
      <xdr:colOff>172360</xdr:colOff>
      <xdr:row>15</xdr:row>
      <xdr:rowOff>226784</xdr:rowOff>
    </xdr:to>
    <xdr:sp macro="" textlink="">
      <xdr:nvSpPr>
        <xdr:cNvPr id="4" name="正方形/長方形 3"/>
        <xdr:cNvSpPr/>
      </xdr:nvSpPr>
      <xdr:spPr>
        <a:xfrm>
          <a:off x="7678058" y="5638799"/>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3</xdr:col>
      <xdr:colOff>357416</xdr:colOff>
      <xdr:row>15</xdr:row>
      <xdr:rowOff>373742</xdr:rowOff>
    </xdr:from>
    <xdr:to>
      <xdr:col>11</xdr:col>
      <xdr:colOff>472079</xdr:colOff>
      <xdr:row>23</xdr:row>
      <xdr:rowOff>48805</xdr:rowOff>
    </xdr:to>
    <xdr:sp macro="" textlink="">
      <xdr:nvSpPr>
        <xdr:cNvPr id="6" name="正方形/長方形 5"/>
        <xdr:cNvSpPr/>
      </xdr:nvSpPr>
      <xdr:spPr>
        <a:xfrm>
          <a:off x="7701644" y="9075057"/>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25</xdr:col>
      <xdr:colOff>334009</xdr:colOff>
      <xdr:row>19</xdr:row>
      <xdr:rowOff>486410</xdr:rowOff>
    </xdr:from>
    <xdr:to>
      <xdr:col>37</xdr:col>
      <xdr:colOff>560196</xdr:colOff>
      <xdr:row>23</xdr:row>
      <xdr:rowOff>20320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49" y="9620250"/>
          <a:ext cx="7419467" cy="254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308927</xdr:colOff>
      <xdr:row>4</xdr:row>
      <xdr:rowOff>51258</xdr:rowOff>
    </xdr:from>
    <xdr:to>
      <xdr:col>33</xdr:col>
      <xdr:colOff>264160</xdr:colOff>
      <xdr:row>7</xdr:row>
      <xdr:rowOff>93980</xdr:rowOff>
    </xdr:to>
    <xdr:sp macro="" textlink="">
      <xdr:nvSpPr>
        <xdr:cNvPr id="4" name="正方形/長方形 3"/>
        <xdr:cNvSpPr/>
      </xdr:nvSpPr>
      <xdr:spPr>
        <a:xfrm>
          <a:off x="9290367" y="884378"/>
          <a:ext cx="4750753" cy="80472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事業終了予定日について</a:t>
          </a:r>
          <a:r>
            <a:rPr kumimoji="1" lang="en-US" altLang="ja-JP" sz="1200" b="0">
              <a:latin typeface="+mn-ea"/>
              <a:ea typeface="+mn-ea"/>
            </a:rPr>
            <a:t>】</a:t>
          </a:r>
        </a:p>
        <a:p>
          <a:pPr algn="l"/>
          <a:r>
            <a:rPr kumimoji="1" lang="ja-JP" altLang="en-US" sz="1200" b="0">
              <a:latin typeface="+mn-ea"/>
              <a:ea typeface="+mn-ea"/>
            </a:rPr>
            <a:t>・</a:t>
          </a:r>
          <a:r>
            <a:rPr kumimoji="1" lang="ja-JP" altLang="en-US" sz="1200" b="0" u="sng">
              <a:solidFill>
                <a:srgbClr val="FF0000"/>
              </a:solidFill>
              <a:latin typeface="+mn-ea"/>
              <a:ea typeface="+mn-ea"/>
            </a:rPr>
            <a:t>令和</a:t>
          </a:r>
          <a:r>
            <a:rPr kumimoji="1" lang="en-US" altLang="ja-JP" sz="1200" b="0" u="sng">
              <a:solidFill>
                <a:srgbClr val="FF0000"/>
              </a:solidFill>
              <a:latin typeface="+mn-ea"/>
              <a:ea typeface="+mn-ea"/>
            </a:rPr>
            <a:t>8</a:t>
          </a:r>
          <a:r>
            <a:rPr kumimoji="1" lang="ja-JP" altLang="en-US" sz="1200" b="0" u="sng">
              <a:solidFill>
                <a:srgbClr val="FF0000"/>
              </a:solidFill>
              <a:latin typeface="+mn-ea"/>
              <a:ea typeface="+mn-ea"/>
            </a:rPr>
            <a:t>年</a:t>
          </a:r>
          <a:r>
            <a:rPr kumimoji="1" lang="en-US" altLang="ja-JP" sz="1200" b="0" u="sng">
              <a:solidFill>
                <a:srgbClr val="FF0000"/>
              </a:solidFill>
              <a:latin typeface="+mn-ea"/>
              <a:ea typeface="+mn-ea"/>
            </a:rPr>
            <a:t>11</a:t>
          </a:r>
          <a:r>
            <a:rPr kumimoji="1" lang="ja-JP" altLang="en-US" sz="1200" b="0" u="sng">
              <a:solidFill>
                <a:srgbClr val="FF0000"/>
              </a:solidFill>
              <a:latin typeface="+mn-ea"/>
              <a:ea typeface="+mn-ea"/>
            </a:rPr>
            <a:t>月</a:t>
          </a:r>
          <a:r>
            <a:rPr kumimoji="1" lang="en-US" altLang="ja-JP" sz="1200" b="0" u="sng">
              <a:solidFill>
                <a:srgbClr val="FF0000"/>
              </a:solidFill>
              <a:latin typeface="+mn-ea"/>
              <a:ea typeface="+mn-ea"/>
            </a:rPr>
            <a:t>30</a:t>
          </a:r>
          <a:r>
            <a:rPr kumimoji="1" lang="ja-JP" altLang="en-US" sz="1200" b="0" u="sng">
              <a:solidFill>
                <a:srgbClr val="FF0000"/>
              </a:solidFill>
              <a:latin typeface="+mn-ea"/>
              <a:ea typeface="+mn-ea"/>
            </a:rPr>
            <a:t>日</a:t>
          </a:r>
          <a:r>
            <a:rPr kumimoji="1" lang="ja-JP" altLang="en-US" sz="1200" b="0" u="sng">
              <a:latin typeface="+mn-ea"/>
              <a:ea typeface="+mn-ea"/>
            </a:rPr>
            <a:t>以前の日付</a:t>
          </a:r>
          <a:r>
            <a:rPr kumimoji="1" lang="ja-JP" altLang="en-US" sz="1200" b="0">
              <a:latin typeface="+mn-ea"/>
              <a:ea typeface="+mn-ea"/>
            </a:rPr>
            <a:t>にすること</a:t>
          </a:r>
          <a:endParaRPr kumimoji="1" lang="en-US" altLang="ja-JP" sz="1200" b="0">
            <a:latin typeface="+mn-ea"/>
            <a:ea typeface="+mn-ea"/>
          </a:endParaRPr>
        </a:p>
        <a:p>
          <a:pPr algn="l"/>
          <a:r>
            <a:rPr kumimoji="1" lang="ja-JP" altLang="en-US" sz="1200" b="0">
              <a:latin typeface="+mn-ea"/>
              <a:ea typeface="+mn-ea"/>
            </a:rPr>
            <a:t>（開発そのものだけでなく、支払い等の処理が全て終わる日付を記入）</a:t>
          </a:r>
          <a:endParaRPr kumimoji="1" lang="en-US" altLang="ja-JP" sz="1200" b="0">
            <a:latin typeface="+mn-ea"/>
            <a:ea typeface="+mn-ea"/>
          </a:endParaRPr>
        </a:p>
      </xdr:txBody>
    </xdr:sp>
    <xdr:clientData/>
  </xdr:twoCellAnchor>
  <xdr:twoCellAnchor>
    <xdr:from>
      <xdr:col>25</xdr:col>
      <xdr:colOff>362250</xdr:colOff>
      <xdr:row>15</xdr:row>
      <xdr:rowOff>614970</xdr:rowOff>
    </xdr:from>
    <xdr:to>
      <xdr:col>27</xdr:col>
      <xdr:colOff>104861</xdr:colOff>
      <xdr:row>16</xdr:row>
      <xdr:rowOff>246512</xdr:rowOff>
    </xdr:to>
    <xdr:sp macro="" textlink="">
      <xdr:nvSpPr>
        <xdr:cNvPr id="7" name="正方形/長方形 6"/>
        <xdr:cNvSpPr/>
      </xdr:nvSpPr>
      <xdr:spPr>
        <a:xfrm>
          <a:off x="9343690" y="6741450"/>
          <a:ext cx="941491" cy="38338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参考例</a:t>
          </a:r>
          <a:r>
            <a:rPr kumimoji="1" lang="en-US" altLang="ja-JP" sz="1400" b="0">
              <a:solidFill>
                <a:schemeClr val="dk1"/>
              </a:solidFill>
              <a:effectLst/>
              <a:latin typeface="+mn-ea"/>
              <a:ea typeface="+mn-ea"/>
              <a:cs typeface="+mn-cs"/>
            </a:rPr>
            <a:t>】</a:t>
          </a:r>
          <a:endParaRPr lang="ja-JP" altLang="ja-JP" sz="1400" b="0">
            <a:effectLst/>
            <a:latin typeface="+mn-ea"/>
            <a:ea typeface="+mn-ea"/>
          </a:endParaRPr>
        </a:p>
      </xdr:txBody>
    </xdr:sp>
    <xdr:clientData/>
  </xdr:twoCellAnchor>
  <xdr:twoCellAnchor>
    <xdr:from>
      <xdr:col>25</xdr:col>
      <xdr:colOff>359411</xdr:colOff>
      <xdr:row>20</xdr:row>
      <xdr:rowOff>363220</xdr:rowOff>
    </xdr:from>
    <xdr:to>
      <xdr:col>26</xdr:col>
      <xdr:colOff>207010</xdr:colOff>
      <xdr:row>21</xdr:row>
      <xdr:rowOff>102870</xdr:rowOff>
    </xdr:to>
    <xdr:sp macro="" textlink="">
      <xdr:nvSpPr>
        <xdr:cNvPr id="11" name="角丸四角形 10"/>
        <xdr:cNvSpPr/>
      </xdr:nvSpPr>
      <xdr:spPr>
        <a:xfrm>
          <a:off x="9340851" y="10248900"/>
          <a:ext cx="447039" cy="4914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418677</xdr:colOff>
      <xdr:row>17</xdr:row>
      <xdr:rowOff>24555</xdr:rowOff>
    </xdr:from>
    <xdr:to>
      <xdr:col>39</xdr:col>
      <xdr:colOff>289560</xdr:colOff>
      <xdr:row>18</xdr:row>
      <xdr:rowOff>564728</xdr:rowOff>
    </xdr:to>
    <xdr:sp macro="" textlink="">
      <xdr:nvSpPr>
        <xdr:cNvPr id="14" name="正方形/長方形 13"/>
        <xdr:cNvSpPr/>
      </xdr:nvSpPr>
      <xdr:spPr>
        <a:xfrm>
          <a:off x="14795077" y="7654715"/>
          <a:ext cx="2868083" cy="129201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latin typeface="+mn-ea"/>
              <a:ea typeface="+mn-ea"/>
            </a:rPr>
            <a:t>【</a:t>
          </a:r>
          <a:r>
            <a:rPr kumimoji="1" lang="ja-JP" altLang="en-US" sz="1200" b="1">
              <a:latin typeface="+mn-ea"/>
              <a:ea typeface="+mn-ea"/>
            </a:rPr>
            <a:t>参考例</a:t>
          </a:r>
          <a:r>
            <a:rPr kumimoji="1" lang="en-US" altLang="ja-JP" sz="1200" b="1">
              <a:latin typeface="+mn-ea"/>
              <a:ea typeface="+mn-ea"/>
            </a:rPr>
            <a:t>】</a:t>
          </a:r>
        </a:p>
        <a:p>
          <a:pPr algn="l"/>
          <a:r>
            <a:rPr kumimoji="1" lang="ja-JP" altLang="en-US" sz="1100" b="0">
              <a:latin typeface="+mn-ea"/>
              <a:ea typeface="+mn-ea"/>
            </a:rPr>
            <a:t>（</a:t>
          </a:r>
          <a:r>
            <a:rPr kumimoji="1" lang="en-US" altLang="ja-JP" sz="1100" b="0">
              <a:latin typeface="+mn-ea"/>
              <a:ea typeface="+mn-ea"/>
            </a:rPr>
            <a:t>3-10</a:t>
          </a:r>
          <a:r>
            <a:rPr kumimoji="1" lang="ja-JP" altLang="en-US" sz="1100" b="0">
              <a:latin typeface="+mn-ea"/>
              <a:ea typeface="+mn-ea"/>
            </a:rPr>
            <a:t>）シートで人</a:t>
          </a:r>
          <a:r>
            <a:rPr kumimoji="1" lang="en-US" altLang="ja-JP" sz="1100" b="0">
              <a:latin typeface="+mn-ea"/>
              <a:ea typeface="+mn-ea"/>
            </a:rPr>
            <a:t>-</a:t>
          </a:r>
          <a:r>
            <a:rPr kumimoji="1" lang="ja-JP" altLang="en-US" sz="1100" b="0">
              <a:latin typeface="+mn-ea"/>
              <a:ea typeface="+mn-ea"/>
            </a:rPr>
            <a:t>１に記載している場合は、支出が発生する項目・時期を左記のように</a:t>
          </a:r>
          <a:endParaRPr kumimoji="1" lang="en-US" altLang="ja-JP" sz="1100" b="0">
            <a:latin typeface="+mn-ea"/>
            <a:ea typeface="+mn-ea"/>
          </a:endParaRPr>
        </a:p>
        <a:p>
          <a:pPr algn="l"/>
          <a:r>
            <a:rPr kumimoji="1" lang="ja-JP" altLang="en-US" sz="1100" b="0">
              <a:latin typeface="+mn-ea"/>
              <a:ea typeface="+mn-ea"/>
            </a:rPr>
            <a:t>フロー・スケジュールに示してください。</a:t>
          </a:r>
        </a:p>
      </xdr:txBody>
    </xdr:sp>
    <xdr:clientData/>
  </xdr:twoCellAnchor>
  <xdr:twoCellAnchor>
    <xdr:from>
      <xdr:col>25</xdr:col>
      <xdr:colOff>306916</xdr:colOff>
      <xdr:row>10</xdr:row>
      <xdr:rowOff>273050</xdr:rowOff>
    </xdr:from>
    <xdr:to>
      <xdr:col>37</xdr:col>
      <xdr:colOff>518160</xdr:colOff>
      <xdr:row>14</xdr:row>
      <xdr:rowOff>203200</xdr:rowOff>
    </xdr:to>
    <xdr:sp macro="" textlink="">
      <xdr:nvSpPr>
        <xdr:cNvPr id="15" name="正方形/長方形 14"/>
        <xdr:cNvSpPr/>
      </xdr:nvSpPr>
      <xdr:spPr>
        <a:xfrm>
          <a:off x="9288356" y="3016250"/>
          <a:ext cx="7404524" cy="256159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u="sng">
              <a:solidFill>
                <a:schemeClr val="dk1"/>
              </a:solidFill>
              <a:effectLst/>
              <a:latin typeface="+mn-ea"/>
              <a:ea typeface="+mn-ea"/>
              <a:cs typeface="+mn-cs"/>
            </a:rPr>
            <a:t>「</a:t>
          </a:r>
          <a:r>
            <a:rPr lang="en-US" altLang="ja-JP" sz="1200" b="0" u="sng">
              <a:solidFill>
                <a:schemeClr val="dk1"/>
              </a:solidFill>
              <a:effectLst/>
              <a:latin typeface="+mn-ea"/>
              <a:ea typeface="+mn-ea"/>
              <a:cs typeface="+mn-cs"/>
            </a:rPr>
            <a:t>Ⅱ.</a:t>
          </a:r>
          <a:r>
            <a:rPr lang="ja-JP" altLang="ja-JP" sz="1200" b="0" u="sng">
              <a:solidFill>
                <a:schemeClr val="dk1"/>
              </a:solidFill>
              <a:effectLst/>
              <a:latin typeface="+mn-ea"/>
              <a:ea typeface="+mn-ea"/>
              <a:cs typeface="+mn-cs"/>
            </a:rPr>
            <a:t>　資金計画」の２</a:t>
          </a:r>
          <a:r>
            <a:rPr lang="en-US" altLang="ja-JP" sz="1200" b="0" u="sng">
              <a:solidFill>
                <a:schemeClr val="dk1"/>
              </a:solidFill>
              <a:effectLst/>
              <a:latin typeface="+mn-ea"/>
              <a:ea typeface="+mn-ea"/>
              <a:cs typeface="+mn-cs"/>
            </a:rPr>
            <a:t>.</a:t>
          </a:r>
          <a:r>
            <a:rPr lang="ja-JP" altLang="ja-JP" sz="1200" b="0" u="sng">
              <a:solidFill>
                <a:schemeClr val="dk1"/>
              </a:solidFill>
              <a:effectLst/>
              <a:latin typeface="+mn-ea"/>
              <a:ea typeface="+mn-ea"/>
              <a:cs typeface="+mn-cs"/>
            </a:rPr>
            <a:t>資金支出明細に記載した全ての支出番号について、作業項目と紐付けて記載してください。</a:t>
          </a:r>
          <a:endParaRPr lang="en-US" altLang="ja-JP" sz="1200" b="0" u="sng">
            <a:solidFill>
              <a:schemeClr val="dk1"/>
            </a:solidFill>
            <a:effectLst/>
            <a:latin typeface="+mn-ea"/>
            <a:ea typeface="+mn-ea"/>
            <a:cs typeface="+mn-cs"/>
          </a:endParaRPr>
        </a:p>
        <a:p>
          <a:endParaRPr lang="ja-JP" altLang="ja-JP" sz="1400" b="0">
            <a:effectLst/>
            <a:latin typeface="+mn-ea"/>
            <a:ea typeface="+mn-ea"/>
          </a:endParaRPr>
        </a:p>
        <a:p>
          <a:r>
            <a:rPr lang="ja-JP" altLang="ja-JP" sz="1200" b="0">
              <a:solidFill>
                <a:schemeClr val="dk1"/>
              </a:solidFill>
              <a:effectLst/>
              <a:latin typeface="+mn-ea"/>
              <a:ea typeface="+mn-ea"/>
              <a:cs typeface="+mn-cs"/>
            </a:rPr>
            <a:t>　　原材料・副資材費　：　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機械装置・工具器具費　：　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委託・外注費　：　委</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産業財産権出願・導入費　：　産</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専門家指導費　：　専</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直接人件費　：　人</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-3</a:t>
          </a:r>
          <a:r>
            <a:rPr lang="ja-JP" altLang="ja-JP" sz="1200" b="0">
              <a:solidFill>
                <a:schemeClr val="dk1"/>
              </a:solidFill>
              <a:effectLst/>
              <a:latin typeface="+mn-ea"/>
              <a:ea typeface="+mn-ea"/>
              <a:cs typeface="+mn-cs"/>
            </a:rPr>
            <a:t>　・・・</a:t>
          </a:r>
          <a:endParaRPr lang="en-US" altLang="ja-JP" sz="1200" b="0">
            <a:solidFill>
              <a:schemeClr val="dk1"/>
            </a:solidFill>
            <a:effectLst/>
            <a:latin typeface="+mn-ea"/>
            <a:ea typeface="+mn-ea"/>
            <a:cs typeface="+mn-cs"/>
          </a:endParaRPr>
        </a:p>
        <a:p>
          <a:pPr eaLnBrk="1" fontAlgn="auto" latinLnBrk="0" hangingPunct="1"/>
          <a:r>
            <a:rPr lang="ja-JP" altLang="en-US" sz="1200" b="0">
              <a:effectLst/>
              <a:latin typeface="+mn-ea"/>
              <a:ea typeface="+mn-ea"/>
            </a:rPr>
            <a:t>     展示会等参加費　：　展</a:t>
          </a:r>
          <a:r>
            <a:rPr lang="en-US" altLang="ja-JP" sz="1200" b="0">
              <a:effectLst/>
              <a:latin typeface="+mn-ea"/>
              <a:ea typeface="+mn-ea"/>
            </a:rPr>
            <a:t>-1</a:t>
          </a:r>
          <a:r>
            <a:rPr lang="ja-JP" altLang="en-US" sz="1200" b="0">
              <a:effectLst/>
              <a:latin typeface="+mn-ea"/>
              <a:ea typeface="+mn-ea"/>
            </a:rPr>
            <a:t>、展</a:t>
          </a:r>
          <a:r>
            <a:rPr lang="en-US" altLang="ja-JP" sz="1200" b="0">
              <a:effectLst/>
              <a:latin typeface="+mn-ea"/>
              <a:ea typeface="+mn-ea"/>
            </a:rPr>
            <a:t>-2</a:t>
          </a:r>
          <a:r>
            <a:rPr lang="ja-JP" altLang="en-US" sz="1200" b="0">
              <a:effectLst/>
              <a:latin typeface="+mn-ea"/>
              <a:ea typeface="+mn-ea"/>
            </a:rPr>
            <a:t>、展</a:t>
          </a:r>
          <a:r>
            <a:rPr lang="en-US" altLang="ja-JP" sz="1200" b="0">
              <a:effectLst/>
              <a:latin typeface="+mn-ea"/>
              <a:ea typeface="+mn-ea"/>
            </a:rPr>
            <a:t>-3</a:t>
          </a:r>
          <a:r>
            <a:rPr lang="ja-JP" altLang="en-US" sz="1200" b="0">
              <a:effectLst/>
              <a:latin typeface="+mn-ea"/>
              <a:ea typeface="+mn-ea"/>
            </a:rPr>
            <a:t>　・・・</a:t>
          </a:r>
        </a:p>
        <a:p>
          <a:pPr eaLnBrk="1" fontAlgn="auto" latinLnBrk="0" hangingPunct="1"/>
          <a:r>
            <a:rPr lang="ja-JP" altLang="en-US" sz="1200" b="0">
              <a:effectLst/>
              <a:latin typeface="+mn-ea"/>
              <a:ea typeface="+mn-ea"/>
            </a:rPr>
            <a:t>　　広告費　：　広</a:t>
          </a:r>
          <a:r>
            <a:rPr lang="en-US" altLang="ja-JP" sz="1200" b="0">
              <a:effectLst/>
              <a:latin typeface="+mn-ea"/>
              <a:ea typeface="+mn-ea"/>
            </a:rPr>
            <a:t>-1</a:t>
          </a:r>
          <a:r>
            <a:rPr lang="ja-JP" altLang="en-US" sz="1200" b="0">
              <a:effectLst/>
              <a:latin typeface="+mn-ea"/>
              <a:ea typeface="+mn-ea"/>
            </a:rPr>
            <a:t>、広</a:t>
          </a:r>
          <a:r>
            <a:rPr lang="en-US" altLang="ja-JP" sz="1200" b="0">
              <a:effectLst/>
              <a:latin typeface="+mn-ea"/>
              <a:ea typeface="+mn-ea"/>
            </a:rPr>
            <a:t>-2</a:t>
          </a:r>
          <a:r>
            <a:rPr lang="ja-JP" altLang="en-US" sz="1200" b="0">
              <a:effectLst/>
              <a:latin typeface="+mn-ea"/>
              <a:ea typeface="+mn-ea"/>
            </a:rPr>
            <a:t>、広</a:t>
          </a:r>
          <a:r>
            <a:rPr lang="en-US" altLang="ja-JP" sz="1200" b="0">
              <a:effectLst/>
              <a:latin typeface="+mn-ea"/>
              <a:ea typeface="+mn-ea"/>
            </a:rPr>
            <a:t>-3</a:t>
          </a:r>
          <a:r>
            <a:rPr lang="ja-JP" altLang="en-US" sz="1200" b="0">
              <a:effectLst/>
              <a:latin typeface="+mn-ea"/>
              <a:ea typeface="+mn-ea"/>
            </a:rPr>
            <a:t>　・・・</a:t>
          </a:r>
          <a:endParaRPr lang="ja-JP" altLang="ja-JP" sz="1200" b="0">
            <a:effectLst/>
            <a:latin typeface="+mn-ea"/>
            <a:ea typeface="+mn-ea"/>
          </a:endParaRPr>
        </a:p>
      </xdr:txBody>
    </xdr:sp>
    <xdr:clientData/>
  </xdr:twoCellAnchor>
  <xdr:twoCellAnchor>
    <xdr:from>
      <xdr:col>25</xdr:col>
      <xdr:colOff>316230</xdr:colOff>
      <xdr:row>1</xdr:row>
      <xdr:rowOff>3810</xdr:rowOff>
    </xdr:from>
    <xdr:to>
      <xdr:col>28</xdr:col>
      <xdr:colOff>457200</xdr:colOff>
      <xdr:row>3</xdr:row>
      <xdr:rowOff>81280</xdr:rowOff>
    </xdr:to>
    <xdr:sp macro="" textlink="">
      <xdr:nvSpPr>
        <xdr:cNvPr id="17" name="正方形/長方形 16"/>
        <xdr:cNvSpPr/>
      </xdr:nvSpPr>
      <xdr:spPr>
        <a:xfrm>
          <a:off x="9297670" y="257810"/>
          <a:ext cx="1939290" cy="4635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必ず数値を入力してください</a:t>
          </a:r>
          <a:endParaRPr lang="ja-JP" altLang="ja-JP" b="0">
            <a:effectLst/>
            <a:latin typeface="+mn-ea"/>
            <a:ea typeface="+mn-ea"/>
          </a:endParaRPr>
        </a:p>
      </xdr:txBody>
    </xdr:sp>
    <xdr:clientData/>
  </xdr:twoCellAnchor>
  <xdr:twoCellAnchor>
    <xdr:from>
      <xdr:col>25</xdr:col>
      <xdr:colOff>306387</xdr:colOff>
      <xdr:row>7</xdr:row>
      <xdr:rowOff>255728</xdr:rowOff>
    </xdr:from>
    <xdr:to>
      <xdr:col>37</xdr:col>
      <xdr:colOff>482600</xdr:colOff>
      <xdr:row>10</xdr:row>
      <xdr:rowOff>44450</xdr:rowOff>
    </xdr:to>
    <xdr:sp macro="" textlink="">
      <xdr:nvSpPr>
        <xdr:cNvPr id="18" name="正方形/長方形 17"/>
        <xdr:cNvSpPr/>
      </xdr:nvSpPr>
      <xdr:spPr>
        <a:xfrm>
          <a:off x="9594320" y="1855928"/>
          <a:ext cx="7593013" cy="94018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市場投入時期について</a:t>
          </a:r>
          <a:r>
            <a:rPr kumimoji="1" lang="en-US" altLang="ja-JP" sz="1200" b="0">
              <a:latin typeface="+mn-ea"/>
              <a:ea typeface="+mn-ea"/>
            </a:rPr>
            <a:t>】</a:t>
          </a:r>
        </a:p>
        <a:p>
          <a:pPr algn="l"/>
          <a:r>
            <a:rPr kumimoji="1" lang="ja-JP" altLang="en-US" sz="1200" b="0">
              <a:latin typeface="+mn-ea"/>
              <a:ea typeface="+mn-ea"/>
            </a:rPr>
            <a:t>・</a:t>
          </a:r>
          <a:r>
            <a:rPr kumimoji="1" lang="ja-JP" altLang="en-US" sz="1200" b="0" u="sng">
              <a:latin typeface="+mn-ea"/>
              <a:ea typeface="+mn-ea"/>
            </a:rPr>
            <a:t>事業終了予定日以降の日付</a:t>
          </a:r>
          <a:r>
            <a:rPr kumimoji="1" lang="ja-JP" altLang="en-US" sz="1200" b="0">
              <a:latin typeface="+mn-ea"/>
              <a:ea typeface="+mn-ea"/>
            </a:rPr>
            <a:t>にすること</a:t>
          </a:r>
          <a:endParaRPr kumimoji="1" lang="en-US" altLang="ja-JP" sz="1200" b="0">
            <a:latin typeface="+mn-ea"/>
            <a:ea typeface="+mn-ea"/>
          </a:endParaRPr>
        </a:p>
        <a:p>
          <a:pPr algn="l"/>
          <a:r>
            <a:rPr kumimoji="1" lang="ja-JP" altLang="en-US" sz="1200" b="0">
              <a:latin typeface="+mn-ea"/>
              <a:ea typeface="+mn-ea"/>
            </a:rPr>
            <a:t>（助成事業が完了するまでは、市場投入（販売）することはできませんのでご注意ください。）　</a:t>
          </a:r>
          <a:endParaRPr kumimoji="1" lang="en-US" altLang="ja-JP" sz="1200" b="0">
            <a:latin typeface="+mn-ea"/>
            <a:ea typeface="+mn-ea"/>
          </a:endParaRPr>
        </a:p>
        <a:p>
          <a:pPr algn="l"/>
          <a:r>
            <a:rPr kumimoji="1" lang="ja-JP" altLang="en-US" sz="1200" b="1">
              <a:solidFill>
                <a:srgbClr val="FF0000"/>
              </a:solidFill>
              <a:latin typeface="+mn-ea"/>
              <a:ea typeface="+mn-ea"/>
            </a:rPr>
            <a:t>・「</a:t>
          </a:r>
          <a:r>
            <a:rPr kumimoji="1" lang="en-US" altLang="ja-JP" sz="1200" b="1">
              <a:solidFill>
                <a:srgbClr val="FF0000"/>
              </a:solidFill>
              <a:latin typeface="+mn-ea"/>
              <a:ea typeface="+mn-ea"/>
            </a:rPr>
            <a:t>2-8</a:t>
          </a:r>
          <a:r>
            <a:rPr kumimoji="1" lang="ja-JP" altLang="en-US" sz="1200" b="1">
              <a:solidFill>
                <a:srgbClr val="FF0000"/>
              </a:solidFill>
              <a:latin typeface="+mn-ea"/>
              <a:ea typeface="+mn-ea"/>
            </a:rPr>
            <a:t>　助成事業終了後の収益計画</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売上高</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」と一致すること</a:t>
          </a:r>
        </a:p>
      </xdr:txBody>
    </xdr:sp>
    <xdr:clientData/>
  </xdr:twoCellAnchor>
  <xdr:twoCellAnchor editAs="oneCell">
    <xdr:from>
      <xdr:col>25</xdr:col>
      <xdr:colOff>365760</xdr:colOff>
      <xdr:row>16</xdr:row>
      <xdr:rowOff>314961</xdr:rowOff>
    </xdr:from>
    <xdr:to>
      <xdr:col>34</xdr:col>
      <xdr:colOff>254711</xdr:colOff>
      <xdr:row>19</xdr:row>
      <xdr:rowOff>101601</xdr:rowOff>
    </xdr:to>
    <xdr:pic>
      <xdr:nvPicPr>
        <xdr:cNvPr id="23" name="図 22"/>
        <xdr:cNvPicPr>
          <a:picLocks noChangeAspect="1"/>
        </xdr:cNvPicPr>
      </xdr:nvPicPr>
      <xdr:blipFill>
        <a:blip xmlns:r="http://schemas.openxmlformats.org/officeDocument/2006/relationships" r:embed="rId2"/>
        <a:stretch>
          <a:fillRect/>
        </a:stretch>
      </xdr:blipFill>
      <xdr:spPr>
        <a:xfrm>
          <a:off x="9347200" y="7193281"/>
          <a:ext cx="5283911" cy="2042160"/>
        </a:xfrm>
        <a:prstGeom prst="rect">
          <a:avLst/>
        </a:prstGeom>
      </xdr:spPr>
    </xdr:pic>
    <xdr:clientData/>
  </xdr:twoCellAnchor>
  <xdr:twoCellAnchor>
    <xdr:from>
      <xdr:col>26</xdr:col>
      <xdr:colOff>211246</xdr:colOff>
      <xdr:row>18</xdr:row>
      <xdr:rowOff>90171</xdr:rowOff>
    </xdr:from>
    <xdr:to>
      <xdr:col>34</xdr:col>
      <xdr:colOff>412327</xdr:colOff>
      <xdr:row>20</xdr:row>
      <xdr:rowOff>386503</xdr:rowOff>
    </xdr:to>
    <xdr:cxnSp macro="">
      <xdr:nvCxnSpPr>
        <xdr:cNvPr id="13" name="直線矢印コネクタ 12"/>
        <xdr:cNvCxnSpPr/>
      </xdr:nvCxnSpPr>
      <xdr:spPr>
        <a:xfrm flipH="1">
          <a:off x="9792126" y="8472171"/>
          <a:ext cx="4996601" cy="18000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579120</xdr:colOff>
      <xdr:row>17</xdr:row>
      <xdr:rowOff>670562</xdr:rowOff>
    </xdr:from>
    <xdr:to>
      <xdr:col>34</xdr:col>
      <xdr:colOff>418677</xdr:colOff>
      <xdr:row>17</xdr:row>
      <xdr:rowOff>701040</xdr:rowOff>
    </xdr:to>
    <xdr:cxnSp macro="">
      <xdr:nvCxnSpPr>
        <xdr:cNvPr id="12" name="直線矢印コネクタ 11"/>
        <xdr:cNvCxnSpPr>
          <a:stCxn id="14" idx="1"/>
        </xdr:cNvCxnSpPr>
      </xdr:nvCxnSpPr>
      <xdr:spPr>
        <a:xfrm flipH="1">
          <a:off x="11958320" y="8300722"/>
          <a:ext cx="2836757" cy="3047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345780</xdr:colOff>
      <xdr:row>15</xdr:row>
      <xdr:rowOff>503907</xdr:rowOff>
    </xdr:from>
    <xdr:to>
      <xdr:col>34</xdr:col>
      <xdr:colOff>461886</xdr:colOff>
      <xdr:row>17</xdr:row>
      <xdr:rowOff>381391</xdr:rowOff>
    </xdr:to>
    <xdr:cxnSp macro="">
      <xdr:nvCxnSpPr>
        <xdr:cNvPr id="6" name="直線矢印コネクタ 5"/>
        <xdr:cNvCxnSpPr>
          <a:stCxn id="9" idx="2"/>
        </xdr:cNvCxnSpPr>
      </xdr:nvCxnSpPr>
      <xdr:spPr>
        <a:xfrm flipH="1">
          <a:off x="12324420" y="6630387"/>
          <a:ext cx="2513866" cy="138116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259926</xdr:colOff>
      <xdr:row>15</xdr:row>
      <xdr:rowOff>458929</xdr:rowOff>
    </xdr:from>
    <xdr:to>
      <xdr:col>29</xdr:col>
      <xdr:colOff>589546</xdr:colOff>
      <xdr:row>17</xdr:row>
      <xdr:rowOff>246803</xdr:rowOff>
    </xdr:to>
    <xdr:cxnSp macro="">
      <xdr:nvCxnSpPr>
        <xdr:cNvPr id="5" name="直線矢印コネクタ 4"/>
        <xdr:cNvCxnSpPr/>
      </xdr:nvCxnSpPr>
      <xdr:spPr>
        <a:xfrm flipH="1">
          <a:off x="10440246" y="6585409"/>
          <a:ext cx="1528500" cy="129155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100916</xdr:colOff>
      <xdr:row>17</xdr:row>
      <xdr:rowOff>284480</xdr:rowOff>
    </xdr:from>
    <xdr:to>
      <xdr:col>29</xdr:col>
      <xdr:colOff>572770</xdr:colOff>
      <xdr:row>18</xdr:row>
      <xdr:rowOff>136477</xdr:rowOff>
    </xdr:to>
    <xdr:sp macro="" textlink="">
      <xdr:nvSpPr>
        <xdr:cNvPr id="10" name="角丸四角形 9"/>
        <xdr:cNvSpPr/>
      </xdr:nvSpPr>
      <xdr:spPr>
        <a:xfrm>
          <a:off x="11480116" y="7914640"/>
          <a:ext cx="471854" cy="60383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276327</xdr:colOff>
      <xdr:row>14</xdr:row>
      <xdr:rowOff>607362</xdr:rowOff>
    </xdr:from>
    <xdr:to>
      <xdr:col>32</xdr:col>
      <xdr:colOff>137160</xdr:colOff>
      <xdr:row>15</xdr:row>
      <xdr:rowOff>486445</xdr:rowOff>
    </xdr:to>
    <xdr:sp macro="" textlink="">
      <xdr:nvSpPr>
        <xdr:cNvPr id="8" name="正方形/長方形 7"/>
        <xdr:cNvSpPr/>
      </xdr:nvSpPr>
      <xdr:spPr>
        <a:xfrm>
          <a:off x="10456647" y="5982002"/>
          <a:ext cx="2858033" cy="63092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作業項目には、本事業の全体像がわかるように、支出が発生しない作業も記入してください</a:t>
          </a:r>
          <a:r>
            <a:rPr kumimoji="1" lang="ja-JP" altLang="en-US" sz="1100" b="0">
              <a:latin typeface="HG丸ｺﾞｼｯｸM-PRO" panose="020F0600000000000000" pitchFamily="50" charset="-128"/>
              <a:ea typeface="HG丸ｺﾞｼｯｸM-PRO" panose="020F0600000000000000" pitchFamily="50" charset="-128"/>
            </a:rPr>
            <a:t>。</a:t>
          </a:r>
        </a:p>
      </xdr:txBody>
    </xdr:sp>
    <xdr:clientData/>
  </xdr:twoCellAnchor>
  <xdr:twoCellAnchor>
    <xdr:from>
      <xdr:col>32</xdr:col>
      <xdr:colOff>207491</xdr:colOff>
      <xdr:row>14</xdr:row>
      <xdr:rowOff>615019</xdr:rowOff>
    </xdr:from>
    <xdr:to>
      <xdr:col>37</xdr:col>
      <xdr:colOff>149860</xdr:colOff>
      <xdr:row>15</xdr:row>
      <xdr:rowOff>503907</xdr:rowOff>
    </xdr:to>
    <xdr:sp macro="" textlink="">
      <xdr:nvSpPr>
        <xdr:cNvPr id="9" name="正方形/長方形 8"/>
        <xdr:cNvSpPr/>
      </xdr:nvSpPr>
      <xdr:spPr>
        <a:xfrm>
          <a:off x="13385011" y="5989659"/>
          <a:ext cx="2939569" cy="64072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自社作業に該当する期間には○を、他社作業には●を選択してください。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75064</xdr:colOff>
      <xdr:row>3</xdr:row>
      <xdr:rowOff>533635</xdr:rowOff>
    </xdr:from>
    <xdr:to>
      <xdr:col>19</xdr:col>
      <xdr:colOff>13713</xdr:colOff>
      <xdr:row>3</xdr:row>
      <xdr:rowOff>539238</xdr:rowOff>
    </xdr:to>
    <xdr:cxnSp macro="">
      <xdr:nvCxnSpPr>
        <xdr:cNvPr id="2" name="直線矢印コネクタ 1"/>
        <xdr:cNvCxnSpPr/>
      </xdr:nvCxnSpPr>
      <xdr:spPr>
        <a:xfrm flipH="1">
          <a:off x="8552314" y="2152885"/>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94863</xdr:colOff>
      <xdr:row>5</xdr:row>
      <xdr:rowOff>222219</xdr:rowOff>
    </xdr:from>
    <xdr:to>
      <xdr:col>18</xdr:col>
      <xdr:colOff>550942</xdr:colOff>
      <xdr:row>7</xdr:row>
      <xdr:rowOff>62401</xdr:rowOff>
    </xdr:to>
    <xdr:cxnSp macro="">
      <xdr:nvCxnSpPr>
        <xdr:cNvPr id="3" name="直線矢印コネクタ 2"/>
        <xdr:cNvCxnSpPr/>
      </xdr:nvCxnSpPr>
      <xdr:spPr>
        <a:xfrm flipH="1" flipV="1">
          <a:off x="8572113" y="4441794"/>
          <a:ext cx="456079" cy="46883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71455</xdr:colOff>
      <xdr:row>8</xdr:row>
      <xdr:rowOff>359801</xdr:rowOff>
    </xdr:from>
    <xdr:to>
      <xdr:col>18</xdr:col>
      <xdr:colOff>590411</xdr:colOff>
      <xdr:row>8</xdr:row>
      <xdr:rowOff>552686</xdr:rowOff>
    </xdr:to>
    <xdr:cxnSp macro="">
      <xdr:nvCxnSpPr>
        <xdr:cNvPr id="4" name="直線矢印コネクタ 3"/>
        <xdr:cNvCxnSpPr/>
      </xdr:nvCxnSpPr>
      <xdr:spPr>
        <a:xfrm flipH="1">
          <a:off x="8548705" y="5522351"/>
          <a:ext cx="518956" cy="1928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597135</xdr:colOff>
      <xdr:row>3</xdr:row>
      <xdr:rowOff>7937</xdr:rowOff>
    </xdr:from>
    <xdr:to>
      <xdr:col>24</xdr:col>
      <xdr:colOff>345440</xdr:colOff>
      <xdr:row>3</xdr:row>
      <xdr:rowOff>1299230</xdr:rowOff>
    </xdr:to>
    <xdr:sp macro="" textlink="">
      <xdr:nvSpPr>
        <xdr:cNvPr id="5" name="正方形/長方形 4"/>
        <xdr:cNvSpPr/>
      </xdr:nvSpPr>
      <xdr:spPr>
        <a:xfrm>
          <a:off x="8217135" y="1623377"/>
          <a:ext cx="3344945" cy="129129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latin typeface="+mn-ea"/>
              <a:ea typeface="+mn-ea"/>
            </a:rPr>
            <a:t>箇条書きでも構いませんので、類似特許との相違点を示してください。</a:t>
          </a:r>
        </a:p>
        <a:p>
          <a:pPr algn="l"/>
          <a:r>
            <a:rPr kumimoji="1" lang="ja-JP" altLang="en-US" sz="1200" b="0">
              <a:latin typeface="+mn-ea"/>
              <a:ea typeface="+mn-ea"/>
            </a:rPr>
            <a:t>先行技術調査や産業財産権に関して不明な点は</a:t>
          </a:r>
        </a:p>
        <a:p>
          <a:pPr algn="l"/>
          <a:r>
            <a:rPr kumimoji="1" lang="ja-JP" altLang="en-US" sz="1200" b="0">
              <a:latin typeface="+mn-ea"/>
              <a:ea typeface="+mn-ea"/>
            </a:rPr>
            <a:t>東京都知的財産総合センターで相談可能です。</a:t>
          </a:r>
        </a:p>
        <a:p>
          <a:pPr algn="l"/>
          <a:r>
            <a:rPr kumimoji="1" lang="ja-JP" altLang="en-US" sz="1200" b="0">
              <a:latin typeface="+mn-ea"/>
              <a:ea typeface="+mn-ea"/>
            </a:rPr>
            <a:t>相談窓口（</a:t>
          </a:r>
          <a:r>
            <a:rPr kumimoji="1" lang="en-US" altLang="ja-JP" sz="1200" b="0">
              <a:latin typeface="+mn-ea"/>
              <a:ea typeface="+mn-ea"/>
            </a:rPr>
            <a:t>TEL</a:t>
          </a:r>
          <a:r>
            <a:rPr kumimoji="1" lang="ja-JP" altLang="en-US" sz="1200" b="0">
              <a:latin typeface="+mn-ea"/>
              <a:ea typeface="+mn-ea"/>
            </a:rPr>
            <a:t>：０３－３８３２－３６５６）</a:t>
          </a:r>
        </a:p>
      </xdr:txBody>
    </xdr:sp>
    <xdr:clientData/>
  </xdr:twoCellAnchor>
  <xdr:twoCellAnchor>
    <xdr:from>
      <xdr:col>18</xdr:col>
      <xdr:colOff>608346</xdr:colOff>
      <xdr:row>6</xdr:row>
      <xdr:rowOff>56494</xdr:rowOff>
    </xdr:from>
    <xdr:to>
      <xdr:col>24</xdr:col>
      <xdr:colOff>199893</xdr:colOff>
      <xdr:row>8</xdr:row>
      <xdr:rowOff>66725</xdr:rowOff>
    </xdr:to>
    <xdr:sp macro="" textlink="">
      <xdr:nvSpPr>
        <xdr:cNvPr id="6" name="正方形/長方形 5"/>
        <xdr:cNvSpPr/>
      </xdr:nvSpPr>
      <xdr:spPr>
        <a:xfrm>
          <a:off x="9085596" y="4590394"/>
          <a:ext cx="3592047" cy="6388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保有する産業財産権が１つ以上ある場合は、</a:t>
          </a:r>
          <a:endParaRPr kumimoji="1" lang="en-US" altLang="ja-JP" sz="1200" b="0" u="none">
            <a:latin typeface="+mn-ea"/>
            <a:ea typeface="+mn-ea"/>
          </a:endParaRPr>
        </a:p>
        <a:p>
          <a:pPr algn="l"/>
          <a:r>
            <a:rPr kumimoji="1" lang="ja-JP" altLang="en-US" sz="1200" b="0" u="none">
              <a:latin typeface="+mn-ea"/>
              <a:ea typeface="+mn-ea"/>
            </a:rPr>
            <a:t>　最も主となる権利を記入してください。</a:t>
          </a:r>
        </a:p>
      </xdr:txBody>
    </xdr:sp>
    <xdr:clientData/>
  </xdr:twoCellAnchor>
  <xdr:twoCellAnchor>
    <xdr:from>
      <xdr:col>18</xdr:col>
      <xdr:colOff>621046</xdr:colOff>
      <xdr:row>10</xdr:row>
      <xdr:rowOff>232799</xdr:rowOff>
    </xdr:from>
    <xdr:to>
      <xdr:col>24</xdr:col>
      <xdr:colOff>212593</xdr:colOff>
      <xdr:row>12</xdr:row>
      <xdr:rowOff>603250</xdr:rowOff>
    </xdr:to>
    <xdr:sp macro="" textlink="">
      <xdr:nvSpPr>
        <xdr:cNvPr id="7" name="正方形/長方形 6"/>
        <xdr:cNvSpPr/>
      </xdr:nvSpPr>
      <xdr:spPr>
        <a:xfrm>
          <a:off x="9104646" y="6366899"/>
          <a:ext cx="3630147" cy="139915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（２）または（３）に記載した産業財産権の特許等公報を、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出願公開前の出願明細書は、記入及び提出書類として添付不要です。</a:t>
          </a:r>
        </a:p>
      </xdr:txBody>
    </xdr:sp>
    <xdr:clientData/>
  </xdr:twoCellAnchor>
  <xdr:twoCellAnchor>
    <xdr:from>
      <xdr:col>18</xdr:col>
      <xdr:colOff>608346</xdr:colOff>
      <xdr:row>8</xdr:row>
      <xdr:rowOff>190964</xdr:rowOff>
    </xdr:from>
    <xdr:to>
      <xdr:col>24</xdr:col>
      <xdr:colOff>199893</xdr:colOff>
      <xdr:row>10</xdr:row>
      <xdr:rowOff>34829</xdr:rowOff>
    </xdr:to>
    <xdr:sp macro="" textlink="">
      <xdr:nvSpPr>
        <xdr:cNvPr id="8" name="正方形/長方形 7"/>
        <xdr:cNvSpPr/>
      </xdr:nvSpPr>
      <xdr:spPr>
        <a:xfrm>
          <a:off x="9085596" y="5353514"/>
          <a:ext cx="3592047" cy="7868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許諾を受ける産業財産権が１つ以上ある場合は、最も主となる権利を記入してください。</a:t>
          </a:r>
        </a:p>
      </xdr:txBody>
    </xdr:sp>
    <xdr:clientData/>
  </xdr:twoCellAnchor>
  <xdr:twoCellAnchor>
    <xdr:from>
      <xdr:col>19</xdr:col>
      <xdr:colOff>12700</xdr:colOff>
      <xdr:row>3</xdr:row>
      <xdr:rowOff>2038350</xdr:rowOff>
    </xdr:from>
    <xdr:to>
      <xdr:col>22</xdr:col>
      <xdr:colOff>387350</xdr:colOff>
      <xdr:row>4</xdr:row>
      <xdr:rowOff>304800</xdr:rowOff>
    </xdr:to>
    <xdr:sp macro="" textlink="">
      <xdr:nvSpPr>
        <xdr:cNvPr id="9" name="正方形/長方形 8"/>
        <xdr:cNvSpPr/>
      </xdr:nvSpPr>
      <xdr:spPr>
        <a:xfrm>
          <a:off x="9156700" y="3657600"/>
          <a:ext cx="2374900" cy="5524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必ずプルダウン選択してください</a:t>
          </a:r>
          <a:endParaRPr lang="ja-JP" altLang="ja-JP" b="0">
            <a:effectLst/>
            <a:latin typeface="+mn-ea"/>
            <a:ea typeface="+mn-ea"/>
          </a:endParaRPr>
        </a:p>
      </xdr:txBody>
    </xdr:sp>
    <xdr:clientData/>
  </xdr:twoCellAnchor>
  <xdr:twoCellAnchor>
    <xdr:from>
      <xdr:col>24</xdr:col>
      <xdr:colOff>602343</xdr:colOff>
      <xdr:row>1</xdr:row>
      <xdr:rowOff>0</xdr:rowOff>
    </xdr:from>
    <xdr:to>
      <xdr:col>30</xdr:col>
      <xdr:colOff>615045</xdr:colOff>
      <xdr:row>3</xdr:row>
      <xdr:rowOff>1953987</xdr:rowOff>
    </xdr:to>
    <xdr:sp macro="" textlink="">
      <xdr:nvSpPr>
        <xdr:cNvPr id="10" name="正方形/長方形 9"/>
        <xdr:cNvSpPr/>
      </xdr:nvSpPr>
      <xdr:spPr>
        <a:xfrm>
          <a:off x="12228286" y="275772"/>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9525</xdr:colOff>
      <xdr:row>6</xdr:row>
      <xdr:rowOff>200025</xdr:rowOff>
    </xdr:from>
    <xdr:to>
      <xdr:col>24</xdr:col>
      <xdr:colOff>117675</xdr:colOff>
      <xdr:row>7</xdr:row>
      <xdr:rowOff>170475</xdr:rowOff>
    </xdr:to>
    <xdr:sp macro="" textlink="">
      <xdr:nvSpPr>
        <xdr:cNvPr id="2" name="テキスト ボックス 1"/>
        <xdr:cNvSpPr txBox="1"/>
      </xdr:nvSpPr>
      <xdr:spPr>
        <a:xfrm>
          <a:off x="3845138" y="1768849"/>
          <a:ext cx="415512" cy="175357"/>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31</xdr:col>
      <xdr:colOff>123825</xdr:colOff>
      <xdr:row>6</xdr:row>
      <xdr:rowOff>200024</xdr:rowOff>
    </xdr:from>
    <xdr:to>
      <xdr:col>34</xdr:col>
      <xdr:colOff>108149</xdr:colOff>
      <xdr:row>7</xdr:row>
      <xdr:rowOff>180975</xdr:rowOff>
    </xdr:to>
    <xdr:sp macro="" textlink="">
      <xdr:nvSpPr>
        <xdr:cNvPr id="3" name="テキスト ボックス 2"/>
        <xdr:cNvSpPr txBox="1"/>
      </xdr:nvSpPr>
      <xdr:spPr>
        <a:xfrm>
          <a:off x="5715000" y="1762124"/>
          <a:ext cx="470099" cy="1905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19050</xdr:colOff>
      <xdr:row>13</xdr:row>
      <xdr:rowOff>47625</xdr:rowOff>
    </xdr:from>
    <xdr:to>
      <xdr:col>14</xdr:col>
      <xdr:colOff>127200</xdr:colOff>
      <xdr:row>13</xdr:row>
      <xdr:rowOff>227625</xdr:rowOff>
    </xdr:to>
    <xdr:sp macro="" textlink="">
      <xdr:nvSpPr>
        <xdr:cNvPr id="4" name="テキスト ボックス 3"/>
        <xdr:cNvSpPr txBox="1"/>
      </xdr:nvSpPr>
      <xdr:spPr>
        <a:xfrm>
          <a:off x="2200275" y="3362325"/>
          <a:ext cx="7653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35</xdr:col>
      <xdr:colOff>47625</xdr:colOff>
      <xdr:row>17</xdr:row>
      <xdr:rowOff>47625</xdr:rowOff>
    </xdr:from>
    <xdr:to>
      <xdr:col>38</xdr:col>
      <xdr:colOff>114300</xdr:colOff>
      <xdr:row>17</xdr:row>
      <xdr:rowOff>238125</xdr:rowOff>
    </xdr:to>
    <xdr:sp macro="" textlink="">
      <xdr:nvSpPr>
        <xdr:cNvPr id="5" name="テキスト ボックス 4"/>
        <xdr:cNvSpPr txBox="1"/>
      </xdr:nvSpPr>
      <xdr:spPr>
        <a:xfrm>
          <a:off x="6286500" y="3895725"/>
          <a:ext cx="552450" cy="1905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68848</xdr:colOff>
      <xdr:row>27</xdr:row>
      <xdr:rowOff>23371</xdr:rowOff>
    </xdr:from>
    <xdr:to>
      <xdr:col>1</xdr:col>
      <xdr:colOff>84666</xdr:colOff>
      <xdr:row>28</xdr:row>
      <xdr:rowOff>222252</xdr:rowOff>
    </xdr:to>
    <xdr:sp macro="" textlink="">
      <xdr:nvSpPr>
        <xdr:cNvPr id="6" name="テキスト ボックス 5"/>
        <xdr:cNvSpPr txBox="1"/>
      </xdr:nvSpPr>
      <xdr:spPr>
        <a:xfrm rot="5400000">
          <a:off x="-70309" y="6363303"/>
          <a:ext cx="465581" cy="18726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30</xdr:row>
      <xdr:rowOff>0</xdr:rowOff>
    </xdr:from>
    <xdr:to>
      <xdr:col>3</xdr:col>
      <xdr:colOff>10780</xdr:colOff>
      <xdr:row>30</xdr:row>
      <xdr:rowOff>180000</xdr:rowOff>
    </xdr:to>
    <xdr:sp macro="" textlink="">
      <xdr:nvSpPr>
        <xdr:cNvPr id="7" name="テキスト ボックス 6"/>
        <xdr:cNvSpPr txBox="1"/>
      </xdr:nvSpPr>
      <xdr:spPr>
        <a:xfrm>
          <a:off x="89955" y="6924675"/>
          <a:ext cx="4447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32</xdr:row>
      <xdr:rowOff>158538</xdr:rowOff>
    </xdr:from>
    <xdr:to>
      <xdr:col>3</xdr:col>
      <xdr:colOff>10780</xdr:colOff>
      <xdr:row>33</xdr:row>
      <xdr:rowOff>148038</xdr:rowOff>
    </xdr:to>
    <xdr:sp macro="" textlink="">
      <xdr:nvSpPr>
        <xdr:cNvPr id="8" name="テキスト ボックス 7"/>
        <xdr:cNvSpPr txBox="1"/>
      </xdr:nvSpPr>
      <xdr:spPr>
        <a:xfrm>
          <a:off x="89955" y="7848974"/>
          <a:ext cx="401077" cy="18160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36</xdr:row>
      <xdr:rowOff>38418</xdr:rowOff>
    </xdr:from>
    <xdr:to>
      <xdr:col>3</xdr:col>
      <xdr:colOff>10780</xdr:colOff>
      <xdr:row>37</xdr:row>
      <xdr:rowOff>13618</xdr:rowOff>
    </xdr:to>
    <xdr:sp macro="" textlink="">
      <xdr:nvSpPr>
        <xdr:cNvPr id="9" name="テキスト ボックス 8"/>
        <xdr:cNvSpPr txBox="1"/>
      </xdr:nvSpPr>
      <xdr:spPr>
        <a:xfrm>
          <a:off x="89955" y="8305158"/>
          <a:ext cx="401077" cy="1673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102655</xdr:colOff>
      <xdr:row>40</xdr:row>
      <xdr:rowOff>41353</xdr:rowOff>
    </xdr:from>
    <xdr:to>
      <xdr:col>3</xdr:col>
      <xdr:colOff>23480</xdr:colOff>
      <xdr:row>41</xdr:row>
      <xdr:rowOff>20020</xdr:rowOff>
    </xdr:to>
    <xdr:sp macro="" textlink="">
      <xdr:nvSpPr>
        <xdr:cNvPr id="10" name="テキスト ボックス 9"/>
        <xdr:cNvSpPr txBox="1"/>
      </xdr:nvSpPr>
      <xdr:spPr>
        <a:xfrm>
          <a:off x="102655" y="8781941"/>
          <a:ext cx="401077" cy="17076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60</xdr:col>
      <xdr:colOff>128764</xdr:colOff>
      <xdr:row>17</xdr:row>
      <xdr:rowOff>24341</xdr:rowOff>
    </xdr:from>
    <xdr:to>
      <xdr:col>63</xdr:col>
      <xdr:colOff>134056</xdr:colOff>
      <xdr:row>17</xdr:row>
      <xdr:rowOff>282927</xdr:rowOff>
    </xdr:to>
    <xdr:sp macro="" textlink="">
      <xdr:nvSpPr>
        <xdr:cNvPr id="13" name="右矢印 12"/>
        <xdr:cNvSpPr/>
      </xdr:nvSpPr>
      <xdr:spPr>
        <a:xfrm>
          <a:off x="8148814" y="3872441"/>
          <a:ext cx="5005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104775</xdr:colOff>
      <xdr:row>7</xdr:row>
      <xdr:rowOff>0</xdr:rowOff>
    </xdr:from>
    <xdr:to>
      <xdr:col>44</xdr:col>
      <xdr:colOff>108150</xdr:colOff>
      <xdr:row>7</xdr:row>
      <xdr:rowOff>180000</xdr:rowOff>
    </xdr:to>
    <xdr:sp macro="" textlink="">
      <xdr:nvSpPr>
        <xdr:cNvPr id="14" name="テキスト ボックス 13"/>
        <xdr:cNvSpPr txBox="1"/>
      </xdr:nvSpPr>
      <xdr:spPr>
        <a:xfrm>
          <a:off x="7315200" y="1771650"/>
          <a:ext cx="4891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60</xdr:col>
      <xdr:colOff>142875</xdr:colOff>
      <xdr:row>23</xdr:row>
      <xdr:rowOff>0</xdr:rowOff>
    </xdr:from>
    <xdr:to>
      <xdr:col>64</xdr:col>
      <xdr:colOff>0</xdr:colOff>
      <xdr:row>23</xdr:row>
      <xdr:rowOff>257175</xdr:rowOff>
    </xdr:to>
    <xdr:sp macro="" textlink="">
      <xdr:nvSpPr>
        <xdr:cNvPr id="15" name="右矢印 14"/>
        <xdr:cNvSpPr/>
      </xdr:nvSpPr>
      <xdr:spPr>
        <a:xfrm>
          <a:off x="8162925" y="5133975"/>
          <a:ext cx="51435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101981</xdr:colOff>
      <xdr:row>25</xdr:row>
      <xdr:rowOff>129499</xdr:rowOff>
    </xdr:from>
    <xdr:to>
      <xdr:col>66</xdr:col>
      <xdr:colOff>116958</xdr:colOff>
      <xdr:row>30</xdr:row>
      <xdr:rowOff>15358</xdr:rowOff>
    </xdr:to>
    <xdr:cxnSp macro="">
      <xdr:nvCxnSpPr>
        <xdr:cNvPr id="16" name="直線矢印コネクタ 15"/>
        <xdr:cNvCxnSpPr/>
      </xdr:nvCxnSpPr>
      <xdr:spPr>
        <a:xfrm flipH="1" flipV="1">
          <a:off x="8122031" y="5796874"/>
          <a:ext cx="996052" cy="114315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38101</xdr:colOff>
      <xdr:row>0</xdr:row>
      <xdr:rowOff>146051</xdr:rowOff>
    </xdr:from>
    <xdr:to>
      <xdr:col>89</xdr:col>
      <xdr:colOff>127001</xdr:colOff>
      <xdr:row>6</xdr:row>
      <xdr:rowOff>171451</xdr:rowOff>
    </xdr:to>
    <xdr:sp macro="" textlink="">
      <xdr:nvSpPr>
        <xdr:cNvPr id="17" name="正方形/長方形 16"/>
        <xdr:cNvSpPr/>
      </xdr:nvSpPr>
      <xdr:spPr>
        <a:xfrm>
          <a:off x="7404101" y="146051"/>
          <a:ext cx="4375150" cy="15875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１</a:t>
          </a:r>
          <a:r>
            <a:rPr kumimoji="1" lang="en-US"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経費区分別内訳について</a:t>
          </a:r>
          <a:endParaRPr kumimoji="1" lang="en-US" altLang="ja-JP" sz="1200" b="1">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水色のセルは、</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後のページより</a:t>
          </a:r>
          <a:r>
            <a:rPr kumimoji="1" lang="ja-JP" altLang="en-US" sz="1200" b="1" u="sng">
              <a:solidFill>
                <a:sysClr val="windowText" lastClr="000000"/>
              </a:solidFill>
              <a:effectLst/>
              <a:latin typeface="+mn-ea"/>
              <a:ea typeface="+mn-ea"/>
              <a:cs typeface="+mn-cs"/>
            </a:rPr>
            <a:t>自動転記されるため</a:t>
          </a:r>
          <a:r>
            <a:rPr kumimoji="1" lang="ja-JP" altLang="en-US" sz="1600" b="1" u="sng">
              <a:solidFill>
                <a:srgbClr val="FF0000"/>
              </a:solidFill>
              <a:effectLst/>
              <a:latin typeface="+mn-ea"/>
              <a:ea typeface="+mn-ea"/>
              <a:cs typeface="+mn-cs"/>
            </a:rPr>
            <a:t>入力不要</a:t>
          </a:r>
          <a:endParaRPr kumimoji="1" lang="en-US" altLang="ja-JP" sz="1600" b="1" u="sng">
            <a:solidFill>
              <a:srgbClr val="FF0000"/>
            </a:solidFill>
            <a:effectLst/>
            <a:latin typeface="+mn-ea"/>
            <a:ea typeface="+mn-ea"/>
            <a:cs typeface="+mn-cs"/>
          </a:endParaRPr>
        </a:p>
        <a:p>
          <a:endParaRPr kumimoji="1" lang="en-US" altLang="ja-JP" sz="12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ea"/>
              <a:ea typeface="+mn-ea"/>
              <a:cs typeface="+mn-cs"/>
            </a:rPr>
            <a:t>申請時の助成金交付申請額（合計）は、採択後に増額させることはできません。</a:t>
          </a:r>
          <a:endParaRPr kumimoji="1" lang="en-US" altLang="ja-JP" sz="1100" b="1">
            <a:solidFill>
              <a:srgbClr val="FF0000"/>
            </a:solidFill>
          </a:endParaRPr>
        </a:p>
      </xdr:txBody>
    </xdr:sp>
    <xdr:clientData/>
  </xdr:twoCellAnchor>
  <xdr:twoCellAnchor>
    <xdr:from>
      <xdr:col>60</xdr:col>
      <xdr:colOff>66675</xdr:colOff>
      <xdr:row>8</xdr:row>
      <xdr:rowOff>12700</xdr:rowOff>
    </xdr:from>
    <xdr:to>
      <xdr:col>64</xdr:col>
      <xdr:colOff>85726</xdr:colOff>
      <xdr:row>17</xdr:row>
      <xdr:rowOff>12700</xdr:rowOff>
    </xdr:to>
    <xdr:sp macro="" textlink="">
      <xdr:nvSpPr>
        <xdr:cNvPr id="18" name="右中かっこ 17"/>
        <xdr:cNvSpPr/>
      </xdr:nvSpPr>
      <xdr:spPr>
        <a:xfrm>
          <a:off x="8077200" y="1993900"/>
          <a:ext cx="590551" cy="2400300"/>
        </a:xfrm>
        <a:prstGeom prst="rightBrace">
          <a:avLst>
            <a:gd name="adj1" fmla="val 8333"/>
            <a:gd name="adj2" fmla="val 50242"/>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77</xdr:col>
      <xdr:colOff>21780</xdr:colOff>
      <xdr:row>8</xdr:row>
      <xdr:rowOff>222250</xdr:rowOff>
    </xdr:from>
    <xdr:to>
      <xdr:col>89</xdr:col>
      <xdr:colOff>133350</xdr:colOff>
      <xdr:row>13</xdr:row>
      <xdr:rowOff>152400</xdr:rowOff>
    </xdr:to>
    <xdr:sp macro="" textlink="">
      <xdr:nvSpPr>
        <xdr:cNvPr id="19" name="正方形/長方形 18"/>
        <xdr:cNvSpPr/>
      </xdr:nvSpPr>
      <xdr:spPr>
        <a:xfrm>
          <a:off x="9921430" y="2203450"/>
          <a:ext cx="1864170" cy="12636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rgbClr val="FF0000"/>
              </a:solidFill>
              <a:effectLst/>
              <a:latin typeface="+mn-ea"/>
              <a:ea typeface="+mn-ea"/>
              <a:cs typeface="+mn-cs"/>
            </a:rPr>
            <a:t>交付申請額が</a:t>
          </a:r>
          <a:r>
            <a:rPr kumimoji="1" lang="en-US" altLang="ja-JP" sz="1200" b="0">
              <a:solidFill>
                <a:srgbClr val="FF0000"/>
              </a:solidFill>
              <a:effectLst/>
              <a:latin typeface="+mn-ea"/>
              <a:ea typeface="+mn-ea"/>
              <a:cs typeface="+mn-cs"/>
            </a:rPr>
            <a:t>2,000</a:t>
          </a:r>
          <a:r>
            <a:rPr kumimoji="1" lang="ja-JP" altLang="en-US" sz="1200" b="0">
              <a:solidFill>
                <a:srgbClr val="FF0000"/>
              </a:solidFill>
              <a:effectLst/>
              <a:latin typeface="+mn-ea"/>
              <a:ea typeface="+mn-ea"/>
              <a:cs typeface="+mn-cs"/>
            </a:rPr>
            <a:t>万円を超える場合は</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左記のセル内に各経費の助成金交付申請額を入力し、調整してください。</a:t>
          </a:r>
          <a:endParaRPr kumimoji="1" lang="en-US" altLang="ja-JP" sz="1100" b="0">
            <a:solidFill>
              <a:srgbClr val="FF0000"/>
            </a:solidFill>
            <a:latin typeface="+mn-ea"/>
            <a:ea typeface="+mn-ea"/>
          </a:endParaRPr>
        </a:p>
      </xdr:txBody>
    </xdr:sp>
    <xdr:clientData/>
  </xdr:twoCellAnchor>
  <xdr:twoCellAnchor>
    <xdr:from>
      <xdr:col>73</xdr:col>
      <xdr:colOff>27983</xdr:colOff>
      <xdr:row>11</xdr:row>
      <xdr:rowOff>152073</xdr:rowOff>
    </xdr:from>
    <xdr:to>
      <xdr:col>76</xdr:col>
      <xdr:colOff>76542</xdr:colOff>
      <xdr:row>11</xdr:row>
      <xdr:rowOff>163279</xdr:rowOff>
    </xdr:to>
    <xdr:cxnSp macro="">
      <xdr:nvCxnSpPr>
        <xdr:cNvPr id="20" name="直線矢印コネクタ 19"/>
        <xdr:cNvCxnSpPr/>
      </xdr:nvCxnSpPr>
      <xdr:spPr>
        <a:xfrm flipH="1" flipV="1">
          <a:off x="9254533" y="2933373"/>
          <a:ext cx="486709" cy="11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17</xdr:row>
      <xdr:rowOff>47625</xdr:rowOff>
    </xdr:from>
    <xdr:to>
      <xdr:col>38</xdr:col>
      <xdr:colOff>114300</xdr:colOff>
      <xdr:row>17</xdr:row>
      <xdr:rowOff>238125</xdr:rowOff>
    </xdr:to>
    <xdr:sp macro="" textlink="">
      <xdr:nvSpPr>
        <xdr:cNvPr id="21" name="テキスト ボックス 20"/>
        <xdr:cNvSpPr txBox="1"/>
      </xdr:nvSpPr>
      <xdr:spPr>
        <a:xfrm>
          <a:off x="6286500" y="3895725"/>
          <a:ext cx="552450" cy="1905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64</xdr:col>
      <xdr:colOff>41274</xdr:colOff>
      <xdr:row>30</xdr:row>
      <xdr:rowOff>25400</xdr:rowOff>
    </xdr:from>
    <xdr:to>
      <xdr:col>88</xdr:col>
      <xdr:colOff>107949</xdr:colOff>
      <xdr:row>37</xdr:row>
      <xdr:rowOff>48986</xdr:rowOff>
    </xdr:to>
    <xdr:sp macro="" textlink="">
      <xdr:nvSpPr>
        <xdr:cNvPr id="22" name="正方形/長方形 21"/>
        <xdr:cNvSpPr/>
      </xdr:nvSpPr>
      <xdr:spPr>
        <a:xfrm>
          <a:off x="8053160" y="7482114"/>
          <a:ext cx="3947432" cy="97608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進捗状況をプルダウン選択してください</a:t>
          </a:r>
          <a:endParaRPr lang="en-US" altLang="ja-JP" sz="1100" b="0">
            <a:solidFill>
              <a:schemeClr val="dk1"/>
            </a:solidFill>
            <a:effectLst/>
            <a:latin typeface="+mn-ea"/>
            <a:ea typeface="+mn-ea"/>
            <a:cs typeface="+mn-cs"/>
          </a:endParaRPr>
        </a:p>
        <a:p>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該当しない箇所については、</a:t>
          </a:r>
          <a:r>
            <a:rPr kumimoji="1" lang="ja-JP" altLang="en-US"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選択してください</a:t>
          </a:r>
          <a:r>
            <a:rPr kumimoji="1" lang="ja-JP" altLang="en-US"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のままで構いません</a:t>
          </a:r>
          <a:endParaRPr lang="en-US" altLang="ja-JP" sz="1050" b="0">
            <a:solidFill>
              <a:schemeClr val="dk1"/>
            </a:solidFill>
            <a:effectLst/>
            <a:latin typeface="+mn-ea"/>
            <a:ea typeface="+mn-ea"/>
            <a:cs typeface="+mn-cs"/>
          </a:endParaRPr>
        </a:p>
        <a:p>
          <a:endParaRPr lang="ja-JP" altLang="ja-JP">
            <a:effectLst/>
          </a:endParaRPr>
        </a:p>
      </xdr:txBody>
    </xdr:sp>
    <xdr:clientData/>
  </xdr:twoCellAnchor>
  <xdr:twoCellAnchor>
    <xdr:from>
      <xdr:col>75</xdr:col>
      <xdr:colOff>114300</xdr:colOff>
      <xdr:row>23</xdr:row>
      <xdr:rowOff>114300</xdr:rowOff>
    </xdr:from>
    <xdr:to>
      <xdr:col>89</xdr:col>
      <xdr:colOff>95250</xdr:colOff>
      <xdr:row>25</xdr:row>
      <xdr:rowOff>47625</xdr:rowOff>
    </xdr:to>
    <xdr:sp macro="" textlink="">
      <xdr:nvSpPr>
        <xdr:cNvPr id="23" name="正方形/長方形 22"/>
        <xdr:cNvSpPr/>
      </xdr:nvSpPr>
      <xdr:spPr>
        <a:xfrm>
          <a:off x="9632950" y="5784850"/>
          <a:ext cx="2025650" cy="46672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0">
              <a:solidFill>
                <a:sysClr val="windowText" lastClr="000000"/>
              </a:solidFill>
            </a:rPr>
            <a:t>金額の一致を確認すること</a:t>
          </a:r>
        </a:p>
      </xdr:txBody>
    </xdr:sp>
    <xdr:clientData/>
  </xdr:twoCellAnchor>
  <xdr:twoCellAnchor>
    <xdr:from>
      <xdr:col>75</xdr:col>
      <xdr:colOff>44450</xdr:colOff>
      <xdr:row>16</xdr:row>
      <xdr:rowOff>260350</xdr:rowOff>
    </xdr:from>
    <xdr:to>
      <xdr:col>89</xdr:col>
      <xdr:colOff>69850</xdr:colOff>
      <xdr:row>18</xdr:row>
      <xdr:rowOff>25400</xdr:rowOff>
    </xdr:to>
    <xdr:sp macro="" textlink="">
      <xdr:nvSpPr>
        <xdr:cNvPr id="24" name="正方形/長方形 23"/>
        <xdr:cNvSpPr/>
      </xdr:nvSpPr>
      <xdr:spPr>
        <a:xfrm>
          <a:off x="9563100" y="4375150"/>
          <a:ext cx="2070100" cy="3175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0">
              <a:solidFill>
                <a:sysClr val="windowText" lastClr="000000"/>
              </a:solidFill>
            </a:rPr>
            <a:t>金額の一致を確認すること</a:t>
          </a:r>
        </a:p>
      </xdr:txBody>
    </xdr:sp>
    <xdr:clientData/>
  </xdr:twoCellAnchor>
  <xdr:twoCellAnchor>
    <xdr:from>
      <xdr:col>73</xdr:col>
      <xdr:colOff>15240</xdr:colOff>
      <xdr:row>23</xdr:row>
      <xdr:rowOff>137160</xdr:rowOff>
    </xdr:from>
    <xdr:to>
      <xdr:col>75</xdr:col>
      <xdr:colOff>114300</xdr:colOff>
      <xdr:row>24</xdr:row>
      <xdr:rowOff>80963</xdr:rowOff>
    </xdr:to>
    <xdr:cxnSp macro="">
      <xdr:nvCxnSpPr>
        <xdr:cNvPr id="26" name="直線矢印コネクタ 25"/>
        <xdr:cNvCxnSpPr>
          <a:stCxn id="23" idx="1"/>
        </xdr:cNvCxnSpPr>
      </xdr:nvCxnSpPr>
      <xdr:spPr>
        <a:xfrm flipH="1" flipV="1">
          <a:off x="9197340" y="5798820"/>
          <a:ext cx="388620" cy="2105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60960</xdr:colOff>
      <xdr:row>24</xdr:row>
      <xdr:rowOff>103824</xdr:rowOff>
    </xdr:from>
    <xdr:to>
      <xdr:col>75</xdr:col>
      <xdr:colOff>114300</xdr:colOff>
      <xdr:row>25</xdr:row>
      <xdr:rowOff>76200</xdr:rowOff>
    </xdr:to>
    <xdr:cxnSp macro="">
      <xdr:nvCxnSpPr>
        <xdr:cNvPr id="28" name="直線矢印コネクタ 27"/>
        <xdr:cNvCxnSpPr/>
      </xdr:nvCxnSpPr>
      <xdr:spPr>
        <a:xfrm flipH="1">
          <a:off x="9243060" y="6032184"/>
          <a:ext cx="342900" cy="2390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89955</xdr:colOff>
      <xdr:row>47</xdr:row>
      <xdr:rowOff>88262</xdr:rowOff>
    </xdr:from>
    <xdr:to>
      <xdr:col>3</xdr:col>
      <xdr:colOff>10780</xdr:colOff>
      <xdr:row>48</xdr:row>
      <xdr:rowOff>77762</xdr:rowOff>
    </xdr:to>
    <xdr:sp macro="" textlink="">
      <xdr:nvSpPr>
        <xdr:cNvPr id="27" name="テキスト ボックス 26"/>
        <xdr:cNvSpPr txBox="1"/>
      </xdr:nvSpPr>
      <xdr:spPr>
        <a:xfrm>
          <a:off x="89955" y="10141540"/>
          <a:ext cx="401077" cy="1816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89955</xdr:colOff>
      <xdr:row>44</xdr:row>
      <xdr:rowOff>139543</xdr:rowOff>
    </xdr:from>
    <xdr:to>
      <xdr:col>3</xdr:col>
      <xdr:colOff>10780</xdr:colOff>
      <xdr:row>45</xdr:row>
      <xdr:rowOff>89650</xdr:rowOff>
    </xdr:to>
    <xdr:sp macro="" textlink="">
      <xdr:nvSpPr>
        <xdr:cNvPr id="29" name="テキスト ボックス 28"/>
        <xdr:cNvSpPr txBox="1"/>
      </xdr:nvSpPr>
      <xdr:spPr>
        <a:xfrm>
          <a:off x="89955" y="9546081"/>
          <a:ext cx="401077" cy="21264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96305</xdr:colOff>
      <xdr:row>42</xdr:row>
      <xdr:rowOff>88900</xdr:rowOff>
    </xdr:from>
    <xdr:to>
      <xdr:col>3</xdr:col>
      <xdr:colOff>17130</xdr:colOff>
      <xdr:row>44</xdr:row>
      <xdr:rowOff>6403</xdr:rowOff>
    </xdr:to>
    <xdr:sp macro="" textlink="">
      <xdr:nvSpPr>
        <xdr:cNvPr id="30" name="テキスト ボックス 29"/>
        <xdr:cNvSpPr txBox="1"/>
      </xdr:nvSpPr>
      <xdr:spPr>
        <a:xfrm>
          <a:off x="96305" y="9213689"/>
          <a:ext cx="401077" cy="19925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12247</xdr:colOff>
      <xdr:row>14</xdr:row>
      <xdr:rowOff>36740</xdr:rowOff>
    </xdr:from>
    <xdr:to>
      <xdr:col>14</xdr:col>
      <xdr:colOff>120397</xdr:colOff>
      <xdr:row>14</xdr:row>
      <xdr:rowOff>216740</xdr:rowOff>
    </xdr:to>
    <xdr:sp macro="" textlink="">
      <xdr:nvSpPr>
        <xdr:cNvPr id="32" name="テキスト ボックス 31"/>
        <xdr:cNvSpPr txBox="1"/>
      </xdr:nvSpPr>
      <xdr:spPr>
        <a:xfrm>
          <a:off x="2015218" y="3612697"/>
          <a:ext cx="7177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17690</xdr:colOff>
      <xdr:row>15</xdr:row>
      <xdr:rowOff>42183</xdr:rowOff>
    </xdr:from>
    <xdr:to>
      <xdr:col>14</xdr:col>
      <xdr:colOff>125840</xdr:colOff>
      <xdr:row>15</xdr:row>
      <xdr:rowOff>222183</xdr:rowOff>
    </xdr:to>
    <xdr:sp macro="" textlink="">
      <xdr:nvSpPr>
        <xdr:cNvPr id="33" name="テキスト ボックス 32"/>
        <xdr:cNvSpPr txBox="1"/>
      </xdr:nvSpPr>
      <xdr:spPr>
        <a:xfrm>
          <a:off x="2020661" y="3884840"/>
          <a:ext cx="7177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59267</xdr:colOff>
      <xdr:row>6</xdr:row>
      <xdr:rowOff>393700</xdr:rowOff>
    </xdr:from>
    <xdr:to>
      <xdr:col>14</xdr:col>
      <xdr:colOff>107950</xdr:colOff>
      <xdr:row>6</xdr:row>
      <xdr:rowOff>403594</xdr:rowOff>
    </xdr:to>
    <xdr:cxnSp macro="">
      <xdr:nvCxnSpPr>
        <xdr:cNvPr id="2" name="直線矢印コネクタ 1"/>
        <xdr:cNvCxnSpPr/>
      </xdr:nvCxnSpPr>
      <xdr:spPr>
        <a:xfrm flipH="1">
          <a:off x="7482417" y="2413000"/>
          <a:ext cx="1921933" cy="989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663076</xdr:colOff>
      <xdr:row>5</xdr:row>
      <xdr:rowOff>812773</xdr:rowOff>
    </xdr:from>
    <xdr:to>
      <xdr:col>35</xdr:col>
      <xdr:colOff>114300</xdr:colOff>
      <xdr:row>7</xdr:row>
      <xdr:rowOff>407702</xdr:rowOff>
    </xdr:to>
    <xdr:sp macro="" textlink="">
      <xdr:nvSpPr>
        <xdr:cNvPr id="3" name="正方形/長方形 2"/>
        <xdr:cNvSpPr/>
      </xdr:nvSpPr>
      <xdr:spPr>
        <a:xfrm>
          <a:off x="7947796" y="1971013"/>
          <a:ext cx="4335644" cy="95890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101602</xdr:colOff>
      <xdr:row>4</xdr:row>
      <xdr:rowOff>311150</xdr:rowOff>
    </xdr:from>
    <xdr:to>
      <xdr:col>13</xdr:col>
      <xdr:colOff>44450</xdr:colOff>
      <xdr:row>4</xdr:row>
      <xdr:rowOff>311150</xdr:rowOff>
    </xdr:to>
    <xdr:cxnSp macro="">
      <xdr:nvCxnSpPr>
        <xdr:cNvPr id="2" name="直線矢印コネクタ 1"/>
        <xdr:cNvCxnSpPr/>
      </xdr:nvCxnSpPr>
      <xdr:spPr>
        <a:xfrm flipH="1">
          <a:off x="7816852" y="2120900"/>
          <a:ext cx="603248"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12243</xdr:colOff>
      <xdr:row>3</xdr:row>
      <xdr:rowOff>461011</xdr:rowOff>
    </xdr:from>
    <xdr:to>
      <xdr:col>40</xdr:col>
      <xdr:colOff>88900</xdr:colOff>
      <xdr:row>5</xdr:row>
      <xdr:rowOff>10161</xdr:rowOff>
    </xdr:to>
    <xdr:sp macro="" textlink="">
      <xdr:nvSpPr>
        <xdr:cNvPr id="3" name="正方形/長方形 2"/>
        <xdr:cNvSpPr/>
      </xdr:nvSpPr>
      <xdr:spPr>
        <a:xfrm>
          <a:off x="8387893" y="1413511"/>
          <a:ext cx="4305757" cy="914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200" b="1">
            <a:solidFill>
              <a:srgbClr val="FF0000"/>
            </a:solidFill>
            <a:latin typeface="+mn-ea"/>
            <a:ea typeface="+mn-ea"/>
          </a:endParaRPr>
        </a:p>
      </xdr:txBody>
    </xdr:sp>
    <xdr:clientData/>
  </xdr:twoCellAnchor>
  <xdr:twoCellAnchor>
    <xdr:from>
      <xdr:col>13</xdr:col>
      <xdr:colOff>19050</xdr:colOff>
      <xdr:row>5</xdr:row>
      <xdr:rowOff>279400</xdr:rowOff>
    </xdr:from>
    <xdr:to>
      <xdr:col>40</xdr:col>
      <xdr:colOff>95707</xdr:colOff>
      <xdr:row>7</xdr:row>
      <xdr:rowOff>234949</xdr:rowOff>
    </xdr:to>
    <xdr:sp macro="" textlink="">
      <xdr:nvSpPr>
        <xdr:cNvPr id="5" name="正方形/長方形 4"/>
        <xdr:cNvSpPr/>
      </xdr:nvSpPr>
      <xdr:spPr>
        <a:xfrm>
          <a:off x="8394700" y="2597150"/>
          <a:ext cx="4305757" cy="97154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solidFill>
                <a:sysClr val="windowText" lastClr="000000"/>
              </a:solidFill>
              <a:latin typeface="+mn-ea"/>
              <a:ea typeface="+mn-ea"/>
            </a:rPr>
            <a:t>＜リース・レンタルの場合＞</a:t>
          </a:r>
          <a:endParaRPr kumimoji="1" lang="en-US" altLang="ja-JP" sz="1200" b="0">
            <a:solidFill>
              <a:sysClr val="windowText" lastClr="000000"/>
            </a:solidFill>
            <a:latin typeface="+mn-ea"/>
            <a:ea typeface="+mn-ea"/>
          </a:endParaRPr>
        </a:p>
        <a:p>
          <a:pPr algn="l"/>
          <a:r>
            <a:rPr kumimoji="1" lang="en-US" altLang="ja-JP" sz="1200" b="0">
              <a:solidFill>
                <a:sysClr val="windowText" lastClr="000000"/>
              </a:solidFill>
              <a:latin typeface="+mn-ea"/>
              <a:ea typeface="+mn-ea"/>
            </a:rPr>
            <a:t>(B)</a:t>
          </a:r>
          <a:r>
            <a:rPr kumimoji="1" lang="ja-JP" altLang="en-US" sz="1200" b="0">
              <a:solidFill>
                <a:sysClr val="windowText" lastClr="000000"/>
              </a:solidFill>
              <a:latin typeface="+mn-ea"/>
              <a:ea typeface="+mn-ea"/>
            </a:rPr>
            <a:t>には、助成実施期間内の月数</a:t>
          </a:r>
          <a:r>
            <a:rPr kumimoji="1" lang="en-US" altLang="ja-JP" sz="1200" b="0">
              <a:solidFill>
                <a:sysClr val="windowText" lastClr="000000"/>
              </a:solidFill>
              <a:latin typeface="+mn-ea"/>
              <a:ea typeface="+mn-ea"/>
            </a:rPr>
            <a:t>×</a:t>
          </a:r>
          <a:r>
            <a:rPr kumimoji="1" lang="ja-JP" altLang="en-US" sz="1200" b="0">
              <a:solidFill>
                <a:sysClr val="windowText" lastClr="000000"/>
              </a:solidFill>
              <a:latin typeface="+mn-ea"/>
              <a:ea typeface="+mn-ea"/>
            </a:rPr>
            <a:t>月額リース料･レンタル料の</a:t>
          </a:r>
          <a:endParaRPr kumimoji="1" lang="en-US" altLang="ja-JP" sz="1200" b="0">
            <a:solidFill>
              <a:sysClr val="windowText" lastClr="000000"/>
            </a:solidFill>
            <a:latin typeface="+mn-ea"/>
            <a:ea typeface="+mn-ea"/>
          </a:endParaRPr>
        </a:p>
        <a:p>
          <a:pPr algn="l"/>
          <a:r>
            <a:rPr kumimoji="1" lang="ja-JP" altLang="en-US" sz="1200" b="0" u="sng">
              <a:solidFill>
                <a:sysClr val="windowText" lastClr="000000"/>
              </a:solidFill>
              <a:latin typeface="+mn-ea"/>
              <a:ea typeface="+mn-ea"/>
            </a:rPr>
            <a:t>合計金額</a:t>
          </a:r>
          <a:r>
            <a:rPr kumimoji="1" lang="en-US" altLang="ja-JP" sz="1200" b="0" u="sng">
              <a:solidFill>
                <a:sysClr val="windowText" lastClr="000000"/>
              </a:solidFill>
              <a:latin typeface="+mn-ea"/>
              <a:ea typeface="+mn-ea"/>
            </a:rPr>
            <a:t>(</a:t>
          </a:r>
          <a:r>
            <a:rPr kumimoji="1" lang="ja-JP" altLang="en-US" sz="1200" b="0" u="sng">
              <a:solidFill>
                <a:sysClr val="windowText" lastClr="000000"/>
              </a:solidFill>
              <a:latin typeface="+mn-ea"/>
              <a:ea typeface="+mn-ea"/>
            </a:rPr>
            <a:t>税抜</a:t>
          </a:r>
          <a:r>
            <a:rPr kumimoji="1" lang="en-US" altLang="ja-JP" sz="1200" b="0" u="sng">
              <a:solidFill>
                <a:sysClr val="windowText" lastClr="000000"/>
              </a:solidFill>
              <a:latin typeface="+mn-ea"/>
              <a:ea typeface="+mn-ea"/>
            </a:rPr>
            <a:t>)</a:t>
          </a:r>
          <a:r>
            <a:rPr kumimoji="1" lang="ja-JP" altLang="en-US" sz="1200" b="0" u="sng">
              <a:solidFill>
                <a:sysClr val="windowText" lastClr="000000"/>
              </a:solidFill>
              <a:latin typeface="+mn-ea"/>
              <a:ea typeface="+mn-ea"/>
            </a:rPr>
            <a:t>を計上してください。</a:t>
          </a:r>
          <a:endParaRPr kumimoji="1" lang="en-US" altLang="ja-JP" sz="1200" b="0" u="sng">
            <a:solidFill>
              <a:sysClr val="windowText" lastClr="000000"/>
            </a:solidFill>
            <a:latin typeface="+mn-ea"/>
            <a:ea typeface="+mn-ea"/>
          </a:endParaRPr>
        </a:p>
        <a:p>
          <a:pPr algn="l"/>
          <a:r>
            <a:rPr kumimoji="1" lang="en-US" altLang="ja-JP" sz="1200" b="0" u="none">
              <a:solidFill>
                <a:sysClr val="windowText" lastClr="000000"/>
              </a:solidFill>
              <a:latin typeface="+mn-ea"/>
              <a:ea typeface="+mn-ea"/>
            </a:rPr>
            <a:t>※</a:t>
          </a:r>
          <a:r>
            <a:rPr kumimoji="1" lang="ja-JP" altLang="en-US" sz="1200" b="0" u="none">
              <a:solidFill>
                <a:sysClr val="windowText" lastClr="000000"/>
              </a:solidFill>
              <a:latin typeface="+mn-ea"/>
              <a:ea typeface="+mn-ea"/>
            </a:rPr>
            <a:t>月額の入力は不要</a:t>
          </a:r>
          <a:endParaRPr kumimoji="1" lang="en-US" altLang="ja-JP" sz="1200" b="0" u="none">
            <a:solidFill>
              <a:sysClr val="windowText" lastClr="000000"/>
            </a:solidFill>
            <a:latin typeface="+mn-ea"/>
            <a:ea typeface="+mn-ea"/>
          </a:endParaRPr>
        </a:p>
      </xdr:txBody>
    </xdr:sp>
    <xdr:clientData/>
  </xdr:twoCellAnchor>
  <xdr:twoCellAnchor>
    <xdr:from>
      <xdr:col>13</xdr:col>
      <xdr:colOff>19050</xdr:colOff>
      <xdr:row>7</xdr:row>
      <xdr:rowOff>368300</xdr:rowOff>
    </xdr:from>
    <xdr:to>
      <xdr:col>40</xdr:col>
      <xdr:colOff>127000</xdr:colOff>
      <xdr:row>9</xdr:row>
      <xdr:rowOff>69850</xdr:rowOff>
    </xdr:to>
    <xdr:sp macro="" textlink="">
      <xdr:nvSpPr>
        <xdr:cNvPr id="6" name="正方形/長方形 5"/>
        <xdr:cNvSpPr/>
      </xdr:nvSpPr>
      <xdr:spPr>
        <a:xfrm>
          <a:off x="8394700" y="3702050"/>
          <a:ext cx="4337050" cy="7175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latin typeface="+mn-ea"/>
              <a:ea typeface="+mn-ea"/>
            </a:rPr>
            <a:t>◎本助成事業は、試作開発・試験評価を助成対象としています。</a:t>
          </a:r>
          <a:endParaRPr kumimoji="1" lang="en-US" altLang="ja-JP" sz="1200" b="0">
            <a:latin typeface="+mn-ea"/>
            <a:ea typeface="+mn-ea"/>
          </a:endParaRPr>
        </a:p>
        <a:p>
          <a:pPr algn="l"/>
          <a:r>
            <a:rPr kumimoji="1" lang="ja-JP" altLang="en-US" sz="1200" b="0">
              <a:latin typeface="+mn-ea"/>
              <a:ea typeface="+mn-ea"/>
            </a:rPr>
            <a:t>　</a:t>
          </a:r>
          <a:r>
            <a:rPr kumimoji="1" lang="ja-JP" altLang="en-US" sz="1200" b="0" u="sng">
              <a:latin typeface="+mn-ea"/>
              <a:ea typeface="+mn-ea"/>
            </a:rPr>
            <a:t>生産・量産、設備投資目的の費用は助成対象外</a:t>
          </a:r>
          <a:r>
            <a:rPr kumimoji="1" lang="ja-JP" altLang="en-US" sz="1200" b="0">
              <a:latin typeface="+mn-ea"/>
              <a:ea typeface="+mn-ea"/>
            </a:rPr>
            <a:t>です。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449035</xdr:colOff>
      <xdr:row>16</xdr:row>
      <xdr:rowOff>167364</xdr:rowOff>
    </xdr:from>
    <xdr:ext cx="5766707" cy="2279200"/>
    <xdr:sp macro="" textlink="">
      <xdr:nvSpPr>
        <xdr:cNvPr id="2" name="正方形/長方形 1"/>
        <xdr:cNvSpPr/>
      </xdr:nvSpPr>
      <xdr:spPr>
        <a:xfrm>
          <a:off x="9769928" y="6644364"/>
          <a:ext cx="5766707" cy="22792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kumimoji="1" lang="ja-JP" altLang="en-US" sz="1250" b="0">
              <a:latin typeface="+mn-ea"/>
              <a:ea typeface="+mn-ea"/>
            </a:rPr>
            <a:t>・情報通信業のうち、「ソフトウエア業、情報処理サービス業」は、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ソフトウェア業、情報処理サービス業のみ」を選択してください。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81643</xdr:colOff>
      <xdr:row>19</xdr:row>
      <xdr:rowOff>40821</xdr:rowOff>
    </xdr:from>
    <xdr:to>
      <xdr:col>25</xdr:col>
      <xdr:colOff>408214</xdr:colOff>
      <xdr:row>19</xdr:row>
      <xdr:rowOff>54428</xdr:rowOff>
    </xdr:to>
    <xdr:cxnSp macro="">
      <xdr:nvCxnSpPr>
        <xdr:cNvPr id="3" name="直線矢印コネクタ 2"/>
        <xdr:cNvCxnSpPr/>
      </xdr:nvCxnSpPr>
      <xdr:spPr>
        <a:xfrm>
          <a:off x="9198429" y="7919357"/>
          <a:ext cx="530678" cy="1360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908</xdr:colOff>
      <xdr:row>4</xdr:row>
      <xdr:rowOff>427265</xdr:rowOff>
    </xdr:from>
    <xdr:to>
      <xdr:col>27</xdr:col>
      <xdr:colOff>635003</xdr:colOff>
      <xdr:row>6</xdr:row>
      <xdr:rowOff>285751</xdr:rowOff>
    </xdr:to>
    <xdr:sp macro="" textlink="">
      <xdr:nvSpPr>
        <xdr:cNvPr id="4" name="正方形/長方形 3"/>
        <xdr:cNvSpPr/>
      </xdr:nvSpPr>
      <xdr:spPr>
        <a:xfrm>
          <a:off x="8644165" y="1660980"/>
          <a:ext cx="2136323" cy="714828"/>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twoCellAnchor>
    <xdr:from>
      <xdr:col>22</xdr:col>
      <xdr:colOff>2060122</xdr:colOff>
      <xdr:row>33</xdr:row>
      <xdr:rowOff>332921</xdr:rowOff>
    </xdr:from>
    <xdr:to>
      <xdr:col>23</xdr:col>
      <xdr:colOff>1455965</xdr:colOff>
      <xdr:row>35</xdr:row>
      <xdr:rowOff>24493</xdr:rowOff>
    </xdr:to>
    <xdr:sp macro="" textlink="">
      <xdr:nvSpPr>
        <xdr:cNvPr id="5" name="正方形/長方形 4"/>
        <xdr:cNvSpPr/>
      </xdr:nvSpPr>
      <xdr:spPr>
        <a:xfrm>
          <a:off x="14415408" y="13436600"/>
          <a:ext cx="2212521" cy="562429"/>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必ずプルダウン選択してください</a:t>
          </a:r>
          <a:endParaRPr lang="ja-JP" altLang="ja-JP">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54</xdr:col>
      <xdr:colOff>51851</xdr:colOff>
      <xdr:row>39</xdr:row>
      <xdr:rowOff>200580</xdr:rowOff>
    </xdr:from>
    <xdr:to>
      <xdr:col>84</xdr:col>
      <xdr:colOff>21106</xdr:colOff>
      <xdr:row>43</xdr:row>
      <xdr:rowOff>16309</xdr:rowOff>
    </xdr:to>
    <xdr:sp macro="" textlink="">
      <xdr:nvSpPr>
        <xdr:cNvPr id="2" name="正方形/長方形 1"/>
        <xdr:cNvSpPr/>
      </xdr:nvSpPr>
      <xdr:spPr>
        <a:xfrm>
          <a:off x="8803965" y="14918066"/>
          <a:ext cx="4541255" cy="9805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＜「機</a:t>
          </a:r>
          <a:r>
            <a:rPr kumimoji="1" lang="en-US" altLang="ja-JP" sz="1400" b="1">
              <a:solidFill>
                <a:sysClr val="windowText" lastClr="000000"/>
              </a:solidFill>
              <a:latin typeface="+mn-ea"/>
              <a:ea typeface="+mn-ea"/>
            </a:rPr>
            <a:t>-4</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「機</a:t>
          </a:r>
          <a:r>
            <a:rPr kumimoji="1" lang="en-US" altLang="ja-JP" sz="1400" b="1">
              <a:solidFill>
                <a:sysClr val="windowText" lastClr="000000"/>
              </a:solidFill>
              <a:latin typeface="+mn-ea"/>
              <a:ea typeface="+mn-ea"/>
            </a:rPr>
            <a:t>-4</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55</xdr:col>
      <xdr:colOff>87923</xdr:colOff>
      <xdr:row>0</xdr:row>
      <xdr:rowOff>279401</xdr:rowOff>
    </xdr:from>
    <xdr:to>
      <xdr:col>104</xdr:col>
      <xdr:colOff>143934</xdr:colOff>
      <xdr:row>12</xdr:row>
      <xdr:rowOff>47626</xdr:rowOff>
    </xdr:to>
    <xdr:sp macro="" textlink="">
      <xdr:nvSpPr>
        <xdr:cNvPr id="3" name="正方形/長方形 2"/>
        <xdr:cNvSpPr/>
      </xdr:nvSpPr>
      <xdr:spPr>
        <a:xfrm>
          <a:off x="8969456" y="279401"/>
          <a:ext cx="7523611" cy="404389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400" b="0">
              <a:solidFill>
                <a:schemeClr val="dk1"/>
              </a:solidFill>
              <a:effectLst/>
              <a:latin typeface="+mn-ea"/>
              <a:ea typeface="+mn-ea"/>
              <a:cs typeface="+mn-cs"/>
            </a:rPr>
            <a:t>【</a:t>
          </a:r>
          <a:r>
            <a:rPr kumimoji="1" lang="ja-JP" altLang="en-US" sz="1400" b="0">
              <a:solidFill>
                <a:schemeClr val="dk1"/>
              </a:solidFill>
              <a:effectLst/>
              <a:latin typeface="+mn-ea"/>
              <a:ea typeface="+mn-ea"/>
              <a:cs typeface="+mn-cs"/>
            </a:rPr>
            <a:t>記入のポイント</a:t>
          </a:r>
          <a:r>
            <a:rPr kumimoji="1" lang="en-US" altLang="ja-JP" sz="1400" b="0">
              <a:solidFill>
                <a:schemeClr val="dk1"/>
              </a:solidFill>
              <a:effectLst/>
              <a:latin typeface="+mn-ea"/>
              <a:ea typeface="+mn-ea"/>
              <a:cs typeface="+mn-cs"/>
            </a:rPr>
            <a:t>】</a:t>
          </a:r>
        </a:p>
        <a:p>
          <a:r>
            <a:rPr kumimoji="1" lang="ja-JP" altLang="en-US" sz="1200" b="0">
              <a:solidFill>
                <a:schemeClr val="dk1"/>
              </a:solidFill>
              <a:effectLst/>
              <a:latin typeface="+mn-ea"/>
              <a:ea typeface="+mn-ea"/>
              <a:cs typeface="+mn-cs"/>
            </a:rPr>
            <a:t>１件単価１００万円以上（税抜）の物件毎に、本計画書の作成が必要です。</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①左上の番号は、前シートの「支出番号」と対応して記入してください</a:t>
          </a:r>
        </a:p>
        <a:p>
          <a:r>
            <a:rPr kumimoji="1" lang="ja-JP" altLang="en-US" sz="1200" b="0">
              <a:solidFill>
                <a:schemeClr val="dk1"/>
              </a:solidFill>
              <a:effectLst/>
              <a:latin typeface="+mn-ea"/>
              <a:ea typeface="+mn-ea"/>
              <a:cs typeface="+mn-cs"/>
            </a:rPr>
            <a:t>例：機－１と機－３が対象の場合→機－１、機－３と記入する</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②前シートに記載した</a:t>
          </a:r>
          <a:r>
            <a:rPr kumimoji="1" lang="en-US" altLang="ja-JP" sz="1200" b="0">
              <a:solidFill>
                <a:schemeClr val="dk1"/>
              </a:solidFill>
              <a:effectLst/>
              <a:latin typeface="+mn-ea"/>
              <a:ea typeface="+mn-ea"/>
              <a:cs typeface="+mn-cs"/>
            </a:rPr>
            <a:t>I</a:t>
          </a:r>
          <a:r>
            <a:rPr kumimoji="1" lang="ja-JP" altLang="en-US" sz="1200" b="0">
              <a:solidFill>
                <a:schemeClr val="dk1"/>
              </a:solidFill>
              <a:effectLst/>
              <a:latin typeface="+mn-ea"/>
              <a:ea typeface="+mn-ea"/>
              <a:cs typeface="+mn-cs"/>
            </a:rPr>
            <a:t>列の税込金額を各金額欄に記入してください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③やむを得ず２社見積書を提出できない場合は、その理由を記入してください</a:t>
          </a:r>
        </a:p>
        <a:p>
          <a:r>
            <a:rPr kumimoji="1" lang="ja-JP" altLang="en-US" sz="1200" b="0">
              <a:solidFill>
                <a:schemeClr val="dk1"/>
              </a:solidFill>
              <a:effectLst/>
              <a:latin typeface="+mn-ea"/>
              <a:ea typeface="+mn-ea"/>
              <a:cs typeface="+mn-cs"/>
            </a:rPr>
            <a:t>（ただし、「過去に取引実績があるから」等の理由は不可。</a:t>
          </a:r>
          <a:endParaRPr kumimoji="1" lang="en-US" altLang="ja-JP" sz="1200" b="0">
            <a:solidFill>
              <a:schemeClr val="dk1"/>
            </a:solidFill>
            <a:effectLst/>
            <a:latin typeface="+mn-ea"/>
            <a:ea typeface="+mn-ea"/>
            <a:cs typeface="+mn-cs"/>
          </a:endParaRPr>
        </a:p>
        <a:p>
          <a:r>
            <a:rPr kumimoji="1" lang="en-US" altLang="ja-JP" sz="1200" b="0" baseline="0">
              <a:solidFill>
                <a:sysClr val="windowText" lastClr="000000"/>
              </a:solidFill>
              <a:effectLst/>
              <a:latin typeface="+mn-ea"/>
              <a:ea typeface="+mn-ea"/>
              <a:cs typeface="+mn-cs"/>
            </a:rPr>
            <a:t> </a:t>
          </a:r>
          <a:r>
            <a:rPr kumimoji="1" lang="ja-JP" altLang="en-US" sz="1200" b="0" baseline="0">
              <a:solidFill>
                <a:sysClr val="windowText" lastClr="000000"/>
              </a:solidFill>
              <a:effectLst/>
              <a:latin typeface="+mn-ea"/>
              <a:ea typeface="+mn-ea"/>
              <a:cs typeface="+mn-cs"/>
            </a:rPr>
            <a:t>例   ・海外企業につき、見積書調達に数か月要するため、</a:t>
          </a:r>
          <a:endParaRPr kumimoji="1" lang="en-US" altLang="ja-JP" sz="1200" b="0" baseline="0">
            <a:solidFill>
              <a:sysClr val="windowText" lastClr="000000"/>
            </a:solidFill>
            <a:effectLst/>
            <a:latin typeface="+mn-ea"/>
            <a:ea typeface="+mn-ea"/>
            <a:cs typeface="+mn-cs"/>
          </a:endParaRPr>
        </a:p>
        <a:p>
          <a:r>
            <a:rPr kumimoji="1" lang="ja-JP" altLang="en-US" sz="1200" b="0" baseline="0">
              <a:solidFill>
                <a:sysClr val="windowText" lastClr="000000"/>
              </a:solidFill>
              <a:effectLst/>
              <a:latin typeface="+mn-ea"/>
              <a:ea typeface="+mn-ea"/>
              <a:cs typeface="+mn-cs"/>
            </a:rPr>
            <a:t>　　　・１社のみの直販につき、他社見積書が取れないため</a:t>
          </a:r>
          <a:r>
            <a:rPr kumimoji="1" lang="en-US" altLang="ja-JP" sz="1200" b="0" baseline="0">
              <a:solidFill>
                <a:sysClr val="windowText" lastClr="000000"/>
              </a:solidFill>
              <a:effectLst/>
              <a:latin typeface="+mn-ea"/>
              <a:ea typeface="+mn-ea"/>
              <a:cs typeface="+mn-cs"/>
            </a:rPr>
            <a:t>(</a:t>
          </a:r>
          <a:r>
            <a:rPr kumimoji="1" lang="ja-JP" altLang="en-US" sz="1200" b="0" baseline="0">
              <a:solidFill>
                <a:sysClr val="windowText" lastClr="000000"/>
              </a:solidFill>
              <a:effectLst/>
              <a:latin typeface="+mn-ea"/>
              <a:ea typeface="+mn-ea"/>
              <a:cs typeface="+mn-cs"/>
            </a:rPr>
            <a:t>他社では取り扱いがないため</a:t>
          </a:r>
          <a:r>
            <a:rPr kumimoji="1" lang="en-US" altLang="ja-JP" sz="1200" b="0" baseline="0">
              <a:solidFill>
                <a:sysClr val="windowText" lastClr="000000"/>
              </a:solidFill>
              <a:effectLst/>
              <a:latin typeface="+mn-ea"/>
              <a:ea typeface="+mn-ea"/>
              <a:cs typeface="+mn-cs"/>
            </a:rPr>
            <a:t>)</a:t>
          </a:r>
        </a:p>
        <a:p>
          <a:r>
            <a:rPr kumimoji="1" lang="ja-JP" altLang="en-US" sz="1200" b="0" baseline="0">
              <a:solidFill>
                <a:sysClr val="windowText" lastClr="000000"/>
              </a:solidFill>
              <a:effectLst/>
              <a:latin typeface="+mn-ea"/>
              <a:ea typeface="+mn-ea"/>
              <a:cs typeface="+mn-cs"/>
            </a:rPr>
            <a:t>　　　・自社以外に開発の主流を担っており、他社へ依頼すると開発が遅延するため</a:t>
          </a:r>
          <a:endParaRPr kumimoji="1" lang="en-US" altLang="ja-JP" sz="1200" b="0" baseline="0">
            <a:solidFill>
              <a:sysClr val="windowText" lastClr="000000"/>
            </a:solidFill>
            <a:effectLst/>
            <a:latin typeface="+mn-ea"/>
            <a:ea typeface="+mn-ea"/>
            <a:cs typeface="+mn-cs"/>
          </a:endParaRPr>
        </a:p>
        <a:p>
          <a:r>
            <a:rPr kumimoji="1" lang="en-US" altLang="ja-JP" sz="1200" b="0" baseline="0">
              <a:solidFill>
                <a:sysClr val="windowText" lastClr="000000"/>
              </a:solidFill>
              <a:effectLst/>
              <a:latin typeface="+mn-ea"/>
              <a:ea typeface="+mn-ea"/>
              <a:cs typeface="+mn-cs"/>
            </a:rPr>
            <a:t>        (</a:t>
          </a:r>
          <a:r>
            <a:rPr kumimoji="1" lang="ja-JP" altLang="en-US" sz="1200" b="0" baseline="0">
              <a:solidFill>
                <a:sysClr val="windowText" lastClr="000000"/>
              </a:solidFill>
              <a:effectLst/>
              <a:latin typeface="+mn-ea"/>
              <a:ea typeface="+mn-ea"/>
              <a:cs typeface="+mn-cs"/>
            </a:rPr>
            <a:t>見積書は取れるかもしれないが、助成開発全体が事業終了までに終わらない、</a:t>
          </a:r>
          <a:endParaRPr kumimoji="1" lang="en-US" altLang="ja-JP" sz="1200" b="0" baseline="0">
            <a:solidFill>
              <a:sysClr val="windowText" lastClr="000000"/>
            </a:solidFill>
            <a:effectLst/>
            <a:latin typeface="+mn-ea"/>
            <a:ea typeface="+mn-ea"/>
            <a:cs typeface="+mn-cs"/>
          </a:endParaRPr>
        </a:p>
        <a:p>
          <a:r>
            <a:rPr kumimoji="1" lang="ja-JP" altLang="en-US" sz="1200" b="0" baseline="0">
              <a:solidFill>
                <a:sysClr val="windowText" lastClr="000000"/>
              </a:solidFill>
              <a:effectLst/>
              <a:latin typeface="+mn-ea"/>
              <a:ea typeface="+mn-ea"/>
              <a:cs typeface="+mn-cs"/>
            </a:rPr>
            <a:t>　　　　あるいは早期事業化が見込まれるため</a:t>
          </a:r>
          <a:r>
            <a:rPr kumimoji="1" lang="en-US" altLang="ja-JP" sz="1200" b="0" baseline="0">
              <a:solidFill>
                <a:sysClr val="windowText" lastClr="000000"/>
              </a:solidFill>
              <a:effectLst/>
              <a:latin typeface="+mn-ea"/>
              <a:ea typeface="+mn-ea"/>
              <a:cs typeface="+mn-cs"/>
            </a:rPr>
            <a:t>)</a:t>
          </a:r>
          <a:endParaRPr kumimoji="1" lang="en-US" altLang="ja-JP" sz="1200" b="0">
            <a:solidFill>
              <a:sysClr val="windowText" lastClr="000000"/>
            </a:solidFill>
            <a:effectLst/>
            <a:latin typeface="+mn-ea"/>
            <a:ea typeface="+mn-ea"/>
            <a:cs typeface="+mn-cs"/>
          </a:endParaRPr>
        </a:p>
        <a:p>
          <a:r>
            <a:rPr kumimoji="1" lang="en-US" altLang="ja-JP" sz="1200" b="0">
              <a:solidFill>
                <a:sysClr val="windowText" lastClr="000000"/>
              </a:solidFill>
              <a:effectLst/>
              <a:latin typeface="+mn-ea"/>
              <a:ea typeface="+mn-ea"/>
              <a:cs typeface="+mn-cs"/>
            </a:rPr>
            <a:t> </a:t>
          </a:r>
          <a:endParaRPr kumimoji="1" lang="ja-JP" altLang="en-US" sz="1200" b="0">
            <a:solidFill>
              <a:sysClr val="windowText" lastClr="000000"/>
            </a:solidFill>
            <a:effectLst/>
            <a:latin typeface="+mn-ea"/>
            <a:ea typeface="+mn-ea"/>
            <a:cs typeface="+mn-cs"/>
          </a:endParaRP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④自社と資本関係、役員または従業員の兼務、自社代表者３親等以内の親族と関連がある会社等との取引は、助成対象となりません</a:t>
          </a:r>
        </a:p>
        <a:p>
          <a:pPr algn="l"/>
          <a:endParaRPr kumimoji="1" lang="en-US" altLang="ja-JP" sz="1100" b="1">
            <a:solidFill>
              <a:srgbClr val="FF0000"/>
            </a:solidFill>
          </a:endParaRPr>
        </a:p>
      </xdr:txBody>
    </xdr:sp>
    <xdr:clientData/>
  </xdr:twoCellAnchor>
  <xdr:twoCellAnchor>
    <xdr:from>
      <xdr:col>51</xdr:col>
      <xdr:colOff>7937</xdr:colOff>
      <xdr:row>13</xdr:row>
      <xdr:rowOff>182563</xdr:rowOff>
    </xdr:from>
    <xdr:to>
      <xdr:col>54</xdr:col>
      <xdr:colOff>127561</xdr:colOff>
      <xdr:row>13</xdr:row>
      <xdr:rowOff>188166</xdr:rowOff>
    </xdr:to>
    <xdr:cxnSp macro="">
      <xdr:nvCxnSpPr>
        <xdr:cNvPr id="4" name="直線矢印コネクタ 3"/>
        <xdr:cNvCxnSpPr/>
      </xdr:nvCxnSpPr>
      <xdr:spPr>
        <a:xfrm flipH="1">
          <a:off x="8856662" y="496411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7937</xdr:colOff>
      <xdr:row>25</xdr:row>
      <xdr:rowOff>167622</xdr:rowOff>
    </xdr:from>
    <xdr:to>
      <xdr:col>54</xdr:col>
      <xdr:colOff>127561</xdr:colOff>
      <xdr:row>25</xdr:row>
      <xdr:rowOff>173225</xdr:rowOff>
    </xdr:to>
    <xdr:cxnSp macro="">
      <xdr:nvCxnSpPr>
        <xdr:cNvPr id="6" name="直線矢印コネクタ 5"/>
        <xdr:cNvCxnSpPr/>
      </xdr:nvCxnSpPr>
      <xdr:spPr>
        <a:xfrm flipH="1">
          <a:off x="8856662" y="9283047"/>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74706</xdr:colOff>
      <xdr:row>24</xdr:row>
      <xdr:rowOff>313765</xdr:rowOff>
    </xdr:from>
    <xdr:to>
      <xdr:col>78</xdr:col>
      <xdr:colOff>101600</xdr:colOff>
      <xdr:row>27</xdr:row>
      <xdr:rowOff>22412</xdr:rowOff>
    </xdr:to>
    <xdr:sp macro="" textlink="">
      <xdr:nvSpPr>
        <xdr:cNvPr id="7" name="正方形/長方形 6"/>
        <xdr:cNvSpPr/>
      </xdr:nvSpPr>
      <xdr:spPr>
        <a:xfrm>
          <a:off x="8456706" y="8929445"/>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51</xdr:col>
      <xdr:colOff>7937</xdr:colOff>
      <xdr:row>37</xdr:row>
      <xdr:rowOff>175093</xdr:rowOff>
    </xdr:from>
    <xdr:to>
      <xdr:col>54</xdr:col>
      <xdr:colOff>127561</xdr:colOff>
      <xdr:row>37</xdr:row>
      <xdr:rowOff>180696</xdr:rowOff>
    </xdr:to>
    <xdr:cxnSp macro="">
      <xdr:nvCxnSpPr>
        <xdr:cNvPr id="8" name="直線矢印コネクタ 7"/>
        <xdr:cNvCxnSpPr/>
      </xdr:nvCxnSpPr>
      <xdr:spPr>
        <a:xfrm flipH="1">
          <a:off x="8856662" y="1370059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84866</xdr:colOff>
      <xdr:row>12</xdr:row>
      <xdr:rowOff>405205</xdr:rowOff>
    </xdr:from>
    <xdr:to>
      <xdr:col>78</xdr:col>
      <xdr:colOff>111760</xdr:colOff>
      <xdr:row>15</xdr:row>
      <xdr:rowOff>113852</xdr:rowOff>
    </xdr:to>
    <xdr:sp macro="" textlink="">
      <xdr:nvSpPr>
        <xdr:cNvPr id="10" name="正方形/長方形 9"/>
        <xdr:cNvSpPr/>
      </xdr:nvSpPr>
      <xdr:spPr>
        <a:xfrm>
          <a:off x="8466866" y="4682565"/>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55</xdr:col>
      <xdr:colOff>44226</xdr:colOff>
      <xdr:row>36</xdr:row>
      <xdr:rowOff>344245</xdr:rowOff>
    </xdr:from>
    <xdr:to>
      <xdr:col>78</xdr:col>
      <xdr:colOff>71120</xdr:colOff>
      <xdr:row>38</xdr:row>
      <xdr:rowOff>245932</xdr:rowOff>
    </xdr:to>
    <xdr:sp macro="" textlink="">
      <xdr:nvSpPr>
        <xdr:cNvPr id="11" name="正方形/長方形 10"/>
        <xdr:cNvSpPr/>
      </xdr:nvSpPr>
      <xdr:spPr>
        <a:xfrm>
          <a:off x="8426226" y="13379525"/>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225044</xdr:colOff>
      <xdr:row>6</xdr:row>
      <xdr:rowOff>159089</xdr:rowOff>
    </xdr:from>
    <xdr:to>
      <xdr:col>33</xdr:col>
      <xdr:colOff>140425</xdr:colOff>
      <xdr:row>14</xdr:row>
      <xdr:rowOff>300998</xdr:rowOff>
    </xdr:to>
    <xdr:sp macro="" textlink="">
      <xdr:nvSpPr>
        <xdr:cNvPr id="4" name="正方形/長方形 3"/>
        <xdr:cNvSpPr/>
      </xdr:nvSpPr>
      <xdr:spPr>
        <a:xfrm>
          <a:off x="8421987" y="1699418"/>
          <a:ext cx="4552695" cy="414785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同じ会社に複数の内容を委託・外注する場合、</a:t>
          </a:r>
        </a:p>
        <a:p>
          <a:r>
            <a:rPr kumimoji="1" lang="ja-JP" altLang="en-US" sz="1100" b="0">
              <a:solidFill>
                <a:schemeClr val="dk1"/>
              </a:solidFill>
              <a:effectLst/>
              <a:latin typeface="+mn-ea"/>
              <a:ea typeface="+mn-ea"/>
              <a:cs typeface="+mn-cs"/>
            </a:rPr>
            <a:t>①契約予定期間・発注単位毎に１行ずつご記入ください。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に、５つの工程・項目のある内容を１件として、１度に依頼する場合</a:t>
          </a:r>
        </a:p>
        <a:p>
          <a:r>
            <a:rPr kumimoji="1" lang="ja-JP" altLang="en-US" sz="1100" b="0">
              <a:solidFill>
                <a:schemeClr val="dk1"/>
              </a:solidFill>
              <a:effectLst/>
              <a:latin typeface="+mn-ea"/>
              <a:ea typeface="+mn-ea"/>
              <a:cs typeface="+mn-cs"/>
            </a:rPr>
            <a:t>委－１のみに記入する</a:t>
          </a:r>
        </a:p>
        <a:p>
          <a:r>
            <a:rPr kumimoji="1" lang="ja-JP" altLang="en-US" sz="1100" b="0">
              <a:solidFill>
                <a:schemeClr val="dk1"/>
              </a:solidFill>
              <a:effectLst/>
              <a:latin typeface="+mn-ea"/>
              <a:ea typeface="+mn-ea"/>
              <a:cs typeface="+mn-cs"/>
            </a:rPr>
            <a:t>（委託計画書は１つに記入する）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例②：株式会社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に、５つの工程を依頼するが、工程１と２は</a:t>
          </a:r>
          <a:r>
            <a:rPr kumimoji="1" lang="en-US" altLang="ja-JP" sz="1100" b="0">
              <a:solidFill>
                <a:schemeClr val="dk1"/>
              </a:solidFill>
              <a:effectLst/>
              <a:latin typeface="+mn-ea"/>
              <a:ea typeface="+mn-ea"/>
              <a:cs typeface="+mn-cs"/>
            </a:rPr>
            <a:t>9</a:t>
          </a:r>
          <a:r>
            <a:rPr kumimoji="1" lang="ja-JP" altLang="en-US" sz="1100" b="0">
              <a:solidFill>
                <a:schemeClr val="dk1"/>
              </a:solidFill>
              <a:effectLst/>
              <a:latin typeface="+mn-ea"/>
              <a:ea typeface="+mn-ea"/>
              <a:cs typeface="+mn-cs"/>
            </a:rPr>
            <a:t>月に、工程３～５は</a:t>
          </a:r>
          <a:r>
            <a:rPr kumimoji="1" lang="en-US" altLang="ja-JP" sz="1100" b="0">
              <a:solidFill>
                <a:schemeClr val="dk1"/>
              </a:solidFill>
              <a:effectLst/>
              <a:latin typeface="+mn-ea"/>
              <a:ea typeface="+mn-ea"/>
              <a:cs typeface="+mn-cs"/>
            </a:rPr>
            <a:t>12</a:t>
          </a:r>
          <a:r>
            <a:rPr kumimoji="1" lang="ja-JP" altLang="en-US" sz="1100" b="0">
              <a:solidFill>
                <a:schemeClr val="dk1"/>
              </a:solidFill>
              <a:effectLst/>
              <a:latin typeface="+mn-ea"/>
              <a:ea typeface="+mn-ea"/>
              <a:cs typeface="+mn-cs"/>
            </a:rPr>
            <a:t>月に依頼する予定の場合</a:t>
          </a:r>
        </a:p>
        <a:p>
          <a:r>
            <a:rPr kumimoji="1" lang="ja-JP" altLang="en-US" sz="1100" b="0">
              <a:solidFill>
                <a:schemeClr val="dk1"/>
              </a:solidFill>
              <a:effectLst/>
              <a:latin typeface="+mn-ea"/>
              <a:ea typeface="+mn-ea"/>
              <a:cs typeface="+mn-cs"/>
            </a:rPr>
            <a:t>委－１には工程１と２</a:t>
          </a:r>
        </a:p>
        <a:p>
          <a:r>
            <a:rPr kumimoji="1" lang="ja-JP" altLang="en-US" sz="1100" b="0">
              <a:solidFill>
                <a:schemeClr val="dk1"/>
              </a:solidFill>
              <a:effectLst/>
              <a:latin typeface="+mn-ea"/>
              <a:ea typeface="+mn-ea"/>
              <a:cs typeface="+mn-cs"/>
            </a:rPr>
            <a:t>委－２には工程３～５</a:t>
          </a:r>
        </a:p>
        <a:p>
          <a:r>
            <a:rPr kumimoji="1" lang="ja-JP" altLang="en-US" sz="1100" b="0">
              <a:solidFill>
                <a:schemeClr val="dk1"/>
              </a:solidFill>
              <a:effectLst/>
              <a:latin typeface="+mn-ea"/>
              <a:ea typeface="+mn-ea"/>
              <a:cs typeface="+mn-cs"/>
            </a:rPr>
            <a:t>（委託計画書は２つに記入する）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例①②のいずれも、</a:t>
          </a:r>
        </a:p>
        <a:p>
          <a:r>
            <a:rPr kumimoji="1" lang="ja-JP" altLang="en-US" sz="1100" b="0">
              <a:solidFill>
                <a:schemeClr val="dk1"/>
              </a:solidFill>
              <a:effectLst/>
              <a:latin typeface="+mn-ea"/>
              <a:ea typeface="+mn-ea"/>
              <a:cs typeface="+mn-cs"/>
            </a:rPr>
            <a:t>委託・外注計画書（次シート）に委託内容を詳細に記入してください。</a:t>
          </a:r>
          <a:endParaRPr kumimoji="1" lang="en-US" altLang="ja-JP" sz="1100" b="0">
            <a:solidFill>
              <a:schemeClr val="dk1"/>
            </a:solidFill>
            <a:effectLst/>
            <a:latin typeface="+mn-ea"/>
            <a:ea typeface="+mn-ea"/>
            <a:cs typeface="+mn-cs"/>
          </a:endParaRPr>
        </a:p>
        <a:p>
          <a:endParaRPr kumimoji="1" lang="ja-JP" altLang="en-US"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１件</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万円（税抜）以上の経費については、原則２社以上の見積書が必要です。</a:t>
          </a: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発注単位を分け、見積書を提出しない等は避けてください。</a:t>
          </a:r>
          <a:endParaRPr kumimoji="1" lang="en-US" altLang="ja-JP" sz="1100" b="1">
            <a:solidFill>
              <a:srgbClr val="FF0000"/>
            </a:solidFill>
          </a:endParaRPr>
        </a:p>
      </xdr:txBody>
    </xdr:sp>
    <xdr:clientData/>
  </xdr:twoCellAnchor>
  <xdr:twoCellAnchor>
    <xdr:from>
      <xdr:col>10</xdr:col>
      <xdr:colOff>5927</xdr:colOff>
      <xdr:row>4</xdr:row>
      <xdr:rowOff>208295</xdr:rowOff>
    </xdr:from>
    <xdr:to>
      <xdr:col>12</xdr:col>
      <xdr:colOff>219729</xdr:colOff>
      <xdr:row>4</xdr:row>
      <xdr:rowOff>208823</xdr:rowOff>
    </xdr:to>
    <xdr:cxnSp macro="">
      <xdr:nvCxnSpPr>
        <xdr:cNvPr id="2" name="直線矢印コネクタ 1"/>
        <xdr:cNvCxnSpPr/>
      </xdr:nvCxnSpPr>
      <xdr:spPr>
        <a:xfrm flipH="1">
          <a:off x="7603067" y="1160795"/>
          <a:ext cx="503362" cy="52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221778</xdr:colOff>
      <xdr:row>3</xdr:row>
      <xdr:rowOff>169053</xdr:rowOff>
    </xdr:from>
    <xdr:to>
      <xdr:col>33</xdr:col>
      <xdr:colOff>129539</xdr:colOff>
      <xdr:row>5</xdr:row>
      <xdr:rowOff>93180</xdr:rowOff>
    </xdr:to>
    <xdr:sp macro="" textlink="">
      <xdr:nvSpPr>
        <xdr:cNvPr id="3" name="正方形/長方形 2"/>
        <xdr:cNvSpPr/>
      </xdr:nvSpPr>
      <xdr:spPr>
        <a:xfrm>
          <a:off x="8108478" y="931053"/>
          <a:ext cx="4357841" cy="40418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100" b="1">
            <a:solidFill>
              <a:srgbClr val="FF0000"/>
            </a:solidFill>
          </a:endParaRPr>
        </a:p>
      </xdr:txBody>
    </xdr:sp>
    <xdr:clientData/>
  </xdr:twoCellAnchor>
  <xdr:twoCellAnchor>
    <xdr:from>
      <xdr:col>12</xdr:col>
      <xdr:colOff>191748</xdr:colOff>
      <xdr:row>0</xdr:row>
      <xdr:rowOff>119380</xdr:rowOff>
    </xdr:from>
    <xdr:to>
      <xdr:col>33</xdr:col>
      <xdr:colOff>137160</xdr:colOff>
      <xdr:row>2</xdr:row>
      <xdr:rowOff>114300</xdr:rowOff>
    </xdr:to>
    <xdr:sp macro="" textlink="">
      <xdr:nvSpPr>
        <xdr:cNvPr id="5" name="正方形/長方形 4"/>
        <xdr:cNvSpPr/>
      </xdr:nvSpPr>
      <xdr:spPr>
        <a:xfrm>
          <a:off x="8078448" y="119380"/>
          <a:ext cx="4395492" cy="5664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rgbClr val="FF0000"/>
              </a:solidFill>
              <a:effectLst/>
              <a:latin typeface="+mn-ea"/>
              <a:ea typeface="+mn-ea"/>
              <a:cs typeface="+mn-cs"/>
            </a:rPr>
            <a:t>ユーザーテスト経費の助成限度額は、</a:t>
          </a:r>
          <a:r>
            <a:rPr kumimoji="1" lang="en-US" altLang="ja-JP" sz="1200" b="1">
              <a:solidFill>
                <a:srgbClr val="FF0000"/>
              </a:solidFill>
              <a:effectLst/>
              <a:latin typeface="+mn-ea"/>
              <a:ea typeface="+mn-ea"/>
              <a:cs typeface="+mn-cs"/>
            </a:rPr>
            <a:t>200</a:t>
          </a:r>
          <a:r>
            <a:rPr kumimoji="1" lang="ja-JP" altLang="en-US" sz="1200" b="1">
              <a:solidFill>
                <a:srgbClr val="FF0000"/>
              </a:solidFill>
              <a:effectLst/>
              <a:latin typeface="+mn-ea"/>
              <a:ea typeface="+mn-ea"/>
              <a:cs typeface="+mn-cs"/>
            </a:rPr>
            <a:t>万円です。</a:t>
          </a:r>
          <a:endParaRPr kumimoji="1" lang="en-US" altLang="ja-JP" sz="1200" b="1">
            <a:solidFill>
              <a:srgbClr val="FF0000"/>
            </a:solidFill>
            <a:effectLst/>
            <a:latin typeface="+mn-ea"/>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37</xdr:col>
      <xdr:colOff>23812</xdr:colOff>
      <xdr:row>14</xdr:row>
      <xdr:rowOff>182563</xdr:rowOff>
    </xdr:from>
    <xdr:to>
      <xdr:col>40</xdr:col>
      <xdr:colOff>141009</xdr:colOff>
      <xdr:row>16</xdr:row>
      <xdr:rowOff>28578</xdr:rowOff>
    </xdr:to>
    <xdr:cxnSp macro="">
      <xdr:nvCxnSpPr>
        <xdr:cNvPr id="2" name="直線矢印コネクタ 1"/>
        <xdr:cNvCxnSpPr/>
      </xdr:nvCxnSpPr>
      <xdr:spPr>
        <a:xfrm flipH="1" flipV="1">
          <a:off x="9205912" y="6954838"/>
          <a:ext cx="688697" cy="36989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71530</xdr:colOff>
      <xdr:row>6</xdr:row>
      <xdr:rowOff>584595</xdr:rowOff>
    </xdr:from>
    <xdr:to>
      <xdr:col>63</xdr:col>
      <xdr:colOff>44449</xdr:colOff>
      <xdr:row>14</xdr:row>
      <xdr:rowOff>56024</xdr:rowOff>
    </xdr:to>
    <xdr:sp macro="" textlink="">
      <xdr:nvSpPr>
        <xdr:cNvPr id="3" name="正方形/長方形 2"/>
        <xdr:cNvSpPr/>
      </xdr:nvSpPr>
      <xdr:spPr>
        <a:xfrm>
          <a:off x="9825130" y="3080145"/>
          <a:ext cx="4354419" cy="374815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前シートに委託・外注費を記入した場合は、本計画書の作成が全て必要です。</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p>
        <a:p>
          <a:r>
            <a:rPr kumimoji="1" lang="ja-JP" altLang="en-US" sz="1100" b="0">
              <a:solidFill>
                <a:schemeClr val="dk1"/>
              </a:solidFill>
              <a:effectLst/>
              <a:latin typeface="+mn-ea"/>
              <a:ea typeface="+mn-ea"/>
              <a:cs typeface="+mn-cs"/>
            </a:rPr>
            <a:t>　例：前シートで、委－１～委－５項目を記入した場合→委－１～委－５まで５つありますので、計画書は５つ記入してください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G</a:t>
          </a:r>
          <a:r>
            <a:rPr kumimoji="1" lang="ja-JP" altLang="en-US" sz="1100" b="0">
              <a:solidFill>
                <a:schemeClr val="dk1"/>
              </a:solidFill>
              <a:effectLst/>
              <a:latin typeface="+mn-ea"/>
              <a:ea typeface="+mn-ea"/>
              <a:cs typeface="+mn-cs"/>
            </a:rPr>
            <a:t>列の</a:t>
          </a:r>
          <a:r>
            <a:rPr kumimoji="1" lang="ja-JP" altLang="en-US" sz="1100" b="0" u="sng">
              <a:solidFill>
                <a:schemeClr val="dk1"/>
              </a:solidFill>
              <a:effectLst/>
              <a:latin typeface="+mn-ea"/>
              <a:ea typeface="+mn-ea"/>
              <a:cs typeface="+mn-cs"/>
            </a:rPr>
            <a:t>税込金額</a:t>
          </a:r>
          <a:r>
            <a:rPr kumimoji="1" lang="ja-JP" altLang="en-US" sz="1100" b="0">
              <a:solidFill>
                <a:schemeClr val="dk1"/>
              </a:solidFill>
              <a:effectLst/>
              <a:latin typeface="+mn-ea"/>
              <a:ea typeface="+mn-ea"/>
              <a:cs typeface="+mn-cs"/>
            </a:rPr>
            <a:t>を契約予定金額欄に記入してください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③やむを得ず２社見積書を提出できない場合は、その理由を記入してください</a:t>
          </a:r>
        </a:p>
        <a:p>
          <a:r>
            <a:rPr kumimoji="1" lang="ja-JP" altLang="en-US" sz="1100" b="0">
              <a:solidFill>
                <a:schemeClr val="dk1"/>
              </a:solidFill>
              <a:effectLst/>
              <a:latin typeface="+mn-ea"/>
              <a:ea typeface="+mn-ea"/>
              <a:cs typeface="+mn-cs"/>
            </a:rPr>
            <a:t>（ただし、「過去に取引実績があるから」等の理由は不可）</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④共同研究の場合、今回助成事業に申請する成果物の所有権が自社に帰属しない場合、助成対象となりません</a:t>
          </a:r>
        </a:p>
        <a:p>
          <a:pPr algn="l"/>
          <a:endParaRPr kumimoji="1" lang="en-US" altLang="ja-JP" sz="1100" b="1">
            <a:solidFill>
              <a:srgbClr val="FF0000"/>
            </a:solidFill>
          </a:endParaRPr>
        </a:p>
      </xdr:txBody>
    </xdr:sp>
    <xdr:clientData/>
  </xdr:twoCellAnchor>
  <xdr:twoCellAnchor>
    <xdr:from>
      <xdr:col>37</xdr:col>
      <xdr:colOff>9525</xdr:colOff>
      <xdr:row>2</xdr:row>
      <xdr:rowOff>150255</xdr:rowOff>
    </xdr:from>
    <xdr:to>
      <xdr:col>40</xdr:col>
      <xdr:colOff>45944</xdr:colOff>
      <xdr:row>2</xdr:row>
      <xdr:rowOff>150260</xdr:rowOff>
    </xdr:to>
    <xdr:cxnSp macro="">
      <xdr:nvCxnSpPr>
        <xdr:cNvPr id="4" name="直線矢印コネクタ 3"/>
        <xdr:cNvCxnSpPr/>
      </xdr:nvCxnSpPr>
      <xdr:spPr>
        <a:xfrm flipH="1">
          <a:off x="9191625" y="1121805"/>
          <a:ext cx="607919" cy="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33430</xdr:colOff>
      <xdr:row>1</xdr:row>
      <xdr:rowOff>374844</xdr:rowOff>
    </xdr:from>
    <xdr:to>
      <xdr:col>63</xdr:col>
      <xdr:colOff>144780</xdr:colOff>
      <xdr:row>3</xdr:row>
      <xdr:rowOff>243840</xdr:rowOff>
    </xdr:to>
    <xdr:sp macro="" textlink="">
      <xdr:nvSpPr>
        <xdr:cNvPr id="5" name="正方形/長方形 4"/>
        <xdr:cNvSpPr/>
      </xdr:nvSpPr>
      <xdr:spPr>
        <a:xfrm>
          <a:off x="8857390" y="755844"/>
          <a:ext cx="3967070" cy="83673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chemeClr val="dk1"/>
              </a:solidFill>
              <a:effectLst/>
              <a:latin typeface="+mn-ea"/>
              <a:ea typeface="+mn-ea"/>
              <a:cs typeface="+mn-cs"/>
            </a:rPr>
            <a:t>未定等不明確の場合は、 申請時点の候補先を記入してください。</a:t>
          </a:r>
        </a:p>
        <a:p>
          <a:r>
            <a:rPr kumimoji="1" lang="ja-JP" altLang="en-US" sz="1100" b="0">
              <a:solidFill>
                <a:schemeClr val="dk1"/>
              </a:solidFill>
              <a:effectLst/>
              <a:latin typeface="+mn-ea"/>
              <a:ea typeface="+mn-ea"/>
              <a:cs typeface="+mn-cs"/>
            </a:rPr>
            <a:t>発注先は、正当な理由があれば採択後に所定の手続きを行うことで変更が可能です</a:t>
          </a:r>
          <a:r>
            <a:rPr kumimoji="1" lang="ja-JP" altLang="en-US" sz="1200" b="0">
              <a:solidFill>
                <a:schemeClr val="dk1"/>
              </a:solidFill>
              <a:effectLst/>
              <a:latin typeface="+mn-ea"/>
              <a:ea typeface="+mn-ea"/>
              <a:cs typeface="+mn-cs"/>
            </a:rPr>
            <a:t>。</a:t>
          </a:r>
          <a:endParaRPr kumimoji="1" lang="en-US" altLang="ja-JP" sz="1100" b="0">
            <a:solidFill>
              <a:srgbClr val="FF0000"/>
            </a:solidFill>
          </a:endParaRPr>
        </a:p>
      </xdr:txBody>
    </xdr:sp>
    <xdr:clientData/>
  </xdr:twoCellAnchor>
  <xdr:twoCellAnchor>
    <xdr:from>
      <xdr:col>37</xdr:col>
      <xdr:colOff>14111</xdr:colOff>
      <xdr:row>28</xdr:row>
      <xdr:rowOff>119945</xdr:rowOff>
    </xdr:from>
    <xdr:to>
      <xdr:col>40</xdr:col>
      <xdr:colOff>162268</xdr:colOff>
      <xdr:row>28</xdr:row>
      <xdr:rowOff>127157</xdr:rowOff>
    </xdr:to>
    <xdr:cxnSp macro="">
      <xdr:nvCxnSpPr>
        <xdr:cNvPr id="6" name="直線矢印コネクタ 5"/>
        <xdr:cNvCxnSpPr/>
      </xdr:nvCxnSpPr>
      <xdr:spPr>
        <a:xfrm flipH="1" flipV="1">
          <a:off x="9196211" y="13216820"/>
          <a:ext cx="719657" cy="72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25399</xdr:colOff>
      <xdr:row>30</xdr:row>
      <xdr:rowOff>50800</xdr:rowOff>
    </xdr:from>
    <xdr:to>
      <xdr:col>65</xdr:col>
      <xdr:colOff>33707</xdr:colOff>
      <xdr:row>32</xdr:row>
      <xdr:rowOff>306908</xdr:rowOff>
    </xdr:to>
    <xdr:sp macro="" textlink="">
      <xdr:nvSpPr>
        <xdr:cNvPr id="7" name="正方形/長方形 6"/>
        <xdr:cNvSpPr/>
      </xdr:nvSpPr>
      <xdr:spPr>
        <a:xfrm>
          <a:off x="9114970" y="13881100"/>
          <a:ext cx="4536766" cy="122493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＜「委</a:t>
          </a:r>
          <a:r>
            <a:rPr kumimoji="1" lang="en-US" altLang="ja-JP" sz="1400" b="1">
              <a:solidFill>
                <a:sysClr val="windowText" lastClr="000000"/>
              </a:solidFill>
              <a:latin typeface="+mn-ea"/>
              <a:ea typeface="+mn-ea"/>
            </a:rPr>
            <a:t>-3</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「委</a:t>
          </a:r>
          <a:r>
            <a:rPr kumimoji="1" lang="en-US" altLang="ja-JP" sz="1400" b="1">
              <a:solidFill>
                <a:sysClr val="windowText" lastClr="000000"/>
              </a:solidFill>
              <a:latin typeface="+mn-ea"/>
              <a:ea typeface="+mn-ea"/>
            </a:rPr>
            <a:t>-3</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41</xdr:col>
      <xdr:colOff>30480</xdr:colOff>
      <xdr:row>15</xdr:row>
      <xdr:rowOff>81280</xdr:rowOff>
    </xdr:from>
    <xdr:to>
      <xdr:col>60</xdr:col>
      <xdr:colOff>47214</xdr:colOff>
      <xdr:row>17</xdr:row>
      <xdr:rowOff>206487</xdr:rowOff>
    </xdr:to>
    <xdr:sp macro="" textlink="">
      <xdr:nvSpPr>
        <xdr:cNvPr id="10" name="正方形/長方形 9"/>
        <xdr:cNvSpPr/>
      </xdr:nvSpPr>
      <xdr:spPr>
        <a:xfrm>
          <a:off x="9133840" y="7223760"/>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41</xdr:col>
      <xdr:colOff>30480</xdr:colOff>
      <xdr:row>27</xdr:row>
      <xdr:rowOff>386080</xdr:rowOff>
    </xdr:from>
    <xdr:to>
      <xdr:col>60</xdr:col>
      <xdr:colOff>47214</xdr:colOff>
      <xdr:row>29</xdr:row>
      <xdr:rowOff>165847</xdr:rowOff>
    </xdr:to>
    <xdr:sp macro="" textlink="">
      <xdr:nvSpPr>
        <xdr:cNvPr id="11" name="正方形/長方形 10"/>
        <xdr:cNvSpPr/>
      </xdr:nvSpPr>
      <xdr:spPr>
        <a:xfrm>
          <a:off x="9133840" y="12943840"/>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twoCellAnchor>
    <xdr:from>
      <xdr:col>37</xdr:col>
      <xdr:colOff>75071</xdr:colOff>
      <xdr:row>43</xdr:row>
      <xdr:rowOff>130105</xdr:rowOff>
    </xdr:from>
    <xdr:to>
      <xdr:col>41</xdr:col>
      <xdr:colOff>50508</xdr:colOff>
      <xdr:row>43</xdr:row>
      <xdr:rowOff>137317</xdr:rowOff>
    </xdr:to>
    <xdr:cxnSp macro="">
      <xdr:nvCxnSpPr>
        <xdr:cNvPr id="12" name="直線矢印コネクタ 11"/>
        <xdr:cNvCxnSpPr/>
      </xdr:nvCxnSpPr>
      <xdr:spPr>
        <a:xfrm flipH="1" flipV="1">
          <a:off x="8487551" y="20439945"/>
          <a:ext cx="666317" cy="72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91440</xdr:colOff>
      <xdr:row>42</xdr:row>
      <xdr:rowOff>396240</xdr:rowOff>
    </xdr:from>
    <xdr:to>
      <xdr:col>60</xdr:col>
      <xdr:colOff>108174</xdr:colOff>
      <xdr:row>44</xdr:row>
      <xdr:rowOff>155687</xdr:rowOff>
    </xdr:to>
    <xdr:sp macro="" textlink="">
      <xdr:nvSpPr>
        <xdr:cNvPr id="13" name="正方形/長方形 12"/>
        <xdr:cNvSpPr/>
      </xdr:nvSpPr>
      <xdr:spPr>
        <a:xfrm>
          <a:off x="9194800" y="20076160"/>
          <a:ext cx="3298414" cy="71448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44</xdr:col>
      <xdr:colOff>45290</xdr:colOff>
      <xdr:row>4</xdr:row>
      <xdr:rowOff>156046</xdr:rowOff>
    </xdr:from>
    <xdr:to>
      <xdr:col>47</xdr:col>
      <xdr:colOff>40435</xdr:colOff>
      <xdr:row>4</xdr:row>
      <xdr:rowOff>161649</xdr:rowOff>
    </xdr:to>
    <xdr:cxnSp macro="">
      <xdr:nvCxnSpPr>
        <xdr:cNvPr id="2" name="直線矢印コネクタ 1"/>
        <xdr:cNvCxnSpPr/>
      </xdr:nvCxnSpPr>
      <xdr:spPr>
        <a:xfrm flipH="1">
          <a:off x="8960690" y="1241896"/>
          <a:ext cx="566645"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25093</xdr:colOff>
      <xdr:row>3</xdr:row>
      <xdr:rowOff>179014</xdr:rowOff>
    </xdr:from>
    <xdr:to>
      <xdr:col>66</xdr:col>
      <xdr:colOff>7163</xdr:colOff>
      <xdr:row>5</xdr:row>
      <xdr:rowOff>246997</xdr:rowOff>
    </xdr:to>
    <xdr:sp macro="" textlink="">
      <xdr:nvSpPr>
        <xdr:cNvPr id="3" name="正方形/長方形 2"/>
        <xdr:cNvSpPr/>
      </xdr:nvSpPr>
      <xdr:spPr>
        <a:xfrm>
          <a:off x="9511993" y="979114"/>
          <a:ext cx="3601570" cy="63948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大学教授等に依頼する場合、電話番号や住所は大学のもので構いません。</a:t>
          </a:r>
        </a:p>
        <a:p>
          <a:pPr algn="l"/>
          <a:endParaRPr kumimoji="1" lang="en-US" altLang="ja-JP" sz="1100" b="0">
            <a:solidFill>
              <a:srgbClr val="FF0000"/>
            </a:solidFill>
          </a:endParaRPr>
        </a:p>
      </xdr:txBody>
    </xdr:sp>
    <xdr:clientData/>
  </xdr:twoCellAnchor>
  <xdr:twoCellAnchor>
    <xdr:from>
      <xdr:col>46</xdr:col>
      <xdr:colOff>128280</xdr:colOff>
      <xdr:row>16</xdr:row>
      <xdr:rowOff>59766</xdr:rowOff>
    </xdr:from>
    <xdr:to>
      <xdr:col>75</xdr:col>
      <xdr:colOff>103187</xdr:colOff>
      <xdr:row>24</xdr:row>
      <xdr:rowOff>94</xdr:rowOff>
    </xdr:to>
    <xdr:sp macro="" textlink="">
      <xdr:nvSpPr>
        <xdr:cNvPr id="4" name="正方形/長方形 3"/>
        <xdr:cNvSpPr/>
      </xdr:nvSpPr>
      <xdr:spPr>
        <a:xfrm>
          <a:off x="9424680" y="5803341"/>
          <a:ext cx="5499407" cy="298832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前シートに専門家指導費を記入した場合は、本計画書の作成が全て必要です。</a:t>
          </a:r>
        </a:p>
        <a:p>
          <a:r>
            <a:rPr kumimoji="1" lang="ja-JP" altLang="en-US" sz="1100" b="0">
              <a:solidFill>
                <a:schemeClr val="dk1"/>
              </a:solidFill>
              <a:effectLst/>
              <a:latin typeface="+mn-ea"/>
              <a:ea typeface="+mn-ea"/>
              <a:cs typeface="+mn-cs"/>
            </a:rPr>
            <a:t>全ての項目をもれなく記入してください。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例：前シートで、専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の項目を記入した場合</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まで</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つありますので、　</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計画書は</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H</a:t>
          </a:r>
          <a:r>
            <a:rPr kumimoji="1" lang="ja-JP" altLang="en-US" sz="1100" b="0">
              <a:solidFill>
                <a:schemeClr val="dk1"/>
              </a:solidFill>
              <a:effectLst/>
              <a:latin typeface="+mn-ea"/>
              <a:ea typeface="+mn-ea"/>
              <a:cs typeface="+mn-cs"/>
            </a:rPr>
            <a:t>列の税込金額を契約予定金額欄に記入してください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③自社と資本関係、役員または従業員の兼務、自社代表者３親等以内の</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親族と関連がある</a:t>
          </a:r>
          <a:r>
            <a:rPr kumimoji="1" lang="ja-JP" altLang="ja-JP" sz="1100" b="0">
              <a:solidFill>
                <a:schemeClr val="dk1"/>
              </a:solidFill>
              <a:effectLst/>
              <a:latin typeface="+mn-lt"/>
              <a:ea typeface="+mn-ea"/>
              <a:cs typeface="+mn-cs"/>
            </a:rPr>
            <a:t>会社等との取引</a:t>
          </a:r>
          <a:r>
            <a:rPr kumimoji="1" lang="ja-JP" altLang="en-US" sz="1100" b="0">
              <a:solidFill>
                <a:schemeClr val="dk1"/>
              </a:solidFill>
              <a:effectLst/>
              <a:latin typeface="+mn-ea"/>
              <a:ea typeface="+mn-ea"/>
              <a:cs typeface="+mn-cs"/>
            </a:rPr>
            <a:t>は、助成対象となりません</a:t>
          </a:r>
        </a:p>
        <a:p>
          <a:pPr algn="l"/>
          <a:r>
            <a:rPr kumimoji="1" lang="ja-JP" altLang="en-US" sz="1100" b="0">
              <a:solidFill>
                <a:srgbClr val="FF0000"/>
              </a:solidFill>
            </a:rPr>
            <a:t>　</a:t>
          </a:r>
          <a:endParaRPr kumimoji="1" lang="en-US" altLang="ja-JP" sz="1100" b="0">
            <a:solidFill>
              <a:srgbClr val="FF0000"/>
            </a:solidFill>
          </a:endParaRPr>
        </a:p>
      </xdr:txBody>
    </xdr:sp>
    <xdr:clientData/>
  </xdr:twoCellAnchor>
  <xdr:twoCellAnchor>
    <xdr:from>
      <xdr:col>44</xdr:col>
      <xdr:colOff>39688</xdr:colOff>
      <xdr:row>9</xdr:row>
      <xdr:rowOff>210007</xdr:rowOff>
    </xdr:from>
    <xdr:to>
      <xdr:col>47</xdr:col>
      <xdr:colOff>87471</xdr:colOff>
      <xdr:row>9</xdr:row>
      <xdr:rowOff>215610</xdr:rowOff>
    </xdr:to>
    <xdr:cxnSp macro="">
      <xdr:nvCxnSpPr>
        <xdr:cNvPr id="6" name="直線矢印コネクタ 5"/>
        <xdr:cNvCxnSpPr/>
      </xdr:nvCxnSpPr>
      <xdr:spPr>
        <a:xfrm flipH="1">
          <a:off x="8955088" y="3581857"/>
          <a:ext cx="61928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79375</xdr:colOff>
      <xdr:row>25</xdr:row>
      <xdr:rowOff>162382</xdr:rowOff>
    </xdr:from>
    <xdr:to>
      <xdr:col>47</xdr:col>
      <xdr:colOff>127158</xdr:colOff>
      <xdr:row>25</xdr:row>
      <xdr:rowOff>167985</xdr:rowOff>
    </xdr:to>
    <xdr:cxnSp macro="">
      <xdr:nvCxnSpPr>
        <xdr:cNvPr id="7" name="直線矢印コネクタ 6"/>
        <xdr:cNvCxnSpPr/>
      </xdr:nvCxnSpPr>
      <xdr:spPr>
        <a:xfrm flipH="1">
          <a:off x="8994775" y="9658807"/>
          <a:ext cx="61928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111125</xdr:colOff>
      <xdr:row>33</xdr:row>
      <xdr:rowOff>83007</xdr:rowOff>
    </xdr:from>
    <xdr:to>
      <xdr:col>47</xdr:col>
      <xdr:colOff>158908</xdr:colOff>
      <xdr:row>33</xdr:row>
      <xdr:rowOff>88610</xdr:rowOff>
    </xdr:to>
    <xdr:cxnSp macro="">
      <xdr:nvCxnSpPr>
        <xdr:cNvPr id="8" name="直線矢印コネクタ 7"/>
        <xdr:cNvCxnSpPr/>
      </xdr:nvCxnSpPr>
      <xdr:spPr>
        <a:xfrm flipH="1">
          <a:off x="9026525" y="12665532"/>
          <a:ext cx="61928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71437</xdr:colOff>
      <xdr:row>35</xdr:row>
      <xdr:rowOff>111125</xdr:rowOff>
    </xdr:from>
    <xdr:to>
      <xdr:col>74</xdr:col>
      <xdr:colOff>20781</xdr:colOff>
      <xdr:row>38</xdr:row>
      <xdr:rowOff>91688</xdr:rowOff>
    </xdr:to>
    <xdr:sp macro="" textlink="">
      <xdr:nvSpPr>
        <xdr:cNvPr id="9" name="正方形/長方形 8"/>
        <xdr:cNvSpPr/>
      </xdr:nvSpPr>
      <xdr:spPr>
        <a:xfrm>
          <a:off x="9748837" y="13360400"/>
          <a:ext cx="4902344" cy="97116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「専</a:t>
          </a:r>
          <a:r>
            <a:rPr kumimoji="1" lang="en-US" altLang="ja-JP" sz="1400" b="1">
              <a:solidFill>
                <a:sysClr val="windowText" lastClr="000000"/>
              </a:solidFill>
              <a:latin typeface="+mn-ea"/>
              <a:ea typeface="+mn-ea"/>
            </a:rPr>
            <a:t>-5</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47</xdr:col>
      <xdr:colOff>63500</xdr:colOff>
      <xdr:row>8</xdr:row>
      <xdr:rowOff>654050</xdr:rowOff>
    </xdr:from>
    <xdr:to>
      <xdr:col>64</xdr:col>
      <xdr:colOff>114300</xdr:colOff>
      <xdr:row>11</xdr:row>
      <xdr:rowOff>12326</xdr:rowOff>
    </xdr:to>
    <xdr:sp macro="" textlink="">
      <xdr:nvSpPr>
        <xdr:cNvPr id="10" name="正方形/長方形 9"/>
        <xdr:cNvSpPr/>
      </xdr:nvSpPr>
      <xdr:spPr>
        <a:xfrm>
          <a:off x="9550400" y="3311525"/>
          <a:ext cx="3289300" cy="59652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b="1">
            <a:effectLst/>
          </a:endParaRPr>
        </a:p>
      </xdr:txBody>
    </xdr:sp>
    <xdr:clientData/>
  </xdr:twoCellAnchor>
  <xdr:twoCellAnchor>
    <xdr:from>
      <xdr:col>47</xdr:col>
      <xdr:colOff>114300</xdr:colOff>
      <xdr:row>24</xdr:row>
      <xdr:rowOff>558800</xdr:rowOff>
    </xdr:from>
    <xdr:to>
      <xdr:col>64</xdr:col>
      <xdr:colOff>165100</xdr:colOff>
      <xdr:row>26</xdr:row>
      <xdr:rowOff>152026</xdr:rowOff>
    </xdr:to>
    <xdr:sp macro="" textlink="">
      <xdr:nvSpPr>
        <xdr:cNvPr id="11" name="正方形/長方形 10"/>
        <xdr:cNvSpPr/>
      </xdr:nvSpPr>
      <xdr:spPr>
        <a:xfrm>
          <a:off x="9601200" y="9350375"/>
          <a:ext cx="3289300" cy="58382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b="1">
            <a:effectLst/>
          </a:endParaRPr>
        </a:p>
      </xdr:txBody>
    </xdr:sp>
    <xdr:clientData/>
  </xdr:twoCellAnchor>
  <xdr:twoCellAnchor>
    <xdr:from>
      <xdr:col>48</xdr:col>
      <xdr:colOff>6350</xdr:colOff>
      <xdr:row>32</xdr:row>
      <xdr:rowOff>520700</xdr:rowOff>
    </xdr:from>
    <xdr:to>
      <xdr:col>65</xdr:col>
      <xdr:colOff>57150</xdr:colOff>
      <xdr:row>34</xdr:row>
      <xdr:rowOff>107576</xdr:rowOff>
    </xdr:to>
    <xdr:sp macro="" textlink="">
      <xdr:nvSpPr>
        <xdr:cNvPr id="12" name="正方形/長方形 11"/>
        <xdr:cNvSpPr/>
      </xdr:nvSpPr>
      <xdr:spPr>
        <a:xfrm>
          <a:off x="9683750" y="12388850"/>
          <a:ext cx="3289300" cy="58700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ja-JP" altLang="ja-JP">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13335</xdr:colOff>
      <xdr:row>4</xdr:row>
      <xdr:rowOff>43815</xdr:rowOff>
    </xdr:from>
    <xdr:to>
      <xdr:col>18</xdr:col>
      <xdr:colOff>638175</xdr:colOff>
      <xdr:row>5</xdr:row>
      <xdr:rowOff>447526</xdr:rowOff>
    </xdr:to>
    <xdr:sp macro="" textlink="">
      <xdr:nvSpPr>
        <xdr:cNvPr id="3" name="正方形/長方形 2"/>
        <xdr:cNvSpPr/>
      </xdr:nvSpPr>
      <xdr:spPr>
        <a:xfrm>
          <a:off x="7423785" y="396240"/>
          <a:ext cx="4739640" cy="57516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1">
              <a:solidFill>
                <a:srgbClr val="FF0000"/>
              </a:solidFill>
              <a:effectLst/>
              <a:latin typeface="+mn-ea"/>
              <a:ea typeface="+mn-ea"/>
              <a:cs typeface="+mn-cs"/>
            </a:rPr>
            <a:t>展示会等参加費と広告費合計の助成金交付申請額は、</a:t>
          </a:r>
          <a:r>
            <a:rPr kumimoji="1" lang="en-US" altLang="ja-JP" sz="1100" b="1">
              <a:solidFill>
                <a:srgbClr val="FF0000"/>
              </a:solidFill>
              <a:effectLst/>
              <a:latin typeface="+mn-ea"/>
              <a:ea typeface="+mn-ea"/>
              <a:cs typeface="+mn-cs"/>
            </a:rPr>
            <a:t>500</a:t>
          </a:r>
          <a:r>
            <a:rPr kumimoji="1" lang="ja-JP" altLang="en-US" sz="1100" b="1">
              <a:solidFill>
                <a:srgbClr val="FF0000"/>
              </a:solidFill>
              <a:effectLst/>
              <a:latin typeface="+mn-ea"/>
              <a:ea typeface="+mn-ea"/>
              <a:cs typeface="+mn-cs"/>
            </a:rPr>
            <a:t>万円が上限です。</a:t>
          </a:r>
        </a:p>
      </xdr:txBody>
    </xdr:sp>
    <xdr:clientData/>
  </xdr:twoCellAnchor>
  <xdr:twoCellAnchor>
    <xdr:from>
      <xdr:col>12</xdr:col>
      <xdr:colOff>60960</xdr:colOff>
      <xdr:row>13</xdr:row>
      <xdr:rowOff>60961</xdr:rowOff>
    </xdr:from>
    <xdr:to>
      <xdr:col>17</xdr:col>
      <xdr:colOff>381000</xdr:colOff>
      <xdr:row>18</xdr:row>
      <xdr:rowOff>53341</xdr:rowOff>
    </xdr:to>
    <xdr:sp macro="" textlink="">
      <xdr:nvSpPr>
        <xdr:cNvPr id="4" name="正方形/長方形 3"/>
        <xdr:cNvSpPr/>
      </xdr:nvSpPr>
      <xdr:spPr>
        <a:xfrm>
          <a:off x="6728460" y="3276601"/>
          <a:ext cx="3406140" cy="4953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1">
              <a:solidFill>
                <a:srgbClr val="FF0000"/>
              </a:solidFill>
              <a:effectLst/>
              <a:latin typeface="+mn-ea"/>
              <a:ea typeface="+mn-ea"/>
              <a:cs typeface="+mn-cs"/>
            </a:rPr>
            <a:t>印刷物製作費の助成限度額は、</a:t>
          </a:r>
          <a:r>
            <a:rPr kumimoji="1" lang="en-US" altLang="ja-JP" sz="1100" b="1">
              <a:solidFill>
                <a:srgbClr val="FF0000"/>
              </a:solidFill>
              <a:effectLst/>
              <a:latin typeface="+mn-ea"/>
              <a:ea typeface="+mn-ea"/>
              <a:cs typeface="+mn-cs"/>
            </a:rPr>
            <a:t>50</a:t>
          </a:r>
          <a:r>
            <a:rPr kumimoji="1" lang="ja-JP" altLang="en-US" sz="1100" b="1">
              <a:solidFill>
                <a:srgbClr val="FF0000"/>
              </a:solidFill>
              <a:effectLst/>
              <a:latin typeface="+mn-ea"/>
              <a:ea typeface="+mn-ea"/>
              <a:cs typeface="+mn-cs"/>
            </a:rPr>
            <a:t>万円です。</a:t>
          </a:r>
        </a:p>
      </xdr:txBody>
    </xdr:sp>
    <xdr:clientData/>
  </xdr:twoCellAnchor>
  <xdr:twoCellAnchor>
    <xdr:from>
      <xdr:col>12</xdr:col>
      <xdr:colOff>60960</xdr:colOff>
      <xdr:row>18</xdr:row>
      <xdr:rowOff>129540</xdr:rowOff>
    </xdr:from>
    <xdr:to>
      <xdr:col>17</xdr:col>
      <xdr:colOff>381000</xdr:colOff>
      <xdr:row>19</xdr:row>
      <xdr:rowOff>171450</xdr:rowOff>
    </xdr:to>
    <xdr:sp macro="" textlink="">
      <xdr:nvSpPr>
        <xdr:cNvPr id="5" name="正方形/長方形 4"/>
        <xdr:cNvSpPr/>
      </xdr:nvSpPr>
      <xdr:spPr>
        <a:xfrm>
          <a:off x="7471410" y="3682365"/>
          <a:ext cx="3749040" cy="49911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100" b="1">
              <a:solidFill>
                <a:srgbClr val="FF0000"/>
              </a:solidFill>
              <a:effectLst/>
              <a:latin typeface="+mn-ea"/>
              <a:ea typeface="+mn-ea"/>
              <a:cs typeface="+mn-cs"/>
            </a:rPr>
            <a:t>PR</a:t>
          </a:r>
          <a:r>
            <a:rPr kumimoji="1" lang="ja-JP" altLang="en-US" sz="1100" b="1">
              <a:solidFill>
                <a:srgbClr val="FF0000"/>
              </a:solidFill>
              <a:effectLst/>
              <a:latin typeface="+mn-ea"/>
              <a:ea typeface="+mn-ea"/>
              <a:cs typeface="+mn-cs"/>
            </a:rPr>
            <a:t>映像製作費の助成限度額は、</a:t>
          </a:r>
          <a:r>
            <a:rPr kumimoji="1" lang="en-US" altLang="ja-JP" sz="1100" b="1">
              <a:solidFill>
                <a:srgbClr val="FF0000"/>
              </a:solidFill>
              <a:effectLst/>
              <a:latin typeface="+mn-ea"/>
              <a:ea typeface="+mn-ea"/>
              <a:cs typeface="+mn-cs"/>
            </a:rPr>
            <a:t>50</a:t>
          </a:r>
          <a:r>
            <a:rPr kumimoji="1" lang="ja-JP" altLang="en-US" sz="1100" b="1">
              <a:solidFill>
                <a:srgbClr val="FF0000"/>
              </a:solidFill>
              <a:effectLst/>
              <a:latin typeface="+mn-ea"/>
              <a:ea typeface="+mn-ea"/>
              <a:cs typeface="+mn-cs"/>
            </a:rPr>
            <a:t>万円です。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16</xdr:row>
      <xdr:rowOff>279400</xdr:rowOff>
    </xdr:from>
    <xdr:to>
      <xdr:col>16</xdr:col>
      <xdr:colOff>565150</xdr:colOff>
      <xdr:row>21</xdr:row>
      <xdr:rowOff>182880</xdr:rowOff>
    </xdr:to>
    <xdr:sp macro="" textlink="">
      <xdr:nvSpPr>
        <xdr:cNvPr id="2" name="正方形/長方形 1"/>
        <xdr:cNvSpPr/>
      </xdr:nvSpPr>
      <xdr:spPr>
        <a:xfrm>
          <a:off x="8078470" y="5755640"/>
          <a:ext cx="4699000" cy="19862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②本助成事業の同一年度の申請は、一企業につき一申請</a:t>
          </a:r>
          <a:endParaRPr lang="en-US" altLang="ja-JP" sz="1100" b="0" i="0" baseline="0">
            <a:solidFill>
              <a:schemeClr val="dk1"/>
            </a:solidFill>
            <a:effectLst/>
            <a:latin typeface="+mn-lt"/>
            <a:ea typeface="+mn-ea"/>
            <a:cs typeface="+mn-cs"/>
          </a:endParaRPr>
        </a:p>
        <a:p>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③同一テーマ・内容で公社が実施する助成事業（他の事業を含む。）に申請していない</a:t>
          </a:r>
          <a:endParaRPr lang="en-US" altLang="ja-JP" sz="1100" b="0" i="0" baseline="0">
            <a:solidFill>
              <a:schemeClr val="dk1"/>
            </a:solidFill>
            <a:effectLst/>
            <a:latin typeface="+mn-lt"/>
            <a:ea typeface="+mn-ea"/>
            <a:cs typeface="+mn-cs"/>
          </a:endParaRPr>
        </a:p>
        <a:p>
          <a:endParaRPr lang="ja-JP" altLang="ja-JP" sz="1200">
            <a:effectLst/>
          </a:endParaRPr>
        </a:p>
        <a:p>
          <a:endParaRPr lang="ja-JP" altLang="ja-JP" sz="1200">
            <a:effectLst/>
          </a:endParaRPr>
        </a:p>
      </xdr:txBody>
    </xdr:sp>
    <xdr:clientData/>
  </xdr:twoCellAnchor>
  <xdr:twoCellAnchor>
    <xdr:from>
      <xdr:col>8</xdr:col>
      <xdr:colOff>174171</xdr:colOff>
      <xdr:row>2</xdr:row>
      <xdr:rowOff>377372</xdr:rowOff>
    </xdr:from>
    <xdr:to>
      <xdr:col>12</xdr:col>
      <xdr:colOff>198666</xdr:colOff>
      <xdr:row>5</xdr:row>
      <xdr:rowOff>74385</xdr:rowOff>
    </xdr:to>
    <xdr:sp macro="" textlink="">
      <xdr:nvSpPr>
        <xdr:cNvPr id="3" name="正方形/長方形 2"/>
        <xdr:cNvSpPr/>
      </xdr:nvSpPr>
      <xdr:spPr>
        <a:xfrm>
          <a:off x="8113486" y="1277257"/>
          <a:ext cx="2136323" cy="72027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254001</xdr:colOff>
      <xdr:row>6</xdr:row>
      <xdr:rowOff>44450</xdr:rowOff>
    </xdr:from>
    <xdr:to>
      <xdr:col>14</xdr:col>
      <xdr:colOff>533401</xdr:colOff>
      <xdr:row>6</xdr:row>
      <xdr:rowOff>584200</xdr:rowOff>
    </xdr:to>
    <xdr:sp macro="" textlink="">
      <xdr:nvSpPr>
        <xdr:cNvPr id="2" name="正方形/長方形 1"/>
        <xdr:cNvSpPr/>
      </xdr:nvSpPr>
      <xdr:spPr>
        <a:xfrm>
          <a:off x="8569326" y="2530475"/>
          <a:ext cx="2336800" cy="5397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twoCellAnchor>
    <xdr:from>
      <xdr:col>11</xdr:col>
      <xdr:colOff>247650</xdr:colOff>
      <xdr:row>16</xdr:row>
      <xdr:rowOff>82550</xdr:rowOff>
    </xdr:from>
    <xdr:to>
      <xdr:col>14</xdr:col>
      <xdr:colOff>527050</xdr:colOff>
      <xdr:row>16</xdr:row>
      <xdr:rowOff>590550</xdr:rowOff>
    </xdr:to>
    <xdr:sp macro="" textlink="">
      <xdr:nvSpPr>
        <xdr:cNvPr id="3" name="正方形/長方形 2"/>
        <xdr:cNvSpPr/>
      </xdr:nvSpPr>
      <xdr:spPr>
        <a:xfrm>
          <a:off x="8562975" y="7483475"/>
          <a:ext cx="2336800" cy="50800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twoCellAnchor>
    <xdr:from>
      <xdr:col>11</xdr:col>
      <xdr:colOff>254000</xdr:colOff>
      <xdr:row>4</xdr:row>
      <xdr:rowOff>152400</xdr:rowOff>
    </xdr:from>
    <xdr:to>
      <xdr:col>14</xdr:col>
      <xdr:colOff>281214</xdr:colOff>
      <xdr:row>4</xdr:row>
      <xdr:rowOff>491066</xdr:rowOff>
    </xdr:to>
    <xdr:sp macro="" textlink="">
      <xdr:nvSpPr>
        <xdr:cNvPr id="4" name="正方形/長方形 3"/>
        <xdr:cNvSpPr/>
      </xdr:nvSpPr>
      <xdr:spPr>
        <a:xfrm>
          <a:off x="8004628" y="1393372"/>
          <a:ext cx="1943101" cy="3386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twoCellAnchor>
    <xdr:from>
      <xdr:col>11</xdr:col>
      <xdr:colOff>261257</xdr:colOff>
      <xdr:row>5</xdr:row>
      <xdr:rowOff>123371</xdr:rowOff>
    </xdr:from>
    <xdr:to>
      <xdr:col>14</xdr:col>
      <xdr:colOff>288471</xdr:colOff>
      <xdr:row>5</xdr:row>
      <xdr:rowOff>462037</xdr:rowOff>
    </xdr:to>
    <xdr:sp macro="" textlink="">
      <xdr:nvSpPr>
        <xdr:cNvPr id="5" name="正方形/長方形 4"/>
        <xdr:cNvSpPr/>
      </xdr:nvSpPr>
      <xdr:spPr>
        <a:xfrm>
          <a:off x="8011885" y="2002971"/>
          <a:ext cx="1943101" cy="3386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twoCellAnchor>
    <xdr:from>
      <xdr:col>11</xdr:col>
      <xdr:colOff>283028</xdr:colOff>
      <xdr:row>14</xdr:row>
      <xdr:rowOff>108859</xdr:rowOff>
    </xdr:from>
    <xdr:to>
      <xdr:col>14</xdr:col>
      <xdr:colOff>310242</xdr:colOff>
      <xdr:row>14</xdr:row>
      <xdr:rowOff>447525</xdr:rowOff>
    </xdr:to>
    <xdr:sp macro="" textlink="">
      <xdr:nvSpPr>
        <xdr:cNvPr id="6" name="正方形/長方形 5"/>
        <xdr:cNvSpPr/>
      </xdr:nvSpPr>
      <xdr:spPr>
        <a:xfrm>
          <a:off x="8033656" y="6342744"/>
          <a:ext cx="1943101" cy="3386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twoCellAnchor>
    <xdr:from>
      <xdr:col>11</xdr:col>
      <xdr:colOff>290287</xdr:colOff>
      <xdr:row>15</xdr:row>
      <xdr:rowOff>79829</xdr:rowOff>
    </xdr:from>
    <xdr:to>
      <xdr:col>14</xdr:col>
      <xdr:colOff>317501</xdr:colOff>
      <xdr:row>15</xdr:row>
      <xdr:rowOff>418495</xdr:rowOff>
    </xdr:to>
    <xdr:sp macro="" textlink="">
      <xdr:nvSpPr>
        <xdr:cNvPr id="7" name="正方形/長方形 6"/>
        <xdr:cNvSpPr/>
      </xdr:nvSpPr>
      <xdr:spPr>
        <a:xfrm>
          <a:off x="8040915" y="6952344"/>
          <a:ext cx="1943101" cy="3386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入力不要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275981</xdr:colOff>
      <xdr:row>21</xdr:row>
      <xdr:rowOff>241300</xdr:rowOff>
    </xdr:from>
    <xdr:to>
      <xdr:col>8</xdr:col>
      <xdr:colOff>171450</xdr:colOff>
      <xdr:row>21</xdr:row>
      <xdr:rowOff>253052</xdr:rowOff>
    </xdr:to>
    <xdr:cxnSp macro="">
      <xdr:nvCxnSpPr>
        <xdr:cNvPr id="2" name="直線矢印コネクタ 1"/>
        <xdr:cNvCxnSpPr/>
      </xdr:nvCxnSpPr>
      <xdr:spPr>
        <a:xfrm flipH="1">
          <a:off x="6714881" y="78613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565150</xdr:colOff>
      <xdr:row>6</xdr:row>
      <xdr:rowOff>165100</xdr:rowOff>
    </xdr:from>
    <xdr:to>
      <xdr:col>14</xdr:col>
      <xdr:colOff>495300</xdr:colOff>
      <xdr:row>8</xdr:row>
      <xdr:rowOff>243840</xdr:rowOff>
    </xdr:to>
    <xdr:sp macro="" textlink="">
      <xdr:nvSpPr>
        <xdr:cNvPr id="3" name="正方形/長方形 2"/>
        <xdr:cNvSpPr/>
      </xdr:nvSpPr>
      <xdr:spPr>
        <a:xfrm>
          <a:off x="6366510" y="2359660"/>
          <a:ext cx="4177030" cy="7289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a:t>
          </a:r>
          <a:r>
            <a:rPr lang="ja-JP" altLang="ja-JP" sz="1100" b="0">
              <a:solidFill>
                <a:schemeClr val="dk1"/>
              </a:solidFill>
              <a:effectLst/>
              <a:latin typeface="+mn-ea"/>
              <a:ea typeface="+mn-ea"/>
              <a:cs typeface="+mn-cs"/>
            </a:rPr>
            <a:t>創業予定者を含む法人登記予定の方は、全ての登記予定者を</a:t>
          </a:r>
          <a:endParaRPr lang="en-US" altLang="ja-JP" sz="1100" b="0">
            <a:solidFill>
              <a:schemeClr val="dk1"/>
            </a:solidFill>
            <a:effectLst/>
            <a:latin typeface="+mn-ea"/>
            <a:ea typeface="+mn-ea"/>
            <a:cs typeface="+mn-cs"/>
          </a:endParaRPr>
        </a:p>
        <a:p>
          <a:r>
            <a:rPr lang="en-US" altLang="ja-JP" sz="1100" b="0">
              <a:solidFill>
                <a:schemeClr val="dk1"/>
              </a:solidFill>
              <a:effectLst/>
              <a:latin typeface="+mn-ea"/>
              <a:ea typeface="+mn-ea"/>
              <a:cs typeface="+mn-cs"/>
            </a:rPr>
            <a:t>  </a:t>
          </a:r>
          <a:r>
            <a:rPr lang="ja-JP" altLang="ja-JP" sz="1100" b="0">
              <a:solidFill>
                <a:schemeClr val="dk1"/>
              </a:solidFill>
              <a:effectLst/>
              <a:latin typeface="+mn-ea"/>
              <a:ea typeface="+mn-ea"/>
              <a:cs typeface="+mn-cs"/>
            </a:rPr>
            <a:t>記載してください。</a:t>
          </a:r>
          <a:endParaRPr lang="ja-JP" altLang="ja-JP" sz="1100" b="0">
            <a:effectLst/>
            <a:latin typeface="+mn-ea"/>
            <a:ea typeface="+mn-ea"/>
          </a:endParaRPr>
        </a:p>
      </xdr:txBody>
    </xdr:sp>
    <xdr:clientData/>
  </xdr:twoCellAnchor>
  <xdr:twoCellAnchor>
    <xdr:from>
      <xdr:col>8</xdr:col>
      <xdr:colOff>184150</xdr:colOff>
      <xdr:row>20</xdr:row>
      <xdr:rowOff>412750</xdr:rowOff>
    </xdr:from>
    <xdr:to>
      <xdr:col>15</xdr:col>
      <xdr:colOff>71120</xdr:colOff>
      <xdr:row>23</xdr:row>
      <xdr:rowOff>260350</xdr:rowOff>
    </xdr:to>
    <xdr:sp macro="" textlink="">
      <xdr:nvSpPr>
        <xdr:cNvPr id="4" name="正方形/長方形 3"/>
        <xdr:cNvSpPr/>
      </xdr:nvSpPr>
      <xdr:spPr>
        <a:xfrm>
          <a:off x="6584950" y="7606030"/>
          <a:ext cx="4133850" cy="9855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8</xdr:col>
      <xdr:colOff>187324</xdr:colOff>
      <xdr:row>14</xdr:row>
      <xdr:rowOff>219075</xdr:rowOff>
    </xdr:from>
    <xdr:to>
      <xdr:col>14</xdr:col>
      <xdr:colOff>264159</xdr:colOff>
      <xdr:row>15</xdr:row>
      <xdr:rowOff>233680</xdr:rowOff>
    </xdr:to>
    <xdr:sp macro="" textlink="">
      <xdr:nvSpPr>
        <xdr:cNvPr id="5" name="正方形/長方形 4"/>
        <xdr:cNvSpPr/>
      </xdr:nvSpPr>
      <xdr:spPr>
        <a:xfrm>
          <a:off x="6588124" y="5014595"/>
          <a:ext cx="3724275" cy="33972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についても記入してください。</a:t>
          </a:r>
          <a:endParaRPr lang="ja-JP" altLang="ja-JP" b="0">
            <a:effectLst/>
          </a:endParaRPr>
        </a:p>
      </xdr:txBody>
    </xdr:sp>
    <xdr:clientData/>
  </xdr:twoCellAnchor>
  <xdr:twoCellAnchor>
    <xdr:from>
      <xdr:col>7</xdr:col>
      <xdr:colOff>161681</xdr:colOff>
      <xdr:row>18</xdr:row>
      <xdr:rowOff>222250</xdr:rowOff>
    </xdr:from>
    <xdr:to>
      <xdr:col>8</xdr:col>
      <xdr:colOff>130175</xdr:colOff>
      <xdr:row>18</xdr:row>
      <xdr:rowOff>234002</xdr:rowOff>
    </xdr:to>
    <xdr:cxnSp macro="">
      <xdr:nvCxnSpPr>
        <xdr:cNvPr id="6" name="直線矢印コネクタ 5"/>
        <xdr:cNvCxnSpPr/>
      </xdr:nvCxnSpPr>
      <xdr:spPr>
        <a:xfrm flipH="1">
          <a:off x="6600581" y="6137275"/>
          <a:ext cx="635244"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134620</xdr:colOff>
      <xdr:row>17</xdr:row>
      <xdr:rowOff>207011</xdr:rowOff>
    </xdr:from>
    <xdr:to>
      <xdr:col>14</xdr:col>
      <xdr:colOff>496570</xdr:colOff>
      <xdr:row>18</xdr:row>
      <xdr:rowOff>487681</xdr:rowOff>
    </xdr:to>
    <xdr:sp macro="" textlink="">
      <xdr:nvSpPr>
        <xdr:cNvPr id="7" name="正方形/長方形 6"/>
        <xdr:cNvSpPr/>
      </xdr:nvSpPr>
      <xdr:spPr>
        <a:xfrm>
          <a:off x="6535420" y="5977891"/>
          <a:ext cx="4009390" cy="5651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a:solidFill>
                <a:schemeClr val="dk1"/>
              </a:solidFill>
              <a:effectLst/>
              <a:latin typeface="+mn-ea"/>
              <a:ea typeface="+mn-ea"/>
              <a:cs typeface="+mn-cs"/>
            </a:rPr>
            <a:t>令和</a:t>
          </a:r>
          <a:r>
            <a:rPr kumimoji="1" lang="en-US" altLang="ja-JP" sz="1100">
              <a:solidFill>
                <a:schemeClr val="dk1"/>
              </a:solidFill>
              <a:effectLst/>
              <a:latin typeface="+mn-ea"/>
              <a:ea typeface="+mn-ea"/>
              <a:cs typeface="+mn-cs"/>
            </a:rPr>
            <a:t>6</a:t>
          </a:r>
          <a:r>
            <a:rPr kumimoji="1" lang="ja-JP" altLang="en-US" sz="1100">
              <a:solidFill>
                <a:schemeClr val="dk1"/>
              </a:solidFill>
              <a:effectLst/>
              <a:latin typeface="+mn-ea"/>
              <a:ea typeface="+mn-ea"/>
              <a:cs typeface="+mn-cs"/>
            </a:rPr>
            <a:t>年</a:t>
          </a:r>
          <a:r>
            <a:rPr kumimoji="1" lang="en-US" altLang="ja-JP" sz="1100">
              <a:solidFill>
                <a:schemeClr val="dk1"/>
              </a:solidFill>
              <a:effectLst/>
              <a:latin typeface="+mn-ea"/>
              <a:ea typeface="+mn-ea"/>
              <a:cs typeface="+mn-cs"/>
            </a:rPr>
            <a:t>8</a:t>
          </a:r>
          <a:r>
            <a:rPr kumimoji="1" lang="ja-JP" altLang="ja-JP" sz="1100">
              <a:solidFill>
                <a:schemeClr val="dk1"/>
              </a:solidFill>
              <a:effectLst/>
              <a:latin typeface="+mn-ea"/>
              <a:ea typeface="+mn-ea"/>
              <a:cs typeface="+mn-cs"/>
            </a:rPr>
            <a:t>月</a:t>
          </a:r>
          <a:r>
            <a:rPr kumimoji="1" lang="en-US" altLang="ja-JP" sz="1100">
              <a:solidFill>
                <a:schemeClr val="dk1"/>
              </a:solidFill>
              <a:effectLst/>
              <a:latin typeface="+mn-ea"/>
              <a:ea typeface="+mn-ea"/>
              <a:cs typeface="+mn-cs"/>
            </a:rPr>
            <a:t>1</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164856</xdr:colOff>
      <xdr:row>15</xdr:row>
      <xdr:rowOff>88900</xdr:rowOff>
    </xdr:from>
    <xdr:to>
      <xdr:col>8</xdr:col>
      <xdr:colOff>133350</xdr:colOff>
      <xdr:row>15</xdr:row>
      <xdr:rowOff>100652</xdr:rowOff>
    </xdr:to>
    <xdr:cxnSp macro="">
      <xdr:nvCxnSpPr>
        <xdr:cNvPr id="8" name="直線矢印コネクタ 7"/>
        <xdr:cNvCxnSpPr/>
      </xdr:nvCxnSpPr>
      <xdr:spPr>
        <a:xfrm flipH="1">
          <a:off x="6603756" y="5089525"/>
          <a:ext cx="635244"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123371</xdr:colOff>
      <xdr:row>4</xdr:row>
      <xdr:rowOff>237320</xdr:rowOff>
    </xdr:from>
    <xdr:to>
      <xdr:col>8</xdr:col>
      <xdr:colOff>273124</xdr:colOff>
      <xdr:row>4</xdr:row>
      <xdr:rowOff>238580</xdr:rowOff>
    </xdr:to>
    <xdr:cxnSp macro="">
      <xdr:nvCxnSpPr>
        <xdr:cNvPr id="9" name="直線矢印コネクタ 8"/>
        <xdr:cNvCxnSpPr/>
      </xdr:nvCxnSpPr>
      <xdr:spPr>
        <a:xfrm flipH="1" flipV="1">
          <a:off x="6132286" y="1783092"/>
          <a:ext cx="773866"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184873</xdr:colOff>
      <xdr:row>4</xdr:row>
      <xdr:rowOff>58056</xdr:rowOff>
    </xdr:from>
    <xdr:ext cx="1981386" cy="426357"/>
    <xdr:sp macro="" textlink="">
      <xdr:nvSpPr>
        <xdr:cNvPr id="10" name="正方形/長方形 9"/>
        <xdr:cNvSpPr/>
      </xdr:nvSpPr>
      <xdr:spPr>
        <a:xfrm>
          <a:off x="6817901" y="1603828"/>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23</xdr:col>
      <xdr:colOff>165099</xdr:colOff>
      <xdr:row>1</xdr:row>
      <xdr:rowOff>154215</xdr:rowOff>
    </xdr:from>
    <xdr:to>
      <xdr:col>29</xdr:col>
      <xdr:colOff>177801</xdr:colOff>
      <xdr:row>16</xdr:row>
      <xdr:rowOff>29029</xdr:rowOff>
    </xdr:to>
    <xdr:sp macro="" textlink="">
      <xdr:nvSpPr>
        <xdr:cNvPr id="3" name="正方形/長方形 2"/>
        <xdr:cNvSpPr/>
      </xdr:nvSpPr>
      <xdr:spPr>
        <a:xfrm>
          <a:off x="8750299" y="466272"/>
          <a:ext cx="3757387" cy="3394529"/>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　なりますのでご注意ください</a:t>
          </a:r>
          <a:r>
            <a:rPr kumimoji="1" lang="ja-JP" altLang="en-US" sz="1600" b="0">
              <a:solidFill>
                <a:schemeClr val="tx1"/>
              </a:solidFill>
              <a:latin typeface="HG丸ｺﾞｼｯｸM-PRO" panose="020F0600000000000000" pitchFamily="50" charset="-128"/>
              <a:ea typeface="HG丸ｺﾞｼｯｸM-PRO" panose="020F0600000000000000" pitchFamily="50" charset="-128"/>
            </a:rPr>
            <a:t>。</a:t>
          </a:r>
          <a:endParaRPr kumimoji="1" lang="ja-JP" altLang="en-US" sz="2000" b="1">
            <a:solidFill>
              <a:schemeClr val="bg1"/>
            </a:solidFill>
            <a:latin typeface="+mn-ea"/>
            <a:ea typeface="+mn-ea"/>
          </a:endParaRPr>
        </a:p>
      </xdr:txBody>
    </xdr:sp>
    <xdr:clientData/>
  </xdr:twoCellAnchor>
  <xdr:twoCellAnchor>
    <xdr:from>
      <xdr:col>23</xdr:col>
      <xdr:colOff>145143</xdr:colOff>
      <xdr:row>16</xdr:row>
      <xdr:rowOff>261258</xdr:rowOff>
    </xdr:from>
    <xdr:to>
      <xdr:col>31</xdr:col>
      <xdr:colOff>492035</xdr:colOff>
      <xdr:row>25</xdr:row>
      <xdr:rowOff>59691</xdr:rowOff>
    </xdr:to>
    <xdr:sp macro="" textlink="">
      <xdr:nvSpPr>
        <xdr:cNvPr id="4" name="正方形/長方形 3"/>
        <xdr:cNvSpPr/>
      </xdr:nvSpPr>
      <xdr:spPr>
        <a:xfrm>
          <a:off x="8730343" y="4615543"/>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454660</xdr:colOff>
      <xdr:row>8</xdr:row>
      <xdr:rowOff>40640</xdr:rowOff>
    </xdr:from>
    <xdr:to>
      <xdr:col>25</xdr:col>
      <xdr:colOff>467360</xdr:colOff>
      <xdr:row>21</xdr:row>
      <xdr:rowOff>48260</xdr:rowOff>
    </xdr:to>
    <xdr:sp macro="" textlink="">
      <xdr:nvSpPr>
        <xdr:cNvPr id="3" name="正方形/長方形 2"/>
        <xdr:cNvSpPr/>
      </xdr:nvSpPr>
      <xdr:spPr>
        <a:xfrm>
          <a:off x="7383780" y="2174240"/>
          <a:ext cx="3609340" cy="342138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en-US" altLang="ja-JP" sz="1600" b="0">
            <a:solidFill>
              <a:schemeClr val="tx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19</xdr:col>
      <xdr:colOff>471714</xdr:colOff>
      <xdr:row>23</xdr:row>
      <xdr:rowOff>21771</xdr:rowOff>
    </xdr:from>
    <xdr:to>
      <xdr:col>28</xdr:col>
      <xdr:colOff>194493</xdr:colOff>
      <xdr:row>32</xdr:row>
      <xdr:rowOff>16147</xdr:rowOff>
    </xdr:to>
    <xdr:sp macro="" textlink="">
      <xdr:nvSpPr>
        <xdr:cNvPr id="4" name="正方形/長方形 3"/>
        <xdr:cNvSpPr/>
      </xdr:nvSpPr>
      <xdr:spPr>
        <a:xfrm>
          <a:off x="7750629" y="6008914"/>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393700</xdr:colOff>
      <xdr:row>3</xdr:row>
      <xdr:rowOff>0</xdr:rowOff>
    </xdr:from>
    <xdr:to>
      <xdr:col>25</xdr:col>
      <xdr:colOff>406400</xdr:colOff>
      <xdr:row>15</xdr:row>
      <xdr:rowOff>241300</xdr:rowOff>
    </xdr:to>
    <xdr:sp macro="" textlink="">
      <xdr:nvSpPr>
        <xdr:cNvPr id="3" name="正方形/長方形 2"/>
        <xdr:cNvSpPr/>
      </xdr:nvSpPr>
      <xdr:spPr>
        <a:xfrm>
          <a:off x="8763000" y="635000"/>
          <a:ext cx="4051300"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19</xdr:col>
      <xdr:colOff>395515</xdr:colOff>
      <xdr:row>17</xdr:row>
      <xdr:rowOff>119743</xdr:rowOff>
    </xdr:from>
    <xdr:to>
      <xdr:col>28</xdr:col>
      <xdr:colOff>118293</xdr:colOff>
      <xdr:row>25</xdr:row>
      <xdr:rowOff>48805</xdr:rowOff>
    </xdr:to>
    <xdr:sp macro="" textlink="">
      <xdr:nvSpPr>
        <xdr:cNvPr id="4" name="正方形/長方形 3"/>
        <xdr:cNvSpPr/>
      </xdr:nvSpPr>
      <xdr:spPr>
        <a:xfrm>
          <a:off x="8095343" y="4307115"/>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182879</xdr:colOff>
      <xdr:row>18</xdr:row>
      <xdr:rowOff>107224</xdr:rowOff>
    </xdr:from>
    <xdr:to>
      <xdr:col>29</xdr:col>
      <xdr:colOff>529771</xdr:colOff>
      <xdr:row>28</xdr:row>
      <xdr:rowOff>36287</xdr:rowOff>
    </xdr:to>
    <xdr:sp macro="" textlink="">
      <xdr:nvSpPr>
        <xdr:cNvPr id="2" name="正方形/長方形 1"/>
        <xdr:cNvSpPr/>
      </xdr:nvSpPr>
      <xdr:spPr>
        <a:xfrm>
          <a:off x="8978536" y="4062367"/>
          <a:ext cx="5339807" cy="19538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説明を記載してください</a:t>
          </a:r>
        </a:p>
      </xdr:txBody>
    </xdr:sp>
    <xdr:clientData/>
  </xdr:twoCellAnchor>
  <xdr:twoCellAnchor>
    <xdr:from>
      <xdr:col>21</xdr:col>
      <xdr:colOff>152401</xdr:colOff>
      <xdr:row>0</xdr:row>
      <xdr:rowOff>290286</xdr:rowOff>
    </xdr:from>
    <xdr:to>
      <xdr:col>27</xdr:col>
      <xdr:colOff>165102</xdr:colOff>
      <xdr:row>16</xdr:row>
      <xdr:rowOff>45358</xdr:rowOff>
    </xdr:to>
    <xdr:sp macro="" textlink="">
      <xdr:nvSpPr>
        <xdr:cNvPr id="3" name="正方形/長方形 2"/>
        <xdr:cNvSpPr/>
      </xdr:nvSpPr>
      <xdr:spPr>
        <a:xfrm>
          <a:off x="8948058" y="290286"/>
          <a:ext cx="3757387"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wsDr>
</file>

<file path=xl/tables/table1.xml><?xml version="1.0" encoding="utf-8"?>
<table xmlns="http://schemas.openxmlformats.org/spreadsheetml/2006/main" id="4" name="テーブル610245" displayName="テーブル610245" ref="B18:H22" totalsRowShown="0" headerRowDxfId="156" dataDxfId="155">
  <tableColumns count="7">
    <tableColumn id="1" name="申 請_x000a_年 度" dataDxfId="154"/>
    <tableColumn id="2" name="申 請 先" dataDxfId="153"/>
    <tableColumn id="3" name="助 成 事 業 名" dataDxfId="152"/>
    <tableColumn id="4" name="申 請 テ ー マ" dataDxfId="151"/>
    <tableColumn id="5" name="助成金額（円）" dataDxfId="150" dataCellStyle="桁区切り"/>
    <tableColumn id="6" name="本申請との_x000a_経費の重複" dataDxfId="149"/>
    <tableColumn id="7" name="本申請との_x000a_内容の重複" dataDxfId="148"/>
  </tableColumns>
  <tableStyleInfo name="テーブル スタイル 8" showFirstColumn="0" showLastColumn="0" showRowStripes="1" showColumnStripes="0"/>
</table>
</file>

<file path=xl/tables/table2.xml><?xml version="1.0" encoding="utf-8"?>
<table xmlns="http://schemas.openxmlformats.org/spreadsheetml/2006/main" id="5" name="テーブル61012356" displayName="テーブル61012356" ref="B27:H31" totalsRowShown="0" headerRowDxfId="147" dataDxfId="146">
  <tableColumns count="7">
    <tableColumn id="1" name="申 請_x000a_年 度" dataDxfId="145"/>
    <tableColumn id="2" name="申 請 先" dataDxfId="144"/>
    <tableColumn id="3" name="助 成 事 業 名" dataDxfId="143"/>
    <tableColumn id="4" name="申 請 テ ー マ" dataDxfId="142"/>
    <tableColumn id="5" name="助成金額（円）" dataDxfId="141" dataCellStyle="桁区切り"/>
    <tableColumn id="6" name="本申請との_x000a_経費の重複" dataDxfId="140"/>
    <tableColumn id="7" name="本申請との_x000a_内容の重複" dataDxfId="139"/>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V46"/>
  <sheetViews>
    <sheetView showGridLines="0" tabSelected="1" view="pageBreakPreview" zoomScale="85" zoomScaleNormal="100" zoomScaleSheetLayoutView="85" workbookViewId="0">
      <selection activeCell="C44" sqref="C44"/>
    </sheetView>
  </sheetViews>
  <sheetFormatPr defaultColWidth="9" defaultRowHeight="13.3"/>
  <cols>
    <col min="1" max="1" width="2.3828125" style="65" customWidth="1"/>
    <col min="2" max="2" width="3.15234375" style="65" customWidth="1"/>
    <col min="3" max="3" width="9.84375" style="65" customWidth="1"/>
    <col min="4" max="5" width="9" style="65" customWidth="1"/>
    <col min="6" max="12" width="7.3828125" style="65" customWidth="1"/>
    <col min="13" max="13" width="6.4609375" style="65" customWidth="1"/>
    <col min="14" max="14" width="6.15234375" style="65" customWidth="1"/>
    <col min="15" max="15" width="1.4609375" style="65" customWidth="1"/>
    <col min="16" max="16" width="84" style="65" customWidth="1"/>
    <col min="17" max="17" width="9" style="65" customWidth="1"/>
    <col min="18" max="16384" width="9" style="65"/>
  </cols>
  <sheetData>
    <row r="2" spans="3:16" ht="30" customHeight="1">
      <c r="C2" s="65" t="s">
        <v>519</v>
      </c>
      <c r="L2" s="613"/>
      <c r="M2" s="613"/>
      <c r="N2" s="613"/>
      <c r="O2" s="101"/>
    </row>
    <row r="3" spans="3:16" ht="18.75" customHeight="1">
      <c r="L3" s="102"/>
      <c r="M3" s="613"/>
      <c r="N3" s="613"/>
      <c r="O3" s="101"/>
    </row>
    <row r="4" spans="3:16" ht="18.75" customHeight="1">
      <c r="C4" s="65" t="s">
        <v>0</v>
      </c>
      <c r="L4" s="102"/>
      <c r="M4" s="613"/>
      <c r="N4" s="613"/>
      <c r="O4" s="101"/>
    </row>
    <row r="5" spans="3:16" ht="18.75" customHeight="1">
      <c r="D5" s="103" t="s">
        <v>62</v>
      </c>
      <c r="E5" s="103"/>
      <c r="L5" s="102"/>
      <c r="M5" s="613"/>
      <c r="N5" s="613"/>
      <c r="O5" s="101"/>
    </row>
    <row r="6" spans="3:16" ht="13.3" customHeight="1"/>
    <row r="7" spans="3:16" ht="20.149999999999999" customHeight="1">
      <c r="G7" s="606" t="s">
        <v>517</v>
      </c>
      <c r="H7" s="607"/>
      <c r="I7" s="620" t="str">
        <f>IF('1-1申請者概要'!G7=0,"",'1-1申請者概要'!G7)</f>
        <v/>
      </c>
      <c r="J7" s="621"/>
      <c r="K7" s="621"/>
      <c r="L7" s="621"/>
      <c r="M7" s="621"/>
      <c r="N7" s="622"/>
      <c r="O7" s="104"/>
      <c r="P7" s="610"/>
    </row>
    <row r="8" spans="3:16" ht="20.149999999999999" customHeight="1">
      <c r="G8" s="608"/>
      <c r="H8" s="609"/>
      <c r="I8" s="623"/>
      <c r="J8" s="624"/>
      <c r="K8" s="624"/>
      <c r="L8" s="624"/>
      <c r="M8" s="624"/>
      <c r="N8" s="625"/>
      <c r="P8" s="610"/>
    </row>
    <row r="9" spans="3:16" ht="20.149999999999999" customHeight="1">
      <c r="G9" s="614" t="s">
        <v>1</v>
      </c>
      <c r="H9" s="615"/>
      <c r="I9" s="600" t="str">
        <f>IF('1-1申請者概要'!C5=0,"",'1-1申請者概要'!C5)</f>
        <v/>
      </c>
      <c r="J9" s="601"/>
      <c r="K9" s="601"/>
      <c r="L9" s="601"/>
      <c r="M9" s="601"/>
      <c r="N9" s="602"/>
      <c r="P9" s="610"/>
    </row>
    <row r="10" spans="3:16" ht="20.149999999999999" customHeight="1">
      <c r="G10" s="608"/>
      <c r="H10" s="609"/>
      <c r="I10" s="603"/>
      <c r="J10" s="604"/>
      <c r="K10" s="604"/>
      <c r="L10" s="604"/>
      <c r="M10" s="604"/>
      <c r="N10" s="605"/>
      <c r="O10" s="104"/>
      <c r="P10" s="610"/>
    </row>
    <row r="11" spans="3:16" ht="25.5" customHeight="1">
      <c r="G11" s="614" t="s">
        <v>2</v>
      </c>
      <c r="H11" s="615"/>
      <c r="I11" s="626" t="s">
        <v>3</v>
      </c>
      <c r="J11" s="627"/>
      <c r="K11" s="632" t="str">
        <f>IF('1-1申請者概要'!L6=0,"",'1-1申請者概要'!L6)</f>
        <v/>
      </c>
      <c r="L11" s="632"/>
      <c r="M11" s="632"/>
      <c r="N11" s="633"/>
      <c r="P11" s="105"/>
    </row>
    <row r="12" spans="3:16" ht="20.149999999999999" customHeight="1">
      <c r="G12" s="616"/>
      <c r="H12" s="617"/>
      <c r="I12" s="628" t="s">
        <v>4</v>
      </c>
      <c r="J12" s="629"/>
      <c r="K12" s="601" t="str">
        <f>IF('1-1申請者概要'!L5=0,"",'1-1申請者概要'!L5)</f>
        <v/>
      </c>
      <c r="L12" s="601"/>
      <c r="M12" s="601"/>
      <c r="N12" s="602"/>
      <c r="O12" s="104"/>
      <c r="P12" s="599"/>
    </row>
    <row r="13" spans="3:16" ht="20.149999999999999" customHeight="1">
      <c r="G13" s="618"/>
      <c r="H13" s="619"/>
      <c r="I13" s="630"/>
      <c r="J13" s="631"/>
      <c r="K13" s="634"/>
      <c r="L13" s="634"/>
      <c r="M13" s="634"/>
      <c r="N13" s="635"/>
      <c r="O13" s="104"/>
      <c r="P13" s="599"/>
    </row>
    <row r="14" spans="3:16" ht="14.7" customHeight="1"/>
    <row r="15" spans="3:16" ht="13.3" customHeight="1"/>
    <row r="16" spans="3:16" ht="19.5" customHeight="1">
      <c r="C16" s="611" t="s">
        <v>683</v>
      </c>
      <c r="D16" s="612"/>
      <c r="E16" s="612"/>
      <c r="F16" s="612"/>
      <c r="G16" s="612"/>
      <c r="H16" s="612"/>
      <c r="I16" s="612"/>
      <c r="J16" s="612"/>
      <c r="K16" s="612"/>
      <c r="L16" s="612"/>
      <c r="M16" s="612"/>
    </row>
    <row r="17" spans="1:16" ht="18" customHeight="1">
      <c r="C17" s="612"/>
      <c r="D17" s="612"/>
      <c r="E17" s="612"/>
      <c r="F17" s="612"/>
      <c r="G17" s="612"/>
      <c r="H17" s="612"/>
      <c r="I17" s="612"/>
      <c r="J17" s="612"/>
      <c r="K17" s="612"/>
      <c r="L17" s="612"/>
      <c r="M17" s="612"/>
    </row>
    <row r="18" spans="1:16" ht="18" customHeight="1">
      <c r="C18" s="612"/>
      <c r="D18" s="612"/>
      <c r="E18" s="612"/>
      <c r="F18" s="612"/>
      <c r="G18" s="612"/>
      <c r="H18" s="612"/>
      <c r="I18" s="612"/>
      <c r="J18" s="612"/>
      <c r="K18" s="612"/>
      <c r="L18" s="612"/>
      <c r="M18" s="612"/>
    </row>
    <row r="20" spans="1:16">
      <c r="B20" s="65" t="s">
        <v>5</v>
      </c>
    </row>
    <row r="23" spans="1:16">
      <c r="A23" s="652" t="s">
        <v>6</v>
      </c>
      <c r="B23" s="652"/>
      <c r="C23" s="652"/>
      <c r="D23" s="652"/>
      <c r="E23" s="652"/>
      <c r="F23" s="652"/>
      <c r="G23" s="652"/>
      <c r="H23" s="652"/>
      <c r="I23" s="652"/>
      <c r="J23" s="652"/>
      <c r="K23" s="652"/>
      <c r="L23" s="652"/>
      <c r="M23" s="652"/>
      <c r="N23" s="652"/>
      <c r="O23" s="652"/>
    </row>
    <row r="26" spans="1:16" ht="18" customHeight="1">
      <c r="B26" s="109">
        <v>1</v>
      </c>
      <c r="C26" s="110" t="s">
        <v>61</v>
      </c>
      <c r="D26" s="110"/>
      <c r="E26" s="111" t="s">
        <v>63</v>
      </c>
      <c r="F26" s="50"/>
    </row>
    <row r="27" spans="1:16" ht="7.5" customHeight="1"/>
    <row r="28" spans="1:16">
      <c r="C28" s="653" t="str">
        <f>IF('2-1申請概要'!D4=0,"",'2-1申請概要'!D4)</f>
        <v/>
      </c>
      <c r="D28" s="654"/>
      <c r="E28" s="654"/>
      <c r="F28" s="654"/>
      <c r="G28" s="654"/>
      <c r="H28" s="654"/>
      <c r="I28" s="654"/>
      <c r="J28" s="654"/>
      <c r="K28" s="655"/>
      <c r="L28" s="662" t="s">
        <v>144</v>
      </c>
      <c r="M28" s="662"/>
      <c r="O28" s="104"/>
      <c r="P28" s="599"/>
    </row>
    <row r="29" spans="1:16">
      <c r="C29" s="656"/>
      <c r="D29" s="657"/>
      <c r="E29" s="657"/>
      <c r="F29" s="657"/>
      <c r="G29" s="657"/>
      <c r="H29" s="657"/>
      <c r="I29" s="657"/>
      <c r="J29" s="657"/>
      <c r="K29" s="658"/>
      <c r="L29" s="662"/>
      <c r="M29" s="662"/>
      <c r="O29" s="104"/>
      <c r="P29" s="599"/>
    </row>
    <row r="30" spans="1:16">
      <c r="C30" s="659"/>
      <c r="D30" s="660"/>
      <c r="E30" s="660"/>
      <c r="F30" s="660"/>
      <c r="G30" s="660"/>
      <c r="H30" s="660"/>
      <c r="I30" s="660"/>
      <c r="J30" s="660"/>
      <c r="K30" s="661"/>
      <c r="L30" s="662"/>
      <c r="M30" s="662"/>
      <c r="P30" s="599"/>
    </row>
    <row r="31" spans="1:16" ht="14.15">
      <c r="C31" s="107" t="s">
        <v>678</v>
      </c>
      <c r="D31" s="66"/>
      <c r="E31" s="66"/>
      <c r="F31" s="66"/>
      <c r="G31" s="66"/>
      <c r="H31" s="66"/>
      <c r="I31" s="66"/>
      <c r="J31" s="66"/>
      <c r="K31" s="66"/>
      <c r="L31" s="66"/>
      <c r="M31" s="66"/>
    </row>
    <row r="32" spans="1:16" s="107" customFormat="1" ht="14.15" customHeight="1">
      <c r="C32" s="412" t="s">
        <v>610</v>
      </c>
      <c r="D32" s="411"/>
      <c r="E32" s="411"/>
      <c r="F32" s="411"/>
      <c r="G32" s="411"/>
      <c r="H32" s="411"/>
      <c r="I32" s="411"/>
      <c r="J32" s="411"/>
      <c r="K32" s="411"/>
      <c r="L32" s="411"/>
      <c r="M32" s="411"/>
    </row>
    <row r="35" spans="2:22" ht="36" customHeight="1">
      <c r="B35" s="109">
        <v>2</v>
      </c>
      <c r="C35" s="109" t="s">
        <v>7</v>
      </c>
      <c r="D35" s="50"/>
      <c r="E35" s="50"/>
      <c r="G35" s="649">
        <f ca="1">'3-1資金計画'!AJ18</f>
        <v>0</v>
      </c>
      <c r="H35" s="650"/>
      <c r="I35" s="650"/>
      <c r="J35" s="651"/>
      <c r="K35" s="65" t="s">
        <v>8</v>
      </c>
      <c r="O35" s="104"/>
      <c r="P35" s="105"/>
    </row>
    <row r="36" spans="2:22" ht="14.15">
      <c r="B36" s="106"/>
      <c r="C36" s="106"/>
    </row>
    <row r="38" spans="2:22" ht="36" customHeight="1">
      <c r="B38" s="109">
        <v>3</v>
      </c>
      <c r="C38" s="109" t="s">
        <v>9</v>
      </c>
      <c r="D38" s="50"/>
      <c r="F38" s="404" t="s">
        <v>106</v>
      </c>
      <c r="G38" s="405" t="str">
        <f>IF('2-10スケジュール'!H5=0,"",'2-10スケジュール'!H5)</f>
        <v/>
      </c>
      <c r="H38" s="406" t="s">
        <v>110</v>
      </c>
      <c r="I38" s="405" t="str">
        <f>IF('2-10スケジュール'!N5=0,"",'2-10スケジュール'!N5)</f>
        <v/>
      </c>
      <c r="J38" s="406" t="s">
        <v>141</v>
      </c>
      <c r="K38" s="405" t="str">
        <f>IF('2-10スケジュール'!T5=0,"",'2-10スケジュール'!T5)</f>
        <v/>
      </c>
      <c r="L38" s="407" t="s">
        <v>142</v>
      </c>
      <c r="O38" s="104"/>
      <c r="P38" s="105"/>
    </row>
    <row r="40" spans="2:22" ht="36" customHeight="1">
      <c r="B40" s="109">
        <v>4</v>
      </c>
      <c r="C40" s="109" t="s">
        <v>649</v>
      </c>
      <c r="D40" s="50"/>
      <c r="O40" s="104"/>
      <c r="P40" s="547"/>
    </row>
    <row r="41" spans="2:22" s="549" customFormat="1" ht="15" customHeight="1">
      <c r="C41" s="636" t="s">
        <v>693</v>
      </c>
      <c r="D41" s="637"/>
      <c r="E41" s="637"/>
      <c r="F41" s="637"/>
      <c r="G41" s="637"/>
      <c r="H41" s="637"/>
      <c r="I41" s="637"/>
      <c r="J41" s="637"/>
      <c r="K41" s="637"/>
      <c r="L41" s="637"/>
      <c r="M41" s="637"/>
      <c r="N41" s="638"/>
      <c r="P41" s="550"/>
      <c r="Q41" s="550"/>
      <c r="R41" s="550"/>
      <c r="S41" s="550"/>
      <c r="T41" s="550"/>
      <c r="U41" s="550"/>
      <c r="V41" s="550"/>
    </row>
    <row r="42" spans="2:22" s="549" customFormat="1" ht="15" customHeight="1">
      <c r="C42" s="639"/>
      <c r="D42" s="640"/>
      <c r="E42" s="640"/>
      <c r="F42" s="640"/>
      <c r="G42" s="640"/>
      <c r="H42" s="640"/>
      <c r="I42" s="640"/>
      <c r="J42" s="640"/>
      <c r="K42" s="640"/>
      <c r="L42" s="640"/>
      <c r="M42" s="640"/>
      <c r="N42" s="641"/>
      <c r="P42" s="550"/>
      <c r="Q42" s="550"/>
      <c r="R42" s="550"/>
      <c r="S42" s="550"/>
      <c r="T42" s="550"/>
      <c r="U42" s="550"/>
      <c r="V42" s="550"/>
    </row>
    <row r="43" spans="2:22" s="549" customFormat="1" ht="19.75" customHeight="1">
      <c r="C43" s="642"/>
      <c r="D43" s="643"/>
      <c r="E43" s="643"/>
      <c r="F43" s="643"/>
      <c r="G43" s="643"/>
      <c r="H43" s="643"/>
      <c r="I43" s="643"/>
      <c r="J43" s="643"/>
      <c r="K43" s="643"/>
      <c r="L43" s="643"/>
      <c r="M43" s="643"/>
      <c r="N43" s="644"/>
    </row>
    <row r="44" spans="2:22" s="410" customFormat="1" ht="24" customHeight="1">
      <c r="C44" s="596" t="s">
        <v>171</v>
      </c>
      <c r="D44" s="647" t="s">
        <v>646</v>
      </c>
      <c r="E44" s="648"/>
      <c r="F44" s="648"/>
      <c r="G44" s="648"/>
      <c r="H44" s="553" t="s">
        <v>171</v>
      </c>
      <c r="I44" s="645" t="s">
        <v>647</v>
      </c>
      <c r="J44" s="645"/>
      <c r="K44" s="645"/>
      <c r="L44" s="645"/>
      <c r="M44" s="645"/>
      <c r="N44" s="646"/>
    </row>
    <row r="45" spans="2:22" ht="15.55" customHeight="1">
      <c r="C45" s="412" t="s">
        <v>645</v>
      </c>
      <c r="P45" s="108"/>
    </row>
    <row r="46" spans="2:22" ht="15.55" customHeight="1">
      <c r="C46" s="412" t="s">
        <v>648</v>
      </c>
      <c r="P46" s="108"/>
    </row>
  </sheetData>
  <sheetProtection algorithmName="SHA-512" hashValue="2xq5dPFp/eUhwuVc+QogZW0FRqUFy0St0ghl/U5y3Okbrr049ouxdhRQlZvp2vZX/V0kgK3Mo/ASDsH325KUWw==" saltValue="WvDcKDKYElbnKi+E1uonGA==" spinCount="100000" sheet="1" formatCells="0" selectLockedCells="1"/>
  <protectedRanges>
    <protectedRange sqref="I7:N10 K11:K12 C28 G38 I38 K38" name="範囲1"/>
    <protectedRange sqref="H44 C44" name="範囲1_1"/>
  </protectedRanges>
  <mergeCells count="25">
    <mergeCell ref="C41:N43"/>
    <mergeCell ref="I44:N44"/>
    <mergeCell ref="D44:G44"/>
    <mergeCell ref="G35:J35"/>
    <mergeCell ref="A23:O23"/>
    <mergeCell ref="C28:K30"/>
    <mergeCell ref="L28:M30"/>
    <mergeCell ref="L2:N2"/>
    <mergeCell ref="M5:N5"/>
    <mergeCell ref="M4:N4"/>
    <mergeCell ref="M3:N3"/>
    <mergeCell ref="G11:H13"/>
    <mergeCell ref="I7:N8"/>
    <mergeCell ref="I11:J11"/>
    <mergeCell ref="I12:J13"/>
    <mergeCell ref="K11:N11"/>
    <mergeCell ref="K12:N13"/>
    <mergeCell ref="G9:H10"/>
    <mergeCell ref="P28:P30"/>
    <mergeCell ref="I9:N10"/>
    <mergeCell ref="G7:H8"/>
    <mergeCell ref="P7:P8"/>
    <mergeCell ref="P9:P10"/>
    <mergeCell ref="P12:P13"/>
    <mergeCell ref="C16:M18"/>
  </mergeCells>
  <phoneticPr fontId="1"/>
  <dataValidations count="1">
    <dataValidation type="list" allowBlank="1" showInputMessage="1" showErrorMessage="1" sqref="H44 C44">
      <formula1>"□,☑"</formula1>
    </dataValidation>
  </dataValidations>
  <printOptions horizontalCentered="1"/>
  <pageMargins left="0.31496062992125984" right="0.31496062992125984" top="0.74803149606299213" bottom="0.74803149606299213" header="0.31496062992125984" footer="0.31496062992125984"/>
  <pageSetup paperSize="9" scale="98" fitToWidth="0" fitToHeight="0" orientation="portrait" r:id="rId1"/>
  <headerFooter scaleWithDoc="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7"/>
  <sheetViews>
    <sheetView view="pageBreakPreview" zoomScale="75" zoomScaleNormal="100" zoomScaleSheetLayoutView="75" zoomScalePageLayoutView="70" workbookViewId="0">
      <selection activeCell="C4" sqref="C4:J6"/>
    </sheetView>
  </sheetViews>
  <sheetFormatPr defaultColWidth="8.84375" defaultRowHeight="13.3"/>
  <cols>
    <col min="1" max="14" width="6.15234375" style="11" customWidth="1"/>
    <col min="15" max="17" width="8" style="11" customWidth="1"/>
    <col min="18" max="18" width="6.15234375" style="11" customWidth="1"/>
    <col min="19" max="16384" width="8.84375" style="11"/>
  </cols>
  <sheetData>
    <row r="1" spans="1:18" ht="20.149999999999999" customHeight="1">
      <c r="A1" s="172" t="s">
        <v>611</v>
      </c>
      <c r="B1" s="172"/>
      <c r="C1" s="173"/>
      <c r="D1" s="173"/>
      <c r="E1" s="173"/>
      <c r="F1" s="173"/>
      <c r="G1" s="173"/>
      <c r="H1" s="173"/>
      <c r="I1" s="173"/>
      <c r="J1" s="173"/>
      <c r="K1" s="173"/>
      <c r="L1" s="173"/>
      <c r="M1" s="173"/>
      <c r="N1" s="173"/>
      <c r="O1" s="173"/>
      <c r="P1" s="173"/>
      <c r="Q1" s="173"/>
      <c r="R1" s="173"/>
    </row>
    <row r="2" spans="1:18" ht="104.25" customHeight="1">
      <c r="A2" s="451" t="s">
        <v>547</v>
      </c>
      <c r="B2" s="1034" t="s">
        <v>691</v>
      </c>
      <c r="C2" s="1034"/>
      <c r="D2" s="1034"/>
      <c r="E2" s="1034"/>
      <c r="F2" s="1034"/>
      <c r="G2" s="1034"/>
      <c r="H2" s="1034"/>
      <c r="I2" s="1034"/>
      <c r="J2" s="1034"/>
      <c r="K2" s="1034"/>
      <c r="L2" s="1034"/>
      <c r="M2" s="1034"/>
      <c r="N2" s="1034"/>
      <c r="O2" s="1034"/>
      <c r="P2" s="1034"/>
      <c r="Q2" s="1034"/>
      <c r="R2" s="1035"/>
    </row>
    <row r="3" spans="1:18" ht="33.75" customHeight="1">
      <c r="A3" s="1028"/>
      <c r="B3" s="1029"/>
      <c r="C3" s="1030" t="s">
        <v>555</v>
      </c>
      <c r="D3" s="1031"/>
      <c r="E3" s="1031"/>
      <c r="F3" s="1031"/>
      <c r="G3" s="1031"/>
      <c r="H3" s="1031"/>
      <c r="I3" s="1031"/>
      <c r="J3" s="1031"/>
      <c r="K3" s="1032" t="s">
        <v>554</v>
      </c>
      <c r="L3" s="1031"/>
      <c r="M3" s="1031"/>
      <c r="N3" s="1031"/>
      <c r="O3" s="1031"/>
      <c r="P3" s="1031"/>
      <c r="Q3" s="1031"/>
      <c r="R3" s="1033"/>
    </row>
    <row r="4" spans="1:18" ht="25.5" customHeight="1">
      <c r="A4" s="1021" t="s">
        <v>123</v>
      </c>
      <c r="B4" s="1021" t="s">
        <v>124</v>
      </c>
      <c r="C4" s="1006"/>
      <c r="D4" s="1007"/>
      <c r="E4" s="1007"/>
      <c r="F4" s="1007"/>
      <c r="G4" s="1007"/>
      <c r="H4" s="1007"/>
      <c r="I4" s="1007"/>
      <c r="J4" s="1007"/>
      <c r="K4" s="1012"/>
      <c r="L4" s="1013"/>
      <c r="M4" s="1013"/>
      <c r="N4" s="1013"/>
      <c r="O4" s="1013"/>
      <c r="P4" s="1013"/>
      <c r="Q4" s="1013"/>
      <c r="R4" s="1014"/>
    </row>
    <row r="5" spans="1:18" ht="25.5" customHeight="1">
      <c r="A5" s="1004"/>
      <c r="B5" s="1004"/>
      <c r="C5" s="1008"/>
      <c r="D5" s="1009"/>
      <c r="E5" s="1009"/>
      <c r="F5" s="1009"/>
      <c r="G5" s="1009"/>
      <c r="H5" s="1009"/>
      <c r="I5" s="1009"/>
      <c r="J5" s="1009"/>
      <c r="K5" s="1015"/>
      <c r="L5" s="1016"/>
      <c r="M5" s="1016"/>
      <c r="N5" s="1016"/>
      <c r="O5" s="1016"/>
      <c r="P5" s="1016"/>
      <c r="Q5" s="1016"/>
      <c r="R5" s="1017"/>
    </row>
    <row r="6" spans="1:18" ht="25.5" customHeight="1">
      <c r="A6" s="1004"/>
      <c r="B6" s="1005"/>
      <c r="C6" s="1010"/>
      <c r="D6" s="1011"/>
      <c r="E6" s="1011"/>
      <c r="F6" s="1011"/>
      <c r="G6" s="1011"/>
      <c r="H6" s="1011"/>
      <c r="I6" s="1011"/>
      <c r="J6" s="1011"/>
      <c r="K6" s="1018"/>
      <c r="L6" s="1019"/>
      <c r="M6" s="1019"/>
      <c r="N6" s="1019"/>
      <c r="O6" s="1019"/>
      <c r="P6" s="1019"/>
      <c r="Q6" s="1019"/>
      <c r="R6" s="1020"/>
    </row>
    <row r="7" spans="1:18" ht="25.5" customHeight="1">
      <c r="A7" s="1004"/>
      <c r="B7" s="1021" t="s">
        <v>125</v>
      </c>
      <c r="C7" s="1006"/>
      <c r="D7" s="1007"/>
      <c r="E7" s="1007"/>
      <c r="F7" s="1007"/>
      <c r="G7" s="1007"/>
      <c r="H7" s="1007"/>
      <c r="I7" s="1007"/>
      <c r="J7" s="1007"/>
      <c r="K7" s="1012"/>
      <c r="L7" s="1013"/>
      <c r="M7" s="1013"/>
      <c r="N7" s="1013"/>
      <c r="O7" s="1013"/>
      <c r="P7" s="1013"/>
      <c r="Q7" s="1013"/>
      <c r="R7" s="1014"/>
    </row>
    <row r="8" spans="1:18" ht="25.5" customHeight="1">
      <c r="A8" s="1004"/>
      <c r="B8" s="1004"/>
      <c r="C8" s="1008"/>
      <c r="D8" s="1009"/>
      <c r="E8" s="1009"/>
      <c r="F8" s="1009"/>
      <c r="G8" s="1009"/>
      <c r="H8" s="1009"/>
      <c r="I8" s="1009"/>
      <c r="J8" s="1009"/>
      <c r="K8" s="1015"/>
      <c r="L8" s="1016"/>
      <c r="M8" s="1016"/>
      <c r="N8" s="1016"/>
      <c r="O8" s="1016"/>
      <c r="P8" s="1016"/>
      <c r="Q8" s="1016"/>
      <c r="R8" s="1017"/>
    </row>
    <row r="9" spans="1:18" ht="25.5" customHeight="1" thickBot="1">
      <c r="A9" s="1004"/>
      <c r="B9" s="1004"/>
      <c r="C9" s="1023"/>
      <c r="D9" s="1024"/>
      <c r="E9" s="1024"/>
      <c r="F9" s="1024"/>
      <c r="G9" s="1024"/>
      <c r="H9" s="1024"/>
      <c r="I9" s="1024"/>
      <c r="J9" s="1024"/>
      <c r="K9" s="1025"/>
      <c r="L9" s="1026"/>
      <c r="M9" s="1026"/>
      <c r="N9" s="1026"/>
      <c r="O9" s="1026"/>
      <c r="P9" s="1026"/>
      <c r="Q9" s="1026"/>
      <c r="R9" s="1027"/>
    </row>
    <row r="10" spans="1:18" ht="22.5" customHeight="1">
      <c r="A10" s="988" t="s">
        <v>391</v>
      </c>
      <c r="B10" s="989"/>
      <c r="C10" s="992" t="s">
        <v>392</v>
      </c>
      <c r="D10" s="993"/>
      <c r="E10" s="994"/>
      <c r="F10" s="62"/>
      <c r="G10" s="995" t="s">
        <v>178</v>
      </c>
      <c r="H10" s="996"/>
      <c r="I10" s="997"/>
      <c r="J10" s="62"/>
      <c r="K10" s="992" t="s">
        <v>393</v>
      </c>
      <c r="L10" s="993"/>
      <c r="M10" s="994"/>
      <c r="N10" s="62"/>
      <c r="O10" s="995" t="s">
        <v>394</v>
      </c>
      <c r="P10" s="996"/>
      <c r="Q10" s="997"/>
      <c r="R10" s="62"/>
    </row>
    <row r="11" spans="1:18" ht="22.5" customHeight="1" thickBot="1">
      <c r="A11" s="990"/>
      <c r="B11" s="991"/>
      <c r="C11" s="998" t="s">
        <v>239</v>
      </c>
      <c r="D11" s="999"/>
      <c r="E11" s="1000"/>
      <c r="F11" s="63"/>
      <c r="G11" s="998" t="s">
        <v>177</v>
      </c>
      <c r="H11" s="999"/>
      <c r="I11" s="1000"/>
      <c r="J11" s="63"/>
      <c r="K11" s="998" t="s">
        <v>395</v>
      </c>
      <c r="L11" s="999"/>
      <c r="M11" s="1000"/>
      <c r="N11" s="63"/>
      <c r="O11" s="1001" t="s">
        <v>396</v>
      </c>
      <c r="P11" s="1002"/>
      <c r="Q11" s="1003"/>
      <c r="R11" s="63" t="s">
        <v>542</v>
      </c>
    </row>
    <row r="12" spans="1:18" ht="25.5" customHeight="1">
      <c r="A12" s="1004" t="s">
        <v>126</v>
      </c>
      <c r="B12" s="1004" t="s">
        <v>124</v>
      </c>
      <c r="C12" s="1006"/>
      <c r="D12" s="1007"/>
      <c r="E12" s="1007"/>
      <c r="F12" s="1007"/>
      <c r="G12" s="1007"/>
      <c r="H12" s="1007"/>
      <c r="I12" s="1007"/>
      <c r="J12" s="1007"/>
      <c r="K12" s="1012"/>
      <c r="L12" s="1013"/>
      <c r="M12" s="1013"/>
      <c r="N12" s="1013"/>
      <c r="O12" s="1013"/>
      <c r="P12" s="1013"/>
      <c r="Q12" s="1013"/>
      <c r="R12" s="1014"/>
    </row>
    <row r="13" spans="1:18" ht="25.5" customHeight="1">
      <c r="A13" s="1004"/>
      <c r="B13" s="1004"/>
      <c r="C13" s="1008"/>
      <c r="D13" s="1009"/>
      <c r="E13" s="1009"/>
      <c r="F13" s="1009"/>
      <c r="G13" s="1009"/>
      <c r="H13" s="1009"/>
      <c r="I13" s="1009"/>
      <c r="J13" s="1009"/>
      <c r="K13" s="1015"/>
      <c r="L13" s="1016"/>
      <c r="M13" s="1016"/>
      <c r="N13" s="1016"/>
      <c r="O13" s="1016"/>
      <c r="P13" s="1016"/>
      <c r="Q13" s="1016"/>
      <c r="R13" s="1017"/>
    </row>
    <row r="14" spans="1:18" ht="25.5" customHeight="1">
      <c r="A14" s="1004"/>
      <c r="B14" s="1005"/>
      <c r="C14" s="1010"/>
      <c r="D14" s="1011"/>
      <c r="E14" s="1011"/>
      <c r="F14" s="1011"/>
      <c r="G14" s="1011"/>
      <c r="H14" s="1011"/>
      <c r="I14" s="1011"/>
      <c r="J14" s="1011"/>
      <c r="K14" s="1018"/>
      <c r="L14" s="1019"/>
      <c r="M14" s="1019"/>
      <c r="N14" s="1019"/>
      <c r="O14" s="1019"/>
      <c r="P14" s="1019"/>
      <c r="Q14" s="1019"/>
      <c r="R14" s="1020"/>
    </row>
    <row r="15" spans="1:18" ht="25.5" customHeight="1">
      <c r="A15" s="1004"/>
      <c r="B15" s="1021" t="s">
        <v>125</v>
      </c>
      <c r="C15" s="1006"/>
      <c r="D15" s="1007"/>
      <c r="E15" s="1007"/>
      <c r="F15" s="1007"/>
      <c r="G15" s="1007"/>
      <c r="H15" s="1007"/>
      <c r="I15" s="1007"/>
      <c r="J15" s="1007"/>
      <c r="K15" s="1012"/>
      <c r="L15" s="1013"/>
      <c r="M15" s="1013"/>
      <c r="N15" s="1013"/>
      <c r="O15" s="1013"/>
      <c r="P15" s="1013"/>
      <c r="Q15" s="1013"/>
      <c r="R15" s="1014"/>
    </row>
    <row r="16" spans="1:18" ht="25.5" customHeight="1">
      <c r="A16" s="1004"/>
      <c r="B16" s="1004"/>
      <c r="C16" s="1008"/>
      <c r="D16" s="1009"/>
      <c r="E16" s="1009"/>
      <c r="F16" s="1009"/>
      <c r="G16" s="1009"/>
      <c r="H16" s="1009"/>
      <c r="I16" s="1009"/>
      <c r="J16" s="1009"/>
      <c r="K16" s="1015"/>
      <c r="L16" s="1016"/>
      <c r="M16" s="1016"/>
      <c r="N16" s="1016"/>
      <c r="O16" s="1016"/>
      <c r="P16" s="1016"/>
      <c r="Q16" s="1016"/>
      <c r="R16" s="1017"/>
    </row>
    <row r="17" spans="1:18" ht="25.5" customHeight="1" thickBot="1">
      <c r="A17" s="1004"/>
      <c r="B17" s="1004"/>
      <c r="C17" s="1023"/>
      <c r="D17" s="1024"/>
      <c r="E17" s="1024"/>
      <c r="F17" s="1024"/>
      <c r="G17" s="1024"/>
      <c r="H17" s="1024"/>
      <c r="I17" s="1024"/>
      <c r="J17" s="1024"/>
      <c r="K17" s="1025"/>
      <c r="L17" s="1026"/>
      <c r="M17" s="1026"/>
      <c r="N17" s="1026"/>
      <c r="O17" s="1026"/>
      <c r="P17" s="1026"/>
      <c r="Q17" s="1026"/>
      <c r="R17" s="1027"/>
    </row>
    <row r="18" spans="1:18" ht="25.5" customHeight="1">
      <c r="A18" s="988" t="s">
        <v>391</v>
      </c>
      <c r="B18" s="989"/>
      <c r="C18" s="992" t="s">
        <v>392</v>
      </c>
      <c r="D18" s="993"/>
      <c r="E18" s="994"/>
      <c r="F18" s="62"/>
      <c r="G18" s="995" t="s">
        <v>178</v>
      </c>
      <c r="H18" s="996"/>
      <c r="I18" s="997"/>
      <c r="J18" s="62"/>
      <c r="K18" s="992" t="s">
        <v>393</v>
      </c>
      <c r="L18" s="993"/>
      <c r="M18" s="994"/>
      <c r="N18" s="62"/>
      <c r="O18" s="995" t="s">
        <v>394</v>
      </c>
      <c r="P18" s="996"/>
      <c r="Q18" s="997"/>
      <c r="R18" s="62"/>
    </row>
    <row r="19" spans="1:18" ht="25.5" customHeight="1" thickBot="1">
      <c r="A19" s="990"/>
      <c r="B19" s="991"/>
      <c r="C19" s="998" t="s">
        <v>239</v>
      </c>
      <c r="D19" s="999"/>
      <c r="E19" s="1000"/>
      <c r="F19" s="63"/>
      <c r="G19" s="998" t="s">
        <v>177</v>
      </c>
      <c r="H19" s="999"/>
      <c r="I19" s="1000"/>
      <c r="J19" s="63"/>
      <c r="K19" s="998" t="s">
        <v>395</v>
      </c>
      <c r="L19" s="999"/>
      <c r="M19" s="1000"/>
      <c r="N19" s="63"/>
      <c r="O19" s="1001" t="s">
        <v>396</v>
      </c>
      <c r="P19" s="1002"/>
      <c r="Q19" s="1003"/>
      <c r="R19" s="63"/>
    </row>
    <row r="20" spans="1:18" ht="22.5" customHeight="1">
      <c r="A20" s="1004" t="s">
        <v>127</v>
      </c>
      <c r="B20" s="1004" t="s">
        <v>124</v>
      </c>
      <c r="C20" s="1006"/>
      <c r="D20" s="1007"/>
      <c r="E20" s="1007"/>
      <c r="F20" s="1007"/>
      <c r="G20" s="1007"/>
      <c r="H20" s="1007"/>
      <c r="I20" s="1007"/>
      <c r="J20" s="1007"/>
      <c r="K20" s="1012"/>
      <c r="L20" s="1013"/>
      <c r="M20" s="1013"/>
      <c r="N20" s="1013"/>
      <c r="O20" s="1013"/>
      <c r="P20" s="1013"/>
      <c r="Q20" s="1013"/>
      <c r="R20" s="1014"/>
    </row>
    <row r="21" spans="1:18" ht="22.5" customHeight="1">
      <c r="A21" s="1004"/>
      <c r="B21" s="1004"/>
      <c r="C21" s="1008"/>
      <c r="D21" s="1009"/>
      <c r="E21" s="1009"/>
      <c r="F21" s="1009"/>
      <c r="G21" s="1009"/>
      <c r="H21" s="1009"/>
      <c r="I21" s="1009"/>
      <c r="J21" s="1009"/>
      <c r="K21" s="1015"/>
      <c r="L21" s="1016"/>
      <c r="M21" s="1016"/>
      <c r="N21" s="1016"/>
      <c r="O21" s="1016"/>
      <c r="P21" s="1016"/>
      <c r="Q21" s="1016"/>
      <c r="R21" s="1017"/>
    </row>
    <row r="22" spans="1:18" ht="22.5" customHeight="1">
      <c r="A22" s="1004"/>
      <c r="B22" s="1005"/>
      <c r="C22" s="1010"/>
      <c r="D22" s="1011"/>
      <c r="E22" s="1011"/>
      <c r="F22" s="1011"/>
      <c r="G22" s="1011"/>
      <c r="H22" s="1011"/>
      <c r="I22" s="1011"/>
      <c r="J22" s="1011"/>
      <c r="K22" s="1018"/>
      <c r="L22" s="1019"/>
      <c r="M22" s="1019"/>
      <c r="N22" s="1019"/>
      <c r="O22" s="1019"/>
      <c r="P22" s="1019"/>
      <c r="Q22" s="1019"/>
      <c r="R22" s="1020"/>
    </row>
    <row r="23" spans="1:18" ht="22.5" customHeight="1">
      <c r="A23" s="1004"/>
      <c r="B23" s="1021" t="s">
        <v>125</v>
      </c>
      <c r="C23" s="1006"/>
      <c r="D23" s="1007"/>
      <c r="E23" s="1007"/>
      <c r="F23" s="1007"/>
      <c r="G23" s="1007"/>
      <c r="H23" s="1007"/>
      <c r="I23" s="1007"/>
      <c r="J23" s="1007"/>
      <c r="K23" s="1012"/>
      <c r="L23" s="1013"/>
      <c r="M23" s="1013"/>
      <c r="N23" s="1013"/>
      <c r="O23" s="1013"/>
      <c r="P23" s="1013"/>
      <c r="Q23" s="1013"/>
      <c r="R23" s="1014"/>
    </row>
    <row r="24" spans="1:18" ht="22.5" customHeight="1">
      <c r="A24" s="1004"/>
      <c r="B24" s="1004"/>
      <c r="C24" s="1008"/>
      <c r="D24" s="1009"/>
      <c r="E24" s="1009"/>
      <c r="F24" s="1009"/>
      <c r="G24" s="1009"/>
      <c r="H24" s="1009"/>
      <c r="I24" s="1009"/>
      <c r="J24" s="1009"/>
      <c r="K24" s="1015"/>
      <c r="L24" s="1016"/>
      <c r="M24" s="1016"/>
      <c r="N24" s="1016"/>
      <c r="O24" s="1016"/>
      <c r="P24" s="1016"/>
      <c r="Q24" s="1016"/>
      <c r="R24" s="1017"/>
    </row>
    <row r="25" spans="1:18" ht="22.5" customHeight="1" thickBot="1">
      <c r="A25" s="1005"/>
      <c r="B25" s="1022"/>
      <c r="C25" s="1023"/>
      <c r="D25" s="1024"/>
      <c r="E25" s="1024"/>
      <c r="F25" s="1024"/>
      <c r="G25" s="1024"/>
      <c r="H25" s="1024"/>
      <c r="I25" s="1024"/>
      <c r="J25" s="1024"/>
      <c r="K25" s="1025"/>
      <c r="L25" s="1026"/>
      <c r="M25" s="1026"/>
      <c r="N25" s="1026"/>
      <c r="O25" s="1026"/>
      <c r="P25" s="1026"/>
      <c r="Q25" s="1026"/>
      <c r="R25" s="1027"/>
    </row>
    <row r="26" spans="1:18" ht="25.5" customHeight="1">
      <c r="A26" s="988" t="s">
        <v>391</v>
      </c>
      <c r="B26" s="989"/>
      <c r="C26" s="992" t="s">
        <v>392</v>
      </c>
      <c r="D26" s="993"/>
      <c r="E26" s="994"/>
      <c r="F26" s="62"/>
      <c r="G26" s="995" t="s">
        <v>178</v>
      </c>
      <c r="H26" s="996"/>
      <c r="I26" s="997"/>
      <c r="J26" s="62"/>
      <c r="K26" s="992" t="s">
        <v>393</v>
      </c>
      <c r="L26" s="993"/>
      <c r="M26" s="994"/>
      <c r="N26" s="62"/>
      <c r="O26" s="995" t="s">
        <v>394</v>
      </c>
      <c r="P26" s="996"/>
      <c r="Q26" s="997"/>
      <c r="R26" s="62"/>
    </row>
    <row r="27" spans="1:18" ht="25.5" customHeight="1" thickBot="1">
      <c r="A27" s="990"/>
      <c r="B27" s="991"/>
      <c r="C27" s="998" t="s">
        <v>239</v>
      </c>
      <c r="D27" s="999"/>
      <c r="E27" s="1000"/>
      <c r="F27" s="63"/>
      <c r="G27" s="998" t="s">
        <v>177</v>
      </c>
      <c r="H27" s="999"/>
      <c r="I27" s="1000"/>
      <c r="J27" s="63"/>
      <c r="K27" s="998" t="s">
        <v>395</v>
      </c>
      <c r="L27" s="999"/>
      <c r="M27" s="1000"/>
      <c r="N27" s="63"/>
      <c r="O27" s="1001" t="s">
        <v>396</v>
      </c>
      <c r="P27" s="1002"/>
      <c r="Q27" s="1003"/>
      <c r="R27" s="63"/>
    </row>
  </sheetData>
  <sheetProtection algorithmName="SHA-512" hashValue="2DuYp2LaDud63EgA/Th72R3eU70UKk6chkXiUwS54Ld1iUWhcMrEgh9PrpUjffym9nNModtzGQLlN9HMz8hR1g==" saltValue="U0VUSpV2LpeZuLEbMbJhpQ==" spinCount="100000" sheet="1" formatCells="0" selectLockedCells="1"/>
  <mergeCells count="52">
    <mergeCell ref="A3:B3"/>
    <mergeCell ref="C3:J3"/>
    <mergeCell ref="K3:R3"/>
    <mergeCell ref="B2:R2"/>
    <mergeCell ref="A4:A9"/>
    <mergeCell ref="B4:B6"/>
    <mergeCell ref="C4:J6"/>
    <mergeCell ref="K4:R6"/>
    <mergeCell ref="B7:B9"/>
    <mergeCell ref="C7:J9"/>
    <mergeCell ref="K7:R9"/>
    <mergeCell ref="A10:B11"/>
    <mergeCell ref="C10:E10"/>
    <mergeCell ref="G10:I10"/>
    <mergeCell ref="K10:M10"/>
    <mergeCell ref="O10:Q10"/>
    <mergeCell ref="C11:E11"/>
    <mergeCell ref="G11:I11"/>
    <mergeCell ref="K11:M11"/>
    <mergeCell ref="O11:Q11"/>
    <mergeCell ref="A12:A17"/>
    <mergeCell ref="B12:B14"/>
    <mergeCell ref="C12:J14"/>
    <mergeCell ref="K12:R14"/>
    <mergeCell ref="B15:B17"/>
    <mergeCell ref="C15:J17"/>
    <mergeCell ref="K15:R17"/>
    <mergeCell ref="A18:B19"/>
    <mergeCell ref="C18:E18"/>
    <mergeCell ref="G18:I18"/>
    <mergeCell ref="K18:M18"/>
    <mergeCell ref="O18:Q18"/>
    <mergeCell ref="C19:E19"/>
    <mergeCell ref="G19:I19"/>
    <mergeCell ref="K19:M19"/>
    <mergeCell ref="O19:Q19"/>
    <mergeCell ref="A20:A25"/>
    <mergeCell ref="B20:B22"/>
    <mergeCell ref="C20:J22"/>
    <mergeCell ref="K20:R22"/>
    <mergeCell ref="B23:B25"/>
    <mergeCell ref="C23:J25"/>
    <mergeCell ref="K23:R25"/>
    <mergeCell ref="A26:B27"/>
    <mergeCell ref="C26:E26"/>
    <mergeCell ref="G26:I26"/>
    <mergeCell ref="K26:M26"/>
    <mergeCell ref="O26:Q26"/>
    <mergeCell ref="C27:E27"/>
    <mergeCell ref="G27:I27"/>
    <mergeCell ref="K27:M27"/>
    <mergeCell ref="O27:Q27"/>
  </mergeCells>
  <phoneticPr fontId="1"/>
  <dataValidations count="2">
    <dataValidation type="list" allowBlank="1" showInputMessage="1" showErrorMessage="1" sqref="F10:F11 J10:J11 N10:N11 R10:R11 F18:F19 J18:J19 N18:N19 R18:R19 F26:F27 J26:J27 N26:N27 R26:R27">
      <formula1>"　,○"</formula1>
    </dataValidation>
    <dataValidation allowBlank="1" showErrorMessage="1" prompt="製品の新規性・優秀性を構成する機能について、主観的な表現を避けて記入してください。" sqref="C4:J6 C12:J14 C20:J22"/>
  </dataValidations>
  <printOptions horizontalCentered="1"/>
  <pageMargins left="0.31496062992125984" right="0.31496062992125984" top="0.74803149606299213" bottom="0.74803149606299213" header="0.31496062992125984" footer="0.31496062992125984"/>
  <pageSetup paperSize="9" scale="85" fitToHeight="0"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5"/>
  <sheetViews>
    <sheetView view="pageBreakPreview" zoomScale="75" zoomScaleNormal="100" zoomScaleSheetLayoutView="75" workbookViewId="0">
      <selection activeCell="A24" sqref="A24:V35"/>
    </sheetView>
  </sheetViews>
  <sheetFormatPr defaultColWidth="8.84375" defaultRowHeight="13.3"/>
  <cols>
    <col min="1" max="1" width="6" style="11" customWidth="1"/>
    <col min="2" max="22" width="4.61328125" style="11" customWidth="1"/>
    <col min="23" max="16384" width="8.84375" style="11"/>
  </cols>
  <sheetData>
    <row r="1" spans="1:25" ht="20.149999999999999" customHeight="1">
      <c r="A1" s="174" t="s">
        <v>524</v>
      </c>
      <c r="B1" s="175"/>
      <c r="C1" s="175"/>
      <c r="D1" s="175"/>
      <c r="E1" s="175"/>
      <c r="F1" s="175"/>
      <c r="G1" s="175"/>
      <c r="H1" s="175"/>
      <c r="I1" s="176" t="s">
        <v>612</v>
      </c>
      <c r="J1" s="175"/>
      <c r="K1" s="175"/>
      <c r="L1" s="175"/>
      <c r="M1" s="175"/>
      <c r="N1" s="175"/>
      <c r="O1" s="175"/>
      <c r="P1" s="175"/>
      <c r="Q1" s="175"/>
      <c r="R1" s="175"/>
      <c r="S1" s="175"/>
      <c r="T1" s="175"/>
      <c r="U1" s="175"/>
      <c r="V1" s="175"/>
      <c r="W1" s="24"/>
      <c r="X1" s="24"/>
      <c r="Y1" s="24"/>
    </row>
    <row r="2" spans="1:25" ht="12" customHeight="1">
      <c r="A2" s="1053"/>
      <c r="B2" s="1054"/>
      <c r="C2" s="1057" t="s">
        <v>75</v>
      </c>
      <c r="D2" s="1057"/>
      <c r="E2" s="1057"/>
      <c r="F2" s="1057"/>
      <c r="G2" s="1057"/>
      <c r="H2" s="1057"/>
      <c r="I2" s="1057"/>
      <c r="J2" s="1057"/>
      <c r="K2" s="1057"/>
      <c r="L2" s="1054"/>
      <c r="M2" s="931" t="s">
        <v>74</v>
      </c>
      <c r="N2" s="931"/>
      <c r="O2" s="931"/>
      <c r="P2" s="931"/>
      <c r="Q2" s="931"/>
      <c r="R2" s="931"/>
      <c r="S2" s="931"/>
      <c r="T2" s="931"/>
      <c r="U2" s="931"/>
      <c r="V2" s="931"/>
      <c r="W2" s="24"/>
      <c r="X2" s="24"/>
      <c r="Y2" s="24"/>
    </row>
    <row r="3" spans="1:25" ht="12" customHeight="1">
      <c r="A3" s="1055"/>
      <c r="B3" s="1056"/>
      <c r="C3" s="1058"/>
      <c r="D3" s="1058"/>
      <c r="E3" s="1058"/>
      <c r="F3" s="1058"/>
      <c r="G3" s="1058"/>
      <c r="H3" s="1058"/>
      <c r="I3" s="1058"/>
      <c r="J3" s="1058"/>
      <c r="K3" s="1058"/>
      <c r="L3" s="1056"/>
      <c r="M3" s="931"/>
      <c r="N3" s="931"/>
      <c r="O3" s="931"/>
      <c r="P3" s="931"/>
      <c r="Q3" s="931"/>
      <c r="R3" s="931"/>
      <c r="S3" s="931"/>
      <c r="T3" s="931"/>
      <c r="U3" s="931"/>
      <c r="V3" s="931"/>
      <c r="W3" s="24"/>
      <c r="X3" s="24"/>
      <c r="Y3" s="24"/>
    </row>
    <row r="4" spans="1:25" ht="23.15" customHeight="1">
      <c r="A4" s="1038" t="s">
        <v>123</v>
      </c>
      <c r="B4" s="1041" t="s">
        <v>124</v>
      </c>
      <c r="C4" s="1044"/>
      <c r="D4" s="1045"/>
      <c r="E4" s="1045"/>
      <c r="F4" s="1045"/>
      <c r="G4" s="1045"/>
      <c r="H4" s="1045"/>
      <c r="I4" s="1045"/>
      <c r="J4" s="1045"/>
      <c r="K4" s="1045"/>
      <c r="L4" s="1046"/>
      <c r="M4" s="1044"/>
      <c r="N4" s="1045"/>
      <c r="O4" s="1045"/>
      <c r="P4" s="1045"/>
      <c r="Q4" s="1045"/>
      <c r="R4" s="1045"/>
      <c r="S4" s="1045"/>
      <c r="T4" s="1045"/>
      <c r="U4" s="1045"/>
      <c r="V4" s="1046"/>
      <c r="W4" s="24"/>
      <c r="X4" s="24"/>
      <c r="Y4" s="24"/>
    </row>
    <row r="5" spans="1:25" ht="23.15" customHeight="1">
      <c r="A5" s="1039"/>
      <c r="B5" s="1042"/>
      <c r="C5" s="1047"/>
      <c r="D5" s="1048"/>
      <c r="E5" s="1048"/>
      <c r="F5" s="1048"/>
      <c r="G5" s="1048"/>
      <c r="H5" s="1048"/>
      <c r="I5" s="1048"/>
      <c r="J5" s="1048"/>
      <c r="K5" s="1048"/>
      <c r="L5" s="1049"/>
      <c r="M5" s="1047"/>
      <c r="N5" s="1048"/>
      <c r="O5" s="1048"/>
      <c r="P5" s="1048"/>
      <c r="Q5" s="1048"/>
      <c r="R5" s="1048"/>
      <c r="S5" s="1048"/>
      <c r="T5" s="1048"/>
      <c r="U5" s="1048"/>
      <c r="V5" s="1049"/>
      <c r="W5" s="24"/>
      <c r="X5" s="24"/>
      <c r="Y5" s="24"/>
    </row>
    <row r="6" spans="1:25" ht="23.15" customHeight="1">
      <c r="A6" s="1039"/>
      <c r="B6" s="1043"/>
      <c r="C6" s="1050"/>
      <c r="D6" s="1051"/>
      <c r="E6" s="1051"/>
      <c r="F6" s="1051"/>
      <c r="G6" s="1051"/>
      <c r="H6" s="1051"/>
      <c r="I6" s="1051"/>
      <c r="J6" s="1051"/>
      <c r="K6" s="1051"/>
      <c r="L6" s="1052"/>
      <c r="M6" s="1050"/>
      <c r="N6" s="1051"/>
      <c r="O6" s="1051"/>
      <c r="P6" s="1051"/>
      <c r="Q6" s="1051"/>
      <c r="R6" s="1051"/>
      <c r="S6" s="1051"/>
      <c r="T6" s="1051"/>
      <c r="U6" s="1051"/>
      <c r="V6" s="1052"/>
      <c r="W6" s="24"/>
      <c r="X6" s="24"/>
      <c r="Y6" s="24"/>
    </row>
    <row r="7" spans="1:25" ht="23.15" customHeight="1">
      <c r="A7" s="1039"/>
      <c r="B7" s="1041" t="s">
        <v>125</v>
      </c>
      <c r="C7" s="1044"/>
      <c r="D7" s="1045"/>
      <c r="E7" s="1045"/>
      <c r="F7" s="1045"/>
      <c r="G7" s="1045"/>
      <c r="H7" s="1045"/>
      <c r="I7" s="1045"/>
      <c r="J7" s="1045"/>
      <c r="K7" s="1045"/>
      <c r="L7" s="1046"/>
      <c r="M7" s="1044"/>
      <c r="N7" s="1045"/>
      <c r="O7" s="1045"/>
      <c r="P7" s="1045"/>
      <c r="Q7" s="1045"/>
      <c r="R7" s="1045"/>
      <c r="S7" s="1045"/>
      <c r="T7" s="1045"/>
      <c r="U7" s="1045"/>
      <c r="V7" s="1046"/>
      <c r="W7" s="24"/>
      <c r="X7" s="24"/>
      <c r="Y7" s="24"/>
    </row>
    <row r="8" spans="1:25" ht="23.15" customHeight="1">
      <c r="A8" s="1039"/>
      <c r="B8" s="1042"/>
      <c r="C8" s="1047"/>
      <c r="D8" s="1048"/>
      <c r="E8" s="1048"/>
      <c r="F8" s="1048"/>
      <c r="G8" s="1048"/>
      <c r="H8" s="1048"/>
      <c r="I8" s="1048"/>
      <c r="J8" s="1048"/>
      <c r="K8" s="1048"/>
      <c r="L8" s="1049"/>
      <c r="M8" s="1047"/>
      <c r="N8" s="1048"/>
      <c r="O8" s="1048"/>
      <c r="P8" s="1048"/>
      <c r="Q8" s="1048"/>
      <c r="R8" s="1048"/>
      <c r="S8" s="1048"/>
      <c r="T8" s="1048"/>
      <c r="U8" s="1048"/>
      <c r="V8" s="1049"/>
      <c r="W8" s="24"/>
      <c r="X8" s="24"/>
      <c r="Y8" s="24"/>
    </row>
    <row r="9" spans="1:25" ht="23.15" customHeight="1">
      <c r="A9" s="1040"/>
      <c r="B9" s="1043"/>
      <c r="C9" s="1050"/>
      <c r="D9" s="1051"/>
      <c r="E9" s="1051"/>
      <c r="F9" s="1051"/>
      <c r="G9" s="1051"/>
      <c r="H9" s="1051"/>
      <c r="I9" s="1051"/>
      <c r="J9" s="1051"/>
      <c r="K9" s="1051"/>
      <c r="L9" s="1052"/>
      <c r="M9" s="1050"/>
      <c r="N9" s="1051"/>
      <c r="O9" s="1051"/>
      <c r="P9" s="1051"/>
      <c r="Q9" s="1051"/>
      <c r="R9" s="1051"/>
      <c r="S9" s="1051"/>
      <c r="T9" s="1051"/>
      <c r="U9" s="1051"/>
      <c r="V9" s="1052"/>
      <c r="W9" s="24"/>
      <c r="X9" s="24"/>
      <c r="Y9" s="24"/>
    </row>
    <row r="10" spans="1:25" ht="23.15" customHeight="1">
      <c r="A10" s="1038" t="s">
        <v>126</v>
      </c>
      <c r="B10" s="1041" t="s">
        <v>124</v>
      </c>
      <c r="C10" s="1044"/>
      <c r="D10" s="1045"/>
      <c r="E10" s="1045"/>
      <c r="F10" s="1045"/>
      <c r="G10" s="1045"/>
      <c r="H10" s="1045"/>
      <c r="I10" s="1045"/>
      <c r="J10" s="1045"/>
      <c r="K10" s="1045"/>
      <c r="L10" s="1046"/>
      <c r="M10" s="1044"/>
      <c r="N10" s="1045"/>
      <c r="O10" s="1045"/>
      <c r="P10" s="1045"/>
      <c r="Q10" s="1045"/>
      <c r="R10" s="1045"/>
      <c r="S10" s="1045"/>
      <c r="T10" s="1045"/>
      <c r="U10" s="1045"/>
      <c r="V10" s="1046"/>
      <c r="W10" s="24"/>
      <c r="X10" s="24"/>
      <c r="Y10" s="24"/>
    </row>
    <row r="11" spans="1:25" ht="23.15" customHeight="1">
      <c r="A11" s="1039"/>
      <c r="B11" s="1042"/>
      <c r="C11" s="1047"/>
      <c r="D11" s="1048"/>
      <c r="E11" s="1048"/>
      <c r="F11" s="1048"/>
      <c r="G11" s="1048"/>
      <c r="H11" s="1048"/>
      <c r="I11" s="1048"/>
      <c r="J11" s="1048"/>
      <c r="K11" s="1048"/>
      <c r="L11" s="1049"/>
      <c r="M11" s="1047"/>
      <c r="N11" s="1048"/>
      <c r="O11" s="1048"/>
      <c r="P11" s="1048"/>
      <c r="Q11" s="1048"/>
      <c r="R11" s="1048"/>
      <c r="S11" s="1048"/>
      <c r="T11" s="1048"/>
      <c r="U11" s="1048"/>
      <c r="V11" s="1049"/>
      <c r="W11" s="24"/>
      <c r="X11" s="24"/>
      <c r="Y11" s="24"/>
    </row>
    <row r="12" spans="1:25" ht="23.15" customHeight="1">
      <c r="A12" s="1039"/>
      <c r="B12" s="1043"/>
      <c r="C12" s="1050"/>
      <c r="D12" s="1051"/>
      <c r="E12" s="1051"/>
      <c r="F12" s="1051"/>
      <c r="G12" s="1051"/>
      <c r="H12" s="1051"/>
      <c r="I12" s="1051"/>
      <c r="J12" s="1051"/>
      <c r="K12" s="1051"/>
      <c r="L12" s="1052"/>
      <c r="M12" s="1050"/>
      <c r="N12" s="1051"/>
      <c r="O12" s="1051"/>
      <c r="P12" s="1051"/>
      <c r="Q12" s="1051"/>
      <c r="R12" s="1051"/>
      <c r="S12" s="1051"/>
      <c r="T12" s="1051"/>
      <c r="U12" s="1051"/>
      <c r="V12" s="1052"/>
      <c r="W12" s="24"/>
      <c r="X12" s="24"/>
      <c r="Y12" s="24"/>
    </row>
    <row r="13" spans="1:25" ht="23.15" customHeight="1">
      <c r="A13" s="1039"/>
      <c r="B13" s="1041" t="s">
        <v>125</v>
      </c>
      <c r="C13" s="1044"/>
      <c r="D13" s="1045"/>
      <c r="E13" s="1045"/>
      <c r="F13" s="1045"/>
      <c r="G13" s="1045"/>
      <c r="H13" s="1045"/>
      <c r="I13" s="1045"/>
      <c r="J13" s="1045"/>
      <c r="K13" s="1045"/>
      <c r="L13" s="1046"/>
      <c r="M13" s="1044"/>
      <c r="N13" s="1045"/>
      <c r="O13" s="1045"/>
      <c r="P13" s="1045"/>
      <c r="Q13" s="1045"/>
      <c r="R13" s="1045"/>
      <c r="S13" s="1045"/>
      <c r="T13" s="1045"/>
      <c r="U13" s="1045"/>
      <c r="V13" s="1046"/>
      <c r="W13" s="24"/>
      <c r="X13" s="24"/>
      <c r="Y13" s="24"/>
    </row>
    <row r="14" spans="1:25" ht="23.15" customHeight="1">
      <c r="A14" s="1039"/>
      <c r="B14" s="1042"/>
      <c r="C14" s="1047"/>
      <c r="D14" s="1048"/>
      <c r="E14" s="1048"/>
      <c r="F14" s="1048"/>
      <c r="G14" s="1048"/>
      <c r="H14" s="1048"/>
      <c r="I14" s="1048"/>
      <c r="J14" s="1048"/>
      <c r="K14" s="1048"/>
      <c r="L14" s="1049"/>
      <c r="M14" s="1047"/>
      <c r="N14" s="1048"/>
      <c r="O14" s="1048"/>
      <c r="P14" s="1048"/>
      <c r="Q14" s="1048"/>
      <c r="R14" s="1048"/>
      <c r="S14" s="1048"/>
      <c r="T14" s="1048"/>
      <c r="U14" s="1048"/>
      <c r="V14" s="1049"/>
      <c r="W14" s="24"/>
      <c r="X14" s="24"/>
      <c r="Y14" s="24"/>
    </row>
    <row r="15" spans="1:25" ht="23.15" customHeight="1">
      <c r="A15" s="1040"/>
      <c r="B15" s="1043"/>
      <c r="C15" s="1050"/>
      <c r="D15" s="1051"/>
      <c r="E15" s="1051"/>
      <c r="F15" s="1051"/>
      <c r="G15" s="1051"/>
      <c r="H15" s="1051"/>
      <c r="I15" s="1051"/>
      <c r="J15" s="1051"/>
      <c r="K15" s="1051"/>
      <c r="L15" s="1052"/>
      <c r="M15" s="1050"/>
      <c r="N15" s="1051"/>
      <c r="O15" s="1051"/>
      <c r="P15" s="1051"/>
      <c r="Q15" s="1051"/>
      <c r="R15" s="1051"/>
      <c r="S15" s="1051"/>
      <c r="T15" s="1051"/>
      <c r="U15" s="1051"/>
      <c r="V15" s="1052"/>
      <c r="W15" s="24"/>
      <c r="X15" s="24"/>
      <c r="Y15" s="24"/>
    </row>
    <row r="16" spans="1:25" ht="23.15" customHeight="1">
      <c r="A16" s="1038" t="s">
        <v>127</v>
      </c>
      <c r="B16" s="1041" t="s">
        <v>124</v>
      </c>
      <c r="C16" s="1044"/>
      <c r="D16" s="1045"/>
      <c r="E16" s="1045"/>
      <c r="F16" s="1045"/>
      <c r="G16" s="1045"/>
      <c r="H16" s="1045"/>
      <c r="I16" s="1045"/>
      <c r="J16" s="1045"/>
      <c r="K16" s="1045"/>
      <c r="L16" s="1046"/>
      <c r="M16" s="1044"/>
      <c r="N16" s="1045"/>
      <c r="O16" s="1045"/>
      <c r="P16" s="1045"/>
      <c r="Q16" s="1045"/>
      <c r="R16" s="1045"/>
      <c r="S16" s="1045"/>
      <c r="T16" s="1045"/>
      <c r="U16" s="1045"/>
      <c r="V16" s="1046"/>
      <c r="W16" s="24"/>
      <c r="X16" s="24"/>
      <c r="Y16" s="24"/>
    </row>
    <row r="17" spans="1:25" ht="23.15" customHeight="1">
      <c r="A17" s="1039"/>
      <c r="B17" s="1042"/>
      <c r="C17" s="1047"/>
      <c r="D17" s="1048"/>
      <c r="E17" s="1048"/>
      <c r="F17" s="1048"/>
      <c r="G17" s="1048"/>
      <c r="H17" s="1048"/>
      <c r="I17" s="1048"/>
      <c r="J17" s="1048"/>
      <c r="K17" s="1048"/>
      <c r="L17" s="1049"/>
      <c r="M17" s="1047"/>
      <c r="N17" s="1048"/>
      <c r="O17" s="1048"/>
      <c r="P17" s="1048"/>
      <c r="Q17" s="1048"/>
      <c r="R17" s="1048"/>
      <c r="S17" s="1048"/>
      <c r="T17" s="1048"/>
      <c r="U17" s="1048"/>
      <c r="V17" s="1049"/>
      <c r="W17" s="24"/>
      <c r="X17" s="24"/>
      <c r="Y17" s="24"/>
    </row>
    <row r="18" spans="1:25" ht="23.15" customHeight="1">
      <c r="A18" s="1039"/>
      <c r="B18" s="1043"/>
      <c r="C18" s="1050"/>
      <c r="D18" s="1051"/>
      <c r="E18" s="1051"/>
      <c r="F18" s="1051"/>
      <c r="G18" s="1051"/>
      <c r="H18" s="1051"/>
      <c r="I18" s="1051"/>
      <c r="J18" s="1051"/>
      <c r="K18" s="1051"/>
      <c r="L18" s="1052"/>
      <c r="M18" s="1050"/>
      <c r="N18" s="1051"/>
      <c r="O18" s="1051"/>
      <c r="P18" s="1051"/>
      <c r="Q18" s="1051"/>
      <c r="R18" s="1051"/>
      <c r="S18" s="1051"/>
      <c r="T18" s="1051"/>
      <c r="U18" s="1051"/>
      <c r="V18" s="1052"/>
      <c r="W18" s="24"/>
      <c r="X18" s="24"/>
      <c r="Y18" s="24"/>
    </row>
    <row r="19" spans="1:25" ht="23.15" customHeight="1">
      <c r="A19" s="1039"/>
      <c r="B19" s="1041" t="s">
        <v>125</v>
      </c>
      <c r="C19" s="1044"/>
      <c r="D19" s="1045"/>
      <c r="E19" s="1045"/>
      <c r="F19" s="1045"/>
      <c r="G19" s="1045"/>
      <c r="H19" s="1045"/>
      <c r="I19" s="1045"/>
      <c r="J19" s="1045"/>
      <c r="K19" s="1045"/>
      <c r="L19" s="1046"/>
      <c r="M19" s="1044"/>
      <c r="N19" s="1045"/>
      <c r="O19" s="1045"/>
      <c r="P19" s="1045"/>
      <c r="Q19" s="1045"/>
      <c r="R19" s="1045"/>
      <c r="S19" s="1045"/>
      <c r="T19" s="1045"/>
      <c r="U19" s="1045"/>
      <c r="V19" s="1046"/>
      <c r="W19" s="24"/>
      <c r="X19" s="24"/>
      <c r="Y19" s="24"/>
    </row>
    <row r="20" spans="1:25" ht="23.15" customHeight="1">
      <c r="A20" s="1039"/>
      <c r="B20" s="1042"/>
      <c r="C20" s="1047"/>
      <c r="D20" s="1048"/>
      <c r="E20" s="1048"/>
      <c r="F20" s="1048"/>
      <c r="G20" s="1048"/>
      <c r="H20" s="1048"/>
      <c r="I20" s="1048"/>
      <c r="J20" s="1048"/>
      <c r="K20" s="1048"/>
      <c r="L20" s="1049"/>
      <c r="M20" s="1047"/>
      <c r="N20" s="1048"/>
      <c r="O20" s="1048"/>
      <c r="P20" s="1048"/>
      <c r="Q20" s="1048"/>
      <c r="R20" s="1048"/>
      <c r="S20" s="1048"/>
      <c r="T20" s="1048"/>
      <c r="U20" s="1048"/>
      <c r="V20" s="1049"/>
      <c r="W20" s="24"/>
      <c r="X20" s="24"/>
      <c r="Y20" s="24"/>
    </row>
    <row r="21" spans="1:25" ht="23.15" customHeight="1">
      <c r="A21" s="1040"/>
      <c r="B21" s="1043"/>
      <c r="C21" s="1050"/>
      <c r="D21" s="1051"/>
      <c r="E21" s="1051"/>
      <c r="F21" s="1051"/>
      <c r="G21" s="1051"/>
      <c r="H21" s="1051"/>
      <c r="I21" s="1051"/>
      <c r="J21" s="1051"/>
      <c r="K21" s="1051"/>
      <c r="L21" s="1052"/>
      <c r="M21" s="1050"/>
      <c r="N21" s="1051"/>
      <c r="O21" s="1051"/>
      <c r="P21" s="1051"/>
      <c r="Q21" s="1051"/>
      <c r="R21" s="1051"/>
      <c r="S21" s="1051"/>
      <c r="T21" s="1051"/>
      <c r="U21" s="1051"/>
      <c r="V21" s="1052"/>
      <c r="W21" s="24"/>
      <c r="X21" s="24"/>
      <c r="Y21" s="24"/>
    </row>
    <row r="22" spans="1:25" ht="17.899999999999999" customHeight="1">
      <c r="A22" s="177"/>
      <c r="B22" s="178"/>
      <c r="C22" s="178"/>
      <c r="D22" s="178"/>
      <c r="E22" s="178"/>
      <c r="F22" s="178"/>
      <c r="G22" s="178"/>
      <c r="H22" s="178"/>
      <c r="I22" s="178"/>
      <c r="J22" s="178"/>
      <c r="K22" s="178"/>
      <c r="L22" s="178"/>
      <c r="M22" s="178"/>
      <c r="N22" s="178"/>
      <c r="O22" s="178"/>
      <c r="P22" s="178"/>
      <c r="Q22" s="178"/>
      <c r="R22" s="178"/>
      <c r="S22" s="178"/>
      <c r="T22" s="178"/>
      <c r="U22" s="178"/>
      <c r="V22" s="178"/>
      <c r="W22" s="24"/>
      <c r="X22" s="24"/>
      <c r="Y22" s="24"/>
    </row>
    <row r="23" spans="1:25" ht="27" customHeight="1">
      <c r="A23" s="1036" t="s">
        <v>613</v>
      </c>
      <c r="B23" s="1036"/>
      <c r="C23" s="1036"/>
      <c r="D23" s="1036"/>
      <c r="E23" s="1036"/>
      <c r="F23" s="1036"/>
      <c r="G23" s="1036"/>
      <c r="H23" s="1036"/>
      <c r="I23" s="1036"/>
      <c r="J23" s="1036"/>
      <c r="K23" s="1036"/>
      <c r="L23" s="1036"/>
      <c r="M23" s="1036"/>
      <c r="N23" s="1036"/>
      <c r="O23" s="1036"/>
      <c r="P23" s="1036"/>
      <c r="Q23" s="1036"/>
      <c r="R23" s="1036"/>
      <c r="S23" s="1036"/>
      <c r="T23" s="1036"/>
      <c r="U23" s="1036"/>
      <c r="V23" s="1036"/>
    </row>
    <row r="24" spans="1:25" ht="20.149999999999999" customHeight="1">
      <c r="A24" s="1037"/>
      <c r="B24" s="1037"/>
      <c r="C24" s="1037"/>
      <c r="D24" s="1037"/>
      <c r="E24" s="1037"/>
      <c r="F24" s="1037"/>
      <c r="G24" s="1037"/>
      <c r="H24" s="1037"/>
      <c r="I24" s="1037"/>
      <c r="J24" s="1037"/>
      <c r="K24" s="1037"/>
      <c r="L24" s="1037"/>
      <c r="M24" s="1037"/>
      <c r="N24" s="1037"/>
      <c r="O24" s="1037"/>
      <c r="P24" s="1037"/>
      <c r="Q24" s="1037"/>
      <c r="R24" s="1037"/>
      <c r="S24" s="1037"/>
      <c r="T24" s="1037"/>
      <c r="U24" s="1037"/>
      <c r="V24" s="1037"/>
    </row>
    <row r="25" spans="1:25" ht="20.149999999999999" customHeight="1">
      <c r="A25" s="1037"/>
      <c r="B25" s="1037"/>
      <c r="C25" s="1037"/>
      <c r="D25" s="1037"/>
      <c r="E25" s="1037"/>
      <c r="F25" s="1037"/>
      <c r="G25" s="1037"/>
      <c r="H25" s="1037"/>
      <c r="I25" s="1037"/>
      <c r="J25" s="1037"/>
      <c r="K25" s="1037"/>
      <c r="L25" s="1037"/>
      <c r="M25" s="1037"/>
      <c r="N25" s="1037"/>
      <c r="O25" s="1037"/>
      <c r="P25" s="1037"/>
      <c r="Q25" s="1037"/>
      <c r="R25" s="1037"/>
      <c r="S25" s="1037"/>
      <c r="T25" s="1037"/>
      <c r="U25" s="1037"/>
      <c r="V25" s="1037"/>
    </row>
    <row r="26" spans="1:25" ht="20.149999999999999" customHeight="1">
      <c r="A26" s="1037"/>
      <c r="B26" s="1037"/>
      <c r="C26" s="1037"/>
      <c r="D26" s="1037"/>
      <c r="E26" s="1037"/>
      <c r="F26" s="1037"/>
      <c r="G26" s="1037"/>
      <c r="H26" s="1037"/>
      <c r="I26" s="1037"/>
      <c r="J26" s="1037"/>
      <c r="K26" s="1037"/>
      <c r="L26" s="1037"/>
      <c r="M26" s="1037"/>
      <c r="N26" s="1037"/>
      <c r="O26" s="1037"/>
      <c r="P26" s="1037"/>
      <c r="Q26" s="1037"/>
      <c r="R26" s="1037"/>
      <c r="S26" s="1037"/>
      <c r="T26" s="1037"/>
      <c r="U26" s="1037"/>
      <c r="V26" s="1037"/>
    </row>
    <row r="27" spans="1:25" ht="20.149999999999999" customHeight="1">
      <c r="A27" s="1037"/>
      <c r="B27" s="1037"/>
      <c r="C27" s="1037"/>
      <c r="D27" s="1037"/>
      <c r="E27" s="1037"/>
      <c r="F27" s="1037"/>
      <c r="G27" s="1037"/>
      <c r="H27" s="1037"/>
      <c r="I27" s="1037"/>
      <c r="J27" s="1037"/>
      <c r="K27" s="1037"/>
      <c r="L27" s="1037"/>
      <c r="M27" s="1037"/>
      <c r="N27" s="1037"/>
      <c r="O27" s="1037"/>
      <c r="P27" s="1037"/>
      <c r="Q27" s="1037"/>
      <c r="R27" s="1037"/>
      <c r="S27" s="1037"/>
      <c r="T27" s="1037"/>
      <c r="U27" s="1037"/>
      <c r="V27" s="1037"/>
    </row>
    <row r="28" spans="1:25" ht="20.149999999999999" customHeight="1">
      <c r="A28" s="1037"/>
      <c r="B28" s="1037"/>
      <c r="C28" s="1037"/>
      <c r="D28" s="1037"/>
      <c r="E28" s="1037"/>
      <c r="F28" s="1037"/>
      <c r="G28" s="1037"/>
      <c r="H28" s="1037"/>
      <c r="I28" s="1037"/>
      <c r="J28" s="1037"/>
      <c r="K28" s="1037"/>
      <c r="L28" s="1037"/>
      <c r="M28" s="1037"/>
      <c r="N28" s="1037"/>
      <c r="O28" s="1037"/>
      <c r="P28" s="1037"/>
      <c r="Q28" s="1037"/>
      <c r="R28" s="1037"/>
      <c r="S28" s="1037"/>
      <c r="T28" s="1037"/>
      <c r="U28" s="1037"/>
      <c r="V28" s="1037"/>
    </row>
    <row r="29" spans="1:25" ht="20.149999999999999" customHeight="1">
      <c r="A29" s="1037"/>
      <c r="B29" s="1037"/>
      <c r="C29" s="1037"/>
      <c r="D29" s="1037"/>
      <c r="E29" s="1037"/>
      <c r="F29" s="1037"/>
      <c r="G29" s="1037"/>
      <c r="H29" s="1037"/>
      <c r="I29" s="1037"/>
      <c r="J29" s="1037"/>
      <c r="K29" s="1037"/>
      <c r="L29" s="1037"/>
      <c r="M29" s="1037"/>
      <c r="N29" s="1037"/>
      <c r="O29" s="1037"/>
      <c r="P29" s="1037"/>
      <c r="Q29" s="1037"/>
      <c r="R29" s="1037"/>
      <c r="S29" s="1037"/>
      <c r="T29" s="1037"/>
      <c r="U29" s="1037"/>
      <c r="V29" s="1037"/>
    </row>
    <row r="30" spans="1:25" ht="20.149999999999999" customHeight="1">
      <c r="A30" s="1037"/>
      <c r="B30" s="1037"/>
      <c r="C30" s="1037"/>
      <c r="D30" s="1037"/>
      <c r="E30" s="1037"/>
      <c r="F30" s="1037"/>
      <c r="G30" s="1037"/>
      <c r="H30" s="1037"/>
      <c r="I30" s="1037"/>
      <c r="J30" s="1037"/>
      <c r="K30" s="1037"/>
      <c r="L30" s="1037"/>
      <c r="M30" s="1037"/>
      <c r="N30" s="1037"/>
      <c r="O30" s="1037"/>
      <c r="P30" s="1037"/>
      <c r="Q30" s="1037"/>
      <c r="R30" s="1037"/>
      <c r="S30" s="1037"/>
      <c r="T30" s="1037"/>
      <c r="U30" s="1037"/>
      <c r="V30" s="1037"/>
    </row>
    <row r="31" spans="1:25" ht="20.149999999999999" customHeight="1">
      <c r="A31" s="1037"/>
      <c r="B31" s="1037"/>
      <c r="C31" s="1037"/>
      <c r="D31" s="1037"/>
      <c r="E31" s="1037"/>
      <c r="F31" s="1037"/>
      <c r="G31" s="1037"/>
      <c r="H31" s="1037"/>
      <c r="I31" s="1037"/>
      <c r="J31" s="1037"/>
      <c r="K31" s="1037"/>
      <c r="L31" s="1037"/>
      <c r="M31" s="1037"/>
      <c r="N31" s="1037"/>
      <c r="O31" s="1037"/>
      <c r="P31" s="1037"/>
      <c r="Q31" s="1037"/>
      <c r="R31" s="1037"/>
      <c r="S31" s="1037"/>
      <c r="T31" s="1037"/>
      <c r="U31" s="1037"/>
      <c r="V31" s="1037"/>
    </row>
    <row r="32" spans="1:25" ht="20.149999999999999" customHeight="1">
      <c r="A32" s="1037"/>
      <c r="B32" s="1037"/>
      <c r="C32" s="1037"/>
      <c r="D32" s="1037"/>
      <c r="E32" s="1037"/>
      <c r="F32" s="1037"/>
      <c r="G32" s="1037"/>
      <c r="H32" s="1037"/>
      <c r="I32" s="1037"/>
      <c r="J32" s="1037"/>
      <c r="K32" s="1037"/>
      <c r="L32" s="1037"/>
      <c r="M32" s="1037"/>
      <c r="N32" s="1037"/>
      <c r="O32" s="1037"/>
      <c r="P32" s="1037"/>
      <c r="Q32" s="1037"/>
      <c r="R32" s="1037"/>
      <c r="S32" s="1037"/>
      <c r="T32" s="1037"/>
      <c r="U32" s="1037"/>
      <c r="V32" s="1037"/>
    </row>
    <row r="33" spans="1:22" ht="20.149999999999999" customHeight="1">
      <c r="A33" s="1037"/>
      <c r="B33" s="1037"/>
      <c r="C33" s="1037"/>
      <c r="D33" s="1037"/>
      <c r="E33" s="1037"/>
      <c r="F33" s="1037"/>
      <c r="G33" s="1037"/>
      <c r="H33" s="1037"/>
      <c r="I33" s="1037"/>
      <c r="J33" s="1037"/>
      <c r="K33" s="1037"/>
      <c r="L33" s="1037"/>
      <c r="M33" s="1037"/>
      <c r="N33" s="1037"/>
      <c r="O33" s="1037"/>
      <c r="P33" s="1037"/>
      <c r="Q33" s="1037"/>
      <c r="R33" s="1037"/>
      <c r="S33" s="1037"/>
      <c r="T33" s="1037"/>
      <c r="U33" s="1037"/>
      <c r="V33" s="1037"/>
    </row>
    <row r="34" spans="1:22" ht="20.149999999999999" customHeight="1">
      <c r="A34" s="1037"/>
      <c r="B34" s="1037"/>
      <c r="C34" s="1037"/>
      <c r="D34" s="1037"/>
      <c r="E34" s="1037"/>
      <c r="F34" s="1037"/>
      <c r="G34" s="1037"/>
      <c r="H34" s="1037"/>
      <c r="I34" s="1037"/>
      <c r="J34" s="1037"/>
      <c r="K34" s="1037"/>
      <c r="L34" s="1037"/>
      <c r="M34" s="1037"/>
      <c r="N34" s="1037"/>
      <c r="O34" s="1037"/>
      <c r="P34" s="1037"/>
      <c r="Q34" s="1037"/>
      <c r="R34" s="1037"/>
      <c r="S34" s="1037"/>
      <c r="T34" s="1037"/>
      <c r="U34" s="1037"/>
      <c r="V34" s="1037"/>
    </row>
    <row r="35" spans="1:22" ht="20.149999999999999" customHeight="1">
      <c r="A35" s="1037"/>
      <c r="B35" s="1037"/>
      <c r="C35" s="1037"/>
      <c r="D35" s="1037"/>
      <c r="E35" s="1037"/>
      <c r="F35" s="1037"/>
      <c r="G35" s="1037"/>
      <c r="H35" s="1037"/>
      <c r="I35" s="1037"/>
      <c r="J35" s="1037"/>
      <c r="K35" s="1037"/>
      <c r="L35" s="1037"/>
      <c r="M35" s="1037"/>
      <c r="N35" s="1037"/>
      <c r="O35" s="1037"/>
      <c r="P35" s="1037"/>
      <c r="Q35" s="1037"/>
      <c r="R35" s="1037"/>
      <c r="S35" s="1037"/>
      <c r="T35" s="1037"/>
      <c r="U35" s="1037"/>
      <c r="V35" s="1037"/>
    </row>
  </sheetData>
  <sheetProtection algorithmName="SHA-512" hashValue="LNOihTKk6F9c8Hv6N31KIWWaIt0LiTgecppHlCumR6BOz6o+PkwwnNVW8KlBfX+1DnpPEV+kDhkzYeW2D5Up5w==" saltValue="ARmlh3jv4Pfhs+q95p0T1w==" spinCount="100000" sheet="1" formatCells="0" selectLockedCells="1"/>
  <mergeCells count="26">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23:V23"/>
    <mergeCell ref="A24:V35"/>
    <mergeCell ref="A16:A21"/>
    <mergeCell ref="B16:B18"/>
    <mergeCell ref="C16:L18"/>
    <mergeCell ref="M16:V18"/>
    <mergeCell ref="B19:B21"/>
    <mergeCell ref="C19:L21"/>
    <mergeCell ref="M19:V21"/>
  </mergeCells>
  <phoneticPr fontId="1"/>
  <dataValidations count="2">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4:V35"/>
    <dataValidation allowBlank="1" showInputMessage="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23:V23"/>
  </dataValidations>
  <printOptions horizontalCentered="1"/>
  <pageMargins left="0.31496062992125984" right="0.31496062992125984" top="0.74803149606299213" bottom="0.74803149606299213" header="0.31496062992125984" footer="0.31496062992125984"/>
  <pageSetup paperSize="9" scale="92"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T24"/>
  <sheetViews>
    <sheetView view="pageBreakPreview" zoomScale="75" zoomScaleNormal="100" zoomScaleSheetLayoutView="75" workbookViewId="0">
      <selection activeCell="D23" sqref="D23:R23"/>
    </sheetView>
  </sheetViews>
  <sheetFormatPr defaultColWidth="8.84375" defaultRowHeight="13.3"/>
  <cols>
    <col min="1" max="11" width="4.61328125" style="11" customWidth="1"/>
    <col min="12" max="12" width="11.15234375" style="11" customWidth="1"/>
    <col min="13" max="13" width="9.4609375" style="11" customWidth="1"/>
    <col min="14" max="14" width="6.15234375" style="11" customWidth="1"/>
    <col min="15" max="16" width="4.61328125" style="11" customWidth="1"/>
    <col min="17" max="17" width="7.84375" style="11" customWidth="1"/>
    <col min="18" max="18" width="4.61328125" style="11" customWidth="1"/>
    <col min="19" max="28" width="8.84375" style="11" customWidth="1"/>
    <col min="29" max="16384" width="8.84375" style="11"/>
  </cols>
  <sheetData>
    <row r="1" spans="1:20" ht="27.65" customHeight="1">
      <c r="A1" s="1036" t="s">
        <v>179</v>
      </c>
      <c r="B1" s="1036"/>
      <c r="C1" s="1036"/>
      <c r="D1" s="1036"/>
      <c r="E1" s="1036"/>
      <c r="F1" s="1036"/>
      <c r="G1" s="1036"/>
      <c r="H1" s="1036"/>
      <c r="I1" s="1036"/>
      <c r="J1" s="1036"/>
      <c r="K1" s="1036"/>
      <c r="L1" s="1036"/>
      <c r="M1" s="1036"/>
      <c r="N1" s="1036"/>
      <c r="O1" s="1036"/>
      <c r="P1" s="1036"/>
      <c r="Q1" s="1036"/>
      <c r="R1" s="1036"/>
    </row>
    <row r="2" spans="1:20" ht="23.25" customHeight="1">
      <c r="A2" s="1067" t="s">
        <v>180</v>
      </c>
      <c r="B2" s="857"/>
      <c r="C2" s="857"/>
      <c r="D2" s="857"/>
      <c r="E2" s="857"/>
      <c r="F2" s="857"/>
      <c r="G2" s="857"/>
      <c r="H2" s="857"/>
      <c r="I2" s="857"/>
      <c r="J2" s="857"/>
      <c r="K2" s="857"/>
      <c r="L2" s="857"/>
      <c r="M2" s="857"/>
      <c r="N2" s="857"/>
      <c r="O2" s="857"/>
      <c r="P2" s="857"/>
      <c r="Q2" s="857"/>
      <c r="R2" s="858"/>
    </row>
    <row r="3" spans="1:20" ht="43.5" customHeight="1">
      <c r="A3" s="1071" t="s">
        <v>614</v>
      </c>
      <c r="B3" s="1072"/>
      <c r="C3" s="1072"/>
      <c r="D3" s="1072"/>
      <c r="E3" s="1072"/>
      <c r="F3" s="1072"/>
      <c r="G3" s="1072"/>
      <c r="H3" s="1072"/>
      <c r="I3" s="1072"/>
      <c r="J3" s="1072"/>
      <c r="K3" s="1072"/>
      <c r="L3" s="1072"/>
      <c r="M3" s="1072"/>
      <c r="N3" s="1072"/>
      <c r="O3" s="1072"/>
      <c r="P3" s="1072"/>
      <c r="Q3" s="1072"/>
      <c r="R3" s="1073"/>
    </row>
    <row r="4" spans="1:20" ht="32.9" customHeight="1">
      <c r="A4" s="1086"/>
      <c r="B4" s="968"/>
      <c r="C4" s="968"/>
      <c r="D4" s="968"/>
      <c r="E4" s="968"/>
      <c r="F4" s="968"/>
      <c r="G4" s="968"/>
      <c r="H4" s="968"/>
      <c r="I4" s="968"/>
      <c r="J4" s="968"/>
      <c r="K4" s="968"/>
      <c r="L4" s="968"/>
      <c r="M4" s="968"/>
      <c r="N4" s="968"/>
      <c r="O4" s="968"/>
      <c r="P4" s="968"/>
      <c r="Q4" s="968"/>
      <c r="R4" s="969"/>
      <c r="S4" s="1063"/>
      <c r="T4" s="1063"/>
    </row>
    <row r="5" spans="1:20" ht="32.25" customHeight="1">
      <c r="A5" s="970"/>
      <c r="B5" s="987"/>
      <c r="C5" s="987"/>
      <c r="D5" s="987"/>
      <c r="E5" s="987"/>
      <c r="F5" s="987"/>
      <c r="G5" s="987"/>
      <c r="H5" s="987"/>
      <c r="I5" s="987"/>
      <c r="J5" s="987"/>
      <c r="K5" s="987"/>
      <c r="L5" s="987"/>
      <c r="M5" s="987"/>
      <c r="N5" s="987"/>
      <c r="O5" s="987"/>
      <c r="P5" s="987"/>
      <c r="Q5" s="987"/>
      <c r="R5" s="972"/>
      <c r="S5" s="1063"/>
      <c r="T5" s="1063"/>
    </row>
    <row r="6" spans="1:20" ht="32.25" customHeight="1">
      <c r="A6" s="970"/>
      <c r="B6" s="987"/>
      <c r="C6" s="987"/>
      <c r="D6" s="987"/>
      <c r="E6" s="987"/>
      <c r="F6" s="987"/>
      <c r="G6" s="987"/>
      <c r="H6" s="987"/>
      <c r="I6" s="987"/>
      <c r="J6" s="987"/>
      <c r="K6" s="987"/>
      <c r="L6" s="987"/>
      <c r="M6" s="987"/>
      <c r="N6" s="987"/>
      <c r="O6" s="987"/>
      <c r="P6" s="987"/>
      <c r="Q6" s="987"/>
      <c r="R6" s="972"/>
      <c r="S6" s="1063"/>
      <c r="T6" s="1063"/>
    </row>
    <row r="7" spans="1:20" ht="32.25" customHeight="1">
      <c r="A7" s="970"/>
      <c r="B7" s="987"/>
      <c r="C7" s="987"/>
      <c r="D7" s="987"/>
      <c r="E7" s="987"/>
      <c r="F7" s="987"/>
      <c r="G7" s="987"/>
      <c r="H7" s="987"/>
      <c r="I7" s="987"/>
      <c r="J7" s="987"/>
      <c r="K7" s="987"/>
      <c r="L7" s="987"/>
      <c r="M7" s="987"/>
      <c r="N7" s="987"/>
      <c r="O7" s="987"/>
      <c r="P7" s="987"/>
      <c r="Q7" s="987"/>
      <c r="R7" s="972"/>
      <c r="S7" s="1063"/>
      <c r="T7" s="1063"/>
    </row>
    <row r="8" spans="1:20" ht="32.25" customHeight="1">
      <c r="A8" s="970"/>
      <c r="B8" s="987"/>
      <c r="C8" s="987"/>
      <c r="D8" s="987"/>
      <c r="E8" s="987"/>
      <c r="F8" s="987"/>
      <c r="G8" s="987"/>
      <c r="H8" s="987"/>
      <c r="I8" s="987"/>
      <c r="J8" s="987"/>
      <c r="K8" s="987"/>
      <c r="L8" s="987"/>
      <c r="M8" s="987"/>
      <c r="N8" s="987"/>
      <c r="O8" s="987"/>
      <c r="P8" s="987"/>
      <c r="Q8" s="987"/>
      <c r="R8" s="972"/>
      <c r="S8" s="1063"/>
      <c r="T8" s="1063"/>
    </row>
    <row r="9" spans="1:20" ht="32.25" customHeight="1">
      <c r="A9" s="970"/>
      <c r="B9" s="987"/>
      <c r="C9" s="987"/>
      <c r="D9" s="987"/>
      <c r="E9" s="987"/>
      <c r="F9" s="987"/>
      <c r="G9" s="987"/>
      <c r="H9" s="987"/>
      <c r="I9" s="987"/>
      <c r="J9" s="987"/>
      <c r="K9" s="987"/>
      <c r="L9" s="987"/>
      <c r="M9" s="987"/>
      <c r="N9" s="987"/>
      <c r="O9" s="987"/>
      <c r="P9" s="987"/>
      <c r="Q9" s="987"/>
      <c r="R9" s="972"/>
      <c r="S9" s="1063"/>
      <c r="T9" s="1063"/>
    </row>
    <row r="10" spans="1:20" ht="32.25" customHeight="1">
      <c r="A10" s="970"/>
      <c r="B10" s="987"/>
      <c r="C10" s="987"/>
      <c r="D10" s="987"/>
      <c r="E10" s="987"/>
      <c r="F10" s="987"/>
      <c r="G10" s="987"/>
      <c r="H10" s="987"/>
      <c r="I10" s="987"/>
      <c r="J10" s="987"/>
      <c r="K10" s="987"/>
      <c r="L10" s="987"/>
      <c r="M10" s="987"/>
      <c r="N10" s="987"/>
      <c r="O10" s="987"/>
      <c r="P10" s="987"/>
      <c r="Q10" s="987"/>
      <c r="R10" s="972"/>
      <c r="S10" s="1063"/>
      <c r="T10" s="1063"/>
    </row>
    <row r="11" spans="1:20" ht="32.9" customHeight="1">
      <c r="A11" s="970"/>
      <c r="B11" s="987"/>
      <c r="C11" s="987"/>
      <c r="D11" s="987"/>
      <c r="E11" s="987"/>
      <c r="F11" s="987"/>
      <c r="G11" s="987"/>
      <c r="H11" s="987"/>
      <c r="I11" s="987"/>
      <c r="J11" s="987"/>
      <c r="K11" s="987"/>
      <c r="L11" s="987"/>
      <c r="M11" s="987"/>
      <c r="N11" s="987"/>
      <c r="O11" s="987"/>
      <c r="P11" s="987"/>
      <c r="Q11" s="987"/>
      <c r="R11" s="972"/>
      <c r="S11" s="1063"/>
      <c r="T11" s="1063"/>
    </row>
    <row r="12" spans="1:20" ht="32.9" customHeight="1">
      <c r="A12" s="970"/>
      <c r="B12" s="987"/>
      <c r="C12" s="987"/>
      <c r="D12" s="987"/>
      <c r="E12" s="987"/>
      <c r="F12" s="987"/>
      <c r="G12" s="987"/>
      <c r="H12" s="987"/>
      <c r="I12" s="987"/>
      <c r="J12" s="987"/>
      <c r="K12" s="987"/>
      <c r="L12" s="987"/>
      <c r="M12" s="987"/>
      <c r="N12" s="987"/>
      <c r="O12" s="987"/>
      <c r="P12" s="987"/>
      <c r="Q12" s="987"/>
      <c r="R12" s="972"/>
    </row>
    <row r="13" spans="1:20" ht="32.9" customHeight="1">
      <c r="A13" s="970"/>
      <c r="B13" s="987"/>
      <c r="C13" s="987"/>
      <c r="D13" s="987"/>
      <c r="E13" s="987"/>
      <c r="F13" s="987"/>
      <c r="G13" s="987"/>
      <c r="H13" s="987"/>
      <c r="I13" s="987"/>
      <c r="J13" s="987"/>
      <c r="K13" s="987"/>
      <c r="L13" s="987"/>
      <c r="M13" s="987"/>
      <c r="N13" s="987"/>
      <c r="O13" s="987"/>
      <c r="P13" s="987"/>
      <c r="Q13" s="987"/>
      <c r="R13" s="972"/>
    </row>
    <row r="14" spans="1:20" ht="32.9" customHeight="1">
      <c r="A14" s="973"/>
      <c r="B14" s="974"/>
      <c r="C14" s="974"/>
      <c r="D14" s="974"/>
      <c r="E14" s="974"/>
      <c r="F14" s="974"/>
      <c r="G14" s="974"/>
      <c r="H14" s="974"/>
      <c r="I14" s="974"/>
      <c r="J14" s="974"/>
      <c r="K14" s="974"/>
      <c r="L14" s="974"/>
      <c r="M14" s="974"/>
      <c r="N14" s="974"/>
      <c r="O14" s="974"/>
      <c r="P14" s="974"/>
      <c r="Q14" s="974"/>
      <c r="R14" s="975"/>
    </row>
    <row r="15" spans="1:20" ht="32.9" customHeight="1">
      <c r="A15" s="1077" t="s">
        <v>191</v>
      </c>
      <c r="B15" s="1078"/>
      <c r="C15" s="1078"/>
      <c r="D15" s="1078"/>
      <c r="E15" s="1078"/>
      <c r="F15" s="1078"/>
      <c r="G15" s="1078"/>
      <c r="H15" s="1078"/>
      <c r="I15" s="1078"/>
      <c r="J15" s="1078"/>
      <c r="K15" s="1078"/>
      <c r="L15" s="1078"/>
      <c r="M15" s="1078"/>
      <c r="N15" s="1078"/>
      <c r="O15" s="1078"/>
      <c r="P15" s="1078"/>
      <c r="Q15" s="1078"/>
      <c r="R15" s="1079"/>
    </row>
    <row r="16" spans="1:20" ht="32.9" customHeight="1">
      <c r="A16" s="1080"/>
      <c r="B16" s="1081"/>
      <c r="C16" s="1081"/>
      <c r="D16" s="1081"/>
      <c r="E16" s="1081"/>
      <c r="F16" s="1081"/>
      <c r="G16" s="1081"/>
      <c r="H16" s="1081"/>
      <c r="I16" s="1081"/>
      <c r="J16" s="1081"/>
      <c r="K16" s="1081"/>
      <c r="L16" s="1081"/>
      <c r="M16" s="1081"/>
      <c r="N16" s="1081"/>
      <c r="O16" s="1081"/>
      <c r="P16" s="1081"/>
      <c r="Q16" s="1081"/>
      <c r="R16" s="1082"/>
    </row>
    <row r="17" spans="1:18" ht="32.9" customHeight="1">
      <c r="A17" s="1080"/>
      <c r="B17" s="1081"/>
      <c r="C17" s="1081"/>
      <c r="D17" s="1081"/>
      <c r="E17" s="1081"/>
      <c r="F17" s="1081"/>
      <c r="G17" s="1081"/>
      <c r="H17" s="1081"/>
      <c r="I17" s="1081"/>
      <c r="J17" s="1081"/>
      <c r="K17" s="1081"/>
      <c r="L17" s="1081"/>
      <c r="M17" s="1081"/>
      <c r="N17" s="1081"/>
      <c r="O17" s="1081"/>
      <c r="P17" s="1081"/>
      <c r="Q17" s="1081"/>
      <c r="R17" s="1082"/>
    </row>
    <row r="18" spans="1:18" ht="23.25" customHeight="1">
      <c r="A18" s="1083"/>
      <c r="B18" s="1084"/>
      <c r="C18" s="1084"/>
      <c r="D18" s="1084"/>
      <c r="E18" s="1084"/>
      <c r="F18" s="1084"/>
      <c r="G18" s="1084"/>
      <c r="H18" s="1084"/>
      <c r="I18" s="1084"/>
      <c r="J18" s="1084"/>
      <c r="K18" s="1084"/>
      <c r="L18" s="1084"/>
      <c r="M18" s="1084"/>
      <c r="N18" s="1084"/>
      <c r="O18" s="1084"/>
      <c r="P18" s="1084"/>
      <c r="Q18" s="1084"/>
      <c r="R18" s="1085"/>
    </row>
    <row r="19" spans="1:18" ht="23.25" customHeight="1">
      <c r="A19" s="1067" t="s">
        <v>657</v>
      </c>
      <c r="B19" s="857"/>
      <c r="C19" s="857"/>
      <c r="D19" s="857"/>
      <c r="E19" s="857"/>
      <c r="F19" s="857"/>
      <c r="G19" s="857"/>
      <c r="H19" s="857"/>
      <c r="I19" s="857"/>
      <c r="J19" s="857"/>
      <c r="K19" s="857"/>
      <c r="L19" s="857"/>
      <c r="M19" s="857"/>
      <c r="N19" s="857"/>
      <c r="O19" s="857"/>
      <c r="P19" s="857"/>
      <c r="Q19" s="857"/>
      <c r="R19" s="858"/>
    </row>
    <row r="20" spans="1:18" ht="23.25" customHeight="1">
      <c r="A20" s="1053" t="s">
        <v>183</v>
      </c>
      <c r="B20" s="1057"/>
      <c r="C20" s="1054"/>
      <c r="D20" s="1068"/>
      <c r="E20" s="1069"/>
      <c r="F20" s="1069"/>
      <c r="G20" s="1069"/>
      <c r="H20" s="1069"/>
      <c r="I20" s="1070"/>
      <c r="J20" s="932" t="s">
        <v>181</v>
      </c>
      <c r="K20" s="933"/>
      <c r="L20" s="934"/>
      <c r="M20" s="1074"/>
      <c r="N20" s="1075"/>
      <c r="O20" s="1075"/>
      <c r="P20" s="1075"/>
      <c r="Q20" s="1075"/>
      <c r="R20" s="1076"/>
    </row>
    <row r="21" spans="1:18" ht="23.25" customHeight="1">
      <c r="A21" s="931" t="s">
        <v>182</v>
      </c>
      <c r="B21" s="931"/>
      <c r="C21" s="931"/>
      <c r="D21" s="1068"/>
      <c r="E21" s="1069"/>
      <c r="F21" s="1069"/>
      <c r="G21" s="1069"/>
      <c r="H21" s="1069"/>
      <c r="I21" s="1070"/>
      <c r="J21" s="932" t="s">
        <v>184</v>
      </c>
      <c r="K21" s="933"/>
      <c r="L21" s="934"/>
      <c r="M21" s="1068"/>
      <c r="N21" s="1069"/>
      <c r="O21" s="1069"/>
      <c r="P21" s="1069"/>
      <c r="Q21" s="1069"/>
      <c r="R21" s="1070"/>
    </row>
    <row r="22" spans="1:18" ht="39.75" customHeight="1">
      <c r="A22" s="1059" t="s">
        <v>14</v>
      </c>
      <c r="B22" s="933"/>
      <c r="C22" s="934"/>
      <c r="D22" s="1060"/>
      <c r="E22" s="1061"/>
      <c r="F22" s="1061"/>
      <c r="G22" s="1061"/>
      <c r="H22" s="1061"/>
      <c r="I22" s="1061"/>
      <c r="J22" s="1061"/>
      <c r="K22" s="1061"/>
      <c r="L22" s="1061"/>
      <c r="M22" s="1061"/>
      <c r="N22" s="1061"/>
      <c r="O22" s="1061"/>
      <c r="P22" s="1061"/>
      <c r="Q22" s="1061"/>
      <c r="R22" s="1062"/>
    </row>
    <row r="23" spans="1:18" ht="107.9" customHeight="1">
      <c r="A23" s="1059" t="s">
        <v>192</v>
      </c>
      <c r="B23" s="933"/>
      <c r="C23" s="934"/>
      <c r="D23" s="1064"/>
      <c r="E23" s="1065"/>
      <c r="F23" s="1065"/>
      <c r="G23" s="1065"/>
      <c r="H23" s="1065"/>
      <c r="I23" s="1065"/>
      <c r="J23" s="1065"/>
      <c r="K23" s="1065"/>
      <c r="L23" s="1065"/>
      <c r="M23" s="1065"/>
      <c r="N23" s="1065"/>
      <c r="O23" s="1065"/>
      <c r="P23" s="1065"/>
      <c r="Q23" s="1065"/>
      <c r="R23" s="1066"/>
    </row>
    <row r="24" spans="1:18" ht="107.9" customHeight="1"/>
  </sheetData>
  <sheetProtection algorithmName="SHA-512" hashValue="+nXLRbZpUAd4FmZxCggXbitWcAwXXQJzqCvRpf4NeXSQgzaKbfu9ZxLa8JqXQoRVNvh2kU0OhNtsYh4vo4Ro1Q==" saltValue="VgrWDdiZ6ZVoI4MTkT4Jbg==" spinCount="100000" sheet="1" formatCells="0" selectLockedCells="1"/>
  <mergeCells count="20">
    <mergeCell ref="A1:R1"/>
    <mergeCell ref="A2:R2"/>
    <mergeCell ref="A21:C21"/>
    <mergeCell ref="D21:I21"/>
    <mergeCell ref="J21:L21"/>
    <mergeCell ref="M21:R21"/>
    <mergeCell ref="A3:R3"/>
    <mergeCell ref="A20:C20"/>
    <mergeCell ref="D20:I20"/>
    <mergeCell ref="J20:L20"/>
    <mergeCell ref="M20:R20"/>
    <mergeCell ref="A19:R19"/>
    <mergeCell ref="A15:R15"/>
    <mergeCell ref="A16:R18"/>
    <mergeCell ref="A4:R14"/>
    <mergeCell ref="A22:C22"/>
    <mergeCell ref="D22:R22"/>
    <mergeCell ref="S4:T11"/>
    <mergeCell ref="A23:C23"/>
    <mergeCell ref="D23:R23"/>
  </mergeCells>
  <phoneticPr fontId="1"/>
  <dataValidations count="2">
    <dataValidation allowBlank="1" showInputMessage="1" showErrorMessage="1" prompt="　所属部署がない場合は「なし」と記入してください" sqref="D21:I21"/>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38"/>
  <sheetViews>
    <sheetView showGridLines="0" view="pageBreakPreview" zoomScale="75" zoomScaleNormal="70" zoomScaleSheetLayoutView="75" workbookViewId="0">
      <selection activeCell="C4" sqref="C4:H4"/>
    </sheetView>
  </sheetViews>
  <sheetFormatPr defaultColWidth="9" defaultRowHeight="13.3"/>
  <cols>
    <col min="1" max="1" width="19" style="64" customWidth="1"/>
    <col min="2" max="2" width="15.84375" style="64" customWidth="1"/>
    <col min="3" max="3" width="8" style="64" customWidth="1"/>
    <col min="4" max="4" width="15.61328125" style="64" customWidth="1"/>
    <col min="5" max="5" width="3.3828125" style="64" bestFit="1" customWidth="1"/>
    <col min="6" max="7" width="9" style="64"/>
    <col min="8" max="8" width="23.61328125" style="64" customWidth="1"/>
    <col min="9" max="16384" width="9" style="64"/>
  </cols>
  <sheetData>
    <row r="1" spans="1:19" ht="18" customHeight="1">
      <c r="A1" s="1129" t="s">
        <v>525</v>
      </c>
      <c r="B1" s="1129"/>
      <c r="C1" s="1129"/>
      <c r="D1" s="1129"/>
      <c r="E1" s="1129"/>
      <c r="F1" s="1129"/>
      <c r="G1" s="1129"/>
      <c r="H1" s="1129"/>
      <c r="I1" s="51" t="s">
        <v>238</v>
      </c>
    </row>
    <row r="2" spans="1:19" ht="100.4" customHeight="1">
      <c r="A2" s="1130" t="s">
        <v>543</v>
      </c>
      <c r="B2" s="1131"/>
      <c r="C2" s="1133"/>
      <c r="D2" s="1134"/>
      <c r="E2" s="1134"/>
      <c r="F2" s="1134"/>
      <c r="G2" s="1134"/>
      <c r="H2" s="1135"/>
      <c r="I2" s="51">
        <f>LEN(C2)</f>
        <v>0</v>
      </c>
    </row>
    <row r="3" spans="1:19" ht="120" customHeight="1">
      <c r="A3" s="1130" t="s">
        <v>556</v>
      </c>
      <c r="B3" s="1131"/>
      <c r="C3" s="1133"/>
      <c r="D3" s="1136"/>
      <c r="E3" s="1136"/>
      <c r="F3" s="1136"/>
      <c r="G3" s="1136"/>
      <c r="H3" s="1137"/>
      <c r="I3" s="51">
        <f>LEN(C3)</f>
        <v>0</v>
      </c>
    </row>
    <row r="4" spans="1:19" ht="100.4" customHeight="1">
      <c r="A4" s="1130" t="s">
        <v>544</v>
      </c>
      <c r="B4" s="1131"/>
      <c r="C4" s="1133"/>
      <c r="D4" s="1136"/>
      <c r="E4" s="1136"/>
      <c r="F4" s="1136"/>
      <c r="G4" s="1136"/>
      <c r="H4" s="1137"/>
      <c r="I4" s="51">
        <f>LEN(C4)</f>
        <v>0</v>
      </c>
    </row>
    <row r="5" spans="1:19" s="65" customFormat="1" ht="15" customHeight="1">
      <c r="A5" s="1122" t="s">
        <v>526</v>
      </c>
      <c r="B5" s="1123"/>
      <c r="C5" s="1123"/>
      <c r="D5" s="1123"/>
      <c r="E5" s="1123"/>
      <c r="F5" s="1123"/>
      <c r="G5" s="1123"/>
      <c r="H5" s="1124"/>
      <c r="K5" s="66"/>
      <c r="L5" s="66"/>
      <c r="M5" s="66"/>
      <c r="N5" s="66"/>
      <c r="O5" s="66"/>
      <c r="P5" s="66"/>
      <c r="Q5" s="66"/>
      <c r="R5" s="66"/>
      <c r="S5" s="66"/>
    </row>
    <row r="6" spans="1:19" s="65" customFormat="1" ht="15" customHeight="1">
      <c r="A6" s="1125"/>
      <c r="B6" s="1126"/>
      <c r="C6" s="1126"/>
      <c r="D6" s="1126"/>
      <c r="E6" s="1126"/>
      <c r="F6" s="1126"/>
      <c r="G6" s="1126"/>
      <c r="H6" s="1127"/>
      <c r="K6" s="66"/>
      <c r="L6" s="66"/>
      <c r="M6" s="66"/>
      <c r="N6" s="66"/>
      <c r="O6" s="66"/>
      <c r="P6" s="66"/>
      <c r="Q6" s="66"/>
      <c r="R6" s="66"/>
      <c r="S6" s="66"/>
    </row>
    <row r="7" spans="1:19" s="571" customFormat="1" ht="15" customHeight="1">
      <c r="A7" s="570"/>
      <c r="B7" s="1542" t="s">
        <v>666</v>
      </c>
      <c r="C7" s="1543"/>
      <c r="D7" s="1542" t="s">
        <v>667</v>
      </c>
      <c r="E7" s="1543"/>
      <c r="F7" s="1544"/>
      <c r="G7" s="1543" t="s">
        <v>668</v>
      </c>
      <c r="H7" s="1544"/>
    </row>
    <row r="8" spans="1:19" s="571" customFormat="1" ht="13.4" customHeight="1">
      <c r="A8" s="1117" t="s">
        <v>669</v>
      </c>
      <c r="B8" s="1105"/>
      <c r="C8" s="1106"/>
      <c r="D8" s="1105"/>
      <c r="E8" s="1109"/>
      <c r="F8" s="1106"/>
      <c r="G8" s="1105"/>
      <c r="H8" s="1106"/>
    </row>
    <row r="9" spans="1:19" s="571" customFormat="1" ht="13.4" customHeight="1">
      <c r="A9" s="1118"/>
      <c r="B9" s="1107"/>
      <c r="C9" s="1108"/>
      <c r="D9" s="1107"/>
      <c r="E9" s="1110"/>
      <c r="F9" s="1108"/>
      <c r="G9" s="1107"/>
      <c r="H9" s="1108"/>
    </row>
    <row r="10" spans="1:19" s="571" customFormat="1" ht="13.4" customHeight="1">
      <c r="A10" s="1117" t="s">
        <v>670</v>
      </c>
      <c r="B10" s="1105"/>
      <c r="C10" s="1106"/>
      <c r="D10" s="1105"/>
      <c r="E10" s="1109"/>
      <c r="F10" s="1106"/>
      <c r="G10" s="1105"/>
      <c r="H10" s="1106"/>
      <c r="J10" s="572"/>
      <c r="K10" s="572"/>
      <c r="L10" s="572"/>
      <c r="M10" s="572"/>
      <c r="N10" s="572"/>
      <c r="O10" s="572"/>
      <c r="P10" s="572"/>
    </row>
    <row r="11" spans="1:19" s="571" customFormat="1" ht="13.4" customHeight="1">
      <c r="A11" s="1118"/>
      <c r="B11" s="1107"/>
      <c r="C11" s="1108"/>
      <c r="D11" s="1107"/>
      <c r="E11" s="1110"/>
      <c r="F11" s="1108"/>
      <c r="G11" s="1107"/>
      <c r="H11" s="1108"/>
    </row>
    <row r="12" spans="1:19" s="65" customFormat="1" ht="15" customHeight="1">
      <c r="A12" s="1132" t="s">
        <v>527</v>
      </c>
      <c r="B12" s="1132"/>
      <c r="C12" s="1132"/>
      <c r="D12" s="1132"/>
      <c r="E12" s="1132"/>
      <c r="F12" s="1132"/>
      <c r="G12" s="1132"/>
      <c r="H12" s="1132"/>
      <c r="I12" s="67"/>
    </row>
    <row r="13" spans="1:19" s="65" customFormat="1" ht="15" customHeight="1">
      <c r="A13" s="775" t="s">
        <v>87</v>
      </c>
      <c r="B13" s="1111"/>
      <c r="C13" s="1112"/>
      <c r="D13" s="1112"/>
      <c r="E13" s="1112"/>
      <c r="F13" s="1112"/>
      <c r="G13" s="1112"/>
      <c r="H13" s="1113"/>
    </row>
    <row r="14" spans="1:19" s="65" customFormat="1" ht="15" customHeight="1">
      <c r="A14" s="1128"/>
      <c r="B14" s="1114"/>
      <c r="C14" s="1115"/>
      <c r="D14" s="1115"/>
      <c r="E14" s="1115"/>
      <c r="F14" s="1115"/>
      <c r="G14" s="1115"/>
      <c r="H14" s="1116"/>
    </row>
    <row r="15" spans="1:19" s="65" customFormat="1" ht="15" customHeight="1">
      <c r="A15" s="775" t="s">
        <v>88</v>
      </c>
      <c r="B15" s="1111"/>
      <c r="C15" s="1112"/>
      <c r="D15" s="1112"/>
      <c r="E15" s="1112"/>
      <c r="F15" s="1112"/>
      <c r="G15" s="1112"/>
      <c r="H15" s="1113"/>
    </row>
    <row r="16" spans="1:19" s="65" customFormat="1" ht="15" customHeight="1">
      <c r="A16" s="1128"/>
      <c r="B16" s="1114"/>
      <c r="C16" s="1115"/>
      <c r="D16" s="1115"/>
      <c r="E16" s="1115"/>
      <c r="F16" s="1115"/>
      <c r="G16" s="1115"/>
      <c r="H16" s="1116"/>
    </row>
    <row r="17" spans="1:19" s="65" customFormat="1" ht="15" customHeight="1">
      <c r="A17" s="775" t="s">
        <v>89</v>
      </c>
      <c r="B17" s="1111"/>
      <c r="C17" s="1112"/>
      <c r="D17" s="1112"/>
      <c r="E17" s="1112"/>
      <c r="F17" s="1112"/>
      <c r="G17" s="1112"/>
      <c r="H17" s="1113"/>
    </row>
    <row r="18" spans="1:19" s="65" customFormat="1" ht="15" customHeight="1">
      <c r="A18" s="1128"/>
      <c r="B18" s="1114"/>
      <c r="C18" s="1115"/>
      <c r="D18" s="1115"/>
      <c r="E18" s="1115"/>
      <c r="F18" s="1115"/>
      <c r="G18" s="1115"/>
      <c r="H18" s="1116"/>
    </row>
    <row r="19" spans="1:19" s="65" customFormat="1" ht="15" customHeight="1">
      <c r="A19" s="1122" t="s">
        <v>528</v>
      </c>
      <c r="B19" s="1123"/>
      <c r="C19" s="1123"/>
      <c r="D19" s="1123"/>
      <c r="E19" s="1123"/>
      <c r="F19" s="1123"/>
      <c r="G19" s="1123"/>
      <c r="H19" s="1124"/>
      <c r="K19" s="66"/>
      <c r="L19" s="66"/>
      <c r="M19" s="66"/>
      <c r="N19" s="66"/>
      <c r="O19" s="66"/>
      <c r="P19" s="66"/>
      <c r="Q19" s="66"/>
      <c r="R19" s="66"/>
      <c r="S19" s="66"/>
    </row>
    <row r="20" spans="1:19" s="65" customFormat="1" ht="15" customHeight="1">
      <c r="A20" s="1125"/>
      <c r="B20" s="1126"/>
      <c r="C20" s="1126"/>
      <c r="D20" s="1126"/>
      <c r="E20" s="1126"/>
      <c r="F20" s="1126"/>
      <c r="G20" s="1126"/>
      <c r="H20" s="1127"/>
      <c r="K20" s="66"/>
      <c r="L20" s="66"/>
      <c r="M20" s="66"/>
      <c r="N20" s="66"/>
      <c r="O20" s="66"/>
      <c r="P20" s="66"/>
      <c r="Q20" s="66"/>
      <c r="R20" s="66"/>
      <c r="S20" s="66"/>
    </row>
    <row r="21" spans="1:19" s="68" customFormat="1" ht="15" customHeight="1">
      <c r="A21" s="416" t="s">
        <v>397</v>
      </c>
      <c r="B21" s="1119" t="s">
        <v>535</v>
      </c>
      <c r="C21" s="1119"/>
      <c r="D21" s="1119"/>
      <c r="E21" s="1120"/>
      <c r="F21" s="1121" t="s">
        <v>398</v>
      </c>
      <c r="G21" s="1119"/>
      <c r="H21" s="1120"/>
      <c r="K21" s="69"/>
      <c r="L21" s="69"/>
      <c r="M21" s="69"/>
      <c r="N21" s="69"/>
      <c r="O21" s="69"/>
      <c r="P21" s="69"/>
      <c r="Q21" s="69"/>
      <c r="R21" s="69"/>
      <c r="S21" s="69"/>
    </row>
    <row r="22" spans="1:19" s="68" customFormat="1" ht="15" customHeight="1">
      <c r="A22" s="1087"/>
      <c r="B22" s="1090"/>
      <c r="C22" s="1090"/>
      <c r="D22" s="1090"/>
      <c r="E22" s="1091"/>
      <c r="F22" s="1096"/>
      <c r="G22" s="1097"/>
      <c r="H22" s="1098"/>
      <c r="K22" s="69"/>
      <c r="L22" s="69"/>
      <c r="M22" s="69"/>
      <c r="N22" s="69"/>
      <c r="O22" s="69"/>
      <c r="P22" s="69"/>
      <c r="Q22" s="69"/>
      <c r="R22" s="69"/>
      <c r="S22" s="69"/>
    </row>
    <row r="23" spans="1:19" s="65" customFormat="1" ht="15" customHeight="1">
      <c r="A23" s="1088"/>
      <c r="B23" s="1092"/>
      <c r="C23" s="1092"/>
      <c r="D23" s="1092"/>
      <c r="E23" s="1093"/>
      <c r="F23" s="1099"/>
      <c r="G23" s="1100"/>
      <c r="H23" s="1101"/>
      <c r="K23" s="66"/>
      <c r="L23" s="66"/>
      <c r="M23" s="66"/>
      <c r="N23" s="66"/>
      <c r="O23" s="66"/>
      <c r="P23" s="66"/>
      <c r="Q23" s="66"/>
      <c r="R23" s="66"/>
      <c r="S23" s="66"/>
    </row>
    <row r="24" spans="1:19" s="65" customFormat="1" ht="15" customHeight="1">
      <c r="A24" s="1088"/>
      <c r="B24" s="1092"/>
      <c r="C24" s="1092"/>
      <c r="D24" s="1092"/>
      <c r="E24" s="1093"/>
      <c r="F24" s="1099"/>
      <c r="G24" s="1100"/>
      <c r="H24" s="1101"/>
      <c r="K24" s="66"/>
      <c r="L24" s="66"/>
      <c r="M24" s="66"/>
      <c r="N24" s="66"/>
      <c r="O24" s="66"/>
      <c r="P24" s="66"/>
      <c r="Q24" s="66"/>
      <c r="R24" s="66"/>
      <c r="S24" s="66"/>
    </row>
    <row r="25" spans="1:19" s="65" customFormat="1" ht="15" customHeight="1">
      <c r="A25" s="1088"/>
      <c r="B25" s="1092"/>
      <c r="C25" s="1092"/>
      <c r="D25" s="1092"/>
      <c r="E25" s="1093"/>
      <c r="F25" s="1099"/>
      <c r="G25" s="1100"/>
      <c r="H25" s="1101"/>
      <c r="K25" s="66"/>
      <c r="L25" s="66"/>
      <c r="M25" s="66"/>
      <c r="N25" s="66"/>
      <c r="O25" s="66"/>
      <c r="P25" s="66"/>
      <c r="Q25" s="66"/>
      <c r="R25" s="66"/>
      <c r="S25" s="66"/>
    </row>
    <row r="26" spans="1:19" s="65" customFormat="1" ht="15" customHeight="1">
      <c r="A26" s="1089"/>
      <c r="B26" s="1094"/>
      <c r="C26" s="1094"/>
      <c r="D26" s="1094"/>
      <c r="E26" s="1095"/>
      <c r="F26" s="1102"/>
      <c r="G26" s="1103"/>
      <c r="H26" s="1104"/>
      <c r="K26" s="66"/>
      <c r="L26" s="66"/>
      <c r="M26" s="66"/>
      <c r="N26" s="66"/>
      <c r="O26" s="66"/>
      <c r="P26" s="66"/>
      <c r="Q26" s="66"/>
      <c r="R26" s="66"/>
      <c r="S26" s="66"/>
    </row>
    <row r="27" spans="1:19" s="68" customFormat="1" ht="15" customHeight="1">
      <c r="A27" s="416" t="s">
        <v>573</v>
      </c>
      <c r="B27" s="1119" t="s">
        <v>535</v>
      </c>
      <c r="C27" s="1119"/>
      <c r="D27" s="1119"/>
      <c r="E27" s="1120"/>
      <c r="F27" s="1121" t="s">
        <v>398</v>
      </c>
      <c r="G27" s="1119"/>
      <c r="H27" s="1120"/>
    </row>
    <row r="28" spans="1:19" s="68" customFormat="1" ht="15" customHeight="1">
      <c r="A28" s="1087"/>
      <c r="B28" s="1090"/>
      <c r="C28" s="1090"/>
      <c r="D28" s="1090"/>
      <c r="E28" s="1091"/>
      <c r="F28" s="1096"/>
      <c r="G28" s="1097"/>
      <c r="H28" s="1098"/>
    </row>
    <row r="29" spans="1:19" s="65" customFormat="1" ht="15" customHeight="1">
      <c r="A29" s="1088"/>
      <c r="B29" s="1092"/>
      <c r="C29" s="1092"/>
      <c r="D29" s="1092"/>
      <c r="E29" s="1093"/>
      <c r="F29" s="1099"/>
      <c r="G29" s="1100"/>
      <c r="H29" s="1101"/>
    </row>
    <row r="30" spans="1:19" s="65" customFormat="1" ht="15" customHeight="1">
      <c r="A30" s="1088"/>
      <c r="B30" s="1092"/>
      <c r="C30" s="1092"/>
      <c r="D30" s="1092"/>
      <c r="E30" s="1093"/>
      <c r="F30" s="1099"/>
      <c r="G30" s="1100"/>
      <c r="H30" s="1101"/>
    </row>
    <row r="31" spans="1:19" s="65" customFormat="1" ht="15" customHeight="1">
      <c r="A31" s="1088"/>
      <c r="B31" s="1092"/>
      <c r="C31" s="1092"/>
      <c r="D31" s="1092"/>
      <c r="E31" s="1093"/>
      <c r="F31" s="1099"/>
      <c r="G31" s="1100"/>
      <c r="H31" s="1101"/>
    </row>
    <row r="32" spans="1:19" s="65" customFormat="1" ht="15" customHeight="1">
      <c r="A32" s="1089"/>
      <c r="B32" s="1094"/>
      <c r="C32" s="1094"/>
      <c r="D32" s="1094"/>
      <c r="E32" s="1095"/>
      <c r="F32" s="1102"/>
      <c r="G32" s="1103"/>
      <c r="H32" s="1104"/>
    </row>
    <row r="33" spans="1:8" s="65" customFormat="1" ht="15" customHeight="1">
      <c r="A33" s="416" t="s">
        <v>573</v>
      </c>
      <c r="B33" s="1119" t="s">
        <v>535</v>
      </c>
      <c r="C33" s="1119"/>
      <c r="D33" s="1119"/>
      <c r="E33" s="1120"/>
      <c r="F33" s="1121" t="s">
        <v>398</v>
      </c>
      <c r="G33" s="1119"/>
      <c r="H33" s="1120"/>
    </row>
    <row r="34" spans="1:8" s="65" customFormat="1" ht="15" customHeight="1">
      <c r="A34" s="1087"/>
      <c r="B34" s="1090"/>
      <c r="C34" s="1090"/>
      <c r="D34" s="1090"/>
      <c r="E34" s="1091"/>
      <c r="F34" s="1096"/>
      <c r="G34" s="1097"/>
      <c r="H34" s="1098"/>
    </row>
    <row r="35" spans="1:8" s="65" customFormat="1" ht="15" customHeight="1">
      <c r="A35" s="1088"/>
      <c r="B35" s="1092"/>
      <c r="C35" s="1092"/>
      <c r="D35" s="1092"/>
      <c r="E35" s="1093"/>
      <c r="F35" s="1099"/>
      <c r="G35" s="1100"/>
      <c r="H35" s="1101"/>
    </row>
    <row r="36" spans="1:8" s="65" customFormat="1" ht="15" customHeight="1">
      <c r="A36" s="1088"/>
      <c r="B36" s="1092"/>
      <c r="C36" s="1092"/>
      <c r="D36" s="1092"/>
      <c r="E36" s="1093"/>
      <c r="F36" s="1099"/>
      <c r="G36" s="1100"/>
      <c r="H36" s="1101"/>
    </row>
    <row r="37" spans="1:8" s="65" customFormat="1" ht="15" customHeight="1">
      <c r="A37" s="1088"/>
      <c r="B37" s="1092"/>
      <c r="C37" s="1092"/>
      <c r="D37" s="1092"/>
      <c r="E37" s="1093"/>
      <c r="F37" s="1099"/>
      <c r="G37" s="1100"/>
      <c r="H37" s="1101"/>
    </row>
    <row r="38" spans="1:8" s="65" customFormat="1">
      <c r="A38" s="1089"/>
      <c r="B38" s="1094"/>
      <c r="C38" s="1094"/>
      <c r="D38" s="1094"/>
      <c r="E38" s="1095"/>
      <c r="F38" s="1102"/>
      <c r="G38" s="1103"/>
      <c r="H38" s="1104"/>
    </row>
  </sheetData>
  <sheetProtection algorithmName="SHA-512" hashValue="C5uf51zmjXUtPYyc6BH1NXb2/A+on3GkcNgQP3JiDMulYKtTxSwd1AgbM5x00kDLgAg8mJ5RuPMa88XhqIwlTg==" saltValue="pHJVnCkYQczxGZfgCczZ+Q==" spinCount="100000" sheet="1" formatCells="0" selectLockedCells="1"/>
  <mergeCells count="42">
    <mergeCell ref="A1:H1"/>
    <mergeCell ref="A2:B2"/>
    <mergeCell ref="A3:B3"/>
    <mergeCell ref="A4:B4"/>
    <mergeCell ref="A12:H12"/>
    <mergeCell ref="A10:A11"/>
    <mergeCell ref="D8:F9"/>
    <mergeCell ref="B8:C9"/>
    <mergeCell ref="D7:F7"/>
    <mergeCell ref="C2:H2"/>
    <mergeCell ref="C3:H3"/>
    <mergeCell ref="C4:H4"/>
    <mergeCell ref="B7:C7"/>
    <mergeCell ref="A5:H6"/>
    <mergeCell ref="A19:H20"/>
    <mergeCell ref="B21:E21"/>
    <mergeCell ref="F21:H21"/>
    <mergeCell ref="A13:A14"/>
    <mergeCell ref="A15:A16"/>
    <mergeCell ref="A17:A18"/>
    <mergeCell ref="B13:H14"/>
    <mergeCell ref="B27:E27"/>
    <mergeCell ref="F27:H27"/>
    <mergeCell ref="A28:A32"/>
    <mergeCell ref="B28:E32"/>
    <mergeCell ref="F28:H32"/>
    <mergeCell ref="A34:A38"/>
    <mergeCell ref="B34:E38"/>
    <mergeCell ref="F34:H38"/>
    <mergeCell ref="G7:H7"/>
    <mergeCell ref="G10:H11"/>
    <mergeCell ref="B10:C11"/>
    <mergeCell ref="D10:F11"/>
    <mergeCell ref="A22:A26"/>
    <mergeCell ref="B22:E26"/>
    <mergeCell ref="F22:H26"/>
    <mergeCell ref="B15:H16"/>
    <mergeCell ref="B17:H18"/>
    <mergeCell ref="G8:H9"/>
    <mergeCell ref="A8:A9"/>
    <mergeCell ref="B33:E33"/>
    <mergeCell ref="F33:H33"/>
  </mergeCells>
  <phoneticPr fontId="1"/>
  <dataValidations count="1">
    <dataValidation imeMode="halfAlpha" allowBlank="1" showInputMessage="1" showErrorMessage="1" sqref="B8:H11"/>
  </dataValidations>
  <pageMargins left="0.7" right="0.26" top="0.54" bottom="0.38" header="0.3" footer="0.3"/>
  <pageSetup paperSize="9" scale="85"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6"/>
  <sheetViews>
    <sheetView view="pageBreakPreview" zoomScale="75" zoomScaleNormal="70" zoomScaleSheetLayoutView="75" workbookViewId="0">
      <selection activeCell="B5" sqref="B5"/>
    </sheetView>
  </sheetViews>
  <sheetFormatPr defaultRowHeight="13.3"/>
  <cols>
    <col min="1" max="1" width="16.61328125" customWidth="1"/>
    <col min="2" max="2" width="77.921875" customWidth="1"/>
  </cols>
  <sheetData>
    <row r="1" spans="1:3" ht="10.4" customHeight="1">
      <c r="A1" s="1138" t="s">
        <v>536</v>
      </c>
      <c r="B1" s="1138"/>
    </row>
    <row r="2" spans="1:3" ht="11.15" customHeight="1">
      <c r="A2" s="1139"/>
      <c r="B2" s="1139"/>
    </row>
    <row r="3" spans="1:3" ht="46.5" customHeight="1">
      <c r="A3" s="1150" t="s">
        <v>671</v>
      </c>
      <c r="B3" s="1151"/>
    </row>
    <row r="4" spans="1:3" ht="18" customHeight="1">
      <c r="A4" s="1152" t="s">
        <v>537</v>
      </c>
      <c r="B4" s="1153"/>
      <c r="C4" s="51" t="s">
        <v>238</v>
      </c>
    </row>
    <row r="5" spans="1:3" ht="100.4" customHeight="1">
      <c r="A5" s="452" t="s">
        <v>240</v>
      </c>
      <c r="B5" s="330"/>
      <c r="C5" s="51">
        <f>LEN(B5)</f>
        <v>0</v>
      </c>
    </row>
    <row r="6" spans="1:3" ht="100.4" customHeight="1">
      <c r="A6" s="452" t="s">
        <v>241</v>
      </c>
      <c r="B6" s="330"/>
      <c r="C6" s="51">
        <f>LEN(B6)</f>
        <v>0</v>
      </c>
    </row>
    <row r="7" spans="1:3" ht="18" customHeight="1">
      <c r="A7" s="1152" t="s">
        <v>538</v>
      </c>
      <c r="B7" s="1153"/>
      <c r="C7" s="51" t="s">
        <v>238</v>
      </c>
    </row>
    <row r="8" spans="1:3" ht="100.4" customHeight="1">
      <c r="A8" s="452" t="s">
        <v>240</v>
      </c>
      <c r="B8" s="330"/>
      <c r="C8" s="51">
        <f>LEN(B8)</f>
        <v>0</v>
      </c>
    </row>
    <row r="9" spans="1:3" ht="100.4" customHeight="1">
      <c r="A9" s="452" t="s">
        <v>241</v>
      </c>
      <c r="B9" s="330"/>
      <c r="C9" s="51">
        <f>LEN(B9)</f>
        <v>0</v>
      </c>
    </row>
    <row r="10" spans="1:3" ht="27" customHeight="1">
      <c r="A10" s="1140" t="s">
        <v>539</v>
      </c>
      <c r="B10" s="1141"/>
      <c r="C10" s="51" t="s">
        <v>238</v>
      </c>
    </row>
    <row r="11" spans="1:3" ht="30" customHeight="1">
      <c r="A11" s="1142"/>
      <c r="B11" s="1143"/>
      <c r="C11" s="51">
        <f>LEN(A11)</f>
        <v>0</v>
      </c>
    </row>
    <row r="12" spans="1:3" ht="30" customHeight="1">
      <c r="A12" s="1144"/>
      <c r="B12" s="1145"/>
      <c r="C12" s="51"/>
    </row>
    <row r="13" spans="1:3" ht="30" customHeight="1">
      <c r="A13" s="1146"/>
      <c r="B13" s="1147"/>
    </row>
    <row r="14" spans="1:3" ht="30" customHeight="1">
      <c r="A14" s="1146"/>
      <c r="B14" s="1147"/>
    </row>
    <row r="15" spans="1:3" ht="30" customHeight="1">
      <c r="A15" s="1148"/>
      <c r="B15" s="1149"/>
    </row>
    <row r="16" spans="1:3" ht="87.75" customHeight="1"/>
  </sheetData>
  <sheetProtection algorithmName="SHA-512" hashValue="m/QyY/Ifiesjd3+GDmUzkcu5vT7VSOi2bSUOfk+29QtIr9hXB1SQUtkakA7PD84QVFmBF6gc24bqa3rqHXVujA==" saltValue="reKY2UG/GcamzNSXMz3j3g==" spinCount="100000" sheet="1" formatCells="0" selectLockedCells="1"/>
  <mergeCells count="6">
    <mergeCell ref="A1:B2"/>
    <mergeCell ref="A10:B10"/>
    <mergeCell ref="A11:B15"/>
    <mergeCell ref="A3:B3"/>
    <mergeCell ref="A7:B7"/>
    <mergeCell ref="A4:B4"/>
  </mergeCells>
  <phoneticPr fontId="1"/>
  <pageMargins left="0.7" right="0.26" top="0.54" bottom="0.38" header="0.3" footer="0.3"/>
  <pageSetup paperSize="9"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view="pageBreakPreview" zoomScale="75" zoomScaleNormal="100" zoomScaleSheetLayoutView="75" workbookViewId="0">
      <selection activeCell="H5" sqref="H5:J7"/>
    </sheetView>
  </sheetViews>
  <sheetFormatPr defaultColWidth="8.84375" defaultRowHeight="13.3"/>
  <cols>
    <col min="1" max="1" width="5.4609375" style="11" customWidth="1"/>
    <col min="2" max="2" width="27.84375" style="11" customWidth="1"/>
    <col min="3" max="3" width="7.84375" style="11" customWidth="1"/>
    <col min="4" max="24" width="4.15234375" style="11" customWidth="1"/>
    <col min="25" max="25" width="2.61328125" style="11" customWidth="1"/>
    <col min="26" max="16384" width="8.84375" style="11"/>
  </cols>
  <sheetData>
    <row r="1" spans="1:32" ht="20.149999999999999" customHeight="1">
      <c r="A1" s="179" t="s">
        <v>529</v>
      </c>
      <c r="B1" s="180"/>
      <c r="C1" s="180"/>
      <c r="D1" s="180"/>
      <c r="E1" s="180"/>
      <c r="F1" s="180"/>
      <c r="G1" s="180"/>
      <c r="H1" s="180"/>
      <c r="I1" s="180"/>
      <c r="J1" s="180"/>
      <c r="K1" s="180"/>
      <c r="L1" s="180"/>
      <c r="M1" s="180"/>
      <c r="N1" s="180"/>
      <c r="O1" s="180"/>
      <c r="P1" s="180"/>
      <c r="Q1" s="180"/>
      <c r="R1" s="180"/>
      <c r="S1" s="180"/>
      <c r="T1" s="180"/>
      <c r="U1" s="180"/>
      <c r="V1" s="180"/>
      <c r="W1" s="180"/>
      <c r="X1" s="180"/>
    </row>
    <row r="2" spans="1:32" ht="15" customHeight="1">
      <c r="A2" s="1053" t="s">
        <v>242</v>
      </c>
      <c r="B2" s="1057"/>
      <c r="C2" s="1054"/>
      <c r="D2" s="1180" t="s">
        <v>243</v>
      </c>
      <c r="E2" s="1181"/>
      <c r="F2" s="1181"/>
      <c r="G2" s="1181"/>
      <c r="H2" s="1181"/>
      <c r="I2" s="1181"/>
      <c r="J2" s="1181"/>
      <c r="K2" s="1181"/>
      <c r="L2" s="1181"/>
      <c r="M2" s="1181"/>
      <c r="N2" s="1181"/>
      <c r="O2" s="1181"/>
      <c r="P2" s="1181"/>
      <c r="Q2" s="1181"/>
      <c r="R2" s="1181"/>
      <c r="S2" s="1181"/>
      <c r="T2" s="1181"/>
      <c r="U2" s="1181"/>
      <c r="V2" s="1181"/>
      <c r="W2" s="1181"/>
      <c r="X2" s="1182"/>
    </row>
    <row r="3" spans="1:32" ht="15" customHeight="1">
      <c r="A3" s="1174"/>
      <c r="B3" s="1175"/>
      <c r="C3" s="1176"/>
      <c r="D3" s="1183"/>
      <c r="E3" s="1183"/>
      <c r="F3" s="1183"/>
      <c r="G3" s="1183"/>
      <c r="H3" s="1183"/>
      <c r="I3" s="1183"/>
      <c r="J3" s="1183"/>
      <c r="K3" s="1183"/>
      <c r="L3" s="1183"/>
      <c r="M3" s="1183"/>
      <c r="N3" s="1183"/>
      <c r="O3" s="1183"/>
      <c r="P3" s="1183"/>
      <c r="Q3" s="1183"/>
      <c r="R3" s="1183"/>
      <c r="S3" s="1183"/>
      <c r="T3" s="1183"/>
      <c r="U3" s="1183"/>
      <c r="V3" s="1183"/>
      <c r="W3" s="1183"/>
      <c r="X3" s="1184"/>
      <c r="Y3" s="52"/>
      <c r="Z3" s="53"/>
      <c r="AA3" s="53"/>
      <c r="AB3" s="53"/>
    </row>
    <row r="4" spans="1:32" ht="15" customHeight="1" thickBot="1">
      <c r="A4" s="1177"/>
      <c r="B4" s="1178"/>
      <c r="C4" s="1179"/>
      <c r="D4" s="1185"/>
      <c r="E4" s="1185"/>
      <c r="F4" s="1185"/>
      <c r="G4" s="1185"/>
      <c r="H4" s="1185"/>
      <c r="I4" s="1185"/>
      <c r="J4" s="1185"/>
      <c r="K4" s="1185"/>
      <c r="L4" s="1185"/>
      <c r="M4" s="1185"/>
      <c r="N4" s="1185"/>
      <c r="O4" s="1185"/>
      <c r="P4" s="1185"/>
      <c r="Q4" s="1185"/>
      <c r="R4" s="1185"/>
      <c r="S4" s="1185"/>
      <c r="T4" s="1185"/>
      <c r="U4" s="1185"/>
      <c r="V4" s="1185"/>
      <c r="W4" s="1185"/>
      <c r="X4" s="1186"/>
      <c r="Y4" s="52"/>
      <c r="Z4" s="53"/>
      <c r="AA4" s="53"/>
      <c r="AB4" s="53"/>
    </row>
    <row r="5" spans="1:32" ht="20.149999999999999" customHeight="1">
      <c r="A5" s="1187" t="s">
        <v>692</v>
      </c>
      <c r="B5" s="1188"/>
      <c r="C5" s="1189"/>
      <c r="D5" s="1196" t="s">
        <v>106</v>
      </c>
      <c r="E5" s="1197"/>
      <c r="F5" s="1197"/>
      <c r="G5" s="1197"/>
      <c r="H5" s="1202"/>
      <c r="I5" s="1203"/>
      <c r="J5" s="1203"/>
      <c r="K5" s="1197" t="s">
        <v>110</v>
      </c>
      <c r="L5" s="1197"/>
      <c r="M5" s="1197"/>
      <c r="N5" s="1203"/>
      <c r="O5" s="1203"/>
      <c r="P5" s="1203"/>
      <c r="Q5" s="1206" t="s">
        <v>244</v>
      </c>
      <c r="R5" s="1206"/>
      <c r="S5" s="1206"/>
      <c r="T5" s="1203"/>
      <c r="U5" s="1203"/>
      <c r="V5" s="1203"/>
      <c r="W5" s="1206" t="s">
        <v>142</v>
      </c>
      <c r="X5" s="1209"/>
      <c r="Y5" s="1165"/>
      <c r="Z5" s="1165"/>
      <c r="AA5" s="1165"/>
      <c r="AB5" s="1165"/>
      <c r="AC5" s="1165"/>
    </row>
    <row r="6" spans="1:32" ht="20.149999999999999" customHeight="1">
      <c r="A6" s="1190"/>
      <c r="B6" s="1191"/>
      <c r="C6" s="1192"/>
      <c r="D6" s="1198"/>
      <c r="E6" s="1199"/>
      <c r="F6" s="1199"/>
      <c r="G6" s="1199"/>
      <c r="H6" s="1204"/>
      <c r="I6" s="1204"/>
      <c r="J6" s="1204"/>
      <c r="K6" s="1199"/>
      <c r="L6" s="1199"/>
      <c r="M6" s="1199"/>
      <c r="N6" s="1204"/>
      <c r="O6" s="1204"/>
      <c r="P6" s="1204"/>
      <c r="Q6" s="1207"/>
      <c r="R6" s="1207"/>
      <c r="S6" s="1207"/>
      <c r="T6" s="1204"/>
      <c r="U6" s="1204"/>
      <c r="V6" s="1204"/>
      <c r="W6" s="1207"/>
      <c r="X6" s="1210"/>
      <c r="Y6" s="1165"/>
      <c r="Z6" s="1165"/>
      <c r="AA6" s="1165"/>
      <c r="AB6" s="1165"/>
      <c r="AC6" s="1165"/>
    </row>
    <row r="7" spans="1:32" ht="20.149999999999999" customHeight="1" thickBot="1">
      <c r="A7" s="1193"/>
      <c r="B7" s="1194"/>
      <c r="C7" s="1195"/>
      <c r="D7" s="1200"/>
      <c r="E7" s="1201"/>
      <c r="F7" s="1201"/>
      <c r="G7" s="1201"/>
      <c r="H7" s="1205"/>
      <c r="I7" s="1205"/>
      <c r="J7" s="1205"/>
      <c r="K7" s="1201"/>
      <c r="L7" s="1201"/>
      <c r="M7" s="1201"/>
      <c r="N7" s="1205"/>
      <c r="O7" s="1205"/>
      <c r="P7" s="1205"/>
      <c r="Q7" s="1208"/>
      <c r="R7" s="1208"/>
      <c r="S7" s="1208"/>
      <c r="T7" s="1205"/>
      <c r="U7" s="1205"/>
      <c r="V7" s="1205"/>
      <c r="W7" s="1208"/>
      <c r="X7" s="1211"/>
      <c r="Y7" s="54"/>
      <c r="Z7" s="54"/>
      <c r="AA7" s="54"/>
      <c r="AB7" s="54"/>
    </row>
    <row r="8" spans="1:32" ht="34.5" customHeight="1">
      <c r="A8" s="1166" t="s">
        <v>245</v>
      </c>
      <c r="B8" s="1167"/>
      <c r="C8" s="1168"/>
      <c r="D8" s="1169" t="s">
        <v>106</v>
      </c>
      <c r="E8" s="1170"/>
      <c r="F8" s="1170"/>
      <c r="G8" s="1170"/>
      <c r="H8" s="1171"/>
      <c r="I8" s="1171"/>
      <c r="J8" s="1171"/>
      <c r="K8" s="1170" t="s">
        <v>110</v>
      </c>
      <c r="L8" s="1170"/>
      <c r="M8" s="1170"/>
      <c r="N8" s="1171"/>
      <c r="O8" s="1171"/>
      <c r="P8" s="1171"/>
      <c r="Q8" s="1172" t="s">
        <v>246</v>
      </c>
      <c r="R8" s="1172"/>
      <c r="S8" s="1172"/>
      <c r="T8" s="1172"/>
      <c r="U8" s="1172"/>
      <c r="V8" s="1172"/>
      <c r="W8" s="1172"/>
      <c r="X8" s="1173"/>
      <c r="Y8" s="1165"/>
      <c r="Z8" s="1165"/>
      <c r="AA8" s="1165"/>
      <c r="AB8" s="1165"/>
      <c r="AC8" s="1165"/>
    </row>
    <row r="9" spans="1:32" ht="32.15" customHeight="1">
      <c r="A9" s="181"/>
      <c r="B9" s="181"/>
      <c r="C9" s="181"/>
      <c r="D9" s="181"/>
      <c r="E9" s="181"/>
      <c r="F9" s="181"/>
      <c r="G9" s="181"/>
      <c r="H9" s="181"/>
      <c r="I9" s="181"/>
      <c r="J9" s="181"/>
      <c r="K9" s="181"/>
      <c r="L9" s="181"/>
      <c r="M9" s="181"/>
      <c r="N9" s="181"/>
      <c r="O9" s="181"/>
      <c r="P9" s="181"/>
      <c r="Q9" s="181"/>
      <c r="R9" s="181"/>
      <c r="S9" s="181"/>
      <c r="T9" s="181"/>
      <c r="U9" s="181"/>
      <c r="V9" s="181"/>
      <c r="W9" s="181"/>
      <c r="X9" s="181"/>
      <c r="Y9" s="1165"/>
      <c r="Z9" s="1165"/>
      <c r="AA9" s="1165"/>
      <c r="AB9" s="1165"/>
      <c r="AC9" s="1165"/>
    </row>
    <row r="10" spans="1:32" ht="24" customHeight="1">
      <c r="A10" s="1155" t="s">
        <v>11</v>
      </c>
      <c r="B10" s="1157" t="s">
        <v>247</v>
      </c>
      <c r="C10" s="1158" t="s">
        <v>103</v>
      </c>
      <c r="D10" s="1160" t="s">
        <v>248</v>
      </c>
      <c r="E10" s="1161"/>
      <c r="F10" s="1161"/>
      <c r="G10" s="1161"/>
      <c r="H10" s="1161"/>
      <c r="I10" s="1161"/>
      <c r="J10" s="1161"/>
      <c r="K10" s="1161"/>
      <c r="L10" s="1161"/>
      <c r="M10" s="1162"/>
      <c r="N10" s="1163" t="s">
        <v>680</v>
      </c>
      <c r="O10" s="1161"/>
      <c r="P10" s="1161"/>
      <c r="Q10" s="1161"/>
      <c r="R10" s="1161"/>
      <c r="S10" s="1161"/>
      <c r="T10" s="1161"/>
      <c r="U10" s="1161"/>
      <c r="V10" s="1161"/>
      <c r="W10" s="1161"/>
      <c r="X10" s="1164"/>
    </row>
    <row r="11" spans="1:32" ht="29.9" customHeight="1">
      <c r="A11" s="1156"/>
      <c r="B11" s="1157"/>
      <c r="C11" s="1159"/>
      <c r="D11" s="453">
        <v>3</v>
      </c>
      <c r="E11" s="453">
        <v>4</v>
      </c>
      <c r="F11" s="453">
        <v>5</v>
      </c>
      <c r="G11" s="453">
        <v>6</v>
      </c>
      <c r="H11" s="453">
        <v>7</v>
      </c>
      <c r="I11" s="453">
        <v>8</v>
      </c>
      <c r="J11" s="453">
        <v>9</v>
      </c>
      <c r="K11" s="453">
        <v>10</v>
      </c>
      <c r="L11" s="453">
        <v>11</v>
      </c>
      <c r="M11" s="454">
        <v>12</v>
      </c>
      <c r="N11" s="455">
        <v>1</v>
      </c>
      <c r="O11" s="453">
        <v>2</v>
      </c>
      <c r="P11" s="453">
        <v>3</v>
      </c>
      <c r="Q11" s="453">
        <v>4</v>
      </c>
      <c r="R11" s="453">
        <v>5</v>
      </c>
      <c r="S11" s="453">
        <v>6</v>
      </c>
      <c r="T11" s="453">
        <v>7</v>
      </c>
      <c r="U11" s="453">
        <v>8</v>
      </c>
      <c r="V11" s="453">
        <v>9</v>
      </c>
      <c r="W11" s="453">
        <v>10</v>
      </c>
      <c r="X11" s="453">
        <v>11</v>
      </c>
    </row>
    <row r="12" spans="1:32" ht="59.25" customHeight="1">
      <c r="A12" s="55">
        <v>1</v>
      </c>
      <c r="B12" s="597"/>
      <c r="C12" s="355"/>
      <c r="D12" s="70"/>
      <c r="E12" s="70"/>
      <c r="F12" s="70"/>
      <c r="G12" s="70"/>
      <c r="H12" s="70"/>
      <c r="I12" s="70"/>
      <c r="J12" s="70"/>
      <c r="K12" s="70"/>
      <c r="L12" s="70"/>
      <c r="M12" s="72"/>
      <c r="N12" s="71"/>
      <c r="O12" s="70"/>
      <c r="P12" s="70"/>
      <c r="Q12" s="70"/>
      <c r="R12" s="70"/>
      <c r="S12" s="70"/>
      <c r="T12" s="70"/>
      <c r="U12" s="70"/>
      <c r="V12" s="70"/>
      <c r="W12" s="70"/>
      <c r="X12" s="70"/>
    </row>
    <row r="13" spans="1:32" ht="59.25" customHeight="1">
      <c r="A13" s="55">
        <v>2</v>
      </c>
      <c r="B13" s="597"/>
      <c r="C13" s="355"/>
      <c r="D13" s="70"/>
      <c r="E13" s="70"/>
      <c r="F13" s="70"/>
      <c r="G13" s="70"/>
      <c r="H13" s="70"/>
      <c r="I13" s="70"/>
      <c r="J13" s="70"/>
      <c r="K13" s="70"/>
      <c r="L13" s="70"/>
      <c r="M13" s="72"/>
      <c r="N13" s="71"/>
      <c r="O13" s="70"/>
      <c r="P13" s="70"/>
      <c r="Q13" s="70"/>
      <c r="R13" s="70"/>
      <c r="S13" s="70"/>
      <c r="T13" s="70"/>
      <c r="U13" s="70"/>
      <c r="V13" s="70"/>
      <c r="W13" s="70"/>
      <c r="X13" s="70"/>
      <c r="AA13" s="14"/>
      <c r="AB13" s="14"/>
      <c r="AC13" s="14"/>
      <c r="AD13" s="14"/>
      <c r="AE13" s="14"/>
      <c r="AF13" s="14"/>
    </row>
    <row r="14" spans="1:32" ht="59.25" customHeight="1">
      <c r="A14" s="55">
        <v>3</v>
      </c>
      <c r="B14" s="597"/>
      <c r="C14" s="355"/>
      <c r="D14" s="70"/>
      <c r="E14" s="70"/>
      <c r="F14" s="70"/>
      <c r="G14" s="70"/>
      <c r="H14" s="70"/>
      <c r="I14" s="70"/>
      <c r="J14" s="70"/>
      <c r="K14" s="70"/>
      <c r="L14" s="70"/>
      <c r="M14" s="72"/>
      <c r="N14" s="71"/>
      <c r="O14" s="70"/>
      <c r="P14" s="70"/>
      <c r="Q14" s="70"/>
      <c r="R14" s="70"/>
      <c r="S14" s="70"/>
      <c r="T14" s="70"/>
      <c r="U14" s="70"/>
      <c r="V14" s="70"/>
      <c r="W14" s="70"/>
      <c r="X14" s="70"/>
      <c r="AA14" s="1154"/>
      <c r="AB14" s="1154"/>
      <c r="AC14" s="1154"/>
      <c r="AD14" s="1154"/>
      <c r="AE14" s="1154"/>
      <c r="AF14" s="14"/>
    </row>
    <row r="15" spans="1:32" ht="59.25" customHeight="1">
      <c r="A15" s="55">
        <v>4</v>
      </c>
      <c r="B15" s="597"/>
      <c r="C15" s="355"/>
      <c r="D15" s="70"/>
      <c r="E15" s="70"/>
      <c r="F15" s="70"/>
      <c r="G15" s="70"/>
      <c r="H15" s="70"/>
      <c r="I15" s="70"/>
      <c r="J15" s="70"/>
      <c r="K15" s="70"/>
      <c r="L15" s="70"/>
      <c r="M15" s="72"/>
      <c r="N15" s="71"/>
      <c r="O15" s="70"/>
      <c r="P15" s="70"/>
      <c r="Q15" s="70"/>
      <c r="R15" s="70"/>
      <c r="S15" s="70"/>
      <c r="T15" s="70"/>
      <c r="U15" s="70"/>
      <c r="V15" s="70"/>
      <c r="W15" s="70"/>
      <c r="X15" s="70"/>
      <c r="AA15" s="1154"/>
      <c r="AB15" s="1154"/>
      <c r="AC15" s="1154"/>
      <c r="AD15" s="1154"/>
      <c r="AE15" s="1154"/>
      <c r="AF15" s="14"/>
    </row>
    <row r="16" spans="1:32" ht="59.25" customHeight="1">
      <c r="A16" s="55">
        <v>5</v>
      </c>
      <c r="B16" s="597"/>
      <c r="C16" s="355"/>
      <c r="D16" s="70"/>
      <c r="E16" s="70"/>
      <c r="F16" s="70"/>
      <c r="G16" s="70"/>
      <c r="H16" s="70"/>
      <c r="I16" s="70"/>
      <c r="J16" s="70"/>
      <c r="K16" s="70"/>
      <c r="L16" s="70"/>
      <c r="M16" s="72"/>
      <c r="N16" s="71"/>
      <c r="O16" s="70"/>
      <c r="P16" s="70"/>
      <c r="Q16" s="70"/>
      <c r="R16" s="70"/>
      <c r="S16" s="70"/>
      <c r="T16" s="70"/>
      <c r="U16" s="70"/>
      <c r="V16" s="70"/>
      <c r="W16" s="70"/>
      <c r="X16" s="70"/>
      <c r="AA16" s="1154"/>
      <c r="AB16" s="1154"/>
      <c r="AC16" s="1154"/>
      <c r="AD16" s="1154"/>
      <c r="AE16" s="1154"/>
      <c r="AF16" s="14"/>
    </row>
    <row r="17" spans="1:35" ht="59.25" customHeight="1">
      <c r="A17" s="55">
        <v>6</v>
      </c>
      <c r="B17" s="597"/>
      <c r="C17" s="355"/>
      <c r="D17" s="70"/>
      <c r="E17" s="70"/>
      <c r="F17" s="70"/>
      <c r="G17" s="70"/>
      <c r="H17" s="70"/>
      <c r="I17" s="70"/>
      <c r="J17" s="70"/>
      <c r="K17" s="70"/>
      <c r="L17" s="70"/>
      <c r="M17" s="72"/>
      <c r="N17" s="71"/>
      <c r="O17" s="70"/>
      <c r="P17" s="70"/>
      <c r="Q17" s="70"/>
      <c r="R17" s="70"/>
      <c r="S17" s="70"/>
      <c r="T17" s="70"/>
      <c r="U17" s="70"/>
      <c r="V17" s="70"/>
      <c r="W17" s="70"/>
      <c r="X17" s="70"/>
      <c r="AA17" s="1154"/>
      <c r="AB17" s="1154"/>
      <c r="AC17" s="1154"/>
      <c r="AD17" s="1154"/>
      <c r="AE17" s="1154"/>
      <c r="AF17" s="14"/>
    </row>
    <row r="18" spans="1:35" ht="59.25" customHeight="1">
      <c r="A18" s="56">
        <v>7</v>
      </c>
      <c r="B18" s="597"/>
      <c r="C18" s="355"/>
      <c r="D18" s="70"/>
      <c r="E18" s="70"/>
      <c r="F18" s="70"/>
      <c r="G18" s="70"/>
      <c r="H18" s="70"/>
      <c r="I18" s="70"/>
      <c r="J18" s="70"/>
      <c r="K18" s="70"/>
      <c r="L18" s="70"/>
      <c r="M18" s="72"/>
      <c r="N18" s="71"/>
      <c r="O18" s="70"/>
      <c r="P18" s="70"/>
      <c r="Q18" s="70"/>
      <c r="R18" s="70"/>
      <c r="S18" s="70"/>
      <c r="T18" s="70"/>
      <c r="U18" s="70"/>
      <c r="V18" s="70"/>
      <c r="W18" s="70"/>
      <c r="X18" s="70"/>
      <c r="AA18" s="57"/>
      <c r="AB18" s="57"/>
      <c r="AC18" s="57"/>
      <c r="AD18" s="57"/>
      <c r="AE18" s="57"/>
      <c r="AF18" s="14"/>
    </row>
    <row r="19" spans="1:35" ht="59.25" customHeight="1">
      <c r="A19" s="56">
        <v>8</v>
      </c>
      <c r="B19" s="597"/>
      <c r="C19" s="355"/>
      <c r="D19" s="70"/>
      <c r="E19" s="70"/>
      <c r="F19" s="70"/>
      <c r="G19" s="70"/>
      <c r="H19" s="70"/>
      <c r="I19" s="70"/>
      <c r="J19" s="70"/>
      <c r="K19" s="70"/>
      <c r="L19" s="70"/>
      <c r="M19" s="72"/>
      <c r="N19" s="71"/>
      <c r="O19" s="70"/>
      <c r="P19" s="70"/>
      <c r="Q19" s="70"/>
      <c r="R19" s="70"/>
      <c r="S19" s="70"/>
      <c r="T19" s="70"/>
      <c r="U19" s="70"/>
      <c r="V19" s="70"/>
      <c r="W19" s="70"/>
      <c r="X19" s="70"/>
      <c r="AA19" s="57"/>
      <c r="AB19" s="57"/>
      <c r="AC19" s="57"/>
      <c r="AD19" s="57"/>
      <c r="AE19" s="57"/>
      <c r="AF19" s="14"/>
    </row>
    <row r="20" spans="1:35" ht="59.25" customHeight="1">
      <c r="A20" s="56" t="s">
        <v>249</v>
      </c>
      <c r="B20" s="597"/>
      <c r="C20" s="355"/>
      <c r="D20" s="70"/>
      <c r="E20" s="70"/>
      <c r="F20" s="70"/>
      <c r="G20" s="70"/>
      <c r="H20" s="70"/>
      <c r="I20" s="70"/>
      <c r="J20" s="70"/>
      <c r="K20" s="70"/>
      <c r="L20" s="70"/>
      <c r="M20" s="72"/>
      <c r="N20" s="71"/>
      <c r="O20" s="70"/>
      <c r="P20" s="70"/>
      <c r="Q20" s="70"/>
      <c r="R20" s="70"/>
      <c r="S20" s="70"/>
      <c r="T20" s="70"/>
      <c r="U20" s="70"/>
      <c r="V20" s="70"/>
      <c r="W20" s="70"/>
      <c r="X20" s="70"/>
      <c r="AA20" s="57"/>
      <c r="AB20" s="57"/>
      <c r="AC20" s="57"/>
      <c r="AD20" s="57"/>
      <c r="AE20" s="1154"/>
      <c r="AF20" s="1154"/>
      <c r="AG20" s="1154"/>
      <c r="AH20" s="1154"/>
      <c r="AI20" s="1154"/>
    </row>
    <row r="21" spans="1:35" ht="59.25" customHeight="1">
      <c r="A21" s="56" t="s">
        <v>188</v>
      </c>
      <c r="B21" s="597"/>
      <c r="C21" s="355"/>
      <c r="D21" s="70"/>
      <c r="E21" s="70"/>
      <c r="F21" s="70"/>
      <c r="G21" s="70"/>
      <c r="H21" s="70"/>
      <c r="I21" s="70"/>
      <c r="J21" s="70"/>
      <c r="K21" s="70"/>
      <c r="L21" s="70"/>
      <c r="M21" s="72"/>
      <c r="N21" s="71"/>
      <c r="O21" s="70"/>
      <c r="P21" s="70"/>
      <c r="Q21" s="70"/>
      <c r="R21" s="70"/>
      <c r="S21" s="70"/>
      <c r="T21" s="70"/>
      <c r="U21" s="70"/>
      <c r="V21" s="70"/>
      <c r="W21" s="70"/>
      <c r="X21" s="70"/>
      <c r="AA21" s="57"/>
      <c r="AB21" s="57"/>
      <c r="AC21" s="57"/>
      <c r="AD21" s="57"/>
      <c r="AE21" s="57"/>
      <c r="AF21" s="14"/>
    </row>
    <row r="22" spans="1:35" ht="59.25" customHeight="1">
      <c r="A22" s="55">
        <v>11</v>
      </c>
      <c r="B22" s="597"/>
      <c r="C22" s="355"/>
      <c r="D22" s="70"/>
      <c r="E22" s="70"/>
      <c r="F22" s="70"/>
      <c r="G22" s="70"/>
      <c r="H22" s="70"/>
      <c r="I22" s="70"/>
      <c r="J22" s="70"/>
      <c r="K22" s="70"/>
      <c r="L22" s="70"/>
      <c r="M22" s="72"/>
      <c r="N22" s="71"/>
      <c r="O22" s="70"/>
      <c r="P22" s="70"/>
      <c r="Q22" s="70"/>
      <c r="R22" s="70"/>
      <c r="S22" s="70"/>
      <c r="T22" s="70"/>
      <c r="U22" s="70"/>
      <c r="V22" s="70"/>
      <c r="W22" s="70"/>
      <c r="X22" s="70"/>
      <c r="AA22" s="1154"/>
      <c r="AB22" s="1154"/>
      <c r="AC22" s="1154"/>
      <c r="AD22" s="1154"/>
      <c r="AE22" s="1154"/>
      <c r="AF22" s="14"/>
    </row>
    <row r="23" spans="1:35" ht="59.25" customHeight="1">
      <c r="A23" s="58">
        <v>12</v>
      </c>
      <c r="B23" s="393"/>
      <c r="C23" s="394"/>
      <c r="D23" s="70"/>
      <c r="E23" s="70"/>
      <c r="F23" s="70"/>
      <c r="G23" s="70"/>
      <c r="H23" s="70"/>
      <c r="I23" s="70"/>
      <c r="J23" s="70"/>
      <c r="K23" s="70"/>
      <c r="L23" s="70"/>
      <c r="M23" s="72"/>
      <c r="N23" s="71"/>
      <c r="O23" s="70"/>
      <c r="P23" s="70"/>
      <c r="Q23" s="70"/>
      <c r="R23" s="70"/>
      <c r="S23" s="70"/>
      <c r="T23" s="70"/>
      <c r="U23" s="70"/>
      <c r="V23" s="70"/>
      <c r="W23" s="70"/>
      <c r="X23" s="70"/>
    </row>
    <row r="24" spans="1:35" ht="12" customHeight="1"/>
    <row r="25" spans="1:35" ht="12" customHeight="1"/>
    <row r="26" spans="1:35" ht="12" customHeight="1"/>
    <row r="27" spans="1:35" ht="12" customHeight="1"/>
    <row r="28" spans="1:35" ht="12" customHeight="1"/>
    <row r="29" spans="1:35" ht="12" customHeight="1"/>
    <row r="30" spans="1:35" ht="12" customHeight="1"/>
    <row r="31" spans="1:35" ht="12" customHeight="1"/>
    <row r="32" spans="1:35" ht="12" customHeight="1"/>
  </sheetData>
  <sheetProtection algorithmName="SHA-512" hashValue="aXZfZrq80PiZCsbuENzhbvEHOrt43YRUeuQekUAEZKcqhawcHun0yYN66umRKhzmXv5gOhGA3lFklHMjiYzOPg==" saltValue="HDhglXYmFaSasJXs7QMKIQ==" spinCount="100000" sheet="1" formatCells="0" selectLockedCells="1"/>
  <mergeCells count="29">
    <mergeCell ref="A2:C4"/>
    <mergeCell ref="D2:X4"/>
    <mergeCell ref="A5:C7"/>
    <mergeCell ref="D5:G7"/>
    <mergeCell ref="H5:J7"/>
    <mergeCell ref="K5:M7"/>
    <mergeCell ref="N5:P7"/>
    <mergeCell ref="Q5:S7"/>
    <mergeCell ref="T5:V7"/>
    <mergeCell ref="W5:X7"/>
    <mergeCell ref="Y5:AC6"/>
    <mergeCell ref="A8:C8"/>
    <mergeCell ref="D8:G8"/>
    <mergeCell ref="H8:J8"/>
    <mergeCell ref="K8:M8"/>
    <mergeCell ref="N8:P8"/>
    <mergeCell ref="Q8:X8"/>
    <mergeCell ref="Y8:AC9"/>
    <mergeCell ref="AA22:AE22"/>
    <mergeCell ref="A10:A11"/>
    <mergeCell ref="B10:B11"/>
    <mergeCell ref="C10:C11"/>
    <mergeCell ref="AA14:AE14"/>
    <mergeCell ref="AA15:AE15"/>
    <mergeCell ref="AA16:AE16"/>
    <mergeCell ref="AA17:AE17"/>
    <mergeCell ref="AE20:AI20"/>
    <mergeCell ref="D10:M10"/>
    <mergeCell ref="N10:X10"/>
  </mergeCells>
  <phoneticPr fontId="1"/>
  <conditionalFormatting sqref="H5:J7">
    <cfRule type="expression" dxfId="132" priority="5">
      <formula>$H$5&lt;&gt;""</formula>
    </cfRule>
  </conditionalFormatting>
  <conditionalFormatting sqref="N5:P7">
    <cfRule type="expression" dxfId="131" priority="4">
      <formula>$N$5&lt;&gt;""</formula>
    </cfRule>
  </conditionalFormatting>
  <conditionalFormatting sqref="T5:V7">
    <cfRule type="expression" dxfId="130" priority="3">
      <formula>$T$5&lt;&gt;""</formula>
    </cfRule>
  </conditionalFormatting>
  <conditionalFormatting sqref="H8:J8">
    <cfRule type="expression" dxfId="129" priority="2">
      <formula>$H$8&lt;&gt;""</formula>
    </cfRule>
  </conditionalFormatting>
  <conditionalFormatting sqref="N8:P8">
    <cfRule type="expression" dxfId="128" priority="1">
      <formula>$N$8&lt;&gt;""</formula>
    </cfRule>
  </conditionalFormatting>
  <dataValidations xWindow="340" yWindow="482" count="4">
    <dataValidation type="list" allowBlank="1" showInputMessage="1" showErrorMessage="1" prompt="自社作業は「○」、_x000a_他社作業は「●」、_x000a_両方の場合は「○●」_x000a_を選択してください。" sqref="D12">
      <formula1>"○,●,○●"</formula1>
    </dataValidation>
    <dataValidation type="list" allowBlank="1" showInputMessage="1" showErrorMessage="1" prompt="自社作業は「○」、_x000a_他社作業は「●」、_x000a_両方の場合は「○●」_x000a_を記入してください。" sqref="E12:X23 D13:D23">
      <formula1>"○,●,○●"</formula1>
    </dataValidation>
    <dataValidation imeMode="halfAlpha" allowBlank="1" showInputMessage="1" showErrorMessage="1" sqref="T5:V7 H5:J8 N5:P8"/>
    <dataValidation allowBlank="1" showInputMessage="1" showErrorMessage="1" promptTitle="資金支出明細以降の各経費にある番号を記入してください" prompt="作業項目に対応して取引が発生する経費の番号を全て記入すること" sqref="C12:C23"/>
  </dataValidations>
  <printOptions horizontalCentered="1"/>
  <pageMargins left="0.31496062992125984" right="0.31496062992125984" top="0.74803149606299213" bottom="0.74803149606299213" header="0.31496062992125984" footer="0.31496062992125984"/>
  <pageSetup paperSize="9" scale="76"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7"/>
  <sheetViews>
    <sheetView view="pageBreakPreview" zoomScale="75" zoomScaleNormal="100" zoomScaleSheetLayoutView="75" workbookViewId="0">
      <selection activeCell="E3" sqref="E3:R3"/>
    </sheetView>
  </sheetViews>
  <sheetFormatPr defaultColWidth="8.84375" defaultRowHeight="13.3"/>
  <cols>
    <col min="1" max="11" width="5" style="11" customWidth="1"/>
    <col min="12" max="12" width="11.15234375" style="11" customWidth="1"/>
    <col min="13" max="18" width="7.4609375" style="11" customWidth="1"/>
    <col min="19" max="16384" width="8.84375" style="11"/>
  </cols>
  <sheetData>
    <row r="1" spans="1:18" ht="21.75" customHeight="1">
      <c r="A1" s="1229" t="s">
        <v>530</v>
      </c>
      <c r="B1" s="1229"/>
      <c r="C1" s="1229"/>
      <c r="D1" s="1229"/>
      <c r="E1" s="1229"/>
      <c r="F1" s="1229"/>
      <c r="G1" s="1229"/>
      <c r="H1" s="1229"/>
      <c r="I1" s="1229"/>
      <c r="J1" s="1229"/>
      <c r="K1" s="1229"/>
      <c r="L1" s="1229"/>
      <c r="M1" s="1229"/>
      <c r="N1" s="1229"/>
      <c r="O1" s="1229"/>
      <c r="P1" s="1229"/>
      <c r="Q1" s="1229"/>
      <c r="R1" s="1229"/>
    </row>
    <row r="2" spans="1:18" ht="27" customHeight="1">
      <c r="A2" s="1230" t="s">
        <v>250</v>
      </c>
      <c r="B2" s="1231"/>
      <c r="C2" s="1231"/>
      <c r="D2" s="1231"/>
      <c r="E2" s="1231"/>
      <c r="F2" s="1231"/>
      <c r="G2" s="1231"/>
      <c r="H2" s="1231"/>
      <c r="I2" s="1231"/>
      <c r="J2" s="1231"/>
      <c r="K2" s="1231"/>
      <c r="L2" s="1231"/>
      <c r="M2" s="1231"/>
      <c r="N2" s="1231"/>
      <c r="O2" s="1231"/>
      <c r="P2" s="1231"/>
      <c r="Q2" s="1231"/>
      <c r="R2" s="1232"/>
    </row>
    <row r="3" spans="1:18" ht="78.75" customHeight="1">
      <c r="A3" s="1233" t="s">
        <v>237</v>
      </c>
      <c r="B3" s="1233"/>
      <c r="C3" s="1233"/>
      <c r="D3" s="1233"/>
      <c r="E3" s="1234"/>
      <c r="F3" s="1235"/>
      <c r="G3" s="1235"/>
      <c r="H3" s="1235"/>
      <c r="I3" s="1235"/>
      <c r="J3" s="1235"/>
      <c r="K3" s="1235"/>
      <c r="L3" s="1235"/>
      <c r="M3" s="1235"/>
      <c r="N3" s="1235"/>
      <c r="O3" s="1235"/>
      <c r="P3" s="1235"/>
      <c r="Q3" s="1235"/>
      <c r="R3" s="1236"/>
    </row>
    <row r="4" spans="1:18" ht="180" customHeight="1">
      <c r="A4" s="1237" t="s">
        <v>251</v>
      </c>
      <c r="B4" s="1238"/>
      <c r="C4" s="1238"/>
      <c r="D4" s="1239"/>
      <c r="E4" s="1240"/>
      <c r="F4" s="1241"/>
      <c r="G4" s="1241"/>
      <c r="H4" s="1241"/>
      <c r="I4" s="1241"/>
      <c r="J4" s="1241"/>
      <c r="K4" s="1241"/>
      <c r="L4" s="1241"/>
      <c r="M4" s="1241"/>
      <c r="N4" s="1241"/>
      <c r="O4" s="1241"/>
      <c r="P4" s="1241"/>
      <c r="Q4" s="1241"/>
      <c r="R4" s="1242"/>
    </row>
    <row r="5" spans="1:18" ht="25.4" customHeight="1">
      <c r="A5" s="1216" t="s">
        <v>638</v>
      </c>
      <c r="B5" s="1216"/>
      <c r="C5" s="1216"/>
      <c r="D5" s="1216"/>
      <c r="E5" s="1216"/>
      <c r="F5" s="1216"/>
      <c r="G5" s="1216"/>
      <c r="H5" s="1216"/>
      <c r="I5" s="1216"/>
      <c r="J5" s="1216"/>
      <c r="K5" s="1216"/>
      <c r="L5" s="1216"/>
      <c r="M5" s="1222" t="s">
        <v>99</v>
      </c>
      <c r="N5" s="1222"/>
      <c r="O5" s="1222"/>
      <c r="P5" s="1222"/>
      <c r="Q5" s="1222"/>
      <c r="R5" s="1222"/>
    </row>
    <row r="6" spans="1:18" ht="25.4" customHeight="1">
      <c r="A6" s="1243"/>
      <c r="B6" s="1243"/>
      <c r="C6" s="1243"/>
      <c r="D6" s="1243"/>
      <c r="E6" s="1243"/>
      <c r="F6" s="1243"/>
      <c r="G6" s="1243"/>
      <c r="H6" s="1243"/>
      <c r="I6" s="1243"/>
      <c r="J6" s="1243"/>
      <c r="K6" s="1243"/>
      <c r="L6" s="1243"/>
      <c r="M6" s="1244"/>
      <c r="N6" s="1244"/>
      <c r="O6" s="1244"/>
      <c r="P6" s="1244"/>
      <c r="Q6" s="1244"/>
      <c r="R6" s="1244"/>
    </row>
    <row r="7" spans="1:18" ht="25.4" customHeight="1">
      <c r="A7" s="1215" t="s">
        <v>252</v>
      </c>
      <c r="B7" s="1215"/>
      <c r="C7" s="1215"/>
      <c r="D7" s="1215"/>
      <c r="E7" s="1215"/>
      <c r="F7" s="1215"/>
      <c r="G7" s="1215"/>
      <c r="H7" s="1215"/>
      <c r="I7" s="1215"/>
      <c r="J7" s="1215"/>
      <c r="K7" s="1215"/>
      <c r="L7" s="1215"/>
      <c r="M7" s="1217" t="s">
        <v>99</v>
      </c>
      <c r="N7" s="1218"/>
      <c r="O7" s="1218"/>
      <c r="P7" s="1218"/>
      <c r="Q7" s="1218"/>
      <c r="R7" s="1219"/>
    </row>
    <row r="8" spans="1:18" ht="25.4" customHeight="1">
      <c r="A8" s="1216"/>
      <c r="B8" s="1216"/>
      <c r="C8" s="1216"/>
      <c r="D8" s="1216"/>
      <c r="E8" s="1216"/>
      <c r="F8" s="1216"/>
      <c r="G8" s="1216"/>
      <c r="H8" s="1216"/>
      <c r="I8" s="1216"/>
      <c r="J8" s="1216"/>
      <c r="K8" s="1216"/>
      <c r="L8" s="1216"/>
      <c r="M8" s="923" t="s">
        <v>601</v>
      </c>
      <c r="N8" s="1220"/>
      <c r="O8" s="1220"/>
      <c r="P8" s="1220"/>
      <c r="Q8" s="1220"/>
      <c r="R8" s="924"/>
    </row>
    <row r="9" spans="1:18" ht="50.15" customHeight="1">
      <c r="A9" s="1223" t="s">
        <v>639</v>
      </c>
      <c r="B9" s="1224"/>
      <c r="C9" s="1224"/>
      <c r="D9" s="1224"/>
      <c r="E9" s="1224"/>
      <c r="F9" s="1224"/>
      <c r="G9" s="1224"/>
      <c r="H9" s="1224"/>
      <c r="I9" s="1224"/>
      <c r="J9" s="1224"/>
      <c r="K9" s="1224"/>
      <c r="L9" s="1225"/>
      <c r="M9" s="1226" t="s">
        <v>99</v>
      </c>
      <c r="N9" s="1227"/>
      <c r="O9" s="1227"/>
      <c r="P9" s="1227"/>
      <c r="Q9" s="1227"/>
      <c r="R9" s="1228"/>
    </row>
    <row r="10" spans="1:18" ht="25.4" customHeight="1">
      <c r="A10" s="1215" t="s">
        <v>253</v>
      </c>
      <c r="B10" s="1215"/>
      <c r="C10" s="1215"/>
      <c r="D10" s="1215"/>
      <c r="E10" s="1215"/>
      <c r="F10" s="1215"/>
      <c r="G10" s="1215"/>
      <c r="H10" s="1215"/>
      <c r="I10" s="1215"/>
      <c r="J10" s="1215"/>
      <c r="K10" s="1215"/>
      <c r="L10" s="1215"/>
      <c r="M10" s="1217" t="s">
        <v>99</v>
      </c>
      <c r="N10" s="1218"/>
      <c r="O10" s="1218"/>
      <c r="P10" s="1218"/>
      <c r="Q10" s="1218"/>
      <c r="R10" s="1219"/>
    </row>
    <row r="11" spans="1:18" ht="25.4" customHeight="1">
      <c r="A11" s="1216"/>
      <c r="B11" s="1216"/>
      <c r="C11" s="1216"/>
      <c r="D11" s="1216"/>
      <c r="E11" s="1216"/>
      <c r="F11" s="1216"/>
      <c r="G11" s="1216"/>
      <c r="H11" s="1216"/>
      <c r="I11" s="1216"/>
      <c r="J11" s="1216"/>
      <c r="K11" s="1216"/>
      <c r="L11" s="1216"/>
      <c r="M11" s="923" t="s">
        <v>602</v>
      </c>
      <c r="N11" s="1220"/>
      <c r="O11" s="1220"/>
      <c r="P11" s="1220"/>
      <c r="Q11" s="1220"/>
      <c r="R11" s="924"/>
    </row>
    <row r="12" spans="1:18" ht="55.5" customHeight="1">
      <c r="A12" s="1221" t="s">
        <v>640</v>
      </c>
      <c r="B12" s="1216"/>
      <c r="C12" s="1216"/>
      <c r="D12" s="1216"/>
      <c r="E12" s="1216"/>
      <c r="F12" s="1216"/>
      <c r="G12" s="1216"/>
      <c r="H12" s="1216"/>
      <c r="I12" s="1216"/>
      <c r="J12" s="1216"/>
      <c r="K12" s="1216"/>
      <c r="L12" s="1216"/>
      <c r="M12" s="1222" t="s">
        <v>99</v>
      </c>
      <c r="N12" s="1222"/>
      <c r="O12" s="1222"/>
      <c r="P12" s="1222"/>
      <c r="Q12" s="1222"/>
      <c r="R12" s="1222"/>
    </row>
    <row r="13" spans="1:18" ht="55.5" customHeight="1">
      <c r="A13" s="1216"/>
      <c r="B13" s="1216"/>
      <c r="C13" s="1216"/>
      <c r="D13" s="1216"/>
      <c r="E13" s="1216"/>
      <c r="F13" s="1216"/>
      <c r="G13" s="1216"/>
      <c r="H13" s="1216"/>
      <c r="I13" s="1216"/>
      <c r="J13" s="1216"/>
      <c r="K13" s="1216"/>
      <c r="L13" s="1216"/>
      <c r="M13" s="1222"/>
      <c r="N13" s="1222"/>
      <c r="O13" s="1222"/>
      <c r="P13" s="1222"/>
      <c r="Q13" s="1222"/>
      <c r="R13" s="1222"/>
    </row>
    <row r="14" spans="1:18" ht="22.5" customHeight="1">
      <c r="A14" s="1213"/>
      <c r="B14" s="1213"/>
      <c r="C14" s="1213"/>
      <c r="D14" s="1213"/>
      <c r="E14" s="1213"/>
      <c r="F14" s="1213"/>
      <c r="G14" s="1213"/>
      <c r="H14" s="1213"/>
      <c r="I14" s="1213"/>
      <c r="J14" s="1213"/>
      <c r="K14" s="1213"/>
      <c r="L14" s="1213"/>
      <c r="M14" s="1213"/>
      <c r="N14" s="1213"/>
      <c r="O14" s="1213"/>
      <c r="P14" s="1213"/>
      <c r="Q14" s="1213"/>
      <c r="R14" s="1213"/>
    </row>
    <row r="15" spans="1:18" ht="10.3" customHeight="1">
      <c r="A15" s="1212"/>
      <c r="B15" s="1212"/>
      <c r="C15" s="1212"/>
      <c r="D15" s="1212"/>
      <c r="E15" s="1212"/>
      <c r="F15" s="1212"/>
      <c r="G15" s="1212"/>
      <c r="H15" s="1212"/>
      <c r="I15" s="1212"/>
      <c r="J15" s="1212"/>
      <c r="K15" s="1212"/>
      <c r="L15" s="1212"/>
      <c r="M15" s="1212"/>
      <c r="N15" s="1212"/>
      <c r="O15" s="1212"/>
      <c r="P15" s="1212"/>
      <c r="Q15" s="1212"/>
      <c r="R15" s="1212"/>
    </row>
    <row r="16" spans="1:18" ht="22.5" customHeight="1">
      <c r="A16" s="1213"/>
      <c r="B16" s="1213"/>
      <c r="C16" s="1213"/>
      <c r="D16" s="1213"/>
      <c r="E16" s="1213"/>
      <c r="F16" s="1213"/>
      <c r="G16" s="1213"/>
      <c r="H16" s="1213"/>
      <c r="I16" s="1213"/>
      <c r="J16" s="1213"/>
      <c r="K16" s="1213"/>
      <c r="L16" s="1213"/>
      <c r="M16" s="1213"/>
      <c r="N16" s="1213"/>
      <c r="O16" s="1213"/>
      <c r="P16" s="1213"/>
      <c r="Q16" s="1213"/>
      <c r="R16" s="1213"/>
    </row>
    <row r="17" spans="1:21" ht="14.25" customHeight="1">
      <c r="A17" s="1214"/>
      <c r="B17" s="1214"/>
      <c r="C17" s="1214"/>
      <c r="D17" s="1214"/>
      <c r="E17" s="1214"/>
      <c r="F17" s="1214"/>
      <c r="G17" s="1214"/>
      <c r="H17" s="1214"/>
      <c r="I17" s="1214"/>
      <c r="J17" s="1214"/>
      <c r="K17" s="1214"/>
      <c r="L17" s="1214"/>
      <c r="M17" s="1214"/>
      <c r="N17" s="1214"/>
      <c r="O17" s="1214"/>
      <c r="P17" s="1214"/>
      <c r="Q17" s="1214"/>
      <c r="R17" s="1214"/>
    </row>
    <row r="18" spans="1:21" ht="12" customHeight="1">
      <c r="A18" s="59"/>
      <c r="B18" s="59"/>
      <c r="C18" s="59"/>
      <c r="D18" s="59"/>
      <c r="E18" s="59"/>
      <c r="F18" s="59"/>
      <c r="G18" s="59"/>
      <c r="H18" s="59"/>
      <c r="I18" s="59"/>
      <c r="J18" s="59"/>
      <c r="K18" s="59"/>
      <c r="L18" s="59"/>
      <c r="M18" s="59"/>
      <c r="N18" s="59"/>
      <c r="O18" s="59"/>
      <c r="P18" s="59"/>
      <c r="Q18" s="59"/>
      <c r="R18" s="59"/>
    </row>
    <row r="19" spans="1:21" ht="12" customHeight="1">
      <c r="A19" s="59"/>
      <c r="B19" s="59"/>
      <c r="C19" s="59"/>
      <c r="D19" s="59"/>
      <c r="E19" s="59"/>
      <c r="F19" s="59"/>
      <c r="G19" s="59"/>
      <c r="H19" s="59"/>
      <c r="I19" s="59"/>
      <c r="J19" s="59"/>
      <c r="K19" s="59"/>
      <c r="L19" s="59"/>
      <c r="M19" s="59"/>
      <c r="N19" s="59"/>
      <c r="O19" s="59"/>
      <c r="P19" s="59"/>
      <c r="Q19" s="59"/>
      <c r="R19" s="59"/>
    </row>
    <row r="20" spans="1:21" ht="12" customHeight="1">
      <c r="A20" s="59"/>
      <c r="B20" s="59"/>
      <c r="C20" s="59"/>
      <c r="D20" s="59"/>
      <c r="E20" s="59"/>
      <c r="F20" s="59"/>
      <c r="G20" s="59"/>
      <c r="H20" s="59"/>
      <c r="I20" s="59"/>
      <c r="J20" s="59"/>
      <c r="K20" s="59"/>
      <c r="L20" s="59"/>
      <c r="M20" s="59"/>
      <c r="N20" s="59"/>
      <c r="O20" s="59"/>
      <c r="P20" s="59"/>
      <c r="Q20" s="59"/>
      <c r="R20" s="59"/>
    </row>
    <row r="21" spans="1:21">
      <c r="A21" s="59"/>
      <c r="B21" s="59"/>
      <c r="C21" s="59"/>
      <c r="D21" s="59"/>
      <c r="E21" s="59"/>
      <c r="F21" s="59"/>
      <c r="G21" s="59"/>
      <c r="H21" s="59"/>
      <c r="I21" s="59"/>
      <c r="J21" s="59"/>
      <c r="K21" s="59"/>
      <c r="L21" s="59"/>
      <c r="M21" s="59"/>
      <c r="N21" s="59"/>
      <c r="O21" s="59"/>
      <c r="P21" s="59"/>
      <c r="Q21" s="59"/>
      <c r="R21" s="59"/>
    </row>
    <row r="27" spans="1:21">
      <c r="U27" s="1541"/>
    </row>
  </sheetData>
  <sheetProtection algorithmName="SHA-512" hashValue="RZf4LT36UEAK4aU4mQygUxPald8vXyqHXacE5VFZS5WGJYLxvhoIhlcOTiqw+BW5e/yMjO2vNQsnqkAAzs9h1w==" saltValue="fpQXOCQNraYpdlwj6Ueyng==" spinCount="100000" sheet="1" formatCells="0" selectLockedCells="1"/>
  <mergeCells count="22">
    <mergeCell ref="A9:L9"/>
    <mergeCell ref="M9:R9"/>
    <mergeCell ref="A1:R1"/>
    <mergeCell ref="A2:R2"/>
    <mergeCell ref="A3:D3"/>
    <mergeCell ref="E3:R3"/>
    <mergeCell ref="A4:D4"/>
    <mergeCell ref="E4:R4"/>
    <mergeCell ref="A5:L6"/>
    <mergeCell ref="M5:R6"/>
    <mergeCell ref="A7:L8"/>
    <mergeCell ref="M7:R7"/>
    <mergeCell ref="M8:R8"/>
    <mergeCell ref="A15:R15"/>
    <mergeCell ref="A16:R16"/>
    <mergeCell ref="A17:R17"/>
    <mergeCell ref="A10:L11"/>
    <mergeCell ref="M10:R10"/>
    <mergeCell ref="M11:R11"/>
    <mergeCell ref="A12:L13"/>
    <mergeCell ref="M12:R13"/>
    <mergeCell ref="A14:R14"/>
  </mergeCells>
  <phoneticPr fontId="1"/>
  <conditionalFormatting sqref="M5:R6">
    <cfRule type="expression" dxfId="127" priority="3">
      <formula>$M$5&lt;&gt;"選択してください"</formula>
    </cfRule>
  </conditionalFormatting>
  <conditionalFormatting sqref="M9:R9">
    <cfRule type="expression" dxfId="126" priority="2">
      <formula>$M$9&lt;&gt;"選択してください"</formula>
    </cfRule>
  </conditionalFormatting>
  <conditionalFormatting sqref="M12:R13">
    <cfRule type="expression" dxfId="125" priority="1">
      <formula>$M$12&lt;&gt;"選択してください"</formula>
    </cfRule>
  </conditionalFormatting>
  <dataValidations count="4">
    <dataValidation type="list" allowBlank="1" showInputMessage="1" showErrorMessage="1" sqref="M5:R6 M9:R9">
      <formula1>"選択してください,はい,いいえ"</formula1>
    </dataValidation>
    <dataValidation type="list" allowBlank="1" showErrorMessage="1" promptTitle="プルダウンより選択してください" prompt="　出願公開前の出願明細書は、記入及び提出書類として添付不要です。" sqref="M7:R7 M10:R10">
      <formula1>"選択してください,特許権,実用新案権,意匠権,商標権,なし"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4:R4"/>
    <dataValidation type="list" allowBlank="1" showInputMessage="1" showErrorMessage="1" sqref="M12:R13">
      <formula1>"選択してください,特許権を出願予定,実用新案権を出願予定,商標権を出願予定,意匠権を出願予定,予定なし"</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H50"/>
  <sheetViews>
    <sheetView view="pageBreakPreview" zoomScale="85" zoomScaleNormal="100" zoomScaleSheetLayoutView="85" workbookViewId="0">
      <selection activeCell="F27" sqref="F27:L27"/>
    </sheetView>
  </sheetViews>
  <sheetFormatPr defaultColWidth="2.15234375" defaultRowHeight="13.3"/>
  <cols>
    <col min="1" max="1" width="2.15234375" style="2" customWidth="1"/>
    <col min="2" max="2" width="2.4609375" style="2" customWidth="1"/>
    <col min="3" max="5" width="2.15234375" style="2"/>
    <col min="6" max="12" width="2.4609375" style="2" customWidth="1"/>
    <col min="13" max="13" width="6.4609375" style="2" bestFit="1" customWidth="1"/>
    <col min="14" max="25" width="2.15234375" style="2"/>
    <col min="26" max="45" width="2.15234375" style="2" customWidth="1"/>
    <col min="46" max="59" width="2.15234375" style="2" hidden="1" customWidth="1"/>
    <col min="60" max="60" width="2.15234375" style="2" customWidth="1"/>
    <col min="61" max="64" width="1.84375" style="2" customWidth="1"/>
    <col min="65" max="65" width="3.84375" style="2" customWidth="1"/>
    <col min="66" max="70" width="2.15234375" style="2"/>
    <col min="71" max="71" width="3.3828125" style="2" customWidth="1"/>
    <col min="72" max="72" width="2.15234375" style="2"/>
    <col min="73" max="73" width="2.3828125" style="2" bestFit="1" customWidth="1"/>
    <col min="74" max="16384" width="2.15234375" style="2"/>
  </cols>
  <sheetData>
    <row r="1" spans="1:112" ht="33" customHeight="1">
      <c r="A1" s="191" t="s">
        <v>399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3"/>
    </row>
    <row r="2" spans="1:112" s="1" customFormat="1" ht="30" customHeight="1">
      <c r="A2" s="200" t="s">
        <v>137</v>
      </c>
      <c r="B2" s="201"/>
      <c r="C2" s="202"/>
      <c r="D2" s="202"/>
      <c r="E2" s="202"/>
      <c r="F2" s="202"/>
      <c r="G2" s="202"/>
      <c r="H2" s="202"/>
      <c r="I2" s="202"/>
      <c r="J2" s="203"/>
      <c r="K2" s="203"/>
      <c r="L2" s="203"/>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2" t="s">
        <v>400</v>
      </c>
      <c r="AU2" s="205" t="s">
        <v>401</v>
      </c>
      <c r="AV2" s="205" t="s">
        <v>402</v>
      </c>
      <c r="AW2" s="205" t="s">
        <v>403</v>
      </c>
      <c r="AX2" s="205" t="s">
        <v>404</v>
      </c>
      <c r="AY2" s="205" t="s">
        <v>405</v>
      </c>
      <c r="AZ2" s="205" t="s">
        <v>406</v>
      </c>
      <c r="BA2" s="205" t="s">
        <v>407</v>
      </c>
      <c r="BB2" s="205" t="s">
        <v>408</v>
      </c>
      <c r="BC2" s="205" t="s">
        <v>409</v>
      </c>
      <c r="BD2" s="205" t="s">
        <v>236</v>
      </c>
      <c r="BE2" s="202" t="s">
        <v>410</v>
      </c>
      <c r="BF2" s="202"/>
      <c r="BG2" s="202"/>
      <c r="BH2" s="206"/>
    </row>
    <row r="3" spans="1:112" s="1" customFormat="1" ht="15" customHeight="1">
      <c r="A3" s="187"/>
      <c r="B3" s="188" t="s">
        <v>411</v>
      </c>
      <c r="C3" s="185"/>
      <c r="D3" s="185"/>
      <c r="E3" s="185"/>
      <c r="F3" s="189"/>
      <c r="G3" s="183"/>
      <c r="H3" s="183"/>
      <c r="I3" s="183"/>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3"/>
      <c r="AS3" s="183"/>
      <c r="AT3" s="183"/>
      <c r="AU3" s="183"/>
      <c r="AV3" s="183"/>
      <c r="AW3" s="183"/>
      <c r="AX3" s="183"/>
      <c r="AY3" s="183"/>
      <c r="AZ3" s="183"/>
      <c r="BA3" s="183"/>
      <c r="BB3" s="183"/>
      <c r="BC3" s="183"/>
      <c r="BD3" s="183"/>
      <c r="BE3" s="183"/>
      <c r="BF3" s="183"/>
      <c r="BG3" s="183"/>
      <c r="BH3" s="186"/>
    </row>
    <row r="4" spans="1:112" ht="15" customHeight="1">
      <c r="A4" s="207"/>
      <c r="B4" s="208"/>
      <c r="C4" s="208"/>
      <c r="D4" s="208"/>
      <c r="E4" s="208"/>
      <c r="F4" s="209"/>
      <c r="G4" s="205"/>
      <c r="H4" s="205"/>
      <c r="I4" s="205"/>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05"/>
      <c r="AS4" s="205"/>
      <c r="AT4" s="205"/>
      <c r="AU4" s="205"/>
      <c r="AV4" s="205"/>
      <c r="AW4" s="205"/>
      <c r="AX4" s="205"/>
      <c r="AY4" s="205"/>
      <c r="AZ4" s="205"/>
      <c r="BA4" s="205"/>
      <c r="BB4" s="205"/>
      <c r="BC4" s="205"/>
      <c r="BD4" s="205"/>
      <c r="BE4" s="205"/>
      <c r="BF4" s="205"/>
      <c r="BG4" s="205"/>
      <c r="BH4" s="211"/>
    </row>
    <row r="5" spans="1:112" ht="15" customHeight="1">
      <c r="A5" s="194" t="s">
        <v>64</v>
      </c>
      <c r="B5" s="195"/>
      <c r="C5" s="196"/>
      <c r="D5" s="197"/>
      <c r="E5" s="197"/>
      <c r="F5" s="197"/>
      <c r="G5" s="197"/>
      <c r="H5" s="195"/>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8"/>
      <c r="AN5" s="195"/>
      <c r="AO5" s="198"/>
      <c r="AP5" s="198"/>
      <c r="AQ5" s="198"/>
      <c r="AR5" s="198"/>
      <c r="AS5" s="198"/>
      <c r="AT5" s="195"/>
      <c r="AU5" s="195"/>
      <c r="AV5" s="195"/>
      <c r="AW5" s="195"/>
      <c r="AX5" s="195"/>
      <c r="AY5" s="195"/>
      <c r="AZ5" s="195"/>
      <c r="BA5" s="195"/>
      <c r="BB5" s="195"/>
      <c r="BC5" s="195"/>
      <c r="BD5" s="195"/>
      <c r="BE5" s="195"/>
      <c r="BF5" s="195"/>
      <c r="BG5" s="195"/>
      <c r="BH5" s="199"/>
    </row>
    <row r="6" spans="1:112" ht="15" customHeight="1">
      <c r="A6" s="212"/>
      <c r="B6" s="213"/>
      <c r="C6" s="213"/>
      <c r="D6" s="212"/>
      <c r="E6" s="212"/>
      <c r="F6" s="212"/>
      <c r="G6" s="212"/>
      <c r="H6" s="212"/>
      <c r="I6" s="212"/>
      <c r="J6" s="212"/>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5" t="s">
        <v>412</v>
      </c>
      <c r="AO6" s="214"/>
      <c r="AP6" s="214"/>
      <c r="AQ6" s="214"/>
      <c r="AR6" s="214"/>
      <c r="AS6" s="212"/>
    </row>
    <row r="7" spans="1:112" ht="16.5" customHeight="1">
      <c r="A7" s="1325" t="s">
        <v>15</v>
      </c>
      <c r="B7" s="1325"/>
      <c r="C7" s="1325"/>
      <c r="D7" s="1325"/>
      <c r="E7" s="1325"/>
      <c r="F7" s="1325"/>
      <c r="G7" s="1325"/>
      <c r="H7" s="1325"/>
      <c r="I7" s="1325"/>
      <c r="J7" s="1325"/>
      <c r="K7" s="1325"/>
      <c r="L7" s="1325"/>
      <c r="M7" s="1325"/>
      <c r="N7" s="1325"/>
      <c r="O7" s="1325"/>
      <c r="P7" s="1326" t="s">
        <v>413</v>
      </c>
      <c r="Q7" s="1327"/>
      <c r="R7" s="1327"/>
      <c r="S7" s="1327"/>
      <c r="T7" s="1327"/>
      <c r="U7" s="1327"/>
      <c r="V7" s="1327"/>
      <c r="W7" s="1327"/>
      <c r="X7" s="1327"/>
      <c r="Y7" s="1328"/>
      <c r="Z7" s="1329" t="s">
        <v>414</v>
      </c>
      <c r="AA7" s="1329"/>
      <c r="AB7" s="1329"/>
      <c r="AC7" s="1329"/>
      <c r="AD7" s="1329"/>
      <c r="AE7" s="1329"/>
      <c r="AF7" s="1329"/>
      <c r="AG7" s="1329"/>
      <c r="AH7" s="1329"/>
      <c r="AI7" s="1329"/>
      <c r="AJ7" s="1329" t="s">
        <v>415</v>
      </c>
      <c r="AK7" s="1329"/>
      <c r="AL7" s="1329"/>
      <c r="AM7" s="1329"/>
      <c r="AN7" s="1329"/>
      <c r="AO7" s="1329"/>
      <c r="AP7" s="1329"/>
      <c r="AQ7" s="1329"/>
      <c r="AR7" s="1329"/>
      <c r="AS7" s="1329"/>
      <c r="BH7" s="216"/>
    </row>
    <row r="8" spans="1:112" ht="16.5" customHeight="1" thickBot="1">
      <c r="A8" s="1325"/>
      <c r="B8" s="1325"/>
      <c r="C8" s="1325"/>
      <c r="D8" s="1325"/>
      <c r="E8" s="1325"/>
      <c r="F8" s="1325"/>
      <c r="G8" s="1325"/>
      <c r="H8" s="1325"/>
      <c r="I8" s="1325"/>
      <c r="J8" s="1325"/>
      <c r="K8" s="1325"/>
      <c r="L8" s="1325"/>
      <c r="M8" s="1325"/>
      <c r="N8" s="1325"/>
      <c r="O8" s="1325"/>
      <c r="P8" s="1330" t="s">
        <v>416</v>
      </c>
      <c r="Q8" s="1331"/>
      <c r="R8" s="1331"/>
      <c r="S8" s="1331"/>
      <c r="T8" s="1331"/>
      <c r="U8" s="1331"/>
      <c r="V8" s="1331"/>
      <c r="W8" s="1331"/>
      <c r="X8" s="1331"/>
      <c r="Y8" s="1332"/>
      <c r="Z8" s="1333" t="s">
        <v>417</v>
      </c>
      <c r="AA8" s="1334"/>
      <c r="AB8" s="1334"/>
      <c r="AC8" s="1334"/>
      <c r="AD8" s="1334"/>
      <c r="AE8" s="1334"/>
      <c r="AF8" s="1334"/>
      <c r="AG8" s="1334"/>
      <c r="AH8" s="1334"/>
      <c r="AI8" s="1335"/>
      <c r="AJ8" s="1333" t="s">
        <v>418</v>
      </c>
      <c r="AK8" s="1334"/>
      <c r="AL8" s="1334"/>
      <c r="AM8" s="1334"/>
      <c r="AN8" s="1334"/>
      <c r="AO8" s="1334"/>
      <c r="AP8" s="1334"/>
      <c r="AQ8" s="1334"/>
      <c r="AR8" s="1334"/>
      <c r="AS8" s="1335"/>
      <c r="BH8" s="216"/>
      <c r="BN8" s="73" t="s">
        <v>419</v>
      </c>
      <c r="BU8" s="74"/>
      <c r="BV8" s="74"/>
      <c r="BW8" s="74"/>
      <c r="BX8" s="74"/>
      <c r="BY8" s="74"/>
      <c r="BZ8" s="74"/>
      <c r="CA8" s="74"/>
      <c r="CB8" s="74"/>
    </row>
    <row r="9" spans="1:112" ht="21" customHeight="1" thickTop="1" thickBot="1">
      <c r="A9" s="1296" t="s">
        <v>16</v>
      </c>
      <c r="B9" s="1297"/>
      <c r="C9" s="1256" t="s">
        <v>65</v>
      </c>
      <c r="D9" s="1257"/>
      <c r="E9" s="1257"/>
      <c r="F9" s="1257"/>
      <c r="G9" s="1257"/>
      <c r="H9" s="1257"/>
      <c r="I9" s="1257"/>
      <c r="J9" s="1257"/>
      <c r="K9" s="1257"/>
      <c r="L9" s="1257"/>
      <c r="M9" s="1257"/>
      <c r="N9" s="1257"/>
      <c r="O9" s="1302"/>
      <c r="P9" s="1261">
        <f>'3-2原材料'!H27</f>
        <v>0</v>
      </c>
      <c r="Q9" s="1262"/>
      <c r="R9" s="1262"/>
      <c r="S9" s="1262"/>
      <c r="T9" s="1262"/>
      <c r="U9" s="1262"/>
      <c r="V9" s="1262"/>
      <c r="W9" s="1262"/>
      <c r="X9" s="1262"/>
      <c r="Y9" s="1263"/>
      <c r="Z9" s="1261">
        <f>'3-2原材料'!I27</f>
        <v>0</v>
      </c>
      <c r="AA9" s="1262"/>
      <c r="AB9" s="1262"/>
      <c r="AC9" s="1262"/>
      <c r="AD9" s="1262"/>
      <c r="AE9" s="1262"/>
      <c r="AF9" s="1262"/>
      <c r="AG9" s="1262"/>
      <c r="AH9" s="1262"/>
      <c r="AI9" s="1263"/>
      <c r="AJ9" s="1261">
        <f>IF(BN9="",ROUNDDOWN($Z9*2/3,-3),BN9)</f>
        <v>0</v>
      </c>
      <c r="AK9" s="1262"/>
      <c r="AL9" s="1262"/>
      <c r="AM9" s="1262"/>
      <c r="AN9" s="1262"/>
      <c r="AO9" s="1262"/>
      <c r="AP9" s="1262"/>
      <c r="AQ9" s="1262"/>
      <c r="AR9" s="1262"/>
      <c r="AS9" s="1263"/>
      <c r="AT9" s="2" t="s">
        <v>420</v>
      </c>
      <c r="AU9" s="2" t="s">
        <v>401</v>
      </c>
      <c r="AV9" s="2" t="s">
        <v>421</v>
      </c>
      <c r="BH9" s="216"/>
      <c r="BM9" s="336" t="s">
        <v>586</v>
      </c>
      <c r="BN9" s="1303"/>
      <c r="BO9" s="1304"/>
      <c r="BP9" s="1304"/>
      <c r="BQ9" s="1304"/>
      <c r="BR9" s="1304"/>
      <c r="BS9" s="1304"/>
      <c r="BT9" s="1305"/>
      <c r="BU9" s="75"/>
      <c r="BV9" s="75"/>
      <c r="BW9" s="75"/>
      <c r="BX9" s="75"/>
      <c r="BY9" s="75"/>
      <c r="BZ9" s="75"/>
      <c r="CA9" s="75"/>
      <c r="CB9" s="75"/>
    </row>
    <row r="10" spans="1:112" ht="21" customHeight="1" thickTop="1" thickBot="1">
      <c r="A10" s="1298"/>
      <c r="B10" s="1299"/>
      <c r="C10" s="1306" t="s">
        <v>422</v>
      </c>
      <c r="D10" s="1307"/>
      <c r="E10" s="1307"/>
      <c r="F10" s="1307"/>
      <c r="G10" s="1307"/>
      <c r="H10" s="1307"/>
      <c r="I10" s="1307"/>
      <c r="J10" s="1307"/>
      <c r="K10" s="1307"/>
      <c r="L10" s="1307"/>
      <c r="M10" s="1307"/>
      <c r="N10" s="1307"/>
      <c r="O10" s="1308"/>
      <c r="P10" s="1261">
        <f>'3-3機械・工具'!I25</f>
        <v>0</v>
      </c>
      <c r="Q10" s="1262"/>
      <c r="R10" s="1262"/>
      <c r="S10" s="1262"/>
      <c r="T10" s="1262"/>
      <c r="U10" s="1262"/>
      <c r="V10" s="1262"/>
      <c r="W10" s="1262"/>
      <c r="X10" s="1262"/>
      <c r="Y10" s="1263"/>
      <c r="Z10" s="1261">
        <f>'3-3機械・工具'!J25</f>
        <v>0</v>
      </c>
      <c r="AA10" s="1262"/>
      <c r="AB10" s="1262"/>
      <c r="AC10" s="1262"/>
      <c r="AD10" s="1262"/>
      <c r="AE10" s="1262"/>
      <c r="AF10" s="1262"/>
      <c r="AG10" s="1262"/>
      <c r="AH10" s="1262"/>
      <c r="AI10" s="1263"/>
      <c r="AJ10" s="1261">
        <f t="shared" ref="AJ10:AJ13" si="0">IF(BN10="",ROUNDDOWN($Z10*2/3,-3),BN10)</f>
        <v>0</v>
      </c>
      <c r="AK10" s="1262"/>
      <c r="AL10" s="1262"/>
      <c r="AM10" s="1262"/>
      <c r="AN10" s="1262"/>
      <c r="AO10" s="1262"/>
      <c r="AP10" s="1262"/>
      <c r="AQ10" s="1262"/>
      <c r="AR10" s="1262"/>
      <c r="AS10" s="1263"/>
      <c r="AT10" s="2" t="s">
        <v>420</v>
      </c>
      <c r="AU10" s="2" t="s">
        <v>402</v>
      </c>
      <c r="AV10" s="2" t="s">
        <v>421</v>
      </c>
      <c r="BH10" s="216"/>
      <c r="BM10" s="336" t="s">
        <v>587</v>
      </c>
      <c r="BN10" s="1303"/>
      <c r="BO10" s="1304"/>
      <c r="BP10" s="1304"/>
      <c r="BQ10" s="1304"/>
      <c r="BR10" s="1304"/>
      <c r="BS10" s="1304"/>
      <c r="BT10" s="1305"/>
      <c r="BU10" s="75"/>
      <c r="BV10" s="75"/>
      <c r="BW10" s="75"/>
      <c r="BX10" s="75"/>
      <c r="BY10" s="75"/>
      <c r="BZ10" s="75"/>
      <c r="CA10" s="75"/>
      <c r="CB10" s="75"/>
    </row>
    <row r="11" spans="1:112" ht="21" customHeight="1" thickTop="1" thickBot="1">
      <c r="A11" s="1298"/>
      <c r="B11" s="1299"/>
      <c r="C11" s="1322" t="s">
        <v>423</v>
      </c>
      <c r="D11" s="1323"/>
      <c r="E11" s="1323"/>
      <c r="F11" s="1323"/>
      <c r="G11" s="1323"/>
      <c r="H11" s="1323"/>
      <c r="I11" s="1323"/>
      <c r="J11" s="1323"/>
      <c r="K11" s="1323"/>
      <c r="L11" s="1323"/>
      <c r="M11" s="1323"/>
      <c r="N11" s="1323"/>
      <c r="O11" s="1324"/>
      <c r="P11" s="1261">
        <f>'3-5委託'!G27</f>
        <v>0</v>
      </c>
      <c r="Q11" s="1262"/>
      <c r="R11" s="1262"/>
      <c r="S11" s="1262"/>
      <c r="T11" s="1262"/>
      <c r="U11" s="1262"/>
      <c r="V11" s="1262"/>
      <c r="W11" s="1262"/>
      <c r="X11" s="1262"/>
      <c r="Y11" s="1263"/>
      <c r="Z11" s="1261">
        <f>'3-5委託'!H27</f>
        <v>0</v>
      </c>
      <c r="AA11" s="1262"/>
      <c r="AB11" s="1262"/>
      <c r="AC11" s="1262"/>
      <c r="AD11" s="1262"/>
      <c r="AE11" s="1262"/>
      <c r="AF11" s="1262"/>
      <c r="AG11" s="1262"/>
      <c r="AH11" s="1262"/>
      <c r="AI11" s="1263"/>
      <c r="AJ11" s="1261">
        <f>IF('3-5委託'!I30&lt;= 2000000,IF(BN11="",ROUNDDOWN($Z11*2/3,-3),BN11),IF(BN11="",ROUNDDOWN('3-5委託'!I29+2000000,-3),BN11))</f>
        <v>0</v>
      </c>
      <c r="AK11" s="1262"/>
      <c r="AL11" s="1262"/>
      <c r="AM11" s="1262"/>
      <c r="AN11" s="1262"/>
      <c r="AO11" s="1262"/>
      <c r="AP11" s="1262"/>
      <c r="AQ11" s="1262"/>
      <c r="AR11" s="1262"/>
      <c r="AS11" s="1263"/>
      <c r="AT11" s="2" t="s">
        <v>420</v>
      </c>
      <c r="AU11" s="2" t="s">
        <v>403</v>
      </c>
      <c r="AV11" s="2" t="s">
        <v>421</v>
      </c>
      <c r="BH11" s="216"/>
      <c r="BM11" s="336" t="s">
        <v>588</v>
      </c>
      <c r="BN11" s="1303"/>
      <c r="BO11" s="1304"/>
      <c r="BP11" s="1304"/>
      <c r="BQ11" s="1304"/>
      <c r="BR11" s="1304"/>
      <c r="BS11" s="1304"/>
      <c r="BT11" s="1305"/>
      <c r="BU11" s="75"/>
      <c r="BV11" s="75"/>
      <c r="BW11" s="75"/>
      <c r="BX11" s="75"/>
      <c r="BY11" s="75"/>
      <c r="BZ11" s="75"/>
      <c r="CA11" s="75"/>
      <c r="CB11" s="75"/>
    </row>
    <row r="12" spans="1:112" ht="21" customHeight="1" thickTop="1" thickBot="1">
      <c r="A12" s="1298"/>
      <c r="B12" s="1299"/>
      <c r="C12" s="1336" t="s">
        <v>424</v>
      </c>
      <c r="D12" s="1336"/>
      <c r="E12" s="1336"/>
      <c r="F12" s="1336"/>
      <c r="G12" s="1336"/>
      <c r="H12" s="1336"/>
      <c r="I12" s="1336"/>
      <c r="J12" s="1336"/>
      <c r="K12" s="1336"/>
      <c r="L12" s="1336"/>
      <c r="M12" s="1336"/>
      <c r="N12" s="1336"/>
      <c r="O12" s="1336"/>
      <c r="P12" s="1261">
        <f>'3-7産業財産権'!G14</f>
        <v>0</v>
      </c>
      <c r="Q12" s="1262"/>
      <c r="R12" s="1262"/>
      <c r="S12" s="1262"/>
      <c r="T12" s="1262"/>
      <c r="U12" s="1262"/>
      <c r="V12" s="1262"/>
      <c r="W12" s="1262"/>
      <c r="X12" s="1262"/>
      <c r="Y12" s="1263"/>
      <c r="Z12" s="1261">
        <f>'3-7産業財産権'!H14</f>
        <v>0</v>
      </c>
      <c r="AA12" s="1262"/>
      <c r="AB12" s="1262"/>
      <c r="AC12" s="1262"/>
      <c r="AD12" s="1262"/>
      <c r="AE12" s="1262"/>
      <c r="AF12" s="1262"/>
      <c r="AG12" s="1262"/>
      <c r="AH12" s="1262"/>
      <c r="AI12" s="1263"/>
      <c r="AJ12" s="1261">
        <f t="shared" si="0"/>
        <v>0</v>
      </c>
      <c r="AK12" s="1262"/>
      <c r="AL12" s="1262"/>
      <c r="AM12" s="1262"/>
      <c r="AN12" s="1262"/>
      <c r="AO12" s="1262"/>
      <c r="AP12" s="1262"/>
      <c r="AQ12" s="1262"/>
      <c r="AR12" s="1262"/>
      <c r="AS12" s="1263"/>
      <c r="AT12" s="2" t="s">
        <v>420</v>
      </c>
      <c r="AU12" s="2" t="s">
        <v>404</v>
      </c>
      <c r="AV12" s="2" t="s">
        <v>421</v>
      </c>
      <c r="BH12" s="216"/>
      <c r="BJ12" s="76"/>
      <c r="BK12" s="76"/>
      <c r="BL12" s="76"/>
      <c r="BM12" s="336" t="s">
        <v>589</v>
      </c>
      <c r="BN12" s="1303"/>
      <c r="BO12" s="1304"/>
      <c r="BP12" s="1304"/>
      <c r="BQ12" s="1304"/>
      <c r="BR12" s="1304"/>
      <c r="BS12" s="1304"/>
      <c r="BT12" s="1305"/>
      <c r="BU12" s="60"/>
      <c r="BV12" s="60"/>
      <c r="BW12" s="60"/>
      <c r="BX12" s="60"/>
      <c r="BY12" s="60"/>
      <c r="BZ12" s="60"/>
      <c r="CA12" s="60"/>
      <c r="CB12" s="60"/>
      <c r="CC12" s="76"/>
      <c r="CD12" s="76"/>
    </row>
    <row r="13" spans="1:112" ht="21" customHeight="1" thickTop="1" thickBot="1">
      <c r="A13" s="1298"/>
      <c r="B13" s="1299"/>
      <c r="C13" s="1336" t="s">
        <v>425</v>
      </c>
      <c r="D13" s="1336"/>
      <c r="E13" s="1336"/>
      <c r="F13" s="1336"/>
      <c r="G13" s="1336"/>
      <c r="H13" s="1336"/>
      <c r="I13" s="1336"/>
      <c r="J13" s="1336"/>
      <c r="K13" s="1336"/>
      <c r="L13" s="1336"/>
      <c r="M13" s="1336"/>
      <c r="N13" s="1336"/>
      <c r="O13" s="1336"/>
      <c r="P13" s="1261">
        <f>'3-8専門家'!H16</f>
        <v>0</v>
      </c>
      <c r="Q13" s="1262"/>
      <c r="R13" s="1262"/>
      <c r="S13" s="1262"/>
      <c r="T13" s="1262"/>
      <c r="U13" s="1262"/>
      <c r="V13" s="1262"/>
      <c r="W13" s="1262"/>
      <c r="X13" s="1262"/>
      <c r="Y13" s="1263"/>
      <c r="Z13" s="1261">
        <f>'3-8専門家'!I16</f>
        <v>0</v>
      </c>
      <c r="AA13" s="1262"/>
      <c r="AB13" s="1262"/>
      <c r="AC13" s="1262"/>
      <c r="AD13" s="1262"/>
      <c r="AE13" s="1262"/>
      <c r="AF13" s="1262"/>
      <c r="AG13" s="1262"/>
      <c r="AH13" s="1262"/>
      <c r="AI13" s="1263"/>
      <c r="AJ13" s="1261">
        <f t="shared" si="0"/>
        <v>0</v>
      </c>
      <c r="AK13" s="1262"/>
      <c r="AL13" s="1262"/>
      <c r="AM13" s="1262"/>
      <c r="AN13" s="1262"/>
      <c r="AO13" s="1262"/>
      <c r="AP13" s="1262"/>
      <c r="AQ13" s="1262"/>
      <c r="AR13" s="1262"/>
      <c r="AS13" s="1263"/>
      <c r="AT13" s="2" t="s">
        <v>420</v>
      </c>
      <c r="AU13" s="2" t="s">
        <v>405</v>
      </c>
      <c r="AV13" s="2" t="s">
        <v>421</v>
      </c>
      <c r="BH13" s="216"/>
      <c r="BJ13" s="76"/>
      <c r="BK13" s="76"/>
      <c r="BL13" s="76"/>
      <c r="BM13" s="336" t="s">
        <v>590</v>
      </c>
      <c r="BN13" s="1303"/>
      <c r="BO13" s="1304"/>
      <c r="BP13" s="1304"/>
      <c r="BQ13" s="1304"/>
      <c r="BR13" s="1304"/>
      <c r="BS13" s="1304"/>
      <c r="BT13" s="1305"/>
      <c r="BU13" s="60"/>
      <c r="BV13" s="60"/>
      <c r="BW13" s="60"/>
      <c r="BX13" s="60"/>
      <c r="BY13" s="60"/>
      <c r="BZ13" s="60"/>
      <c r="CA13" s="60"/>
      <c r="CB13" s="60"/>
      <c r="CC13" s="76"/>
      <c r="CD13" s="76"/>
    </row>
    <row r="14" spans="1:112" ht="21" customHeight="1" thickTop="1" thickBot="1">
      <c r="A14" s="1298"/>
      <c r="B14" s="1299"/>
      <c r="C14" s="1306" t="s">
        <v>426</v>
      </c>
      <c r="D14" s="1307"/>
      <c r="E14" s="1307"/>
      <c r="F14" s="1307"/>
      <c r="G14" s="1307"/>
      <c r="H14" s="1307"/>
      <c r="I14" s="1307"/>
      <c r="J14" s="1307"/>
      <c r="K14" s="1307"/>
      <c r="L14" s="1307"/>
      <c r="M14" s="1307"/>
      <c r="N14" s="456"/>
      <c r="O14" s="457"/>
      <c r="P14" s="1261">
        <f>'3-10直接人件費'!K29</f>
        <v>0</v>
      </c>
      <c r="Q14" s="1262"/>
      <c r="R14" s="1262"/>
      <c r="S14" s="1262"/>
      <c r="T14" s="1262"/>
      <c r="U14" s="1262"/>
      <c r="V14" s="1262"/>
      <c r="W14" s="1262"/>
      <c r="X14" s="1262"/>
      <c r="Y14" s="1263"/>
      <c r="Z14" s="1261">
        <f>'3-10直接人件費'!L29</f>
        <v>0</v>
      </c>
      <c r="AA14" s="1262"/>
      <c r="AB14" s="1262"/>
      <c r="AC14" s="1262"/>
      <c r="AD14" s="1262"/>
      <c r="AE14" s="1262"/>
      <c r="AF14" s="1262"/>
      <c r="AG14" s="1262"/>
      <c r="AH14" s="1262"/>
      <c r="AI14" s="1263"/>
      <c r="AJ14" s="1309">
        <f>IF(BN14="",MIN(ROUNDDOWN($Z14*2/3,-3),10000000),MIN(BN14,10000000))</f>
        <v>0</v>
      </c>
      <c r="AK14" s="1309"/>
      <c r="AL14" s="1309"/>
      <c r="AM14" s="1309"/>
      <c r="AN14" s="1309"/>
      <c r="AO14" s="1309"/>
      <c r="AP14" s="1309"/>
      <c r="AQ14" s="1309"/>
      <c r="AR14" s="1309"/>
      <c r="AS14" s="1309"/>
      <c r="AT14" s="2" t="s">
        <v>420</v>
      </c>
      <c r="AU14" s="2" t="s">
        <v>406</v>
      </c>
      <c r="AV14" s="2" t="s">
        <v>421</v>
      </c>
      <c r="BH14" s="216"/>
      <c r="BI14" s="77"/>
      <c r="BJ14" s="76"/>
      <c r="BK14" s="76"/>
      <c r="BL14" s="76"/>
      <c r="BM14" s="336" t="s">
        <v>591</v>
      </c>
      <c r="BN14" s="1303"/>
      <c r="BO14" s="1304"/>
      <c r="BP14" s="1304"/>
      <c r="BQ14" s="1304"/>
      <c r="BR14" s="1304"/>
      <c r="BS14" s="1304"/>
      <c r="BT14" s="1305"/>
      <c r="BU14" s="60"/>
      <c r="BV14" s="60"/>
      <c r="BW14" s="60"/>
      <c r="BX14" s="60"/>
      <c r="BY14" s="60"/>
      <c r="BZ14" s="60"/>
      <c r="CA14" s="60"/>
      <c r="CB14" s="60"/>
      <c r="CC14" s="76"/>
      <c r="CD14" s="76"/>
    </row>
    <row r="15" spans="1:112" s="3" customFormat="1" ht="21" customHeight="1" thickTop="1" thickBot="1">
      <c r="A15" s="1298"/>
      <c r="B15" s="1299"/>
      <c r="C15" s="1256" t="s">
        <v>516</v>
      </c>
      <c r="D15" s="1257"/>
      <c r="E15" s="1257"/>
      <c r="F15" s="1257"/>
      <c r="G15" s="1257"/>
      <c r="H15" s="1257"/>
      <c r="I15" s="1257"/>
      <c r="J15" s="1257"/>
      <c r="K15" s="1257"/>
      <c r="L15" s="1257"/>
      <c r="M15" s="1257"/>
      <c r="N15" s="458"/>
      <c r="O15" s="459"/>
      <c r="P15" s="1258">
        <f>'3-11展示会・広告'!I12</f>
        <v>0</v>
      </c>
      <c r="Q15" s="1259"/>
      <c r="R15" s="1259"/>
      <c r="S15" s="1259"/>
      <c r="T15" s="1259"/>
      <c r="U15" s="1259"/>
      <c r="V15" s="1259"/>
      <c r="W15" s="1259"/>
      <c r="X15" s="1259"/>
      <c r="Y15" s="1260"/>
      <c r="Z15" s="1258">
        <f>'3-11展示会・広告'!J12</f>
        <v>0</v>
      </c>
      <c r="AA15" s="1259"/>
      <c r="AB15" s="1259"/>
      <c r="AC15" s="1259"/>
      <c r="AD15" s="1259"/>
      <c r="AE15" s="1259"/>
      <c r="AF15" s="1259"/>
      <c r="AG15" s="1259"/>
      <c r="AH15" s="1259"/>
      <c r="AI15" s="1260"/>
      <c r="AJ15" s="1261">
        <f t="shared" ref="AJ15" si="1">IF(BN15="",ROUNDDOWN($Z15*2/3,-3),BN15)</f>
        <v>0</v>
      </c>
      <c r="AK15" s="1262"/>
      <c r="AL15" s="1262"/>
      <c r="AM15" s="1262"/>
      <c r="AN15" s="1262"/>
      <c r="AO15" s="1262"/>
      <c r="AP15" s="1262"/>
      <c r="AQ15" s="1262"/>
      <c r="AR15" s="1262"/>
      <c r="AS15" s="1263"/>
      <c r="AU15" s="36"/>
      <c r="AV15" s="37"/>
      <c r="AW15" s="37"/>
      <c r="AX15" s="37"/>
      <c r="AY15" s="39"/>
      <c r="AZ15" s="39"/>
      <c r="BA15" s="39"/>
      <c r="BB15" s="39"/>
      <c r="BC15" s="39"/>
      <c r="BD15" s="39"/>
      <c r="BE15" s="37"/>
      <c r="BF15" s="37"/>
      <c r="BH15" s="217"/>
      <c r="BM15" s="336" t="s">
        <v>592</v>
      </c>
      <c r="BN15" s="1303"/>
      <c r="BO15" s="1304"/>
      <c r="BP15" s="1304"/>
      <c r="BQ15" s="1304"/>
      <c r="BR15" s="1304"/>
      <c r="BS15" s="1304"/>
      <c r="BT15" s="1305"/>
      <c r="BU15" s="1320" t="str">
        <f ca="1">IF((AJ15+AJ16)&gt;5000000,"←","")</f>
        <v/>
      </c>
      <c r="BV15" s="1321"/>
      <c r="BW15" s="1321"/>
      <c r="BX15" s="1321"/>
      <c r="BY15" s="1321"/>
      <c r="BZ15" s="1253" t="str">
        <f ca="1">IF((AJ15+AJ16)&gt;5000000,"（７）と（８）の助成金交付申請額合計が500万を超過。修正額を入力ください。","")</f>
        <v/>
      </c>
      <c r="CA15" s="1253"/>
      <c r="CB15" s="1253"/>
      <c r="CC15" s="1253"/>
      <c r="CD15" s="1253"/>
      <c r="CE15" s="1253"/>
      <c r="CF15" s="1253"/>
      <c r="CG15" s="1253"/>
      <c r="CH15" s="1253"/>
      <c r="CI15" s="1253"/>
      <c r="CJ15" s="1253"/>
      <c r="CK15" s="1253"/>
      <c r="CL15" s="1253"/>
      <c r="CM15" s="346"/>
      <c r="CN15" s="344"/>
      <c r="CO15" s="344"/>
      <c r="CP15" s="344"/>
      <c r="CQ15" s="344"/>
      <c r="CR15" s="344"/>
      <c r="CS15" s="344"/>
      <c r="CT15" s="344"/>
      <c r="CU15" s="344"/>
      <c r="CV15" s="335"/>
      <c r="CW15" s="335"/>
      <c r="CX15" s="335"/>
      <c r="CY15" s="335"/>
      <c r="CZ15" s="335"/>
      <c r="DA15" s="335"/>
      <c r="DB15" s="335"/>
      <c r="DC15" s="335"/>
      <c r="DD15" s="335"/>
      <c r="DE15" s="335"/>
      <c r="DF15" s="335"/>
      <c r="DG15" s="335"/>
      <c r="DH15" s="335"/>
    </row>
    <row r="16" spans="1:112" s="3" customFormat="1" ht="21" customHeight="1" thickTop="1" thickBot="1">
      <c r="A16" s="1298"/>
      <c r="B16" s="1299"/>
      <c r="C16" s="1256" t="s">
        <v>193</v>
      </c>
      <c r="D16" s="1257"/>
      <c r="E16" s="1257"/>
      <c r="F16" s="1257"/>
      <c r="G16" s="1257"/>
      <c r="H16" s="1257"/>
      <c r="I16" s="1257"/>
      <c r="J16" s="1257"/>
      <c r="K16" s="1257"/>
      <c r="L16" s="1257"/>
      <c r="M16" s="1257"/>
      <c r="N16" s="458"/>
      <c r="O16" s="459"/>
      <c r="P16" s="1258">
        <f>'3-11展示会・広告'!I25</f>
        <v>0</v>
      </c>
      <c r="Q16" s="1259"/>
      <c r="R16" s="1259"/>
      <c r="S16" s="1259"/>
      <c r="T16" s="1259"/>
      <c r="U16" s="1259"/>
      <c r="V16" s="1259"/>
      <c r="W16" s="1259"/>
      <c r="X16" s="1259"/>
      <c r="Y16" s="1260"/>
      <c r="Z16" s="1258">
        <f>'3-11展示会・広告'!J25</f>
        <v>0</v>
      </c>
      <c r="AA16" s="1259"/>
      <c r="AB16" s="1259"/>
      <c r="AC16" s="1259"/>
      <c r="AD16" s="1259"/>
      <c r="AE16" s="1259"/>
      <c r="AF16" s="1259"/>
      <c r="AG16" s="1259"/>
      <c r="AH16" s="1259"/>
      <c r="AI16" s="1260"/>
      <c r="AJ16" s="1261">
        <f ca="1">IF(AND('3-11展示会・広告'!Z20 &lt;= 500000, '3-11展示会・広告'!Z21 &lt;= 500000),IF(BN16="",ROUNDDOWN($Z16*2/3,-3),BN16), IF(AND('3-11展示会・広告'!Z20 &gt; 500000, '3-11展示会・広告'!Z21 &lt;= 500000),IF(BN16="",ROUNDDOWN('3-11展示会・広告'!Y23*2/3,-3)+500000,BN16), IF(AND('3-11展示会・広告'!Z20 &lt;= 500000, '3-11展示会・広告'!Z21 &gt; 500000),IF(BN16="",ROUNDDOWN('3-11展示会・広告'!Y24*2/3,-3)+500000,BN16),IF(BN16="",ROUNDDOWN('3-11展示会・広告'!Y22*2/3,-3)+500000+500000,BN16))))</f>
        <v>0</v>
      </c>
      <c r="AK16" s="1262"/>
      <c r="AL16" s="1262"/>
      <c r="AM16" s="1262"/>
      <c r="AN16" s="1262"/>
      <c r="AO16" s="1262"/>
      <c r="AP16" s="1262"/>
      <c r="AQ16" s="1262"/>
      <c r="AR16" s="1262"/>
      <c r="AS16" s="1263"/>
      <c r="AU16" s="36"/>
      <c r="AV16" s="37"/>
      <c r="AW16" s="37"/>
      <c r="AX16" s="37"/>
      <c r="AY16" s="39"/>
      <c r="AZ16" s="39"/>
      <c r="BA16" s="39"/>
      <c r="BB16" s="39"/>
      <c r="BC16" s="39"/>
      <c r="BD16" s="39"/>
      <c r="BE16" s="37"/>
      <c r="BF16" s="37"/>
      <c r="BH16" s="217"/>
      <c r="BM16" s="336" t="s">
        <v>593</v>
      </c>
      <c r="BN16" s="1303"/>
      <c r="BO16" s="1304"/>
      <c r="BP16" s="1304"/>
      <c r="BQ16" s="1304"/>
      <c r="BR16" s="1304"/>
      <c r="BS16" s="1304"/>
      <c r="BT16" s="1305"/>
      <c r="BU16" s="1320"/>
      <c r="BV16" s="1321"/>
      <c r="BW16" s="1321"/>
      <c r="BX16" s="1321"/>
      <c r="BY16" s="1321"/>
      <c r="BZ16" s="1253"/>
      <c r="CA16" s="1253"/>
      <c r="CB16" s="1253"/>
      <c r="CC16" s="1253"/>
      <c r="CD16" s="1253"/>
      <c r="CE16" s="1253"/>
      <c r="CF16" s="1253"/>
      <c r="CG16" s="1253"/>
      <c r="CH16" s="1253"/>
      <c r="CI16" s="1253"/>
      <c r="CJ16" s="1253"/>
      <c r="CK16" s="1253"/>
      <c r="CL16" s="1253"/>
      <c r="CM16" s="346"/>
      <c r="CN16" s="344"/>
      <c r="CO16" s="344"/>
      <c r="CP16" s="344"/>
      <c r="CQ16" s="344"/>
      <c r="CR16" s="344"/>
      <c r="CS16" s="344"/>
      <c r="CT16" s="344"/>
      <c r="CU16" s="344"/>
      <c r="CV16" s="335"/>
      <c r="CW16" s="335"/>
      <c r="CX16" s="335"/>
      <c r="CY16" s="335"/>
      <c r="CZ16" s="335"/>
      <c r="DA16" s="335"/>
      <c r="DB16" s="335"/>
      <c r="DC16" s="335"/>
      <c r="DD16" s="335"/>
      <c r="DE16" s="335"/>
      <c r="DF16" s="335"/>
      <c r="DG16" s="335"/>
      <c r="DH16" s="335"/>
    </row>
    <row r="17" spans="1:82" ht="21" customHeight="1" thickTop="1" thickBot="1">
      <c r="A17" s="1298"/>
      <c r="B17" s="1299"/>
      <c r="C17" s="460" t="s">
        <v>502</v>
      </c>
      <c r="D17" s="456"/>
      <c r="E17" s="456"/>
      <c r="F17" s="456"/>
      <c r="G17" s="456"/>
      <c r="H17" s="456"/>
      <c r="I17" s="456"/>
      <c r="J17" s="456"/>
      <c r="K17" s="456"/>
      <c r="L17" s="456"/>
      <c r="M17" s="456"/>
      <c r="N17" s="456"/>
      <c r="O17" s="457"/>
      <c r="P17" s="1261">
        <f>'3-11展示会・広告'!I36</f>
        <v>0</v>
      </c>
      <c r="Q17" s="1262"/>
      <c r="R17" s="1262"/>
      <c r="S17" s="1262"/>
      <c r="T17" s="1262"/>
      <c r="U17" s="1262"/>
      <c r="V17" s="1262"/>
      <c r="W17" s="1262"/>
      <c r="X17" s="1262"/>
      <c r="Y17" s="1263"/>
      <c r="Z17" s="1314"/>
      <c r="AA17" s="1315"/>
      <c r="AB17" s="1315"/>
      <c r="AC17" s="1315"/>
      <c r="AD17" s="1315"/>
      <c r="AE17" s="1315"/>
      <c r="AF17" s="1315"/>
      <c r="AG17" s="1315"/>
      <c r="AH17" s="1315"/>
      <c r="AI17" s="1316"/>
      <c r="AJ17" s="1317"/>
      <c r="AK17" s="1318"/>
      <c r="AL17" s="1318"/>
      <c r="AM17" s="1318"/>
      <c r="AN17" s="1318"/>
      <c r="AO17" s="1318"/>
      <c r="AP17" s="1318"/>
      <c r="AQ17" s="1318"/>
      <c r="AR17" s="1318"/>
      <c r="AS17" s="1319"/>
      <c r="AT17" s="2" t="s">
        <v>420</v>
      </c>
      <c r="AU17" s="2" t="s">
        <v>407</v>
      </c>
      <c r="AV17" s="2" t="s">
        <v>421</v>
      </c>
      <c r="BH17" s="216"/>
      <c r="BI17" s="77"/>
      <c r="BJ17" s="76"/>
      <c r="BK17" s="76"/>
      <c r="BL17" s="76"/>
      <c r="BM17" s="76"/>
      <c r="BN17" s="2" t="s">
        <v>427</v>
      </c>
      <c r="BZ17" s="76"/>
      <c r="CA17" s="76"/>
      <c r="CB17" s="76"/>
      <c r="CC17" s="76"/>
      <c r="CD17" s="76"/>
    </row>
    <row r="18" spans="1:82" ht="22.5" customHeight="1" thickBot="1">
      <c r="A18" s="1300"/>
      <c r="B18" s="1301"/>
      <c r="C18" s="1310" t="s">
        <v>66</v>
      </c>
      <c r="D18" s="1310"/>
      <c r="E18" s="1310"/>
      <c r="F18" s="1310"/>
      <c r="G18" s="1310"/>
      <c r="H18" s="1310"/>
      <c r="I18" s="1310"/>
      <c r="J18" s="1310"/>
      <c r="K18" s="1310"/>
      <c r="L18" s="1310"/>
      <c r="M18" s="1310"/>
      <c r="N18" s="1310"/>
      <c r="O18" s="1310"/>
      <c r="P18" s="1311">
        <f>SUM(P9:Y17)</f>
        <v>0</v>
      </c>
      <c r="Q18" s="1312"/>
      <c r="R18" s="1312"/>
      <c r="S18" s="1312"/>
      <c r="T18" s="1312"/>
      <c r="U18" s="1312"/>
      <c r="V18" s="1312"/>
      <c r="W18" s="1312"/>
      <c r="X18" s="1312"/>
      <c r="Y18" s="1313"/>
      <c r="Z18" s="1311">
        <f>SUM(Z9:AI16)</f>
        <v>0</v>
      </c>
      <c r="AA18" s="1312"/>
      <c r="AB18" s="1312"/>
      <c r="AC18" s="1312"/>
      <c r="AD18" s="1312"/>
      <c r="AE18" s="1312"/>
      <c r="AF18" s="1312"/>
      <c r="AG18" s="1312"/>
      <c r="AH18" s="1312"/>
      <c r="AI18" s="1313"/>
      <c r="AJ18" s="1311">
        <f ca="1">IF(SUM(AJ9:AS16)&gt;=20000000,20000000,SUM(AJ9:AS16))</f>
        <v>0</v>
      </c>
      <c r="AK18" s="1312"/>
      <c r="AL18" s="1312"/>
      <c r="AM18" s="1312"/>
      <c r="AN18" s="1312"/>
      <c r="AO18" s="1312"/>
      <c r="AP18" s="1312"/>
      <c r="AQ18" s="1312"/>
      <c r="AR18" s="1312"/>
      <c r="AS18" s="1313"/>
      <c r="AT18" s="2" t="s">
        <v>420</v>
      </c>
      <c r="AU18" s="2" t="s">
        <v>408</v>
      </c>
      <c r="AV18" s="2" t="s">
        <v>236</v>
      </c>
      <c r="AW18" s="2" t="s">
        <v>421</v>
      </c>
      <c r="BH18" s="218"/>
      <c r="BJ18" s="10"/>
      <c r="BK18" s="10"/>
      <c r="BL18" s="10"/>
      <c r="BM18" s="10"/>
      <c r="BN18" s="1287">
        <f ca="1">SUM(AJ9:AS16)</f>
        <v>0</v>
      </c>
      <c r="BO18" s="1288"/>
      <c r="BP18" s="1288"/>
      <c r="BQ18" s="1288"/>
      <c r="BR18" s="1288"/>
      <c r="BS18" s="1288"/>
      <c r="BT18" s="1289"/>
      <c r="BU18" s="2" t="s">
        <v>8</v>
      </c>
    </row>
    <row r="19" spans="1:82" ht="15" customHeight="1">
      <c r="A19" s="182"/>
      <c r="B19" s="182"/>
      <c r="C19" s="182"/>
      <c r="D19" s="221"/>
      <c r="E19" s="182"/>
      <c r="F19" s="182"/>
      <c r="G19" s="182"/>
      <c r="H19" s="182"/>
      <c r="I19" s="182"/>
      <c r="J19" s="182"/>
      <c r="K19" s="190"/>
      <c r="L19" s="190"/>
      <c r="M19" s="190"/>
      <c r="N19" s="190"/>
      <c r="O19" s="190"/>
      <c r="P19" s="222"/>
      <c r="Q19" s="222"/>
      <c r="R19" s="222"/>
      <c r="S19" s="222"/>
      <c r="T19" s="222"/>
      <c r="U19" s="222"/>
      <c r="V19" s="222"/>
      <c r="W19" s="222"/>
      <c r="X19" s="223"/>
      <c r="Y19" s="223"/>
      <c r="Z19" s="190"/>
      <c r="AA19" s="190"/>
      <c r="AB19" s="190"/>
      <c r="AC19" s="190"/>
      <c r="AD19" s="190"/>
      <c r="AE19" s="190"/>
      <c r="AF19" s="190"/>
      <c r="AG19" s="190"/>
      <c r="AH19" s="190"/>
      <c r="AI19" s="190"/>
      <c r="AJ19" s="224"/>
      <c r="AK19" s="224"/>
      <c r="AL19" s="224"/>
      <c r="AM19" s="224"/>
      <c r="AN19" s="224"/>
      <c r="AO19" s="224"/>
      <c r="AP19" s="224"/>
      <c r="AQ19" s="190"/>
      <c r="AR19" s="190"/>
      <c r="AS19" s="182"/>
      <c r="AT19" s="182"/>
      <c r="AU19" s="182"/>
      <c r="AV19" s="182"/>
      <c r="AW19" s="182"/>
      <c r="AX19" s="182"/>
      <c r="AY19" s="182"/>
      <c r="AZ19" s="182"/>
      <c r="BA19" s="182"/>
      <c r="BB19" s="182"/>
      <c r="BC19" s="182"/>
      <c r="BD19" s="182"/>
      <c r="BE19" s="182"/>
      <c r="BF19" s="182"/>
      <c r="BG19" s="182"/>
      <c r="BH19" s="205"/>
      <c r="BJ19" s="10"/>
      <c r="BK19" s="10"/>
      <c r="BL19" s="10"/>
      <c r="BM19" s="10"/>
      <c r="BN19" s="1254"/>
      <c r="BO19" s="1254"/>
      <c r="BP19" s="1254"/>
      <c r="BQ19" s="1254"/>
      <c r="BR19" s="1254"/>
      <c r="BS19" s="1254"/>
      <c r="BT19" s="1254"/>
      <c r="BU19" s="1254"/>
      <c r="BV19" s="1254"/>
      <c r="BW19" s="1254"/>
      <c r="BX19" s="1254"/>
      <c r="BY19" s="1254"/>
      <c r="BZ19" s="1254"/>
      <c r="CA19" s="1254"/>
      <c r="CB19" s="1254"/>
      <c r="CC19" s="1255"/>
    </row>
    <row r="20" spans="1:82" ht="15" customHeight="1">
      <c r="A20" s="205"/>
      <c r="B20" s="205"/>
      <c r="C20" s="205"/>
      <c r="D20" s="229"/>
      <c r="E20" s="205"/>
      <c r="F20" s="205"/>
      <c r="G20" s="205"/>
      <c r="H20" s="205"/>
      <c r="I20" s="205"/>
      <c r="J20" s="205"/>
      <c r="K20" s="210"/>
      <c r="L20" s="210"/>
      <c r="M20" s="210"/>
      <c r="N20" s="210"/>
      <c r="O20" s="210"/>
      <c r="P20" s="210"/>
      <c r="Q20" s="210"/>
      <c r="R20" s="210"/>
      <c r="S20" s="210"/>
      <c r="T20" s="210"/>
      <c r="U20" s="210"/>
      <c r="V20" s="210"/>
      <c r="W20" s="210"/>
      <c r="X20" s="230"/>
      <c r="Y20" s="230"/>
      <c r="Z20" s="230"/>
      <c r="AA20" s="230"/>
      <c r="AB20" s="230"/>
      <c r="AC20" s="230"/>
      <c r="AD20" s="230"/>
      <c r="AE20" s="230"/>
      <c r="AF20" s="230"/>
      <c r="AG20" s="210"/>
      <c r="AH20" s="210"/>
      <c r="AI20" s="210"/>
      <c r="AJ20" s="231"/>
      <c r="AK20" s="231"/>
      <c r="AL20" s="231"/>
      <c r="AM20" s="231"/>
      <c r="AN20" s="231"/>
      <c r="AO20" s="231"/>
      <c r="AP20" s="231"/>
      <c r="AQ20" s="210"/>
      <c r="AR20" s="210"/>
      <c r="AS20" s="205"/>
      <c r="BH20" s="216"/>
      <c r="BN20" s="1254"/>
      <c r="BO20" s="1254"/>
      <c r="BP20" s="1254"/>
      <c r="BQ20" s="1254"/>
      <c r="BR20" s="1254"/>
      <c r="BS20" s="1254"/>
      <c r="BT20" s="1254"/>
      <c r="BU20" s="1254"/>
      <c r="BV20" s="1254"/>
      <c r="BW20" s="1254"/>
      <c r="BX20" s="1254"/>
      <c r="BY20" s="1254"/>
      <c r="BZ20" s="1254"/>
      <c r="CA20" s="1254"/>
      <c r="CB20" s="1254"/>
      <c r="CC20" s="1255"/>
    </row>
    <row r="21" spans="1:82" ht="15" customHeight="1">
      <c r="A21" s="232" t="s">
        <v>67</v>
      </c>
      <c r="B21" s="205"/>
      <c r="C21" s="205"/>
      <c r="D21" s="229"/>
      <c r="E21" s="205"/>
      <c r="F21" s="205"/>
      <c r="G21" s="205"/>
      <c r="H21" s="205"/>
      <c r="I21" s="205"/>
      <c r="J21" s="205"/>
      <c r="K21" s="210"/>
      <c r="L21" s="210"/>
      <c r="M21" s="210"/>
      <c r="N21" s="210"/>
      <c r="O21" s="210"/>
      <c r="P21" s="210"/>
      <c r="Q21" s="210"/>
      <c r="R21" s="210"/>
      <c r="S21" s="210"/>
      <c r="T21" s="210"/>
      <c r="U21" s="210"/>
      <c r="V21" s="210"/>
      <c r="W21" s="210"/>
      <c r="X21" s="233"/>
      <c r="Y21" s="233"/>
      <c r="Z21" s="210"/>
      <c r="AA21" s="210"/>
      <c r="AB21" s="210"/>
      <c r="AC21" s="210"/>
      <c r="AD21" s="210"/>
      <c r="AE21" s="210"/>
      <c r="AF21" s="210"/>
      <c r="AG21" s="210"/>
      <c r="AH21" s="210"/>
      <c r="AI21" s="210"/>
      <c r="AJ21" s="210"/>
      <c r="AK21" s="210"/>
      <c r="AL21" s="210"/>
      <c r="AM21" s="210"/>
      <c r="AN21" s="210"/>
      <c r="AO21" s="210"/>
      <c r="AP21" s="210"/>
      <c r="AQ21" s="210"/>
      <c r="AR21" s="210"/>
      <c r="AS21" s="205"/>
      <c r="BH21" s="216"/>
      <c r="BN21" s="1254"/>
      <c r="BO21" s="1254"/>
      <c r="BP21" s="1254"/>
      <c r="BQ21" s="1254"/>
      <c r="BR21" s="1254"/>
      <c r="BS21" s="1254"/>
      <c r="BT21" s="1254"/>
      <c r="BU21" s="1254"/>
      <c r="BV21" s="1254"/>
      <c r="BW21" s="1254"/>
      <c r="BX21" s="1254"/>
      <c r="BY21" s="1254"/>
      <c r="BZ21" s="1254"/>
      <c r="CA21" s="1254"/>
      <c r="CB21" s="1254"/>
      <c r="CC21" s="1255"/>
    </row>
    <row r="22" spans="1:82" s="1" customFormat="1" ht="15" customHeight="1">
      <c r="A22" s="225"/>
      <c r="B22" s="225"/>
      <c r="C22" s="226"/>
      <c r="D22" s="225"/>
      <c r="E22" s="225"/>
      <c r="F22" s="225"/>
      <c r="G22" s="225"/>
      <c r="H22" s="225"/>
      <c r="I22" s="227"/>
      <c r="J22" s="226"/>
      <c r="K22" s="226"/>
      <c r="L22" s="226"/>
      <c r="M22" s="228"/>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1295" t="s">
        <v>428</v>
      </c>
      <c r="AN22" s="1295"/>
      <c r="AO22" s="1295"/>
      <c r="AP22" s="1295"/>
      <c r="AQ22" s="1295"/>
      <c r="AR22" s="1295"/>
      <c r="AS22" s="1295"/>
      <c r="BH22" s="219"/>
      <c r="BN22" s="1255"/>
      <c r="BO22" s="1255"/>
      <c r="BP22" s="1255"/>
      <c r="BQ22" s="1255"/>
      <c r="BR22" s="1255"/>
      <c r="BS22" s="1255"/>
      <c r="BT22" s="1255"/>
      <c r="BU22" s="1255"/>
      <c r="BV22" s="1255"/>
      <c r="BW22" s="1255"/>
      <c r="BX22" s="1255"/>
      <c r="BY22" s="1255"/>
      <c r="BZ22" s="1255"/>
      <c r="CA22" s="1255"/>
      <c r="CB22" s="1255"/>
      <c r="CC22" s="1255"/>
    </row>
    <row r="23" spans="1:82" ht="19.399999999999999" customHeight="1" thickBot="1">
      <c r="A23" s="1286" t="s">
        <v>68</v>
      </c>
      <c r="B23" s="1286"/>
      <c r="C23" s="1286"/>
      <c r="D23" s="1286"/>
      <c r="E23" s="1286"/>
      <c r="F23" s="1286"/>
      <c r="G23" s="1286"/>
      <c r="H23" s="1286"/>
      <c r="I23" s="1286"/>
      <c r="J23" s="1286"/>
      <c r="K23" s="1286"/>
      <c r="L23" s="1286"/>
      <c r="M23" s="1291" t="s">
        <v>17</v>
      </c>
      <c r="N23" s="1292"/>
      <c r="O23" s="1292"/>
      <c r="P23" s="1292"/>
      <c r="Q23" s="1292"/>
      <c r="R23" s="1292"/>
      <c r="S23" s="1292"/>
      <c r="T23" s="1292"/>
      <c r="U23" s="1292"/>
      <c r="V23" s="1292"/>
      <c r="W23" s="1293"/>
      <c r="X23" s="1294" t="s">
        <v>18</v>
      </c>
      <c r="Y23" s="1294"/>
      <c r="Z23" s="1294"/>
      <c r="AA23" s="1294"/>
      <c r="AB23" s="1294"/>
      <c r="AC23" s="1294"/>
      <c r="AD23" s="1294"/>
      <c r="AE23" s="1294"/>
      <c r="AF23" s="1294"/>
      <c r="AG23" s="1294"/>
      <c r="AH23" s="1294"/>
      <c r="AI23" s="1294"/>
      <c r="AJ23" s="1294"/>
      <c r="AK23" s="1286" t="s">
        <v>19</v>
      </c>
      <c r="AL23" s="1286"/>
      <c r="AM23" s="1286"/>
      <c r="AN23" s="1286"/>
      <c r="AO23" s="1286"/>
      <c r="AP23" s="1286"/>
      <c r="AQ23" s="1286"/>
      <c r="AR23" s="1286"/>
      <c r="AS23" s="1286"/>
      <c r="BH23" s="216"/>
      <c r="BN23" s="2" t="s">
        <v>429</v>
      </c>
      <c r="BO23" s="76"/>
      <c r="BP23" s="76"/>
      <c r="BQ23" s="76"/>
      <c r="BR23" s="76"/>
      <c r="BS23" s="76"/>
      <c r="BT23" s="76"/>
      <c r="BU23" s="76"/>
      <c r="BV23" s="76"/>
      <c r="BW23" s="76"/>
      <c r="BX23" s="76"/>
      <c r="BY23" s="76"/>
    </row>
    <row r="24" spans="1:82" ht="21" customHeight="1" thickBot="1">
      <c r="A24" s="1284" t="s">
        <v>20</v>
      </c>
      <c r="B24" s="1284"/>
      <c r="C24" s="1286" t="s">
        <v>69</v>
      </c>
      <c r="D24" s="1286"/>
      <c r="E24" s="1286"/>
      <c r="F24" s="1286"/>
      <c r="G24" s="1286"/>
      <c r="H24" s="1286"/>
      <c r="I24" s="1286"/>
      <c r="J24" s="1286"/>
      <c r="K24" s="1286"/>
      <c r="L24" s="1286"/>
      <c r="M24" s="1274"/>
      <c r="N24" s="1275"/>
      <c r="O24" s="1275"/>
      <c r="P24" s="1275"/>
      <c r="Q24" s="1275"/>
      <c r="R24" s="1275"/>
      <c r="S24" s="1275"/>
      <c r="T24" s="1275"/>
      <c r="U24" s="1275"/>
      <c r="V24" s="1275"/>
      <c r="W24" s="1276"/>
      <c r="X24" s="1290"/>
      <c r="Y24" s="1290"/>
      <c r="Z24" s="1290"/>
      <c r="AA24" s="1290"/>
      <c r="AB24" s="1290"/>
      <c r="AC24" s="1290"/>
      <c r="AD24" s="1290"/>
      <c r="AE24" s="1290"/>
      <c r="AF24" s="1290"/>
      <c r="AG24" s="1290"/>
      <c r="AH24" s="1290"/>
      <c r="AI24" s="1290"/>
      <c r="AJ24" s="1290"/>
      <c r="AK24" s="1278" t="s">
        <v>99</v>
      </c>
      <c r="AL24" s="1278"/>
      <c r="AM24" s="1278"/>
      <c r="AN24" s="1278"/>
      <c r="AO24" s="1278"/>
      <c r="AP24" s="1278"/>
      <c r="AQ24" s="1278"/>
      <c r="AR24" s="1278"/>
      <c r="AS24" s="1278"/>
      <c r="AT24" s="2" t="s">
        <v>420</v>
      </c>
      <c r="AU24" s="2" t="s">
        <v>430</v>
      </c>
      <c r="AV24" s="2" t="s">
        <v>421</v>
      </c>
      <c r="BH24" s="220"/>
      <c r="BN24" s="1287">
        <f>P18</f>
        <v>0</v>
      </c>
      <c r="BO24" s="1288"/>
      <c r="BP24" s="1288"/>
      <c r="BQ24" s="1288"/>
      <c r="BR24" s="1288"/>
      <c r="BS24" s="1288"/>
      <c r="BT24" s="1289"/>
      <c r="BU24" s="2" t="s">
        <v>8</v>
      </c>
    </row>
    <row r="25" spans="1:82" ht="21" customHeight="1" thickBot="1">
      <c r="A25" s="1284"/>
      <c r="B25" s="1284"/>
      <c r="C25" s="1286" t="s">
        <v>70</v>
      </c>
      <c r="D25" s="1286"/>
      <c r="E25" s="1286"/>
      <c r="F25" s="1286"/>
      <c r="G25" s="1286"/>
      <c r="H25" s="1286"/>
      <c r="I25" s="1286"/>
      <c r="J25" s="1286"/>
      <c r="K25" s="1286"/>
      <c r="L25" s="1286"/>
      <c r="M25" s="1274"/>
      <c r="N25" s="1275"/>
      <c r="O25" s="1275"/>
      <c r="P25" s="1275"/>
      <c r="Q25" s="1275"/>
      <c r="R25" s="1275"/>
      <c r="S25" s="1275"/>
      <c r="T25" s="1275"/>
      <c r="U25" s="1275"/>
      <c r="V25" s="1275"/>
      <c r="W25" s="1276"/>
      <c r="X25" s="1277"/>
      <c r="Y25" s="1277"/>
      <c r="Z25" s="1277"/>
      <c r="AA25" s="1277"/>
      <c r="AB25" s="1277"/>
      <c r="AC25" s="1277"/>
      <c r="AD25" s="1277"/>
      <c r="AE25" s="1277"/>
      <c r="AF25" s="1277"/>
      <c r="AG25" s="1277"/>
      <c r="AH25" s="1277"/>
      <c r="AI25" s="1277"/>
      <c r="AJ25" s="1277"/>
      <c r="AK25" s="1278" t="s">
        <v>99</v>
      </c>
      <c r="AL25" s="1278"/>
      <c r="AM25" s="1278"/>
      <c r="AN25" s="1278"/>
      <c r="AO25" s="1278"/>
      <c r="AP25" s="1278"/>
      <c r="AQ25" s="1278"/>
      <c r="AR25" s="1278"/>
      <c r="AS25" s="1278"/>
      <c r="AT25" s="2" t="s">
        <v>420</v>
      </c>
      <c r="AU25" s="2" t="s">
        <v>431</v>
      </c>
      <c r="AV25" s="2" t="s">
        <v>421</v>
      </c>
      <c r="BH25" s="216"/>
      <c r="BN25" s="2" t="s">
        <v>432</v>
      </c>
      <c r="BO25" s="10"/>
      <c r="BP25" s="10"/>
      <c r="BQ25" s="10"/>
      <c r="BR25" s="10"/>
      <c r="BS25" s="10"/>
    </row>
    <row r="26" spans="1:82" ht="21" customHeight="1" thickBot="1">
      <c r="A26" s="1284"/>
      <c r="B26" s="1284"/>
      <c r="C26" s="1286" t="s">
        <v>71</v>
      </c>
      <c r="D26" s="1286"/>
      <c r="E26" s="1286"/>
      <c r="F26" s="1286"/>
      <c r="G26" s="1286"/>
      <c r="H26" s="1286"/>
      <c r="I26" s="1286"/>
      <c r="J26" s="1286"/>
      <c r="K26" s="1286"/>
      <c r="L26" s="1286"/>
      <c r="M26" s="1274"/>
      <c r="N26" s="1275"/>
      <c r="O26" s="1275"/>
      <c r="P26" s="1275"/>
      <c r="Q26" s="1275"/>
      <c r="R26" s="1275"/>
      <c r="S26" s="1275"/>
      <c r="T26" s="1275"/>
      <c r="U26" s="1275"/>
      <c r="V26" s="1275"/>
      <c r="W26" s="1276"/>
      <c r="X26" s="1277"/>
      <c r="Y26" s="1277"/>
      <c r="Z26" s="1277"/>
      <c r="AA26" s="1277"/>
      <c r="AB26" s="1277"/>
      <c r="AC26" s="1277"/>
      <c r="AD26" s="1277"/>
      <c r="AE26" s="1277"/>
      <c r="AF26" s="1277"/>
      <c r="AG26" s="1277"/>
      <c r="AH26" s="1277"/>
      <c r="AI26" s="1277"/>
      <c r="AJ26" s="1277"/>
      <c r="AK26" s="1278" t="s">
        <v>99</v>
      </c>
      <c r="AL26" s="1278"/>
      <c r="AM26" s="1278"/>
      <c r="AN26" s="1278"/>
      <c r="AO26" s="1278"/>
      <c r="AP26" s="1278"/>
      <c r="AQ26" s="1278"/>
      <c r="AR26" s="1278"/>
      <c r="AS26" s="1278"/>
      <c r="AT26" s="2" t="s">
        <v>420</v>
      </c>
      <c r="AU26" s="2" t="s">
        <v>433</v>
      </c>
      <c r="AV26" s="2" t="s">
        <v>421</v>
      </c>
      <c r="BH26" s="216"/>
      <c r="BN26" s="1287">
        <f>M29</f>
        <v>0</v>
      </c>
      <c r="BO26" s="1288"/>
      <c r="BP26" s="1288"/>
      <c r="BQ26" s="1288"/>
      <c r="BR26" s="1288"/>
      <c r="BS26" s="1288"/>
      <c r="BT26" s="1289"/>
      <c r="BU26" s="2" t="s">
        <v>8</v>
      </c>
    </row>
    <row r="27" spans="1:82" ht="21" customHeight="1">
      <c r="A27" s="1284"/>
      <c r="B27" s="1284"/>
      <c r="C27" s="1285" t="s">
        <v>72</v>
      </c>
      <c r="D27" s="1286"/>
      <c r="E27" s="1286"/>
      <c r="F27" s="1273"/>
      <c r="G27" s="1273"/>
      <c r="H27" s="1273"/>
      <c r="I27" s="1273"/>
      <c r="J27" s="1273"/>
      <c r="K27" s="1273"/>
      <c r="L27" s="1273"/>
      <c r="M27" s="1274"/>
      <c r="N27" s="1275"/>
      <c r="O27" s="1275"/>
      <c r="P27" s="1275"/>
      <c r="Q27" s="1275"/>
      <c r="R27" s="1275"/>
      <c r="S27" s="1275"/>
      <c r="T27" s="1275"/>
      <c r="U27" s="1275"/>
      <c r="V27" s="1275"/>
      <c r="W27" s="1276"/>
      <c r="X27" s="1277"/>
      <c r="Y27" s="1277"/>
      <c r="Z27" s="1277"/>
      <c r="AA27" s="1277"/>
      <c r="AB27" s="1277"/>
      <c r="AC27" s="1277"/>
      <c r="AD27" s="1277"/>
      <c r="AE27" s="1277"/>
      <c r="AF27" s="1277"/>
      <c r="AG27" s="1277"/>
      <c r="AH27" s="1277"/>
      <c r="AI27" s="1277"/>
      <c r="AJ27" s="1277"/>
      <c r="AK27" s="1278" t="s">
        <v>99</v>
      </c>
      <c r="AL27" s="1278"/>
      <c r="AM27" s="1278"/>
      <c r="AN27" s="1278"/>
      <c r="AO27" s="1278"/>
      <c r="AP27" s="1278"/>
      <c r="AQ27" s="1278"/>
      <c r="AR27" s="1278"/>
      <c r="AS27" s="1278"/>
      <c r="AT27" s="2" t="s">
        <v>420</v>
      </c>
      <c r="AU27" s="2" t="s">
        <v>434</v>
      </c>
      <c r="AV27" s="2" t="s">
        <v>421</v>
      </c>
      <c r="BH27" s="216"/>
      <c r="BN27" s="1254" t="str">
        <f>IF(P18&lt;&gt;M29,"「助成事業に要する経費」の合計と「資金調達金額」の合計とが不一致です。一致するよう修正してください。","")</f>
        <v/>
      </c>
      <c r="BO27" s="1254"/>
      <c r="BP27" s="1254"/>
      <c r="BQ27" s="1254"/>
      <c r="BR27" s="1254"/>
      <c r="BS27" s="1254"/>
      <c r="BT27" s="1254"/>
      <c r="BU27" s="1254"/>
      <c r="BV27" s="1254"/>
      <c r="BW27" s="1254"/>
      <c r="BX27" s="1254"/>
      <c r="BY27" s="1254"/>
      <c r="BZ27" s="1254"/>
      <c r="CA27" s="1254"/>
      <c r="CB27" s="1254"/>
    </row>
    <row r="28" spans="1:82" ht="21" customHeight="1">
      <c r="A28" s="1284"/>
      <c r="B28" s="1284"/>
      <c r="C28" s="1286"/>
      <c r="D28" s="1286"/>
      <c r="E28" s="1286"/>
      <c r="F28" s="1273"/>
      <c r="G28" s="1273"/>
      <c r="H28" s="1273"/>
      <c r="I28" s="1273"/>
      <c r="J28" s="1273"/>
      <c r="K28" s="1273"/>
      <c r="L28" s="1273"/>
      <c r="M28" s="1274"/>
      <c r="N28" s="1275"/>
      <c r="O28" s="1275"/>
      <c r="P28" s="1275"/>
      <c r="Q28" s="1275"/>
      <c r="R28" s="1275"/>
      <c r="S28" s="1275"/>
      <c r="T28" s="1275"/>
      <c r="U28" s="1275"/>
      <c r="V28" s="1275"/>
      <c r="W28" s="1276"/>
      <c r="X28" s="1277"/>
      <c r="Y28" s="1277"/>
      <c r="Z28" s="1277"/>
      <c r="AA28" s="1277"/>
      <c r="AB28" s="1277"/>
      <c r="AC28" s="1277"/>
      <c r="AD28" s="1277"/>
      <c r="AE28" s="1277"/>
      <c r="AF28" s="1277"/>
      <c r="AG28" s="1277"/>
      <c r="AH28" s="1277"/>
      <c r="AI28" s="1277"/>
      <c r="AJ28" s="1277"/>
      <c r="AK28" s="1278" t="s">
        <v>99</v>
      </c>
      <c r="AL28" s="1278"/>
      <c r="AM28" s="1278"/>
      <c r="AN28" s="1278"/>
      <c r="AO28" s="1278"/>
      <c r="AP28" s="1278"/>
      <c r="AQ28" s="1278"/>
      <c r="AR28" s="1278"/>
      <c r="AS28" s="1278"/>
      <c r="AT28" s="2" t="s">
        <v>420</v>
      </c>
      <c r="AU28" s="2" t="s">
        <v>434</v>
      </c>
      <c r="AV28" s="2" t="s">
        <v>421</v>
      </c>
      <c r="BH28" s="216"/>
      <c r="BN28" s="1254"/>
      <c r="BO28" s="1254"/>
      <c r="BP28" s="1254"/>
      <c r="BQ28" s="1254"/>
      <c r="BR28" s="1254"/>
      <c r="BS28" s="1254"/>
      <c r="BT28" s="1254"/>
      <c r="BU28" s="1254"/>
      <c r="BV28" s="1254"/>
      <c r="BW28" s="1254"/>
      <c r="BX28" s="1254"/>
      <c r="BY28" s="1254"/>
      <c r="BZ28" s="1254"/>
      <c r="CA28" s="1254"/>
      <c r="CB28" s="1254"/>
    </row>
    <row r="29" spans="1:82" ht="21" customHeight="1">
      <c r="A29" s="1284"/>
      <c r="B29" s="1284"/>
      <c r="C29" s="1279" t="s">
        <v>435</v>
      </c>
      <c r="D29" s="1279"/>
      <c r="E29" s="1279"/>
      <c r="F29" s="1279"/>
      <c r="G29" s="1279"/>
      <c r="H29" s="1279"/>
      <c r="I29" s="1279"/>
      <c r="J29" s="1279"/>
      <c r="K29" s="1279"/>
      <c r="L29" s="1279"/>
      <c r="M29" s="1268">
        <f>SUM(M24:W28)</f>
        <v>0</v>
      </c>
      <c r="N29" s="1269"/>
      <c r="O29" s="1269"/>
      <c r="P29" s="1269"/>
      <c r="Q29" s="1269"/>
      <c r="R29" s="1269"/>
      <c r="S29" s="1269"/>
      <c r="T29" s="1269"/>
      <c r="U29" s="1269"/>
      <c r="V29" s="1269"/>
      <c r="W29" s="1270"/>
      <c r="X29" s="1280"/>
      <c r="Y29" s="1280"/>
      <c r="Z29" s="1280"/>
      <c r="AA29" s="1280"/>
      <c r="AB29" s="1280"/>
      <c r="AC29" s="1280"/>
      <c r="AD29" s="1280"/>
      <c r="AE29" s="1280"/>
      <c r="AF29" s="1280"/>
      <c r="AG29" s="1280"/>
      <c r="AH29" s="1280"/>
      <c r="AI29" s="1280"/>
      <c r="AJ29" s="1280"/>
      <c r="AK29" s="1281"/>
      <c r="AL29" s="1282"/>
      <c r="AM29" s="1282"/>
      <c r="AN29" s="1282"/>
      <c r="AO29" s="1282"/>
      <c r="AP29" s="1282"/>
      <c r="AQ29" s="1282"/>
      <c r="AR29" s="1282"/>
      <c r="AS29" s="1283"/>
      <c r="AT29" s="2" t="s">
        <v>420</v>
      </c>
      <c r="AU29" s="2" t="s">
        <v>436</v>
      </c>
      <c r="AV29" s="2" t="s">
        <v>236</v>
      </c>
      <c r="AW29" s="2" t="s">
        <v>421</v>
      </c>
      <c r="BH29" s="216"/>
      <c r="BN29" s="1254"/>
      <c r="BO29" s="1254"/>
      <c r="BP29" s="1254"/>
      <c r="BQ29" s="1254"/>
      <c r="BR29" s="1254"/>
      <c r="BS29" s="1254"/>
      <c r="BT29" s="1254"/>
      <c r="BU29" s="1254"/>
      <c r="BV29" s="1254"/>
      <c r="BW29" s="1254"/>
      <c r="BX29" s="1254"/>
      <c r="BY29" s="1254"/>
      <c r="BZ29" s="1254"/>
      <c r="CA29" s="1254"/>
      <c r="CB29" s="1254"/>
    </row>
    <row r="30" spans="1:82" ht="15" customHeight="1">
      <c r="A30" s="1271"/>
      <c r="B30" s="1271"/>
      <c r="C30" s="234"/>
      <c r="D30" s="234"/>
      <c r="E30" s="234"/>
      <c r="F30" s="234"/>
      <c r="G30" s="234"/>
      <c r="H30" s="234"/>
      <c r="I30" s="234"/>
      <c r="J30" s="234"/>
      <c r="K30" s="234"/>
      <c r="L30" s="234"/>
      <c r="M30" s="235"/>
      <c r="N30" s="235"/>
      <c r="O30" s="235"/>
      <c r="P30" s="235"/>
      <c r="Q30" s="235"/>
      <c r="R30" s="235"/>
      <c r="S30" s="235"/>
      <c r="T30" s="235"/>
      <c r="U30" s="235"/>
      <c r="V30" s="236"/>
      <c r="W30" s="236"/>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BH30" s="216"/>
    </row>
    <row r="31" spans="1:82" s="18" customFormat="1" ht="15" customHeight="1">
      <c r="A31" s="1265"/>
      <c r="B31" s="1272"/>
      <c r="C31" s="573"/>
      <c r="D31" s="573"/>
      <c r="E31" s="1264" t="s">
        <v>437</v>
      </c>
      <c r="F31" s="1264"/>
      <c r="G31" s="1264"/>
      <c r="H31" s="1264"/>
      <c r="I31" s="1264"/>
      <c r="J31" s="1264"/>
      <c r="K31" s="1264"/>
      <c r="L31" s="1264"/>
      <c r="M31" s="1264"/>
      <c r="N31" s="1264"/>
      <c r="O31" s="1264"/>
      <c r="P31" s="1264"/>
      <c r="Q31" s="1264"/>
      <c r="R31" s="1264"/>
      <c r="S31" s="1264"/>
      <c r="T31" s="1264"/>
      <c r="U31" s="1264"/>
      <c r="V31" s="1264"/>
      <c r="W31" s="1264"/>
      <c r="X31" s="1264"/>
      <c r="Y31" s="1264"/>
      <c r="Z31" s="1264"/>
      <c r="AA31" s="1264"/>
      <c r="AB31" s="1264"/>
      <c r="AC31" s="1264"/>
      <c r="AD31" s="1264"/>
      <c r="AE31" s="1264"/>
      <c r="AF31" s="1264"/>
      <c r="AG31" s="1264"/>
      <c r="AH31" s="1264"/>
      <c r="AI31" s="1264"/>
      <c r="AJ31" s="1264"/>
      <c r="AK31" s="1264"/>
      <c r="AL31" s="1264"/>
      <c r="AM31" s="1264"/>
      <c r="AN31" s="1264"/>
      <c r="AO31" s="1264"/>
      <c r="AP31" s="1264"/>
      <c r="AQ31" s="1264"/>
      <c r="AR31" s="1264"/>
      <c r="AS31" s="1264"/>
      <c r="BH31" s="574"/>
    </row>
    <row r="32" spans="1:82" s="18" customFormat="1" ht="15" hidden="1" customHeight="1">
      <c r="A32" s="575"/>
      <c r="B32" s="575"/>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6"/>
      <c r="AJ32" s="576"/>
      <c r="AK32" s="576"/>
      <c r="AL32" s="576"/>
      <c r="AM32" s="576"/>
      <c r="AN32" s="576"/>
      <c r="AO32" s="576"/>
      <c r="AP32" s="576"/>
      <c r="AQ32" s="576"/>
      <c r="AR32" s="576"/>
      <c r="AS32" s="576"/>
      <c r="BH32" s="574"/>
    </row>
    <row r="33" spans="1:60" s="18" customFormat="1" ht="15" customHeight="1">
      <c r="A33" s="577"/>
      <c r="B33" s="578"/>
      <c r="C33" s="579"/>
      <c r="D33" s="579"/>
      <c r="E33" s="1264" t="s">
        <v>672</v>
      </c>
      <c r="F33" s="1264"/>
      <c r="G33" s="1264"/>
      <c r="H33" s="1264"/>
      <c r="I33" s="1264"/>
      <c r="J33" s="1264"/>
      <c r="K33" s="1264"/>
      <c r="L33" s="1264"/>
      <c r="M33" s="1264"/>
      <c r="N33" s="1264"/>
      <c r="O33" s="1264"/>
      <c r="P33" s="1264"/>
      <c r="Q33" s="1264"/>
      <c r="R33" s="1264"/>
      <c r="S33" s="1264"/>
      <c r="T33" s="1264"/>
      <c r="U33" s="1264"/>
      <c r="V33" s="1264"/>
      <c r="W33" s="1264"/>
      <c r="X33" s="1264"/>
      <c r="Y33" s="1264"/>
      <c r="Z33" s="1264"/>
      <c r="AA33" s="1264"/>
      <c r="AB33" s="1264"/>
      <c r="AC33" s="1264"/>
      <c r="AD33" s="1264"/>
      <c r="AE33" s="1264"/>
      <c r="AF33" s="1264"/>
      <c r="AG33" s="1264"/>
      <c r="AH33" s="1264"/>
      <c r="AI33" s="1264"/>
      <c r="AJ33" s="1264"/>
      <c r="AK33" s="1264"/>
      <c r="AL33" s="1264"/>
      <c r="AM33" s="1264"/>
      <c r="AN33" s="1264"/>
      <c r="AO33" s="1264"/>
      <c r="AP33" s="1264"/>
      <c r="AQ33" s="1264"/>
      <c r="AR33" s="1264"/>
      <c r="AS33" s="1264"/>
      <c r="BH33" s="574"/>
    </row>
    <row r="34" spans="1:60" s="18" customFormat="1" ht="15" customHeight="1">
      <c r="A34" s="1265"/>
      <c r="B34" s="1265"/>
      <c r="C34" s="573"/>
      <c r="D34" s="573"/>
      <c r="E34" s="1264"/>
      <c r="F34" s="1264"/>
      <c r="G34" s="1264"/>
      <c r="H34" s="1264"/>
      <c r="I34" s="1264"/>
      <c r="J34" s="1264"/>
      <c r="K34" s="1264"/>
      <c r="L34" s="1264"/>
      <c r="M34" s="1264"/>
      <c r="N34" s="1264"/>
      <c r="O34" s="1264"/>
      <c r="P34" s="1264"/>
      <c r="Q34" s="1264"/>
      <c r="R34" s="1264"/>
      <c r="S34" s="1264"/>
      <c r="T34" s="1264"/>
      <c r="U34" s="1264"/>
      <c r="V34" s="1264"/>
      <c r="W34" s="1264"/>
      <c r="X34" s="1264"/>
      <c r="Y34" s="1264"/>
      <c r="Z34" s="1264"/>
      <c r="AA34" s="1264"/>
      <c r="AB34" s="1264"/>
      <c r="AC34" s="1264"/>
      <c r="AD34" s="1264"/>
      <c r="AE34" s="1264"/>
      <c r="AF34" s="1264"/>
      <c r="AG34" s="1264"/>
      <c r="AH34" s="1264"/>
      <c r="AI34" s="1264"/>
      <c r="AJ34" s="1264"/>
      <c r="AK34" s="1264"/>
      <c r="AL34" s="1264"/>
      <c r="AM34" s="1264"/>
      <c r="AN34" s="1264"/>
      <c r="AO34" s="1264"/>
      <c r="AP34" s="1264"/>
      <c r="AQ34" s="1264"/>
      <c r="AR34" s="1264"/>
      <c r="AS34" s="1264"/>
      <c r="BH34" s="574"/>
    </row>
    <row r="35" spans="1:60" s="18" customFormat="1" ht="15" customHeight="1">
      <c r="A35" s="577"/>
      <c r="B35" s="578"/>
      <c r="C35" s="573"/>
      <c r="D35" s="573"/>
      <c r="E35" s="1264"/>
      <c r="F35" s="1264"/>
      <c r="G35" s="1264"/>
      <c r="H35" s="1264"/>
      <c r="I35" s="1264"/>
      <c r="J35" s="1264"/>
      <c r="K35" s="1264"/>
      <c r="L35" s="1264"/>
      <c r="M35" s="1264"/>
      <c r="N35" s="1264"/>
      <c r="O35" s="1264"/>
      <c r="P35" s="1264"/>
      <c r="Q35" s="1264"/>
      <c r="R35" s="1264"/>
      <c r="S35" s="1264"/>
      <c r="T35" s="1264"/>
      <c r="U35" s="1264"/>
      <c r="V35" s="1264"/>
      <c r="W35" s="1264"/>
      <c r="X35" s="1264"/>
      <c r="Y35" s="1264"/>
      <c r="Z35" s="1264"/>
      <c r="AA35" s="1264"/>
      <c r="AB35" s="1264"/>
      <c r="AC35" s="1264"/>
      <c r="AD35" s="1264"/>
      <c r="AE35" s="1264"/>
      <c r="AF35" s="1264"/>
      <c r="AG35" s="1264"/>
      <c r="AH35" s="1264"/>
      <c r="AI35" s="1264"/>
      <c r="AJ35" s="1264"/>
      <c r="AK35" s="1264"/>
      <c r="AL35" s="1264"/>
      <c r="AM35" s="1264"/>
      <c r="AN35" s="1264"/>
      <c r="AO35" s="1264"/>
      <c r="AP35" s="1264"/>
      <c r="AQ35" s="1264"/>
      <c r="AR35" s="1264"/>
      <c r="AS35" s="1264"/>
      <c r="BH35" s="574"/>
    </row>
    <row r="36" spans="1:60" s="18" customFormat="1" ht="15" hidden="1" customHeight="1">
      <c r="A36" s="1265"/>
      <c r="B36" s="1265"/>
      <c r="C36" s="580"/>
      <c r="D36" s="580"/>
      <c r="E36" s="1266" t="s">
        <v>673</v>
      </c>
      <c r="F36" s="1266"/>
      <c r="G36" s="1266"/>
      <c r="H36" s="1266"/>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1266"/>
      <c r="AE36" s="1266"/>
      <c r="AF36" s="1266"/>
      <c r="AG36" s="1266"/>
      <c r="AH36" s="1266"/>
      <c r="AI36" s="1266"/>
      <c r="AJ36" s="1266"/>
      <c r="AK36" s="1266"/>
      <c r="AL36" s="1266"/>
      <c r="AM36" s="1266"/>
      <c r="AN36" s="1266"/>
      <c r="AO36" s="1266"/>
      <c r="AP36" s="1266"/>
      <c r="AQ36" s="1266"/>
      <c r="AR36" s="1266"/>
      <c r="AS36" s="1266"/>
      <c r="BH36" s="574"/>
    </row>
    <row r="37" spans="1:60" s="18" customFormat="1" ht="15" customHeight="1">
      <c r="A37" s="578"/>
      <c r="B37" s="577"/>
      <c r="C37" s="573"/>
      <c r="D37" s="573"/>
      <c r="E37" s="1266"/>
      <c r="F37" s="1266"/>
      <c r="G37" s="1266"/>
      <c r="H37" s="1266"/>
      <c r="I37" s="1266"/>
      <c r="J37" s="1266"/>
      <c r="K37" s="1266"/>
      <c r="L37" s="1266"/>
      <c r="M37" s="1266"/>
      <c r="N37" s="1266"/>
      <c r="O37" s="1266"/>
      <c r="P37" s="1266"/>
      <c r="Q37" s="1266"/>
      <c r="R37" s="1266"/>
      <c r="S37" s="1266"/>
      <c r="T37" s="1266"/>
      <c r="U37" s="1266"/>
      <c r="V37" s="1266"/>
      <c r="W37" s="1266"/>
      <c r="X37" s="1266"/>
      <c r="Y37" s="1266"/>
      <c r="Z37" s="1266"/>
      <c r="AA37" s="1266"/>
      <c r="AB37" s="1266"/>
      <c r="AC37" s="1266"/>
      <c r="AD37" s="1266"/>
      <c r="AE37" s="1266"/>
      <c r="AF37" s="1266"/>
      <c r="AG37" s="1266"/>
      <c r="AH37" s="1266"/>
      <c r="AI37" s="1266"/>
      <c r="AJ37" s="1266"/>
      <c r="AK37" s="1266"/>
      <c r="AL37" s="1266"/>
      <c r="AM37" s="1266"/>
      <c r="AN37" s="1266"/>
      <c r="AO37" s="1266"/>
      <c r="AP37" s="1266"/>
      <c r="AQ37" s="1266"/>
      <c r="AR37" s="1266"/>
      <c r="AS37" s="1266"/>
      <c r="BH37" s="574"/>
    </row>
    <row r="38" spans="1:60" s="18" customFormat="1" ht="15" customHeight="1">
      <c r="A38" s="577"/>
      <c r="B38" s="578"/>
      <c r="C38" s="573"/>
      <c r="D38" s="573"/>
      <c r="E38" s="1266"/>
      <c r="F38" s="1266"/>
      <c r="G38" s="1266"/>
      <c r="H38" s="1266"/>
      <c r="I38" s="1266"/>
      <c r="J38" s="1266"/>
      <c r="K38" s="1266"/>
      <c r="L38" s="1266"/>
      <c r="M38" s="1266"/>
      <c r="N38" s="1266"/>
      <c r="O38" s="1266"/>
      <c r="P38" s="1266"/>
      <c r="Q38" s="1266"/>
      <c r="R38" s="1266"/>
      <c r="S38" s="1266"/>
      <c r="T38" s="1266"/>
      <c r="U38" s="1266"/>
      <c r="V38" s="1266"/>
      <c r="W38" s="1266"/>
      <c r="X38" s="1266"/>
      <c r="Y38" s="1266"/>
      <c r="Z38" s="1266"/>
      <c r="AA38" s="1266"/>
      <c r="AB38" s="1266"/>
      <c r="AC38" s="1266"/>
      <c r="AD38" s="1266"/>
      <c r="AE38" s="1266"/>
      <c r="AF38" s="1266"/>
      <c r="AG38" s="1266"/>
      <c r="AH38" s="1266"/>
      <c r="AI38" s="1266"/>
      <c r="AJ38" s="1266"/>
      <c r="AK38" s="1266"/>
      <c r="AL38" s="1266"/>
      <c r="AM38" s="1266"/>
      <c r="AN38" s="1266"/>
      <c r="AO38" s="1266"/>
      <c r="AP38" s="1266"/>
      <c r="AQ38" s="1266"/>
      <c r="AR38" s="1266"/>
      <c r="AS38" s="1266"/>
      <c r="BH38" s="574"/>
    </row>
    <row r="39" spans="1:60" s="18" customFormat="1" ht="15" hidden="1" customHeight="1">
      <c r="A39" s="1267"/>
      <c r="B39" s="1267"/>
      <c r="C39" s="580"/>
      <c r="D39" s="580"/>
      <c r="E39" s="581" t="s">
        <v>641</v>
      </c>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BH39" s="574"/>
    </row>
    <row r="40" spans="1:60" s="18" customFormat="1" ht="6.9" customHeight="1">
      <c r="A40" s="588"/>
      <c r="B40" s="588"/>
      <c r="C40" s="580"/>
      <c r="D40" s="580"/>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BH40" s="574"/>
    </row>
    <row r="41" spans="1:60" ht="15" customHeight="1">
      <c r="A41" s="548"/>
      <c r="B41" s="548"/>
      <c r="C41" s="239"/>
      <c r="D41" s="239"/>
      <c r="E41" s="1251" t="s">
        <v>651</v>
      </c>
      <c r="F41" s="1252"/>
      <c r="G41" s="1252"/>
      <c r="H41" s="1252"/>
      <c r="I41" s="1252"/>
      <c r="J41" s="1252"/>
      <c r="K41" s="1252"/>
      <c r="L41" s="1252"/>
      <c r="M41" s="1252"/>
      <c r="N41" s="1252"/>
      <c r="O41" s="1252"/>
      <c r="P41" s="1252"/>
      <c r="Q41" s="1252"/>
      <c r="R41" s="1252"/>
      <c r="S41" s="1252"/>
      <c r="T41" s="1252"/>
      <c r="U41" s="1252"/>
      <c r="V41" s="1252"/>
      <c r="W41" s="1252"/>
      <c r="X41" s="1252"/>
      <c r="Y41" s="1252"/>
      <c r="Z41" s="1252"/>
      <c r="AA41" s="1252"/>
      <c r="AB41" s="1252"/>
      <c r="AC41" s="1252"/>
      <c r="AD41" s="1252"/>
      <c r="AE41" s="1252"/>
      <c r="AF41" s="1252"/>
      <c r="AG41" s="1252"/>
      <c r="AH41" s="1252"/>
      <c r="AI41" s="1252"/>
      <c r="AJ41" s="1252"/>
      <c r="AK41" s="1252"/>
      <c r="AL41" s="1252"/>
      <c r="AM41" s="1252"/>
      <c r="AN41" s="1252"/>
      <c r="AO41" s="1252"/>
      <c r="AP41" s="1252"/>
      <c r="AQ41" s="1252"/>
      <c r="AR41" s="1252"/>
      <c r="AS41" s="1252"/>
      <c r="AT41" s="1252"/>
      <c r="AU41" s="1252"/>
      <c r="AV41" s="1252"/>
      <c r="AW41" s="1252"/>
      <c r="AX41" s="1252"/>
      <c r="AY41" s="1252"/>
      <c r="AZ41" s="1252"/>
      <c r="BA41" s="1252"/>
      <c r="BB41" s="1252"/>
      <c r="BC41" s="1252"/>
      <c r="BD41" s="1252"/>
      <c r="BE41" s="1252"/>
      <c r="BF41" s="1252"/>
      <c r="BG41" s="1252"/>
      <c r="BH41" s="1252"/>
    </row>
    <row r="42" spans="1:60" ht="15" customHeight="1">
      <c r="A42" s="238"/>
      <c r="B42" s="208"/>
      <c r="C42" s="237"/>
      <c r="D42" s="237"/>
      <c r="E42" s="1251"/>
      <c r="F42" s="1252"/>
      <c r="G42" s="1252"/>
      <c r="H42" s="1252"/>
      <c r="I42" s="1252"/>
      <c r="J42" s="1252"/>
      <c r="K42" s="1252"/>
      <c r="L42" s="1252"/>
      <c r="M42" s="1252"/>
      <c r="N42" s="1252"/>
      <c r="O42" s="1252"/>
      <c r="P42" s="1252"/>
      <c r="Q42" s="1252"/>
      <c r="R42" s="1252"/>
      <c r="S42" s="1252"/>
      <c r="T42" s="1252"/>
      <c r="U42" s="1252"/>
      <c r="V42" s="1252"/>
      <c r="W42" s="1252"/>
      <c r="X42" s="1252"/>
      <c r="Y42" s="1252"/>
      <c r="Z42" s="1252"/>
      <c r="AA42" s="1252"/>
      <c r="AB42" s="1252"/>
      <c r="AC42" s="1252"/>
      <c r="AD42" s="1252"/>
      <c r="AE42" s="1252"/>
      <c r="AF42" s="1252"/>
      <c r="AG42" s="1252"/>
      <c r="AH42" s="1252"/>
      <c r="AI42" s="1252"/>
      <c r="AJ42" s="1252"/>
      <c r="AK42" s="1252"/>
      <c r="AL42" s="1252"/>
      <c r="AM42" s="1252"/>
      <c r="AN42" s="1252"/>
      <c r="AO42" s="1252"/>
      <c r="AP42" s="1252"/>
      <c r="AQ42" s="1252"/>
      <c r="AR42" s="1252"/>
      <c r="AS42" s="1252"/>
      <c r="AT42" s="1252"/>
      <c r="AU42" s="1252"/>
      <c r="AV42" s="1252"/>
      <c r="AW42" s="1252"/>
      <c r="AX42" s="1252"/>
      <c r="AY42" s="1252"/>
      <c r="AZ42" s="1252"/>
      <c r="BA42" s="1252"/>
      <c r="BB42" s="1252"/>
      <c r="BC42" s="1252"/>
      <c r="BD42" s="1252"/>
      <c r="BE42" s="1252"/>
      <c r="BF42" s="1252"/>
      <c r="BG42" s="1252"/>
      <c r="BH42" s="1252"/>
    </row>
    <row r="43" spans="1:60" s="586" customFormat="1" ht="6.9" customHeight="1">
      <c r="A43" s="585"/>
      <c r="B43" s="585"/>
      <c r="C43" s="573"/>
      <c r="D43" s="573"/>
      <c r="E43" s="582"/>
      <c r="F43" s="582"/>
      <c r="G43" s="582"/>
      <c r="H43" s="582"/>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c r="AK43" s="582"/>
      <c r="AL43" s="582"/>
      <c r="AM43" s="582"/>
      <c r="AN43" s="582"/>
      <c r="AO43" s="582"/>
      <c r="AP43" s="582"/>
      <c r="AQ43" s="582"/>
      <c r="AR43" s="582"/>
      <c r="AS43" s="582"/>
      <c r="BH43" s="587"/>
    </row>
    <row r="44" spans="1:60" s="18" customFormat="1" ht="15" customHeight="1">
      <c r="A44" s="584"/>
      <c r="B44" s="583"/>
      <c r="C44" s="573"/>
      <c r="D44" s="573"/>
      <c r="E44" s="1249" t="s">
        <v>652</v>
      </c>
      <c r="F44" s="1250"/>
      <c r="G44" s="1250"/>
      <c r="H44" s="1250"/>
      <c r="I44" s="1250"/>
      <c r="J44" s="1250"/>
      <c r="K44" s="1250"/>
      <c r="L44" s="1250"/>
      <c r="M44" s="1250"/>
      <c r="N44" s="1250"/>
      <c r="O44" s="1250"/>
      <c r="P44" s="1250"/>
      <c r="Q44" s="1250"/>
      <c r="R44" s="1250"/>
      <c r="S44" s="1250"/>
      <c r="T44" s="1250"/>
      <c r="U44" s="1250"/>
      <c r="V44" s="1250"/>
      <c r="W44" s="1250"/>
      <c r="X44" s="1250"/>
      <c r="Y44" s="1250"/>
      <c r="Z44" s="1250"/>
      <c r="AA44" s="1250"/>
      <c r="AB44" s="1250"/>
      <c r="AC44" s="1250"/>
      <c r="AD44" s="1250"/>
      <c r="AE44" s="1250"/>
      <c r="AF44" s="1250"/>
      <c r="AG44" s="1250"/>
      <c r="AH44" s="1250"/>
      <c r="AI44" s="1250"/>
      <c r="AJ44" s="1250"/>
      <c r="AK44" s="1250"/>
      <c r="AL44" s="1250"/>
      <c r="AM44" s="1250"/>
      <c r="AN44" s="1250"/>
      <c r="AO44" s="1250"/>
      <c r="AP44" s="1250"/>
      <c r="AQ44" s="1250"/>
      <c r="AR44" s="1250"/>
      <c r="AS44" s="1250"/>
      <c r="AT44" s="1250"/>
      <c r="AU44" s="1250"/>
      <c r="AV44" s="1250"/>
      <c r="AW44" s="1250"/>
      <c r="AX44" s="1250"/>
      <c r="AY44" s="1250"/>
      <c r="AZ44" s="1250"/>
      <c r="BA44" s="1250"/>
      <c r="BB44" s="1250"/>
      <c r="BC44" s="1250"/>
      <c r="BD44" s="1250"/>
      <c r="BE44" s="1250"/>
      <c r="BF44" s="1250"/>
      <c r="BG44" s="1250"/>
      <c r="BH44" s="1250"/>
    </row>
    <row r="45" spans="1:60" s="18" customFormat="1" ht="20.6" customHeight="1">
      <c r="A45" s="1247"/>
      <c r="B45" s="1247"/>
      <c r="C45" s="244"/>
      <c r="D45" s="244"/>
      <c r="E45" s="1248" t="s">
        <v>594</v>
      </c>
      <c r="F45" s="1248"/>
      <c r="G45" s="1248"/>
      <c r="H45" s="1248"/>
      <c r="I45" s="1248"/>
      <c r="J45" s="1248"/>
      <c r="K45" s="1248"/>
      <c r="L45" s="1248"/>
      <c r="M45" s="1248"/>
      <c r="N45" s="1248"/>
      <c r="O45" s="1248"/>
      <c r="P45" s="1248"/>
      <c r="Q45" s="1248"/>
      <c r="R45" s="1248"/>
      <c r="S45" s="1248"/>
      <c r="T45" s="1248"/>
      <c r="U45" s="1248"/>
      <c r="V45" s="1248"/>
      <c r="W45" s="1248"/>
      <c r="X45" s="1248"/>
      <c r="Y45" s="1248"/>
      <c r="Z45" s="1248"/>
      <c r="AA45" s="1248"/>
      <c r="AB45" s="1248"/>
      <c r="AC45" s="1248"/>
      <c r="AD45" s="1248"/>
      <c r="AE45" s="1248"/>
      <c r="AF45" s="1248"/>
      <c r="AG45" s="1248"/>
      <c r="AH45" s="1248"/>
      <c r="AI45" s="1248"/>
      <c r="AJ45" s="1248"/>
      <c r="AK45" s="1248"/>
      <c r="AL45" s="1248"/>
      <c r="AM45" s="1248"/>
      <c r="AN45" s="1248"/>
      <c r="AO45" s="1248"/>
      <c r="AP45" s="1248"/>
      <c r="AQ45" s="1248"/>
      <c r="AR45" s="1248"/>
      <c r="AS45" s="1248"/>
      <c r="BH45" s="574"/>
    </row>
    <row r="46" spans="1:60" s="18" customFormat="1" ht="15" customHeight="1">
      <c r="A46" s="583"/>
      <c r="B46" s="583"/>
      <c r="C46" s="244"/>
      <c r="D46" s="244"/>
      <c r="E46" s="1248"/>
      <c r="F46" s="1248"/>
      <c r="G46" s="1248"/>
      <c r="H46" s="1248"/>
      <c r="I46" s="1248"/>
      <c r="J46" s="1248"/>
      <c r="K46" s="1248"/>
      <c r="L46" s="1248"/>
      <c r="M46" s="1248"/>
      <c r="N46" s="1248"/>
      <c r="O46" s="1248"/>
      <c r="P46" s="1248"/>
      <c r="Q46" s="1248"/>
      <c r="R46" s="1248"/>
      <c r="S46" s="1248"/>
      <c r="T46" s="1248"/>
      <c r="U46" s="1248"/>
      <c r="V46" s="1248"/>
      <c r="W46" s="1248"/>
      <c r="X46" s="1248"/>
      <c r="Y46" s="1248"/>
      <c r="Z46" s="1248"/>
      <c r="AA46" s="1248"/>
      <c r="AB46" s="1248"/>
      <c r="AC46" s="1248"/>
      <c r="AD46" s="1248"/>
      <c r="AE46" s="1248"/>
      <c r="AF46" s="1248"/>
      <c r="AG46" s="1248"/>
      <c r="AH46" s="1248"/>
      <c r="AI46" s="1248"/>
      <c r="AJ46" s="1248"/>
      <c r="AK46" s="1248"/>
      <c r="AL46" s="1248"/>
      <c r="AM46" s="1248"/>
      <c r="AN46" s="1248"/>
      <c r="AO46" s="1248"/>
      <c r="AP46" s="1248"/>
      <c r="AQ46" s="1248"/>
      <c r="AR46" s="1248"/>
      <c r="AS46" s="1248"/>
      <c r="BH46" s="574"/>
    </row>
    <row r="47" spans="1:60" s="18" customFormat="1" ht="15" customHeight="1">
      <c r="A47" s="584"/>
      <c r="B47" s="583"/>
      <c r="C47" s="244"/>
      <c r="D47" s="244"/>
      <c r="E47" s="1248"/>
      <c r="F47" s="1248"/>
      <c r="G47" s="1248"/>
      <c r="H47" s="1248"/>
      <c r="I47" s="1248"/>
      <c r="J47" s="1248"/>
      <c r="K47" s="1248"/>
      <c r="L47" s="1248"/>
      <c r="M47" s="1248"/>
      <c r="N47" s="1248"/>
      <c r="O47" s="1248"/>
      <c r="P47" s="1248"/>
      <c r="Q47" s="1248"/>
      <c r="R47" s="1248"/>
      <c r="S47" s="1248"/>
      <c r="T47" s="1248"/>
      <c r="U47" s="1248"/>
      <c r="V47" s="1248"/>
      <c r="W47" s="1248"/>
      <c r="X47" s="1248"/>
      <c r="Y47" s="1248"/>
      <c r="Z47" s="1248"/>
      <c r="AA47" s="1248"/>
      <c r="AB47" s="1248"/>
      <c r="AC47" s="1248"/>
      <c r="AD47" s="1248"/>
      <c r="AE47" s="1248"/>
      <c r="AF47" s="1248"/>
      <c r="AG47" s="1248"/>
      <c r="AH47" s="1248"/>
      <c r="AI47" s="1248"/>
      <c r="AJ47" s="1248"/>
      <c r="AK47" s="1248"/>
      <c r="AL47" s="1248"/>
      <c r="AM47" s="1248"/>
      <c r="AN47" s="1248"/>
      <c r="AO47" s="1248"/>
      <c r="AP47" s="1248"/>
      <c r="AQ47" s="1248"/>
      <c r="AR47" s="1248"/>
      <c r="AS47" s="1248"/>
      <c r="BH47" s="574"/>
    </row>
    <row r="48" spans="1:60" ht="15" customHeight="1">
      <c r="A48" s="1245"/>
      <c r="B48" s="1245"/>
      <c r="C48" s="240"/>
      <c r="D48" s="240"/>
      <c r="E48" s="1246" t="s">
        <v>674</v>
      </c>
      <c r="F48" s="1246"/>
      <c r="G48" s="1246"/>
      <c r="H48" s="1246"/>
      <c r="I48" s="1246"/>
      <c r="J48" s="1246"/>
      <c r="K48" s="1246"/>
      <c r="L48" s="1246"/>
      <c r="M48" s="1246"/>
      <c r="N48" s="1246"/>
      <c r="O48" s="1246"/>
      <c r="P48" s="1246"/>
      <c r="Q48" s="1246"/>
      <c r="R48" s="1246"/>
      <c r="S48" s="1246"/>
      <c r="T48" s="1246"/>
      <c r="U48" s="1246"/>
      <c r="V48" s="1246"/>
      <c r="W48" s="1246"/>
      <c r="X48" s="1246"/>
      <c r="Y48" s="1246"/>
      <c r="Z48" s="1246"/>
      <c r="AA48" s="1246"/>
      <c r="AB48" s="1246"/>
      <c r="AC48" s="1246"/>
      <c r="AD48" s="1246"/>
      <c r="AE48" s="1246"/>
      <c r="AF48" s="1246"/>
      <c r="AG48" s="1246"/>
      <c r="AH48" s="1246"/>
      <c r="AI48" s="1246"/>
      <c r="AJ48" s="1246"/>
      <c r="AK48" s="1246"/>
      <c r="AL48" s="1246"/>
      <c r="AM48" s="1246"/>
      <c r="AN48" s="1246"/>
      <c r="AO48" s="1246"/>
      <c r="AP48" s="1246"/>
      <c r="AQ48" s="1246"/>
      <c r="AR48" s="1246"/>
      <c r="AS48" s="1246"/>
      <c r="BH48" s="216"/>
    </row>
    <row r="49" spans="1:60" s="586" customFormat="1" ht="15" customHeight="1">
      <c r="A49" s="585"/>
      <c r="B49" s="585"/>
      <c r="C49" s="573"/>
      <c r="D49" s="573"/>
      <c r="E49" s="1246"/>
      <c r="F49" s="1246"/>
      <c r="G49" s="1246"/>
      <c r="H49" s="1246"/>
      <c r="I49" s="1246"/>
      <c r="J49" s="1246"/>
      <c r="K49" s="1246"/>
      <c r="L49" s="1246"/>
      <c r="M49" s="1246"/>
      <c r="N49" s="1246"/>
      <c r="O49" s="1246"/>
      <c r="P49" s="1246"/>
      <c r="Q49" s="1246"/>
      <c r="R49" s="1246"/>
      <c r="S49" s="1246"/>
      <c r="T49" s="1246"/>
      <c r="U49" s="1246"/>
      <c r="V49" s="1246"/>
      <c r="W49" s="1246"/>
      <c r="X49" s="1246"/>
      <c r="Y49" s="1246"/>
      <c r="Z49" s="1246"/>
      <c r="AA49" s="1246"/>
      <c r="AB49" s="1246"/>
      <c r="AC49" s="1246"/>
      <c r="AD49" s="1246"/>
      <c r="AE49" s="1246"/>
      <c r="AF49" s="1246"/>
      <c r="AG49" s="1246"/>
      <c r="AH49" s="1246"/>
      <c r="AI49" s="1246"/>
      <c r="AJ49" s="1246"/>
      <c r="AK49" s="1246"/>
      <c r="AL49" s="1246"/>
      <c r="AM49" s="1246"/>
      <c r="AN49" s="1246"/>
      <c r="AO49" s="1246"/>
      <c r="AP49" s="1246"/>
      <c r="AQ49" s="1246"/>
      <c r="AR49" s="1246"/>
      <c r="AS49" s="1246"/>
      <c r="BH49" s="587"/>
    </row>
    <row r="50" spans="1:60" s="18" customFormat="1" ht="10.3" customHeight="1">
      <c r="A50" s="584"/>
      <c r="B50" s="583"/>
      <c r="C50" s="573"/>
      <c r="D50" s="573"/>
      <c r="E50" s="1246"/>
      <c r="F50" s="1246"/>
      <c r="G50" s="1246"/>
      <c r="H50" s="1246"/>
      <c r="I50" s="1246"/>
      <c r="J50" s="1246"/>
      <c r="K50" s="1246"/>
      <c r="L50" s="1246"/>
      <c r="M50" s="1246"/>
      <c r="N50" s="1246"/>
      <c r="O50" s="1246"/>
      <c r="P50" s="1246"/>
      <c r="Q50" s="1246"/>
      <c r="R50" s="1246"/>
      <c r="S50" s="1246"/>
      <c r="T50" s="1246"/>
      <c r="U50" s="1246"/>
      <c r="V50" s="1246"/>
      <c r="W50" s="1246"/>
      <c r="X50" s="1246"/>
      <c r="Y50" s="1246"/>
      <c r="Z50" s="1246"/>
      <c r="AA50" s="1246"/>
      <c r="AB50" s="1246"/>
      <c r="AC50" s="1246"/>
      <c r="AD50" s="1246"/>
      <c r="AE50" s="1246"/>
      <c r="AF50" s="1246"/>
      <c r="AG50" s="1246"/>
      <c r="AH50" s="1246"/>
      <c r="AI50" s="1246"/>
      <c r="AJ50" s="1246"/>
      <c r="AK50" s="1246"/>
      <c r="AL50" s="1246"/>
      <c r="AM50" s="1246"/>
      <c r="AN50" s="1246"/>
      <c r="AO50" s="1246"/>
      <c r="AP50" s="1246"/>
      <c r="AQ50" s="1246"/>
      <c r="AR50" s="1246"/>
      <c r="AS50" s="1246"/>
      <c r="BH50" s="574"/>
    </row>
  </sheetData>
  <sheetProtection algorithmName="SHA-512" hashValue="vhvHn6PHMe8rZmFcDqlKScCOjxxL9Jyzb4L75hrOZOKIIeSiDFWlVrWmmzs6WQXQ3j3VA4Ci4ITLpP/FQjYUcQ==" saltValue="VAG+nB7YUj5eSxgY2gS6CA==" spinCount="100000" sheet="1" objects="1" formatCells="0" selectLockedCells="1"/>
  <mergeCells count="107">
    <mergeCell ref="BU15:BY16"/>
    <mergeCell ref="C11:O11"/>
    <mergeCell ref="P11:Y11"/>
    <mergeCell ref="Z11:AI11"/>
    <mergeCell ref="AJ11:AS11"/>
    <mergeCell ref="AJ10:AS10"/>
    <mergeCell ref="BN10:BT10"/>
    <mergeCell ref="A7:O8"/>
    <mergeCell ref="P7:Y7"/>
    <mergeCell ref="Z7:AI7"/>
    <mergeCell ref="AJ7:AS7"/>
    <mergeCell ref="P8:Y8"/>
    <mergeCell ref="Z8:AI8"/>
    <mergeCell ref="AJ8:AS8"/>
    <mergeCell ref="C13:O13"/>
    <mergeCell ref="P13:Y13"/>
    <mergeCell ref="Z13:AI13"/>
    <mergeCell ref="AJ13:AS13"/>
    <mergeCell ref="BN13:BT13"/>
    <mergeCell ref="C12:O12"/>
    <mergeCell ref="P12:Y12"/>
    <mergeCell ref="Z12:AI12"/>
    <mergeCell ref="AJ12:AS12"/>
    <mergeCell ref="BN12:BT12"/>
    <mergeCell ref="P15:Y15"/>
    <mergeCell ref="Z15:AI15"/>
    <mergeCell ref="BN14:BT14"/>
    <mergeCell ref="P17:Y17"/>
    <mergeCell ref="Z17:AI17"/>
    <mergeCell ref="AJ17:AS17"/>
    <mergeCell ref="BN15:BT15"/>
    <mergeCell ref="BN16:BT16"/>
    <mergeCell ref="BN11:BT11"/>
    <mergeCell ref="BN18:BT18"/>
    <mergeCell ref="A23:L23"/>
    <mergeCell ref="M23:W23"/>
    <mergeCell ref="X23:AJ23"/>
    <mergeCell ref="AK23:AS23"/>
    <mergeCell ref="AM22:AS22"/>
    <mergeCell ref="A9:B18"/>
    <mergeCell ref="C9:O9"/>
    <mergeCell ref="P9:Y9"/>
    <mergeCell ref="Z9:AI9"/>
    <mergeCell ref="AJ9:AS9"/>
    <mergeCell ref="BN9:BT9"/>
    <mergeCell ref="C10:O10"/>
    <mergeCell ref="P10:Y10"/>
    <mergeCell ref="Z10:AI10"/>
    <mergeCell ref="C14:M14"/>
    <mergeCell ref="P14:Y14"/>
    <mergeCell ref="Z14:AI14"/>
    <mergeCell ref="AJ14:AS14"/>
    <mergeCell ref="C18:O18"/>
    <mergeCell ref="P18:Y18"/>
    <mergeCell ref="Z18:AI18"/>
    <mergeCell ref="AJ18:AS18"/>
    <mergeCell ref="AJ15:AS15"/>
    <mergeCell ref="BN26:BT26"/>
    <mergeCell ref="BN24:BT24"/>
    <mergeCell ref="C25:L25"/>
    <mergeCell ref="M25:W25"/>
    <mergeCell ref="X25:AJ25"/>
    <mergeCell ref="AK25:AS25"/>
    <mergeCell ref="C24:L24"/>
    <mergeCell ref="M24:W24"/>
    <mergeCell ref="X24:AJ24"/>
    <mergeCell ref="AK24:AS24"/>
    <mergeCell ref="C26:L26"/>
    <mergeCell ref="M26:W26"/>
    <mergeCell ref="X26:AJ26"/>
    <mergeCell ref="AK26:AS26"/>
    <mergeCell ref="M28:W28"/>
    <mergeCell ref="X28:AJ28"/>
    <mergeCell ref="AK28:AS28"/>
    <mergeCell ref="C29:L29"/>
    <mergeCell ref="X29:AJ29"/>
    <mergeCell ref="AK29:AS29"/>
    <mergeCell ref="A24:B29"/>
    <mergeCell ref="C27:E28"/>
    <mergeCell ref="F27:L27"/>
    <mergeCell ref="M27:W27"/>
    <mergeCell ref="X27:AJ27"/>
    <mergeCell ref="AK27:AS27"/>
    <mergeCell ref="A48:B48"/>
    <mergeCell ref="E48:AS50"/>
    <mergeCell ref="A45:B45"/>
    <mergeCell ref="E45:AS47"/>
    <mergeCell ref="E44:BH44"/>
    <mergeCell ref="E41:BH42"/>
    <mergeCell ref="BZ15:CL16"/>
    <mergeCell ref="BN19:CC22"/>
    <mergeCell ref="C15:M15"/>
    <mergeCell ref="C16:M16"/>
    <mergeCell ref="P16:Y16"/>
    <mergeCell ref="Z16:AI16"/>
    <mergeCell ref="AJ16:AS16"/>
    <mergeCell ref="E33:AS35"/>
    <mergeCell ref="A34:B34"/>
    <mergeCell ref="A36:B36"/>
    <mergeCell ref="E36:AS38"/>
    <mergeCell ref="A39:B39"/>
    <mergeCell ref="M29:W29"/>
    <mergeCell ref="A30:B30"/>
    <mergeCell ref="A31:B31"/>
    <mergeCell ref="E31:AS31"/>
    <mergeCell ref="BN27:CB29"/>
    <mergeCell ref="F28:L28"/>
  </mergeCells>
  <phoneticPr fontId="1"/>
  <conditionalFormatting sqref="AK24:AS24">
    <cfRule type="expression" dxfId="124" priority="12">
      <formula>$AK$24&lt;&gt;"選択してください"</formula>
    </cfRule>
  </conditionalFormatting>
  <conditionalFormatting sqref="AK25:AS25">
    <cfRule type="expression" dxfId="123" priority="11">
      <formula>$AK$25&lt;&gt;"選択してください"</formula>
    </cfRule>
  </conditionalFormatting>
  <conditionalFormatting sqref="AK26:AS26">
    <cfRule type="expression" dxfId="122" priority="10">
      <formula>$AK$26&lt;&gt;"選択してください"</formula>
    </cfRule>
  </conditionalFormatting>
  <conditionalFormatting sqref="AK27:AS27">
    <cfRule type="expression" dxfId="121" priority="9">
      <formula>$AK$27&lt;&gt;"選択してください"</formula>
    </cfRule>
  </conditionalFormatting>
  <conditionalFormatting sqref="AK28:AS28">
    <cfRule type="expression" dxfId="120" priority="8">
      <formula>$AK$28&lt;&gt;"選択してください"</formula>
    </cfRule>
  </conditionalFormatting>
  <conditionalFormatting sqref="M29:W29">
    <cfRule type="cellIs" dxfId="119" priority="7" operator="notEqual">
      <formula>$P$18</formula>
    </cfRule>
  </conditionalFormatting>
  <conditionalFormatting sqref="BN18:BT18">
    <cfRule type="cellIs" dxfId="118" priority="5" operator="notEqual">
      <formula>$AJ$18</formula>
    </cfRule>
  </conditionalFormatting>
  <conditionalFormatting sqref="BN26:BT26">
    <cfRule type="cellIs" dxfId="117" priority="3" operator="notEqual">
      <formula>$BN$24</formula>
    </cfRule>
  </conditionalFormatting>
  <conditionalFormatting sqref="AJ18:AS18">
    <cfRule type="expression" dxfId="116" priority="2">
      <formula>$BN$18 &gt; 20000000</formula>
    </cfRule>
  </conditionalFormatting>
  <conditionalFormatting sqref="AJ15:AS16">
    <cfRule type="expression" dxfId="115" priority="1">
      <formula>($AJ$15+$AJ$16) &gt; 5000000</formula>
    </cfRule>
  </conditionalFormatting>
  <dataValidations count="4">
    <dataValidation type="list" imeMode="hiragana" allowBlank="1" showInputMessage="1" showErrorMessage="1" sqref="AK24:AS28">
      <formula1>"選択してください,調達済,内諾済,折衝中,相談前"</formula1>
    </dataValidation>
    <dataValidation imeMode="halfAlpha" allowBlank="1" showErrorMessage="1" promptTitle="資金調達金額を記入してください" prompt="　助成事業に要する経費の合計金額と同額にしてください" sqref="M24:W28"/>
    <dataValidation type="custom" imeMode="halfAlpha" allowBlank="1" showInputMessage="1" showErrorMessage="1" errorTitle="修正額を確認ください" error="修正額は、_x000a_　助成対象経費の2/3以下_x000a_　1000円未満切捨_x000a_の金額を入力ください。" sqref="BN9:BT16">
      <formula1 xml:space="preserve"> AND((BN9 &lt;= ROUNDDOWN($Z9*2/3,-3)), (MOD(BN9,1000)=0))</formula1>
    </dataValidation>
    <dataValidation imeMode="halfAlpha" allowBlank="1" showInputMessage="1" showErrorMessage="1" sqref="BN18:BT18 BN26:BT26 BN24:BT24"/>
  </dataValidations>
  <printOptions horizontalCentered="1"/>
  <pageMargins left="0.31496062992125984" right="0.31496062992125984" top="0.74803149606299213" bottom="0.74803149606299213" header="0.31496062992125984" footer="0.31496062992125984"/>
  <pageSetup paperSize="9" scale="91" fitToWidth="0" fitToHeight="0" orientation="portrait" r:id="rId1"/>
  <headerFooter>
    <oddFooter>&amp;A</oddFooter>
  </headerFooter>
  <colBreaks count="1" manualBreakCount="1">
    <brk id="73" min="1" max="44" man="1"/>
  </colBreaks>
  <ignoredErrors>
    <ignoredError sqref="BM9:BM16" numberStoredAsText="1"/>
    <ignoredError sqref="AJ11 AJ14"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34"/>
  <sheetViews>
    <sheetView view="pageBreakPreview" zoomScaleNormal="100" zoomScaleSheetLayoutView="100" workbookViewId="0">
      <selection activeCell="B7" sqref="B7"/>
    </sheetView>
  </sheetViews>
  <sheetFormatPr defaultColWidth="2.15234375" defaultRowHeight="11.6"/>
  <cols>
    <col min="1" max="1" width="6.4609375" style="5" customWidth="1"/>
    <col min="2" max="2" width="13.84375" style="5" customWidth="1"/>
    <col min="3" max="3" width="10.61328125" style="5" customWidth="1"/>
    <col min="4" max="4" width="10.84375" style="5" customWidth="1"/>
    <col min="5" max="5" width="6.15234375" style="5" customWidth="1"/>
    <col min="6" max="6" width="4.3828125" style="5" customWidth="1"/>
    <col min="7" max="7" width="11.84375" style="5" customWidth="1"/>
    <col min="8" max="9" width="13.15234375" style="5" customWidth="1"/>
    <col min="10" max="10" width="13.4609375" style="5" customWidth="1"/>
    <col min="11" max="11" width="2.4609375" style="4" customWidth="1"/>
    <col min="12" max="12" width="11.15234375" style="4" customWidth="1"/>
    <col min="13" max="13" width="9.4609375" style="4" customWidth="1"/>
    <col min="14" max="14" width="6.15234375" style="4" customWidth="1"/>
    <col min="15" max="213" width="2.15234375" style="4" customWidth="1"/>
    <col min="214" max="16384" width="2.15234375" style="4"/>
  </cols>
  <sheetData>
    <row r="1" spans="1:28" ht="25.5" customHeight="1">
      <c r="A1" s="1337" t="s">
        <v>136</v>
      </c>
      <c r="B1" s="1337"/>
      <c r="C1" s="1337"/>
      <c r="D1" s="1337"/>
      <c r="E1" s="1337"/>
      <c r="F1" s="1337"/>
      <c r="G1" s="1337"/>
      <c r="H1" s="1337"/>
      <c r="I1" s="1337"/>
      <c r="J1" s="242"/>
      <c r="K1" s="243"/>
    </row>
    <row r="2" spans="1:28" ht="21" customHeight="1">
      <c r="A2" s="1338" t="s">
        <v>48</v>
      </c>
      <c r="B2" s="1338"/>
      <c r="C2" s="1338"/>
      <c r="D2" s="1338"/>
      <c r="E2" s="1338"/>
      <c r="F2" s="1338"/>
      <c r="G2" s="1338"/>
      <c r="H2" s="1338"/>
      <c r="I2" s="1338"/>
      <c r="J2" s="244"/>
      <c r="K2" s="245"/>
    </row>
    <row r="3" spans="1:28" ht="15" customHeight="1">
      <c r="A3" s="1339" t="s">
        <v>438</v>
      </c>
      <c r="B3" s="1339"/>
      <c r="C3" s="1339"/>
      <c r="D3" s="1339"/>
      <c r="E3" s="1339"/>
      <c r="F3" s="1339"/>
      <c r="G3" s="1339"/>
      <c r="H3" s="1339"/>
      <c r="I3" s="1339"/>
      <c r="J3" s="1339"/>
      <c r="K3" s="245"/>
    </row>
    <row r="4" spans="1:28" ht="15" customHeight="1">
      <c r="A4" s="1340" t="s">
        <v>439</v>
      </c>
      <c r="B4" s="1340"/>
      <c r="C4" s="1340"/>
      <c r="D4" s="1340"/>
      <c r="E4" s="1340"/>
      <c r="F4" s="1340"/>
      <c r="G4" s="1340"/>
      <c r="H4" s="1340"/>
      <c r="I4" s="1340"/>
      <c r="J4" s="1340"/>
      <c r="K4" s="245"/>
    </row>
    <row r="5" spans="1:28" ht="15" customHeight="1">
      <c r="A5" s="1341" t="s">
        <v>440</v>
      </c>
      <c r="B5" s="1341"/>
      <c r="C5" s="1341"/>
      <c r="D5" s="1341"/>
      <c r="E5" s="1341"/>
      <c r="F5" s="1341"/>
      <c r="G5" s="1341"/>
      <c r="H5" s="1341"/>
      <c r="I5" s="1342"/>
      <c r="J5" s="297" t="s">
        <v>21</v>
      </c>
      <c r="K5" s="298"/>
    </row>
    <row r="6" spans="1:28" ht="67.5" customHeight="1">
      <c r="A6" s="461" t="s">
        <v>100</v>
      </c>
      <c r="B6" s="461" t="s">
        <v>22</v>
      </c>
      <c r="C6" s="461" t="s">
        <v>23</v>
      </c>
      <c r="D6" s="461" t="s">
        <v>44</v>
      </c>
      <c r="E6" s="461" t="s">
        <v>24</v>
      </c>
      <c r="F6" s="462" t="s">
        <v>57</v>
      </c>
      <c r="G6" s="461" t="s">
        <v>25</v>
      </c>
      <c r="H6" s="461" t="s">
        <v>26</v>
      </c>
      <c r="I6" s="461" t="s">
        <v>84</v>
      </c>
      <c r="J6" s="463" t="s">
        <v>27</v>
      </c>
      <c r="K6" s="28" t="s">
        <v>56</v>
      </c>
      <c r="L6" s="8"/>
    </row>
    <row r="7" spans="1:28" ht="40.4" customHeight="1">
      <c r="A7" s="464">
        <f>ROW()-ROW('3-2原材料'!$A$6)</f>
        <v>1</v>
      </c>
      <c r="B7" s="356"/>
      <c r="C7" s="356"/>
      <c r="D7" s="356"/>
      <c r="E7" s="357"/>
      <c r="F7" s="358"/>
      <c r="G7" s="359"/>
      <c r="H7" s="360">
        <f t="shared" ref="H7:H26" si="0">ROUNDDOWN(I7*1.1,0)</f>
        <v>0</v>
      </c>
      <c r="I7" s="360">
        <f t="shared" ref="I7:I26" si="1">E7*G7</f>
        <v>0</v>
      </c>
      <c r="J7" s="361"/>
      <c r="K7" s="29" t="str">
        <f>IF(OR(AND('3-2原材料'!$B7="",'3-2原材料'!$C7="",'3-2原材料'!$D7="",'3-2原材料'!$E7="",'3-2原材料'!$F7="",'3-2原材料'!$G7="",'3-2原材料'!$J7=""),
          AND('3-2原材料'!$B7&lt;&gt;"",'3-2原材料'!$C7&lt;&gt;"",'3-2原材料'!$D7&lt;&gt;"",'3-2原材料'!$E7&lt;&gt;"",'3-2原材料'!$F7&lt;&gt;"",'3-2原材料'!$G7&lt;&gt;"",'3-2原材料'!$J7&lt;&gt;"")),
    "",
    "←全ての項目を入力してください。")</f>
        <v/>
      </c>
      <c r="L7" s="30"/>
      <c r="M7" s="6"/>
      <c r="N7" s="6"/>
      <c r="O7" s="6"/>
      <c r="P7" s="6"/>
      <c r="Q7" s="6"/>
      <c r="R7" s="6"/>
      <c r="S7" s="6"/>
      <c r="T7" s="6"/>
      <c r="U7" s="6"/>
      <c r="V7" s="6"/>
      <c r="W7" s="6"/>
      <c r="X7" s="6"/>
      <c r="Y7" s="6"/>
      <c r="Z7" s="6"/>
      <c r="AA7" s="6"/>
      <c r="AB7" s="6"/>
    </row>
    <row r="8" spans="1:28" ht="40.4" customHeight="1">
      <c r="A8" s="464">
        <f>ROW()-ROW('3-2原材料'!$A$6)</f>
        <v>2</v>
      </c>
      <c r="B8" s="356"/>
      <c r="C8" s="356"/>
      <c r="D8" s="356"/>
      <c r="E8" s="357"/>
      <c r="F8" s="358"/>
      <c r="G8" s="359"/>
      <c r="H8" s="360">
        <f t="shared" si="0"/>
        <v>0</v>
      </c>
      <c r="I8" s="360">
        <f t="shared" si="1"/>
        <v>0</v>
      </c>
      <c r="J8" s="361"/>
      <c r="K8" s="29" t="str">
        <f>IF(OR(AND('3-2原材料'!$B8="",'3-2原材料'!$C8="",'3-2原材料'!$D8="",'3-2原材料'!$E8="",'3-2原材料'!$F8="",'3-2原材料'!$G8="",'3-2原材料'!$J8=""),
          AND('3-2原材料'!$B8&lt;&gt;"",'3-2原材料'!$C8&lt;&gt;"",'3-2原材料'!$D8&lt;&gt;"",'3-2原材料'!$E8&lt;&gt;"",'3-2原材料'!$F8&lt;&gt;"",'3-2原材料'!$G8&lt;&gt;"",'3-2原材料'!$J8&lt;&gt;"")),
    "",
    "←全ての項目を入力してください。")</f>
        <v/>
      </c>
      <c r="L8" s="8"/>
      <c r="M8" s="31"/>
      <c r="N8" s="31"/>
    </row>
    <row r="9" spans="1:28" ht="40.4" customHeight="1">
      <c r="A9" s="464">
        <f>ROW()-ROW('3-2原材料'!$A$6)</f>
        <v>3</v>
      </c>
      <c r="B9" s="356"/>
      <c r="C9" s="356"/>
      <c r="D9" s="356"/>
      <c r="E9" s="357"/>
      <c r="F9" s="358"/>
      <c r="G9" s="359"/>
      <c r="H9" s="360">
        <f t="shared" si="0"/>
        <v>0</v>
      </c>
      <c r="I9" s="360">
        <f t="shared" si="1"/>
        <v>0</v>
      </c>
      <c r="J9" s="361"/>
      <c r="K9" s="29" t="str">
        <f>IF(OR(AND('3-2原材料'!$B9="",'3-2原材料'!$C9="",'3-2原材料'!$D9="",'3-2原材料'!$E9="",'3-2原材料'!$F9="",'3-2原材料'!$G9="",'3-2原材料'!$J9=""),
          AND('3-2原材料'!$B9&lt;&gt;"",'3-2原材料'!$C9&lt;&gt;"",'3-2原材料'!$D9&lt;&gt;"",'3-2原材料'!$E9&lt;&gt;"",'3-2原材料'!$F9&lt;&gt;"",'3-2原材料'!$G9&lt;&gt;"",'3-2原材料'!$J9&lt;&gt;"")),
    "",
    "←全ての項目を入力してください。")</f>
        <v/>
      </c>
      <c r="L9" s="8"/>
    </row>
    <row r="10" spans="1:28" ht="40.4" customHeight="1">
      <c r="A10" s="464">
        <f>ROW()-ROW('3-2原材料'!$A$6)</f>
        <v>4</v>
      </c>
      <c r="B10" s="356"/>
      <c r="C10" s="356"/>
      <c r="D10" s="356"/>
      <c r="E10" s="357"/>
      <c r="F10" s="358"/>
      <c r="G10" s="359"/>
      <c r="H10" s="360">
        <f t="shared" si="0"/>
        <v>0</v>
      </c>
      <c r="I10" s="360">
        <f t="shared" si="1"/>
        <v>0</v>
      </c>
      <c r="J10" s="361"/>
      <c r="K10" s="29" t="str">
        <f>IF(OR(AND('3-2原材料'!$B10="",'3-2原材料'!$C10="",'3-2原材料'!$D10="",'3-2原材料'!$E10="",'3-2原材料'!$F10="",'3-2原材料'!$G10="",'3-2原材料'!$J10=""),
          AND('3-2原材料'!$B10&lt;&gt;"",'3-2原材料'!$C10&lt;&gt;"",'3-2原材料'!$D10&lt;&gt;"",'3-2原材料'!$E10&lt;&gt;"",'3-2原材料'!$F10&lt;&gt;"",'3-2原材料'!$G10&lt;&gt;"",'3-2原材料'!$J10&lt;&gt;"")),
    "",
    "←全ての項目を入力してください。")</f>
        <v/>
      </c>
    </row>
    <row r="11" spans="1:28" ht="40.4" customHeight="1">
      <c r="A11" s="464">
        <f>ROW()-ROW('3-2原材料'!$A$6)</f>
        <v>5</v>
      </c>
      <c r="B11" s="356"/>
      <c r="C11" s="356"/>
      <c r="D11" s="356"/>
      <c r="E11" s="357"/>
      <c r="F11" s="358"/>
      <c r="G11" s="359"/>
      <c r="H11" s="360">
        <f t="shared" si="0"/>
        <v>0</v>
      </c>
      <c r="I11" s="360">
        <f t="shared" si="1"/>
        <v>0</v>
      </c>
      <c r="J11" s="361"/>
      <c r="K11" s="29" t="str">
        <f>IF(OR(AND('3-2原材料'!$B11="",'3-2原材料'!$C11="",'3-2原材料'!$D11="",'3-2原材料'!$E11="",'3-2原材料'!$F11="",'3-2原材料'!$G11="",'3-2原材料'!$J11=""),
          AND('3-2原材料'!$B11&lt;&gt;"",'3-2原材料'!$C11&lt;&gt;"",'3-2原材料'!$D11&lt;&gt;"",'3-2原材料'!$E11&lt;&gt;"",'3-2原材料'!$F11&lt;&gt;"",'3-2原材料'!$G11&lt;&gt;"",'3-2原材料'!$J11&lt;&gt;"")),
    "",
    "←全ての項目を入力してください。")</f>
        <v/>
      </c>
    </row>
    <row r="12" spans="1:28" ht="40.4" customHeight="1">
      <c r="A12" s="464">
        <f>ROW()-ROW('3-2原材料'!$A$6)</f>
        <v>6</v>
      </c>
      <c r="B12" s="356"/>
      <c r="C12" s="356"/>
      <c r="D12" s="356"/>
      <c r="E12" s="357"/>
      <c r="F12" s="358"/>
      <c r="G12" s="359"/>
      <c r="H12" s="360">
        <f t="shared" si="0"/>
        <v>0</v>
      </c>
      <c r="I12" s="360">
        <f t="shared" si="1"/>
        <v>0</v>
      </c>
      <c r="J12" s="361"/>
      <c r="K12" s="29" t="str">
        <f>IF(OR(AND('3-2原材料'!$B12="",'3-2原材料'!$C12="",'3-2原材料'!$D12="",'3-2原材料'!$E12="",'3-2原材料'!$F12="",'3-2原材料'!$G12="",'3-2原材料'!$J12=""),
          AND('3-2原材料'!$B12&lt;&gt;"",'3-2原材料'!$C12&lt;&gt;"",'3-2原材料'!$D12&lt;&gt;"",'3-2原材料'!$E12&lt;&gt;"",'3-2原材料'!$F12&lt;&gt;"",'3-2原材料'!$G12&lt;&gt;"",'3-2原材料'!$J12&lt;&gt;"")),
    "",
    "←全ての項目を入力してください。")</f>
        <v/>
      </c>
    </row>
    <row r="13" spans="1:28" ht="40.4" customHeight="1">
      <c r="A13" s="464">
        <f>ROW()-ROW('3-2原材料'!$A$6)</f>
        <v>7</v>
      </c>
      <c r="B13" s="356"/>
      <c r="C13" s="356"/>
      <c r="D13" s="356"/>
      <c r="E13" s="357"/>
      <c r="F13" s="358"/>
      <c r="G13" s="359"/>
      <c r="H13" s="360">
        <f t="shared" si="0"/>
        <v>0</v>
      </c>
      <c r="I13" s="360">
        <f t="shared" si="1"/>
        <v>0</v>
      </c>
      <c r="J13" s="361"/>
      <c r="K13" s="29" t="str">
        <f>IF(OR(AND('3-2原材料'!$B13="",'3-2原材料'!$C13="",'3-2原材料'!$D13="",'3-2原材料'!$E13="",'3-2原材料'!$F13="",'3-2原材料'!$G13="",'3-2原材料'!$J13=""),
          AND('3-2原材料'!$B13&lt;&gt;"",'3-2原材料'!$C13&lt;&gt;"",'3-2原材料'!$D13&lt;&gt;"",'3-2原材料'!$E13&lt;&gt;"",'3-2原材料'!$F13&lt;&gt;"",'3-2原材料'!$G13&lt;&gt;"",'3-2原材料'!$J13&lt;&gt;"")),
    "",
    "←全ての項目を入力してください。")</f>
        <v/>
      </c>
    </row>
    <row r="14" spans="1:28" ht="40.4" customHeight="1">
      <c r="A14" s="464">
        <f>ROW()-ROW('3-2原材料'!$A$6)</f>
        <v>8</v>
      </c>
      <c r="B14" s="356"/>
      <c r="C14" s="356"/>
      <c r="D14" s="356"/>
      <c r="E14" s="357"/>
      <c r="F14" s="358"/>
      <c r="G14" s="359"/>
      <c r="H14" s="360">
        <f t="shared" si="0"/>
        <v>0</v>
      </c>
      <c r="I14" s="360">
        <f t="shared" si="1"/>
        <v>0</v>
      </c>
      <c r="J14" s="361"/>
      <c r="K14" s="29" t="str">
        <f>IF(OR(AND('3-2原材料'!$B14="",'3-2原材料'!$C14="",'3-2原材料'!$D14="",'3-2原材料'!$E14="",'3-2原材料'!$F14="",'3-2原材料'!$G14="",'3-2原材料'!$J14=""),
          AND('3-2原材料'!$B14&lt;&gt;"",'3-2原材料'!$C14&lt;&gt;"",'3-2原材料'!$D14&lt;&gt;"",'3-2原材料'!$E14&lt;&gt;"",'3-2原材料'!$F14&lt;&gt;"",'3-2原材料'!$G14&lt;&gt;"",'3-2原材料'!$J14&lt;&gt;"")),
    "",
    "←全ての項目を入力してください。")</f>
        <v/>
      </c>
    </row>
    <row r="15" spans="1:28" ht="40.4" customHeight="1">
      <c r="A15" s="465">
        <f>ROW()-ROW('3-2原材料'!$A$6)</f>
        <v>9</v>
      </c>
      <c r="B15" s="356"/>
      <c r="C15" s="356"/>
      <c r="D15" s="356"/>
      <c r="E15" s="357"/>
      <c r="F15" s="358"/>
      <c r="G15" s="359"/>
      <c r="H15" s="360">
        <f t="shared" si="0"/>
        <v>0</v>
      </c>
      <c r="I15" s="360">
        <f t="shared" si="1"/>
        <v>0</v>
      </c>
      <c r="J15" s="361"/>
      <c r="K15" s="29" t="str">
        <f>IF(OR(AND('3-2原材料'!$B15="",'3-2原材料'!$C15="",'3-2原材料'!$D15="",'3-2原材料'!$E15="",'3-2原材料'!$F15="",'3-2原材料'!$G15="",'3-2原材料'!$J15=""),
          AND('3-2原材料'!$B15&lt;&gt;"",'3-2原材料'!$C15&lt;&gt;"",'3-2原材料'!$D15&lt;&gt;"",'3-2原材料'!$E15&lt;&gt;"",'3-2原材料'!$F15&lt;&gt;"",'3-2原材料'!$G15&lt;&gt;"",'3-2原材料'!$J15&lt;&gt;"")),
    "",
    "←全ての項目を入力してください。")</f>
        <v/>
      </c>
    </row>
    <row r="16" spans="1:28" ht="40.4" customHeight="1">
      <c r="A16" s="465">
        <f>ROW()-ROW('3-2原材料'!$A$6)</f>
        <v>10</v>
      </c>
      <c r="B16" s="356"/>
      <c r="C16" s="356"/>
      <c r="D16" s="356"/>
      <c r="E16" s="357"/>
      <c r="F16" s="358"/>
      <c r="G16" s="359"/>
      <c r="H16" s="360">
        <f t="shared" si="0"/>
        <v>0</v>
      </c>
      <c r="I16" s="360">
        <f t="shared" si="1"/>
        <v>0</v>
      </c>
      <c r="J16" s="361"/>
      <c r="K16" s="29" t="str">
        <f>IF(OR(AND('3-2原材料'!$B16="",'3-2原材料'!$C16="",'3-2原材料'!$D16="",'3-2原材料'!$E16="",'3-2原材料'!$F16="",'3-2原材料'!$G16="",'3-2原材料'!$J16=""),
          AND('3-2原材料'!$B16&lt;&gt;"",'3-2原材料'!$C16&lt;&gt;"",'3-2原材料'!$D16&lt;&gt;"",'3-2原材料'!$E16&lt;&gt;"",'3-2原材料'!$F16&lt;&gt;"",'3-2原材料'!$G16&lt;&gt;"",'3-2原材料'!$J16&lt;&gt;"")),
    "",
    "←全ての項目を入力してください。")</f>
        <v/>
      </c>
    </row>
    <row r="17" spans="1:11" ht="40.4" customHeight="1">
      <c r="A17" s="465">
        <f>ROW()-ROW('3-2原材料'!$A$6)</f>
        <v>11</v>
      </c>
      <c r="B17" s="356"/>
      <c r="C17" s="356"/>
      <c r="D17" s="356"/>
      <c r="E17" s="357"/>
      <c r="F17" s="358"/>
      <c r="G17" s="359"/>
      <c r="H17" s="360">
        <f t="shared" si="0"/>
        <v>0</v>
      </c>
      <c r="I17" s="360">
        <f t="shared" si="1"/>
        <v>0</v>
      </c>
      <c r="J17" s="361"/>
      <c r="K17" s="29" t="str">
        <f>IF(OR(AND('3-2原材料'!$B17="",'3-2原材料'!$C17="",'3-2原材料'!$D17="",'3-2原材料'!$E17="",'3-2原材料'!$F17="",'3-2原材料'!$G17="",'3-2原材料'!$J17=""),
          AND('3-2原材料'!$B17&lt;&gt;"",'3-2原材料'!$C17&lt;&gt;"",'3-2原材料'!$D17&lt;&gt;"",'3-2原材料'!$E17&lt;&gt;"",'3-2原材料'!$F17&lt;&gt;"",'3-2原材料'!$G17&lt;&gt;"",'3-2原材料'!$J17&lt;&gt;"")),
    "",
    "←全ての項目を入力してください。")</f>
        <v/>
      </c>
    </row>
    <row r="18" spans="1:11" ht="40.4" customHeight="1">
      <c r="A18" s="465">
        <f>ROW()-ROW('3-2原材料'!$A$6)</f>
        <v>12</v>
      </c>
      <c r="B18" s="356"/>
      <c r="C18" s="356"/>
      <c r="D18" s="356"/>
      <c r="E18" s="357"/>
      <c r="F18" s="358"/>
      <c r="G18" s="359"/>
      <c r="H18" s="360">
        <f t="shared" si="0"/>
        <v>0</v>
      </c>
      <c r="I18" s="360">
        <f t="shared" si="1"/>
        <v>0</v>
      </c>
      <c r="J18" s="361"/>
      <c r="K18" s="29" t="str">
        <f>IF(OR(AND('3-2原材料'!$B18="",'3-2原材料'!$C18="",'3-2原材料'!$D18="",'3-2原材料'!$E18="",'3-2原材料'!$F18="",'3-2原材料'!$G18="",'3-2原材料'!$J18=""),
          AND('3-2原材料'!$B18&lt;&gt;"",'3-2原材料'!$C18&lt;&gt;"",'3-2原材料'!$D18&lt;&gt;"",'3-2原材料'!$E18&lt;&gt;"",'3-2原材料'!$F18&lt;&gt;"",'3-2原材料'!$G18&lt;&gt;"",'3-2原材料'!$J18&lt;&gt;"")),
    "",
    "←全ての項目を入力してください。")</f>
        <v/>
      </c>
    </row>
    <row r="19" spans="1:11" ht="40.4" customHeight="1">
      <c r="A19" s="465">
        <f>ROW()-ROW('3-2原材料'!$A$6)</f>
        <v>13</v>
      </c>
      <c r="B19" s="356"/>
      <c r="C19" s="356"/>
      <c r="D19" s="356"/>
      <c r="E19" s="357"/>
      <c r="F19" s="358"/>
      <c r="G19" s="359"/>
      <c r="H19" s="360">
        <f t="shared" si="0"/>
        <v>0</v>
      </c>
      <c r="I19" s="360">
        <f t="shared" si="1"/>
        <v>0</v>
      </c>
      <c r="J19" s="361"/>
      <c r="K19" s="29" t="str">
        <f>IF(OR(AND('3-2原材料'!$B19="",'3-2原材料'!$C19="",'3-2原材料'!$D19="",'3-2原材料'!$E19="",'3-2原材料'!$F19="",'3-2原材料'!$G19="",'3-2原材料'!$J19=""),
          AND('3-2原材料'!$B19&lt;&gt;"",'3-2原材料'!$C19&lt;&gt;"",'3-2原材料'!$D19&lt;&gt;"",'3-2原材料'!$E19&lt;&gt;"",'3-2原材料'!$F19&lt;&gt;"",'3-2原材料'!$G19&lt;&gt;"",'3-2原材料'!$J19&lt;&gt;"")),
    "",
    "←全ての項目を入力してください。")</f>
        <v/>
      </c>
    </row>
    <row r="20" spans="1:11" ht="40.4" customHeight="1">
      <c r="A20" s="465">
        <f>ROW()-ROW('3-2原材料'!$A$6)</f>
        <v>14</v>
      </c>
      <c r="B20" s="356"/>
      <c r="C20" s="356"/>
      <c r="D20" s="356"/>
      <c r="E20" s="357"/>
      <c r="F20" s="358"/>
      <c r="G20" s="359"/>
      <c r="H20" s="360">
        <f t="shared" si="0"/>
        <v>0</v>
      </c>
      <c r="I20" s="360">
        <f t="shared" si="1"/>
        <v>0</v>
      </c>
      <c r="J20" s="361"/>
      <c r="K20" s="29" t="str">
        <f>IF(OR(AND('3-2原材料'!$B20="",'3-2原材料'!$C20="",'3-2原材料'!$D20="",'3-2原材料'!$E20="",'3-2原材料'!$F20="",'3-2原材料'!$G20="",'3-2原材料'!$J20=""),
          AND('3-2原材料'!$B20&lt;&gt;"",'3-2原材料'!$C20&lt;&gt;"",'3-2原材料'!$D20&lt;&gt;"",'3-2原材料'!$E20&lt;&gt;"",'3-2原材料'!$F20&lt;&gt;"",'3-2原材料'!$G20&lt;&gt;"",'3-2原材料'!$J20&lt;&gt;"")),
    "",
    "←全ての項目を入力してください。")</f>
        <v/>
      </c>
    </row>
    <row r="21" spans="1:11" ht="40.4" customHeight="1">
      <c r="A21" s="465">
        <f>ROW()-ROW('3-2原材料'!$A$6)</f>
        <v>15</v>
      </c>
      <c r="B21" s="356"/>
      <c r="C21" s="356"/>
      <c r="D21" s="356"/>
      <c r="E21" s="357"/>
      <c r="F21" s="358"/>
      <c r="G21" s="359"/>
      <c r="H21" s="360">
        <f t="shared" si="0"/>
        <v>0</v>
      </c>
      <c r="I21" s="360">
        <f t="shared" si="1"/>
        <v>0</v>
      </c>
      <c r="J21" s="361"/>
      <c r="K21" s="29" t="str">
        <f>IF(OR(AND('3-2原材料'!$B21="",'3-2原材料'!$C21="",'3-2原材料'!$D21="",'3-2原材料'!$E21="",'3-2原材料'!$F21="",'3-2原材料'!$G21="",'3-2原材料'!$J21=""),
          AND('3-2原材料'!$B21&lt;&gt;"",'3-2原材料'!$C21&lt;&gt;"",'3-2原材料'!$D21&lt;&gt;"",'3-2原材料'!$E21&lt;&gt;"",'3-2原材料'!$F21&lt;&gt;"",'3-2原材料'!$G21&lt;&gt;"",'3-2原材料'!$J21&lt;&gt;"")),
    "",
    "←全ての項目を入力してください。")</f>
        <v/>
      </c>
    </row>
    <row r="22" spans="1:11" ht="40.4" customHeight="1">
      <c r="A22" s="465">
        <f>ROW()-ROW('3-2原材料'!$A$6)</f>
        <v>16</v>
      </c>
      <c r="B22" s="356"/>
      <c r="C22" s="356"/>
      <c r="D22" s="356"/>
      <c r="E22" s="357"/>
      <c r="F22" s="358"/>
      <c r="G22" s="359"/>
      <c r="H22" s="360">
        <f t="shared" si="0"/>
        <v>0</v>
      </c>
      <c r="I22" s="360">
        <f t="shared" si="1"/>
        <v>0</v>
      </c>
      <c r="J22" s="361"/>
      <c r="K22" s="29" t="str">
        <f>IF(OR(AND('3-2原材料'!$B22="",'3-2原材料'!$C22="",'3-2原材料'!$D22="",'3-2原材料'!$E22="",'3-2原材料'!$F22="",'3-2原材料'!$G22="",'3-2原材料'!$J22=""),
          AND('3-2原材料'!$B22&lt;&gt;"",'3-2原材料'!$C22&lt;&gt;"",'3-2原材料'!$D22&lt;&gt;"",'3-2原材料'!$E22&lt;&gt;"",'3-2原材料'!$F22&lt;&gt;"",'3-2原材料'!$G22&lt;&gt;"",'3-2原材料'!$J22&lt;&gt;"")),
    "",
    "←全ての項目を入力してください。")</f>
        <v/>
      </c>
    </row>
    <row r="23" spans="1:11" ht="40.4" customHeight="1">
      <c r="A23" s="464">
        <f>ROW()-ROW('3-2原材料'!$A$6)</f>
        <v>17</v>
      </c>
      <c r="B23" s="356"/>
      <c r="C23" s="356"/>
      <c r="D23" s="356"/>
      <c r="E23" s="357"/>
      <c r="F23" s="358"/>
      <c r="G23" s="359"/>
      <c r="H23" s="360">
        <f t="shared" si="0"/>
        <v>0</v>
      </c>
      <c r="I23" s="360">
        <f t="shared" si="1"/>
        <v>0</v>
      </c>
      <c r="J23" s="361"/>
      <c r="K23" s="29" t="str">
        <f>IF(OR(AND('3-2原材料'!$B23="",'3-2原材料'!$C23="",'3-2原材料'!$D23="",'3-2原材料'!$E23="",'3-2原材料'!$F23="",'3-2原材料'!$G23="",'3-2原材料'!$J23=""),
          AND('3-2原材料'!$B23&lt;&gt;"",'3-2原材料'!$C23&lt;&gt;"",'3-2原材料'!$D23&lt;&gt;"",'3-2原材料'!$E23&lt;&gt;"",'3-2原材料'!$F23&lt;&gt;"",'3-2原材料'!$G23&lt;&gt;"",'3-2原材料'!$J23&lt;&gt;"")),
    "",
    "←全ての項目を入力してください。")</f>
        <v/>
      </c>
    </row>
    <row r="24" spans="1:11" ht="40.4" customHeight="1">
      <c r="A24" s="464">
        <f>ROW()-ROW('3-2原材料'!$A$6)</f>
        <v>18</v>
      </c>
      <c r="B24" s="356"/>
      <c r="C24" s="356"/>
      <c r="D24" s="356"/>
      <c r="E24" s="357"/>
      <c r="F24" s="358"/>
      <c r="G24" s="359"/>
      <c r="H24" s="360">
        <f t="shared" si="0"/>
        <v>0</v>
      </c>
      <c r="I24" s="360">
        <f t="shared" si="1"/>
        <v>0</v>
      </c>
      <c r="J24" s="361"/>
      <c r="K24" s="29" t="str">
        <f>IF(OR(AND('3-2原材料'!$B24="",'3-2原材料'!$C24="",'3-2原材料'!$D24="",'3-2原材料'!$E24="",'3-2原材料'!$F24="",'3-2原材料'!$G24="",'3-2原材料'!$J24=""),
          AND('3-2原材料'!$B24&lt;&gt;"",'3-2原材料'!$C24&lt;&gt;"",'3-2原材料'!$D24&lt;&gt;"",'3-2原材料'!$E24&lt;&gt;"",'3-2原材料'!$F24&lt;&gt;"",'3-2原材料'!$G24&lt;&gt;"",'3-2原材料'!$J24&lt;&gt;"")),
    "",
    "←全ての項目を入力してください。")</f>
        <v/>
      </c>
    </row>
    <row r="25" spans="1:11" ht="40.4" customHeight="1">
      <c r="A25" s="464">
        <f>ROW()-ROW('3-2原材料'!$A$6)</f>
        <v>19</v>
      </c>
      <c r="B25" s="356"/>
      <c r="C25" s="356"/>
      <c r="D25" s="356"/>
      <c r="E25" s="357"/>
      <c r="F25" s="358"/>
      <c r="G25" s="359"/>
      <c r="H25" s="360">
        <f t="shared" si="0"/>
        <v>0</v>
      </c>
      <c r="I25" s="360">
        <f t="shared" si="1"/>
        <v>0</v>
      </c>
      <c r="J25" s="361"/>
      <c r="K25" s="29" t="str">
        <f>IF(OR(AND('3-2原材料'!$B25="",'3-2原材料'!$C25="",'3-2原材料'!$D25="",'3-2原材料'!$E25="",'3-2原材料'!$F25="",'3-2原材料'!$G25="",'3-2原材料'!$J25=""),
          AND('3-2原材料'!$B25&lt;&gt;"",'3-2原材料'!$C25&lt;&gt;"",'3-2原材料'!$D25&lt;&gt;"",'3-2原材料'!$E25&lt;&gt;"",'3-2原材料'!$F25&lt;&gt;"",'3-2原材料'!$G25&lt;&gt;"",'3-2原材料'!$J25&lt;&gt;"")),
    "",
    "←全ての項目を入力してください。")</f>
        <v/>
      </c>
    </row>
    <row r="26" spans="1:11" ht="40.4" customHeight="1">
      <c r="A26" s="464">
        <f>ROW()-ROW('3-2原材料'!$A$6)</f>
        <v>20</v>
      </c>
      <c r="B26" s="356"/>
      <c r="C26" s="356"/>
      <c r="D26" s="356"/>
      <c r="E26" s="357"/>
      <c r="F26" s="358"/>
      <c r="G26" s="359"/>
      <c r="H26" s="360">
        <f t="shared" si="0"/>
        <v>0</v>
      </c>
      <c r="I26" s="360">
        <f t="shared" si="1"/>
        <v>0</v>
      </c>
      <c r="J26" s="361"/>
      <c r="K26" s="29" t="str">
        <f>IF(OR(AND('3-2原材料'!$B26="",'3-2原材料'!$C26="",'3-2原材料'!$D26="",'3-2原材料'!$E26="",'3-2原材料'!$F26="",'3-2原材料'!$G26="",'3-2原材料'!$J26=""),
          AND('3-2原材料'!$B26&lt;&gt;"",'3-2原材料'!$C26&lt;&gt;"",'3-2原材料'!$D26&lt;&gt;"",'3-2原材料'!$E26&lt;&gt;"",'3-2原材料'!$F26&lt;&gt;"",'3-2原材料'!$G26&lt;&gt;"",'3-2原材料'!$J26&lt;&gt;"")),
    "",
    "←全ての項目を入力してください。")</f>
        <v/>
      </c>
    </row>
    <row r="27" spans="1:11" ht="26.25" customHeight="1">
      <c r="A27" s="466"/>
      <c r="B27" s="467"/>
      <c r="C27" s="468"/>
      <c r="D27" s="468"/>
      <c r="E27" s="468"/>
      <c r="F27" s="469"/>
      <c r="G27" s="470" t="s">
        <v>236</v>
      </c>
      <c r="H27" s="471">
        <f>SUM(H7:H26)</f>
        <v>0</v>
      </c>
      <c r="I27" s="471">
        <f>SUM(I7:I26)</f>
        <v>0</v>
      </c>
      <c r="J27" s="472"/>
      <c r="K27" s="43"/>
    </row>
    <row r="28" spans="1:11" ht="27" customHeight="1"/>
    <row r="29" spans="1:11" ht="27" customHeight="1"/>
    <row r="30" spans="1:11" ht="27" customHeight="1"/>
    <row r="31" spans="1:11" ht="27" customHeight="1"/>
    <row r="32" spans="1:11" ht="27" customHeight="1"/>
    <row r="33" ht="27" customHeight="1"/>
    <row r="34" ht="27" customHeight="1"/>
  </sheetData>
  <sheetProtection algorithmName="SHA-512" hashValue="ac97G6KJZOw+pYhmQCYrpbmjSgcIckc2v8skE6FjiU1PDp03Q6/JArz4zNGIYihH8Ch7OV5iY+5J+bzqjexqvA==" saltValue="5GfmeC4myfyzK1Ks2h6Ghw==" spinCount="100000" sheet="1" formatCells="0" selectLockedCells="1"/>
  <mergeCells count="5">
    <mergeCell ref="A1:I1"/>
    <mergeCell ref="A2:I2"/>
    <mergeCell ref="A3:J3"/>
    <mergeCell ref="A4:J4"/>
    <mergeCell ref="A5:I5"/>
  </mergeCells>
  <phoneticPr fontId="1"/>
  <conditionalFormatting sqref="J7:J26 B7:G26">
    <cfRule type="expression" dxfId="114" priority="2">
      <formula>AND(OR($B7&lt;&gt;"",$C7&lt;&gt;"",$D7&lt;&gt;"",$E7&lt;&gt;"",$F7&lt;&gt;"",$G7&lt;&gt;"",$J7&lt;&gt;""),B7="")</formula>
    </cfRule>
  </conditionalFormatting>
  <conditionalFormatting sqref="I7:I26">
    <cfRule type="expression" dxfId="113" priority="1">
      <formula xml:space="preserve"> INT($I7) &lt;&gt; $I7</formula>
    </cfRule>
  </conditionalFormatting>
  <dataValidations count="7">
    <dataValidation imeMode="halfAlpha" allowBlank="1" showInputMessage="1" showErrorMessage="1" prompt="開発する予定数量に対応させること_x000a_" sqref="E7:E26"/>
    <dataValidation allowBlank="1" showErrorMessage="1" promptTitle="品名を記載してください" prompt="　金型製作に係る費用は機械装置・工具器具費に計上してください_x000a_" sqref="B7:B26"/>
    <dataValidation allowBlank="1" showInputMessage="1" showErrorMessage="1" promptTitle="購入企業名を記載してください" prompt="未定等不明確の場合は、 申請時点の候補先を記入してください_x000a_" sqref="J7:J26"/>
    <dataValidation allowBlank="1" showInputMessage="1" showErrorMessage="1" prompt="例１：○○部に組込_x000a_例２：試験用_x000a_" sqref="D7:D26"/>
    <dataValidation allowBlank="1" showInputMessage="1" showErrorMessage="1" prompt="大きさ、材質、規格等を記入してください" sqref="C7:C26"/>
    <dataValidation imeMode="halfAlpha" allowBlank="1" showInputMessage="1" showErrorMessage="1" sqref="G7:G26"/>
    <dataValidation type="custom" allowBlank="1" showInputMessage="1" showErrorMessage="1" sqref="K7:K26">
      <formula1>ISERROR(FIND(CHAR(10),K7))</formula1>
    </dataValidation>
  </dataValidations>
  <printOptions horizontalCentered="1"/>
  <pageMargins left="0.31496062992125984" right="0.31496062992125984" top="0.74803149606299213" bottom="0.74803149606299213" header="0.31496062992125984" footer="0.31496062992125984"/>
  <pageSetup paperSize="9" scale="78" fitToHeight="0"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U31"/>
  <sheetViews>
    <sheetView view="pageBreakPreview" zoomScaleNormal="100" zoomScaleSheetLayoutView="100" workbookViewId="0">
      <selection activeCell="B5" sqref="B5"/>
    </sheetView>
  </sheetViews>
  <sheetFormatPr defaultColWidth="2.15234375" defaultRowHeight="11.6"/>
  <cols>
    <col min="1" max="1" width="6.4609375" style="4" customWidth="1"/>
    <col min="2" max="2" width="14.61328125" style="5" customWidth="1"/>
    <col min="3" max="3" width="16.15234375" style="5" customWidth="1"/>
    <col min="4" max="4" width="6.15234375" style="5" customWidth="1"/>
    <col min="5" max="5" width="5.15234375" style="5" customWidth="1"/>
    <col min="6" max="6" width="6.15234375" style="5" customWidth="1"/>
    <col min="7" max="7" width="5" style="5" bestFit="1" customWidth="1"/>
    <col min="8" max="10" width="11.84375" style="5" customWidth="1"/>
    <col min="11" max="11" width="12.4609375" style="5" customWidth="1"/>
    <col min="12" max="12" width="2.61328125" style="4" customWidth="1"/>
    <col min="13" max="13" width="9.4609375" style="4" customWidth="1"/>
    <col min="14" max="14" width="6.15234375" style="4" customWidth="1"/>
    <col min="15" max="214" width="2.15234375" style="4" customWidth="1"/>
    <col min="215" max="16384" width="2.15234375" style="4"/>
  </cols>
  <sheetData>
    <row r="1" spans="1:47" ht="30" customHeight="1">
      <c r="A1" s="246" t="s">
        <v>49</v>
      </c>
      <c r="B1" s="247"/>
      <c r="C1" s="248"/>
      <c r="D1" s="247"/>
      <c r="E1" s="247"/>
      <c r="F1" s="249"/>
      <c r="G1" s="249"/>
      <c r="H1" s="250"/>
      <c r="I1" s="249"/>
      <c r="J1" s="251"/>
      <c r="K1" s="251"/>
      <c r="L1" s="252"/>
    </row>
    <row r="2" spans="1:47" ht="30" customHeight="1">
      <c r="A2" s="1339" t="s">
        <v>441</v>
      </c>
      <c r="B2" s="1339"/>
      <c r="C2" s="1339"/>
      <c r="D2" s="1339"/>
      <c r="E2" s="1339"/>
      <c r="F2" s="1339"/>
      <c r="G2" s="1339"/>
      <c r="H2" s="1339"/>
      <c r="I2" s="1339"/>
      <c r="J2" s="1339"/>
      <c r="K2" s="1339"/>
      <c r="L2" s="1339"/>
    </row>
    <row r="3" spans="1:47" ht="15" customHeight="1">
      <c r="A3" s="1343" t="s">
        <v>442</v>
      </c>
      <c r="B3" s="1343"/>
      <c r="C3" s="1343"/>
      <c r="D3" s="1343"/>
      <c r="E3" s="1343"/>
      <c r="F3" s="1343"/>
      <c r="G3" s="1343"/>
      <c r="H3" s="1343"/>
      <c r="I3" s="1343"/>
      <c r="J3" s="253"/>
      <c r="K3" s="254" t="s">
        <v>21</v>
      </c>
      <c r="L3" s="255"/>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row>
    <row r="4" spans="1:47" ht="67.5" customHeight="1">
      <c r="A4" s="461" t="s">
        <v>100</v>
      </c>
      <c r="B4" s="473" t="s">
        <v>45</v>
      </c>
      <c r="C4" s="473" t="s">
        <v>46</v>
      </c>
      <c r="D4" s="474" t="s">
        <v>41</v>
      </c>
      <c r="E4" s="475" t="s">
        <v>443</v>
      </c>
      <c r="F4" s="476" t="s">
        <v>42</v>
      </c>
      <c r="G4" s="477" t="s">
        <v>58</v>
      </c>
      <c r="H4" s="478" t="s">
        <v>558</v>
      </c>
      <c r="I4" s="478" t="s">
        <v>43</v>
      </c>
      <c r="J4" s="478" t="s">
        <v>444</v>
      </c>
      <c r="K4" s="478" t="s">
        <v>28</v>
      </c>
      <c r="L4" s="44" t="s">
        <v>213</v>
      </c>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row>
    <row r="5" spans="1:47" ht="40.4" customHeight="1">
      <c r="A5" s="479">
        <f>ROW()-ROW('3-3機械・工具'!$A$4)</f>
        <v>1</v>
      </c>
      <c r="B5" s="362"/>
      <c r="C5" s="362"/>
      <c r="D5" s="363"/>
      <c r="E5" s="364"/>
      <c r="F5" s="365"/>
      <c r="G5" s="366"/>
      <c r="H5" s="365"/>
      <c r="I5" s="367">
        <f t="shared" ref="I5:I23" si="0">ROUNDDOWN(J5*1.1,0)</f>
        <v>0</v>
      </c>
      <c r="J5" s="360">
        <f t="shared" ref="J5:J23" si="1">F5*H5</f>
        <v>0</v>
      </c>
      <c r="K5" s="368"/>
      <c r="L5" s="29" t="str">
        <f t="shared" ref="L5:L24" si="2">IF(AND(B5="",C5="",D5="",E5="",F5="",G5="",H5="",K5=""),"",
   IF(AND(B5&lt;&gt;"",C5&lt;&gt;"",OR(D5="ﾚﾝﾀﾙ",D5="ﾘｰｽ"),E5&lt;&gt;"",F5&lt;&gt;"",G5&lt;&gt;"",H5&lt;&gt;"",K5&lt;&gt;""),"",
   IF(AND(B5&lt;&gt;"",C5&lt;&gt;"",D5="購入",E5="",F5&lt;&gt;"",G5&lt;&gt;"",H5&lt;&gt;"",K5&lt;&gt;""),"",
   IF(AND(D5="購入",E5&lt;&gt;""),"←購入の場合は設置期間を記入しないでください。",
                                                   "←全ての項目を記入してください。"))))</f>
        <v/>
      </c>
      <c r="M5" s="6"/>
      <c r="N5" s="6"/>
      <c r="O5" s="6"/>
      <c r="P5" s="6"/>
      <c r="Q5" s="6"/>
      <c r="R5" s="6"/>
      <c r="S5" s="6"/>
      <c r="T5" s="6"/>
      <c r="U5" s="6"/>
      <c r="V5" s="6"/>
      <c r="W5" s="6"/>
      <c r="X5" s="6"/>
      <c r="Y5" s="6"/>
      <c r="Z5" s="6"/>
      <c r="AA5" s="6"/>
      <c r="AB5" s="6"/>
      <c r="AC5" s="6"/>
    </row>
    <row r="6" spans="1:47" ht="40.4" customHeight="1">
      <c r="A6" s="479">
        <f>ROW()-ROW('3-3機械・工具'!$A$4)</f>
        <v>2</v>
      </c>
      <c r="B6" s="362"/>
      <c r="C6" s="362"/>
      <c r="D6" s="363"/>
      <c r="E6" s="364"/>
      <c r="F6" s="365"/>
      <c r="G6" s="366"/>
      <c r="H6" s="365"/>
      <c r="I6" s="367">
        <f t="shared" si="0"/>
        <v>0</v>
      </c>
      <c r="J6" s="360">
        <f t="shared" si="1"/>
        <v>0</v>
      </c>
      <c r="K6" s="368"/>
      <c r="L6" s="29" t="str">
        <f t="shared" si="2"/>
        <v/>
      </c>
      <c r="N6" s="31"/>
      <c r="O6" s="31"/>
    </row>
    <row r="7" spans="1:47" ht="40.4" customHeight="1">
      <c r="A7" s="479">
        <f>ROW()-ROW('3-3機械・工具'!$A$4)</f>
        <v>3</v>
      </c>
      <c r="B7" s="362"/>
      <c r="C7" s="362"/>
      <c r="D7" s="363"/>
      <c r="E7" s="364"/>
      <c r="F7" s="365"/>
      <c r="G7" s="366"/>
      <c r="H7" s="365"/>
      <c r="I7" s="367">
        <f t="shared" si="0"/>
        <v>0</v>
      </c>
      <c r="J7" s="360">
        <f t="shared" si="1"/>
        <v>0</v>
      </c>
      <c r="K7" s="368"/>
      <c r="L7" s="29" t="str">
        <f t="shared" si="2"/>
        <v/>
      </c>
    </row>
    <row r="8" spans="1:47" ht="40.4" customHeight="1">
      <c r="A8" s="479">
        <f>ROW()-ROW('3-3機械・工具'!$A$4)</f>
        <v>4</v>
      </c>
      <c r="B8" s="362"/>
      <c r="C8" s="362"/>
      <c r="D8" s="363"/>
      <c r="E8" s="364"/>
      <c r="F8" s="365"/>
      <c r="G8" s="366"/>
      <c r="H8" s="365"/>
      <c r="I8" s="367">
        <f t="shared" si="0"/>
        <v>0</v>
      </c>
      <c r="J8" s="360">
        <f t="shared" si="1"/>
        <v>0</v>
      </c>
      <c r="K8" s="368"/>
      <c r="L8" s="29" t="str">
        <f t="shared" si="2"/>
        <v/>
      </c>
    </row>
    <row r="9" spans="1:47" ht="40.4" customHeight="1">
      <c r="A9" s="479">
        <f>ROW()-ROW('3-3機械・工具'!$A$4)</f>
        <v>5</v>
      </c>
      <c r="B9" s="362"/>
      <c r="C9" s="362"/>
      <c r="D9" s="363"/>
      <c r="E9" s="364"/>
      <c r="F9" s="365"/>
      <c r="G9" s="366"/>
      <c r="H9" s="365"/>
      <c r="I9" s="367">
        <f t="shared" si="0"/>
        <v>0</v>
      </c>
      <c r="J9" s="360">
        <f t="shared" si="1"/>
        <v>0</v>
      </c>
      <c r="K9" s="368"/>
      <c r="L9" s="29" t="str">
        <f t="shared" si="2"/>
        <v/>
      </c>
    </row>
    <row r="10" spans="1:47" ht="40.4" customHeight="1">
      <c r="A10" s="479">
        <f>ROW()-ROW('3-3機械・工具'!$A$4)</f>
        <v>6</v>
      </c>
      <c r="B10" s="362"/>
      <c r="C10" s="362"/>
      <c r="D10" s="363"/>
      <c r="E10" s="364"/>
      <c r="F10" s="365"/>
      <c r="G10" s="366"/>
      <c r="H10" s="365"/>
      <c r="I10" s="367">
        <f t="shared" si="0"/>
        <v>0</v>
      </c>
      <c r="J10" s="360">
        <f t="shared" si="1"/>
        <v>0</v>
      </c>
      <c r="K10" s="368"/>
      <c r="L10" s="29" t="str">
        <f t="shared" si="2"/>
        <v/>
      </c>
    </row>
    <row r="11" spans="1:47" ht="40.4" customHeight="1">
      <c r="A11" s="480">
        <f>ROW()-ROW('3-3機械・工具'!$A$4)</f>
        <v>7</v>
      </c>
      <c r="B11" s="362"/>
      <c r="C11" s="362"/>
      <c r="D11" s="363"/>
      <c r="E11" s="364"/>
      <c r="F11" s="365"/>
      <c r="G11" s="366"/>
      <c r="H11" s="365"/>
      <c r="I11" s="360">
        <f t="shared" si="0"/>
        <v>0</v>
      </c>
      <c r="J11" s="360">
        <f t="shared" si="1"/>
        <v>0</v>
      </c>
      <c r="K11" s="368"/>
      <c r="L11" s="29" t="str">
        <f t="shared" si="2"/>
        <v/>
      </c>
    </row>
    <row r="12" spans="1:47" ht="40.4" customHeight="1">
      <c r="A12" s="479">
        <f>ROW()-ROW('3-3機械・工具'!$A$4)</f>
        <v>8</v>
      </c>
      <c r="B12" s="362"/>
      <c r="C12" s="362"/>
      <c r="D12" s="363"/>
      <c r="E12" s="364"/>
      <c r="F12" s="365"/>
      <c r="G12" s="366"/>
      <c r="H12" s="365"/>
      <c r="I12" s="367">
        <f t="shared" si="0"/>
        <v>0</v>
      </c>
      <c r="J12" s="367">
        <f t="shared" si="1"/>
        <v>0</v>
      </c>
      <c r="K12" s="368"/>
      <c r="L12" s="29" t="str">
        <f t="shared" si="2"/>
        <v/>
      </c>
    </row>
    <row r="13" spans="1:47" ht="40.4" customHeight="1">
      <c r="A13" s="479">
        <f>ROW()-ROW('3-3機械・工具'!$A$4)</f>
        <v>9</v>
      </c>
      <c r="B13" s="362"/>
      <c r="C13" s="362"/>
      <c r="D13" s="363"/>
      <c r="E13" s="364"/>
      <c r="F13" s="365"/>
      <c r="G13" s="366"/>
      <c r="H13" s="365"/>
      <c r="I13" s="367">
        <f t="shared" si="0"/>
        <v>0</v>
      </c>
      <c r="J13" s="367">
        <f t="shared" si="1"/>
        <v>0</v>
      </c>
      <c r="K13" s="368"/>
      <c r="L13" s="29" t="str">
        <f t="shared" si="2"/>
        <v/>
      </c>
    </row>
    <row r="14" spans="1:47" ht="40.4" customHeight="1">
      <c r="A14" s="479">
        <f>ROW()-ROW('3-3機械・工具'!$A$4)</f>
        <v>10</v>
      </c>
      <c r="B14" s="362"/>
      <c r="C14" s="362"/>
      <c r="D14" s="363"/>
      <c r="E14" s="364"/>
      <c r="F14" s="365"/>
      <c r="G14" s="366"/>
      <c r="H14" s="365"/>
      <c r="I14" s="367">
        <f t="shared" si="0"/>
        <v>0</v>
      </c>
      <c r="J14" s="367">
        <f t="shared" si="1"/>
        <v>0</v>
      </c>
      <c r="K14" s="368"/>
      <c r="L14" s="29" t="str">
        <f t="shared" si="2"/>
        <v/>
      </c>
    </row>
    <row r="15" spans="1:47" ht="40.4" customHeight="1">
      <c r="A15" s="479">
        <f>ROW()-ROW('3-3機械・工具'!$A$4)</f>
        <v>11</v>
      </c>
      <c r="B15" s="362"/>
      <c r="C15" s="362"/>
      <c r="D15" s="363"/>
      <c r="E15" s="364"/>
      <c r="F15" s="365"/>
      <c r="G15" s="366"/>
      <c r="H15" s="365"/>
      <c r="I15" s="367">
        <f t="shared" si="0"/>
        <v>0</v>
      </c>
      <c r="J15" s="367">
        <f t="shared" si="1"/>
        <v>0</v>
      </c>
      <c r="K15" s="368"/>
      <c r="L15" s="29" t="str">
        <f t="shared" si="2"/>
        <v/>
      </c>
    </row>
    <row r="16" spans="1:47" ht="40.4" customHeight="1">
      <c r="A16" s="479">
        <f>ROW()-ROW('3-3機械・工具'!$A$4)</f>
        <v>12</v>
      </c>
      <c r="B16" s="362"/>
      <c r="C16" s="362"/>
      <c r="D16" s="363"/>
      <c r="E16" s="364"/>
      <c r="F16" s="365"/>
      <c r="G16" s="366"/>
      <c r="H16" s="365"/>
      <c r="I16" s="367">
        <f t="shared" si="0"/>
        <v>0</v>
      </c>
      <c r="J16" s="367">
        <f t="shared" si="1"/>
        <v>0</v>
      </c>
      <c r="K16" s="368"/>
      <c r="L16" s="29" t="str">
        <f t="shared" si="2"/>
        <v/>
      </c>
    </row>
    <row r="17" spans="1:12" ht="40.4" customHeight="1">
      <c r="A17" s="479">
        <f>ROW()-ROW('3-3機械・工具'!$A$4)</f>
        <v>13</v>
      </c>
      <c r="B17" s="362"/>
      <c r="C17" s="362"/>
      <c r="D17" s="363"/>
      <c r="E17" s="364"/>
      <c r="F17" s="365"/>
      <c r="G17" s="366"/>
      <c r="H17" s="365"/>
      <c r="I17" s="367">
        <f t="shared" si="0"/>
        <v>0</v>
      </c>
      <c r="J17" s="367">
        <f t="shared" si="1"/>
        <v>0</v>
      </c>
      <c r="K17" s="368"/>
      <c r="L17" s="29" t="str">
        <f t="shared" si="2"/>
        <v/>
      </c>
    </row>
    <row r="18" spans="1:12" ht="40.4" customHeight="1">
      <c r="A18" s="479">
        <f>ROW()-ROW('3-3機械・工具'!$A$4)</f>
        <v>14</v>
      </c>
      <c r="B18" s="362"/>
      <c r="C18" s="362"/>
      <c r="D18" s="363"/>
      <c r="E18" s="364"/>
      <c r="F18" s="365"/>
      <c r="G18" s="366"/>
      <c r="H18" s="365"/>
      <c r="I18" s="367">
        <f t="shared" si="0"/>
        <v>0</v>
      </c>
      <c r="J18" s="367">
        <f t="shared" si="1"/>
        <v>0</v>
      </c>
      <c r="K18" s="368"/>
      <c r="L18" s="29" t="str">
        <f t="shared" si="2"/>
        <v/>
      </c>
    </row>
    <row r="19" spans="1:12" ht="40.4" customHeight="1">
      <c r="A19" s="479">
        <f>ROW()-ROW('3-3機械・工具'!$A$4)</f>
        <v>15</v>
      </c>
      <c r="B19" s="362"/>
      <c r="C19" s="362"/>
      <c r="D19" s="363"/>
      <c r="E19" s="364"/>
      <c r="F19" s="365"/>
      <c r="G19" s="366"/>
      <c r="H19" s="365"/>
      <c r="I19" s="367">
        <f t="shared" si="0"/>
        <v>0</v>
      </c>
      <c r="J19" s="367">
        <f t="shared" si="1"/>
        <v>0</v>
      </c>
      <c r="K19" s="368"/>
      <c r="L19" s="29" t="str">
        <f t="shared" si="2"/>
        <v/>
      </c>
    </row>
    <row r="20" spans="1:12" ht="40.4" customHeight="1">
      <c r="A20" s="479">
        <f>ROW()-ROW('3-3機械・工具'!$A$4)</f>
        <v>16</v>
      </c>
      <c r="B20" s="362"/>
      <c r="C20" s="362"/>
      <c r="D20" s="363"/>
      <c r="E20" s="364"/>
      <c r="F20" s="365"/>
      <c r="G20" s="366"/>
      <c r="H20" s="365"/>
      <c r="I20" s="367">
        <f t="shared" si="0"/>
        <v>0</v>
      </c>
      <c r="J20" s="367">
        <f t="shared" si="1"/>
        <v>0</v>
      </c>
      <c r="K20" s="368"/>
      <c r="L20" s="29" t="str">
        <f t="shared" si="2"/>
        <v/>
      </c>
    </row>
    <row r="21" spans="1:12" ht="40.4" customHeight="1">
      <c r="A21" s="479">
        <f>ROW()-ROW('3-3機械・工具'!$A$4)</f>
        <v>17</v>
      </c>
      <c r="B21" s="362"/>
      <c r="C21" s="362"/>
      <c r="D21" s="363"/>
      <c r="E21" s="364"/>
      <c r="F21" s="365"/>
      <c r="G21" s="366"/>
      <c r="H21" s="365"/>
      <c r="I21" s="367">
        <f t="shared" si="0"/>
        <v>0</v>
      </c>
      <c r="J21" s="367">
        <f t="shared" si="1"/>
        <v>0</v>
      </c>
      <c r="K21" s="368"/>
      <c r="L21" s="29" t="str">
        <f t="shared" si="2"/>
        <v/>
      </c>
    </row>
    <row r="22" spans="1:12" ht="40.4" customHeight="1">
      <c r="A22" s="479">
        <f>ROW()-ROW('3-3機械・工具'!$A$4)</f>
        <v>18</v>
      </c>
      <c r="B22" s="362"/>
      <c r="C22" s="362"/>
      <c r="D22" s="363"/>
      <c r="E22" s="364"/>
      <c r="F22" s="365"/>
      <c r="G22" s="366"/>
      <c r="H22" s="365"/>
      <c r="I22" s="367">
        <f t="shared" si="0"/>
        <v>0</v>
      </c>
      <c r="J22" s="367">
        <f t="shared" si="1"/>
        <v>0</v>
      </c>
      <c r="K22" s="368"/>
      <c r="L22" s="29" t="str">
        <f t="shared" si="2"/>
        <v/>
      </c>
    </row>
    <row r="23" spans="1:12" ht="40.4" customHeight="1">
      <c r="A23" s="479">
        <f>ROW()-ROW('3-3機械・工具'!$A$4)</f>
        <v>19</v>
      </c>
      <c r="B23" s="362"/>
      <c r="C23" s="362"/>
      <c r="D23" s="363"/>
      <c r="E23" s="364"/>
      <c r="F23" s="365"/>
      <c r="G23" s="366"/>
      <c r="H23" s="365"/>
      <c r="I23" s="367">
        <f t="shared" si="0"/>
        <v>0</v>
      </c>
      <c r="J23" s="367">
        <f t="shared" si="1"/>
        <v>0</v>
      </c>
      <c r="K23" s="368"/>
      <c r="L23" s="29" t="str">
        <f t="shared" si="2"/>
        <v/>
      </c>
    </row>
    <row r="24" spans="1:12" ht="40.4" customHeight="1">
      <c r="A24" s="479">
        <f>ROW()-ROW('3-3機械・工具'!$A$4)</f>
        <v>20</v>
      </c>
      <c r="B24" s="362"/>
      <c r="C24" s="362"/>
      <c r="D24" s="363"/>
      <c r="E24" s="364"/>
      <c r="F24" s="365"/>
      <c r="G24" s="366"/>
      <c r="H24" s="365"/>
      <c r="I24" s="367">
        <f>ROUNDDOWN(J24*1.1,0)</f>
        <v>0</v>
      </c>
      <c r="J24" s="367">
        <f>F24*H24</f>
        <v>0</v>
      </c>
      <c r="K24" s="368"/>
      <c r="L24" s="29" t="str">
        <f t="shared" si="2"/>
        <v/>
      </c>
    </row>
    <row r="25" spans="1:12" ht="27" customHeight="1">
      <c r="A25" s="485"/>
      <c r="B25" s="486"/>
      <c r="C25" s="481"/>
      <c r="D25" s="481"/>
      <c r="E25" s="481"/>
      <c r="F25" s="481"/>
      <c r="G25" s="482"/>
      <c r="H25" s="483" t="s">
        <v>204</v>
      </c>
      <c r="I25" s="471">
        <f>SUM(I5:I24)</f>
        <v>0</v>
      </c>
      <c r="J25" s="471">
        <f>SUM(J5:J24)</f>
        <v>0</v>
      </c>
      <c r="K25" s="484"/>
      <c r="L25" s="43"/>
    </row>
    <row r="26" spans="1:12" ht="30" customHeight="1"/>
    <row r="27" spans="1:12" ht="27" customHeight="1"/>
    <row r="28" spans="1:12" ht="27" customHeight="1"/>
    <row r="29" spans="1:12" ht="27" customHeight="1"/>
    <row r="30" spans="1:12" ht="27" customHeight="1"/>
    <row r="31" spans="1:12" ht="27" customHeight="1"/>
  </sheetData>
  <sheetProtection algorithmName="SHA-512" hashValue="pCN3vj8C9qxUHw/QzwUClC3IxoSrJHfAXAuCKXZpcZAL8zdTwcdGgLBwRD4ADBkI6+xJEIiDFL6NM93tQhny5g==" saltValue="TvYqMRjt0cibYHre3G8nkg==" spinCount="100000" sheet="1" formatCells="0" selectLockedCells="1"/>
  <dataConsolidate/>
  <mergeCells count="2">
    <mergeCell ref="A2:L2"/>
    <mergeCell ref="A3:I3"/>
  </mergeCells>
  <phoneticPr fontId="1"/>
  <conditionalFormatting sqref="K5:K24 B5:H24">
    <cfRule type="expression" dxfId="112" priority="3">
      <formula>AND(OR($B5&lt;&gt;"",$C5&lt;&gt;"",$D5&lt;&gt;"",$E5&lt;&gt;"",$F5&lt;&gt;"",$G5&lt;&gt;"",$H5&lt;&gt;"",$K5&lt;&gt;""),B5="")</formula>
    </cfRule>
  </conditionalFormatting>
  <conditionalFormatting sqref="J5:J24">
    <cfRule type="expression" dxfId="111" priority="1">
      <formula xml:space="preserve"> INT($J5) &lt;&gt; $J5</formula>
    </cfRule>
  </conditionalFormatting>
  <dataValidations count="8">
    <dataValidation allowBlank="1" showInputMessage="1" showErrorMessage="1" promptTitle="リースレンタル先または購入企業名を記載してください" prompt="未定等不明確の場合は、 申請時点の候補先を記入してください_x000a_" sqref="K5:K24"/>
    <dataValidation type="whole" imeMode="halfAlpha" allowBlank="1" showInputMessage="1" showErrorMessage="1" prompt="①購入時は記入不要_x000a_②数字のみ記入_x000a_" sqref="E5:E24">
      <formula1>1</formula1>
      <formula2>21</formula2>
    </dataValidation>
    <dataValidation allowBlank="1" showInputMessage="1" showErrorMessage="1" prompt="例：○○加工_x000a_" sqref="C5:C24"/>
    <dataValidation type="list" allowBlank="1" showInputMessage="1" showErrorMessage="1" sqref="D5:D24">
      <formula1>"購入,ﾚﾝﾀﾙ,ﾘｰｽ"</formula1>
    </dataValidation>
    <dataValidation imeMode="halfAlpha" allowBlank="1" showInputMessage="1" showErrorMessage="1" promptTitle="数量を記載してください" prompt="　本助成事業に必要な最低限の数量を記載してください" sqref="F5:F24"/>
    <dataValidation allowBlank="1" showInputMessage="1" showErrorMessage="1" promptTitle="品名を記載してください" prompt="　量産目的の費用、保守費用は計上できません" sqref="B5:B24"/>
    <dataValidation type="custom" allowBlank="1" showInputMessage="1" showErrorMessage="1" sqref="L5:L24">
      <formula1>ISERROR(FIND(CHAR(10),L5))</formula1>
    </dataValidation>
    <dataValidation imeMode="halfAlpha" allowBlank="1" showInputMessage="1" showErrorMessage="1" promptTitle="購入単価又はリース料等の合計（税抜）を記載してください" prompt="1件単価100万円以上（税抜）の場合は、_x000a_次シート（購入計画書）の入力が必要です" sqref="H5:H24"/>
  </dataValidations>
  <printOptions horizontalCentered="1"/>
  <pageMargins left="0.31496062992125984" right="0.31496062992125984" top="0.74803149606299213" bottom="0.74803149606299213" header="0.31496062992125984" footer="0.31496062992125984"/>
  <pageSetup paperSize="9" scale="81"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62"/>
  <sheetViews>
    <sheetView view="pageBreakPreview" zoomScale="75" zoomScaleNormal="100" zoomScaleSheetLayoutView="75" workbookViewId="0">
      <selection activeCell="C4" sqref="C4:I4"/>
    </sheetView>
  </sheetViews>
  <sheetFormatPr defaultColWidth="9" defaultRowHeight="14.6"/>
  <cols>
    <col min="1" max="1" width="5.61328125" style="112" customWidth="1"/>
    <col min="2" max="2" width="9.4609375" style="112" customWidth="1"/>
    <col min="3" max="3" width="3.84375" style="112" customWidth="1"/>
    <col min="4" max="4" width="6.15234375" style="112" customWidth="1"/>
    <col min="5" max="5" width="5.84375" style="112" bestFit="1" customWidth="1"/>
    <col min="6" max="6" width="7.4609375" style="112" customWidth="1"/>
    <col min="7" max="9" width="5" style="112" customWidth="1"/>
    <col min="10" max="10" width="7.4609375" style="112" customWidth="1"/>
    <col min="11" max="11" width="11.15234375" style="112" customWidth="1"/>
    <col min="12" max="12" width="9.4609375" style="112" customWidth="1"/>
    <col min="13" max="13" width="6.15234375" style="112" customWidth="1"/>
    <col min="14" max="14" width="5.15234375" style="112" customWidth="1"/>
    <col min="15" max="15" width="3.84375" style="112" customWidth="1"/>
    <col min="16" max="16" width="7.4609375" style="112" customWidth="1"/>
    <col min="17" max="17" width="4.3828125" style="112" customWidth="1"/>
    <col min="18" max="18" width="5.15234375" style="112" customWidth="1"/>
    <col min="19" max="19" width="5.61328125" style="112" customWidth="1"/>
    <col min="20" max="20" width="2.61328125" style="112" customWidth="1"/>
    <col min="21" max="21" width="3.15234375" style="112" customWidth="1"/>
    <col min="22" max="22" width="36.61328125" style="112" hidden="1" customWidth="1"/>
    <col min="23" max="23" width="37" style="112" hidden="1" customWidth="1"/>
    <col min="24" max="24" width="38.4609375" style="112" hidden="1" customWidth="1"/>
    <col min="25" max="25" width="38.15234375" style="112" hidden="1" customWidth="1"/>
    <col min="26" max="16384" width="9" style="112"/>
  </cols>
  <sheetData>
    <row r="1" spans="1:25" ht="30" customHeight="1">
      <c r="A1" s="744" t="s">
        <v>254</v>
      </c>
      <c r="B1" s="745"/>
      <c r="C1" s="745"/>
      <c r="D1" s="745"/>
      <c r="E1" s="745"/>
      <c r="F1" s="745"/>
      <c r="G1" s="745"/>
      <c r="H1" s="745"/>
      <c r="I1" s="745"/>
      <c r="J1" s="745"/>
      <c r="K1" s="745"/>
      <c r="L1" s="745"/>
      <c r="M1" s="745"/>
      <c r="N1" s="745"/>
      <c r="O1" s="745"/>
      <c r="P1" s="745"/>
      <c r="Q1" s="745"/>
      <c r="R1" s="745"/>
      <c r="S1" s="746"/>
      <c r="V1" s="113" t="s">
        <v>255</v>
      </c>
      <c r="W1" s="113" t="s">
        <v>256</v>
      </c>
      <c r="X1" s="113" t="s">
        <v>257</v>
      </c>
      <c r="Y1" s="113" t="s">
        <v>258</v>
      </c>
    </row>
    <row r="2" spans="1:25" ht="15" customHeight="1">
      <c r="A2" s="747"/>
      <c r="B2" s="748"/>
      <c r="C2" s="748"/>
      <c r="D2" s="748"/>
      <c r="E2" s="748"/>
      <c r="F2" s="748"/>
      <c r="G2" s="748"/>
      <c r="H2" s="748"/>
      <c r="I2" s="748"/>
      <c r="J2" s="748"/>
      <c r="K2" s="748"/>
      <c r="L2" s="748"/>
      <c r="M2" s="748"/>
      <c r="N2" s="748"/>
      <c r="O2" s="748"/>
      <c r="P2" s="748"/>
      <c r="Q2" s="748"/>
      <c r="R2" s="748"/>
      <c r="S2" s="749"/>
      <c r="T2" s="114"/>
      <c r="U2" s="114"/>
      <c r="V2" s="115" t="s">
        <v>259</v>
      </c>
      <c r="W2" s="115" t="s">
        <v>260</v>
      </c>
      <c r="Y2" s="116" t="s">
        <v>262</v>
      </c>
    </row>
    <row r="3" spans="1:25" ht="18.75" customHeight="1">
      <c r="A3" s="134" t="s">
        <v>263</v>
      </c>
      <c r="B3" s="117"/>
      <c r="C3" s="117"/>
      <c r="D3" s="135"/>
      <c r="E3" s="135"/>
      <c r="F3" s="135"/>
      <c r="G3" s="135"/>
      <c r="H3" s="135"/>
      <c r="I3" s="135"/>
      <c r="J3" s="135"/>
      <c r="K3" s="135"/>
      <c r="L3" s="135"/>
      <c r="M3" s="135"/>
      <c r="N3" s="135"/>
      <c r="O3" s="117"/>
      <c r="P3" s="554"/>
      <c r="Q3" s="555"/>
      <c r="R3" s="555"/>
      <c r="S3" s="556" t="s">
        <v>684</v>
      </c>
      <c r="V3" s="118" t="s">
        <v>264</v>
      </c>
      <c r="W3" s="115" t="s">
        <v>265</v>
      </c>
      <c r="X3" s="116" t="s">
        <v>261</v>
      </c>
      <c r="Y3" s="116" t="s">
        <v>266</v>
      </c>
    </row>
    <row r="4" spans="1:25" ht="33.75" customHeight="1">
      <c r="A4" s="750" t="s">
        <v>146</v>
      </c>
      <c r="B4" s="750"/>
      <c r="C4" s="751"/>
      <c r="D4" s="752"/>
      <c r="E4" s="752"/>
      <c r="F4" s="752"/>
      <c r="G4" s="752"/>
      <c r="H4" s="752"/>
      <c r="I4" s="753"/>
      <c r="J4" s="750" t="s">
        <v>267</v>
      </c>
      <c r="K4" s="418" t="s">
        <v>146</v>
      </c>
      <c r="L4" s="756"/>
      <c r="M4" s="757"/>
      <c r="N4" s="757"/>
      <c r="O4" s="757"/>
      <c r="P4" s="757"/>
      <c r="Q4" s="757"/>
      <c r="R4" s="757"/>
      <c r="S4" s="758"/>
      <c r="V4" s="118" t="s">
        <v>268</v>
      </c>
      <c r="W4" s="115" t="s">
        <v>269</v>
      </c>
      <c r="X4" s="116" t="s">
        <v>598</v>
      </c>
      <c r="Y4" s="116" t="s">
        <v>270</v>
      </c>
    </row>
    <row r="5" spans="1:25" ht="33.75" customHeight="1">
      <c r="A5" s="759" t="s">
        <v>153</v>
      </c>
      <c r="B5" s="759"/>
      <c r="C5" s="760"/>
      <c r="D5" s="761"/>
      <c r="E5" s="761"/>
      <c r="F5" s="761"/>
      <c r="G5" s="761"/>
      <c r="H5" s="761"/>
      <c r="I5" s="762"/>
      <c r="J5" s="754"/>
      <c r="K5" s="419" t="s">
        <v>154</v>
      </c>
      <c r="L5" s="763"/>
      <c r="M5" s="764"/>
      <c r="N5" s="764"/>
      <c r="O5" s="764"/>
      <c r="P5" s="764"/>
      <c r="Q5" s="764"/>
      <c r="R5" s="764"/>
      <c r="S5" s="765"/>
      <c r="V5" s="118" t="s">
        <v>271</v>
      </c>
      <c r="W5" s="115" t="s">
        <v>272</v>
      </c>
      <c r="X5" s="112" t="s">
        <v>564</v>
      </c>
      <c r="Y5" s="116" t="s">
        <v>273</v>
      </c>
    </row>
    <row r="6" spans="1:25" ht="33.75" customHeight="1">
      <c r="A6" s="766" t="s">
        <v>274</v>
      </c>
      <c r="B6" s="767"/>
      <c r="C6" s="768" t="s">
        <v>99</v>
      </c>
      <c r="D6" s="769"/>
      <c r="E6" s="769"/>
      <c r="F6" s="769"/>
      <c r="G6" s="769"/>
      <c r="H6" s="769"/>
      <c r="I6" s="770"/>
      <c r="J6" s="755"/>
      <c r="K6" s="420" t="s">
        <v>155</v>
      </c>
      <c r="L6" s="771"/>
      <c r="M6" s="772"/>
      <c r="N6" s="772"/>
      <c r="O6" s="772"/>
      <c r="P6" s="772"/>
      <c r="Q6" s="772"/>
      <c r="R6" s="772"/>
      <c r="S6" s="773"/>
      <c r="V6" s="118" t="s">
        <v>275</v>
      </c>
      <c r="W6" s="115" t="s">
        <v>276</v>
      </c>
      <c r="X6" s="116" t="s">
        <v>565</v>
      </c>
      <c r="Y6" s="116" t="s">
        <v>277</v>
      </c>
    </row>
    <row r="7" spans="1:25" ht="33.75" customHeight="1">
      <c r="A7" s="775" t="s">
        <v>156</v>
      </c>
      <c r="B7" s="775"/>
      <c r="C7" s="426" t="s">
        <v>157</v>
      </c>
      <c r="D7" s="776"/>
      <c r="E7" s="777"/>
      <c r="F7" s="778"/>
      <c r="G7" s="779"/>
      <c r="H7" s="780"/>
      <c r="I7" s="780"/>
      <c r="J7" s="780"/>
      <c r="K7" s="780"/>
      <c r="L7" s="780"/>
      <c r="M7" s="780"/>
      <c r="N7" s="780"/>
      <c r="O7" s="780"/>
      <c r="P7" s="780"/>
      <c r="Q7" s="780"/>
      <c r="R7" s="780"/>
      <c r="S7" s="780"/>
      <c r="V7" s="112" t="s">
        <v>278</v>
      </c>
      <c r="W7" s="115" t="s">
        <v>279</v>
      </c>
      <c r="X7" s="321" t="s">
        <v>566</v>
      </c>
      <c r="Y7" s="115" t="s">
        <v>295</v>
      </c>
    </row>
    <row r="8" spans="1:25" ht="33.75" customHeight="1">
      <c r="A8" s="766" t="s">
        <v>158</v>
      </c>
      <c r="B8" s="766"/>
      <c r="C8" s="774"/>
      <c r="D8" s="774"/>
      <c r="E8" s="774"/>
      <c r="F8" s="774"/>
      <c r="G8" s="774"/>
      <c r="H8" s="774"/>
      <c r="I8" s="774"/>
      <c r="J8" s="774"/>
      <c r="K8" s="686" t="s">
        <v>282</v>
      </c>
      <c r="L8" s="686"/>
      <c r="M8" s="783"/>
      <c r="N8" s="784"/>
      <c r="O8" s="784"/>
      <c r="P8" s="784"/>
      <c r="Q8" s="784"/>
      <c r="R8" s="784"/>
      <c r="S8" s="784"/>
      <c r="V8" s="118" t="s">
        <v>283</v>
      </c>
      <c r="W8" s="115"/>
      <c r="X8" s="321" t="s">
        <v>567</v>
      </c>
      <c r="Y8" s="116" t="s">
        <v>281</v>
      </c>
    </row>
    <row r="9" spans="1:25" ht="33.75" customHeight="1">
      <c r="A9" s="775" t="s">
        <v>159</v>
      </c>
      <c r="B9" s="775"/>
      <c r="C9" s="426" t="s">
        <v>157</v>
      </c>
      <c r="D9" s="776"/>
      <c r="E9" s="777"/>
      <c r="F9" s="778"/>
      <c r="G9" s="779"/>
      <c r="H9" s="780"/>
      <c r="I9" s="780"/>
      <c r="J9" s="780"/>
      <c r="K9" s="781"/>
      <c r="L9" s="781"/>
      <c r="M9" s="781"/>
      <c r="N9" s="781"/>
      <c r="O9" s="781"/>
      <c r="P9" s="781"/>
      <c r="Q9" s="781"/>
      <c r="R9" s="781"/>
      <c r="S9" s="781"/>
      <c r="V9" s="118" t="s">
        <v>286</v>
      </c>
      <c r="W9" s="115"/>
      <c r="X9" s="116" t="s">
        <v>568</v>
      </c>
      <c r="Y9" s="116" t="s">
        <v>285</v>
      </c>
    </row>
    <row r="10" spans="1:25" ht="33.75" customHeight="1">
      <c r="A10" s="766" t="s">
        <v>158</v>
      </c>
      <c r="B10" s="766"/>
      <c r="C10" s="774"/>
      <c r="D10" s="774"/>
      <c r="E10" s="774"/>
      <c r="F10" s="774"/>
      <c r="G10" s="774"/>
      <c r="H10" s="774"/>
      <c r="I10" s="774"/>
      <c r="J10" s="774"/>
      <c r="K10" s="782" t="s">
        <v>571</v>
      </c>
      <c r="L10" s="782"/>
      <c r="M10" s="782"/>
      <c r="N10" s="782"/>
      <c r="O10" s="782"/>
      <c r="P10" s="782"/>
      <c r="Q10" s="782"/>
      <c r="R10" s="782"/>
      <c r="S10" s="782"/>
      <c r="V10" s="118" t="s">
        <v>288</v>
      </c>
      <c r="W10" s="115"/>
      <c r="X10" s="116" t="s">
        <v>569</v>
      </c>
      <c r="Y10" s="120"/>
    </row>
    <row r="11" spans="1:25" ht="33.75" customHeight="1">
      <c r="A11" s="775" t="s">
        <v>147</v>
      </c>
      <c r="B11" s="775"/>
      <c r="C11" s="426" t="s">
        <v>157</v>
      </c>
      <c r="D11" s="776"/>
      <c r="E11" s="777"/>
      <c r="F11" s="778"/>
      <c r="G11" s="779"/>
      <c r="H11" s="780"/>
      <c r="I11" s="780"/>
      <c r="J11" s="780"/>
      <c r="K11" s="780"/>
      <c r="L11" s="780"/>
      <c r="M11" s="780"/>
      <c r="N11" s="780"/>
      <c r="O11" s="780"/>
      <c r="P11" s="780"/>
      <c r="Q11" s="780"/>
      <c r="R11" s="780"/>
      <c r="S11" s="780"/>
      <c r="V11" s="118" t="s">
        <v>290</v>
      </c>
      <c r="W11" s="115"/>
      <c r="X11" s="116" t="s">
        <v>280</v>
      </c>
      <c r="Y11" s="119"/>
    </row>
    <row r="12" spans="1:25" ht="33.75" customHeight="1">
      <c r="A12" s="766" t="s">
        <v>158</v>
      </c>
      <c r="B12" s="766"/>
      <c r="C12" s="774"/>
      <c r="D12" s="774"/>
      <c r="E12" s="774"/>
      <c r="F12" s="774"/>
      <c r="G12" s="774"/>
      <c r="H12" s="774"/>
      <c r="I12" s="774"/>
      <c r="J12" s="774"/>
      <c r="K12" s="703"/>
      <c r="L12" s="703"/>
      <c r="M12" s="703"/>
      <c r="N12" s="703"/>
      <c r="O12" s="703"/>
      <c r="P12" s="703"/>
      <c r="Q12" s="703"/>
      <c r="R12" s="703"/>
      <c r="S12" s="703"/>
      <c r="V12" s="118" t="s">
        <v>292</v>
      </c>
      <c r="W12" s="115"/>
      <c r="X12" s="116" t="s">
        <v>284</v>
      </c>
      <c r="Y12" s="119"/>
    </row>
    <row r="13" spans="1:25" ht="33.75" customHeight="1">
      <c r="A13" s="733" t="s">
        <v>160</v>
      </c>
      <c r="B13" s="733"/>
      <c r="C13" s="677" t="s">
        <v>146</v>
      </c>
      <c r="D13" s="677"/>
      <c r="E13" s="734"/>
      <c r="F13" s="734"/>
      <c r="G13" s="734"/>
      <c r="H13" s="734"/>
      <c r="I13" s="734"/>
      <c r="J13" s="734"/>
      <c r="K13" s="735" t="s">
        <v>293</v>
      </c>
      <c r="L13" s="736"/>
      <c r="M13" s="737"/>
      <c r="N13" s="738"/>
      <c r="O13" s="738"/>
      <c r="P13" s="738"/>
      <c r="Q13" s="738"/>
      <c r="R13" s="738"/>
      <c r="S13" s="738"/>
      <c r="V13" s="118" t="s">
        <v>294</v>
      </c>
      <c r="X13" s="116" t="s">
        <v>287</v>
      </c>
      <c r="Y13" s="119"/>
    </row>
    <row r="14" spans="1:25" ht="33.75" customHeight="1">
      <c r="A14" s="733"/>
      <c r="B14" s="733"/>
      <c r="C14" s="739" t="s">
        <v>154</v>
      </c>
      <c r="D14" s="739"/>
      <c r="E14" s="740"/>
      <c r="F14" s="740"/>
      <c r="G14" s="740"/>
      <c r="H14" s="740"/>
      <c r="I14" s="740"/>
      <c r="J14" s="740"/>
      <c r="K14" s="736"/>
      <c r="L14" s="736"/>
      <c r="M14" s="738"/>
      <c r="N14" s="738"/>
      <c r="O14" s="738"/>
      <c r="P14" s="738"/>
      <c r="Q14" s="738"/>
      <c r="R14" s="738"/>
      <c r="S14" s="738"/>
      <c r="V14" s="118" t="s">
        <v>297</v>
      </c>
      <c r="W14" s="121"/>
      <c r="X14" s="116" t="s">
        <v>289</v>
      </c>
      <c r="Y14" s="119"/>
    </row>
    <row r="15" spans="1:25" ht="33.75" customHeight="1">
      <c r="A15" s="733"/>
      <c r="B15" s="733"/>
      <c r="C15" s="670" t="s">
        <v>299</v>
      </c>
      <c r="D15" s="670"/>
      <c r="E15" s="741"/>
      <c r="F15" s="742"/>
      <c r="G15" s="742"/>
      <c r="H15" s="742"/>
      <c r="I15" s="742"/>
      <c r="J15" s="742"/>
      <c r="K15" s="743"/>
      <c r="L15" s="743"/>
      <c r="M15" s="743"/>
      <c r="N15" s="743"/>
      <c r="O15" s="743"/>
      <c r="P15" s="743"/>
      <c r="Q15" s="743"/>
      <c r="R15" s="743"/>
      <c r="S15" s="743"/>
      <c r="V15" s="118" t="s">
        <v>300</v>
      </c>
      <c r="W15" s="115"/>
      <c r="X15" s="116" t="s">
        <v>291</v>
      </c>
      <c r="Y15" s="119"/>
    </row>
    <row r="16" spans="1:25" ht="33.75" customHeight="1">
      <c r="A16" s="685" t="s">
        <v>161</v>
      </c>
      <c r="B16" s="685"/>
      <c r="C16" s="686" t="s">
        <v>162</v>
      </c>
      <c r="D16" s="686"/>
      <c r="E16" s="727" t="s">
        <v>304</v>
      </c>
      <c r="F16" s="728"/>
      <c r="G16" s="729"/>
      <c r="H16" s="730"/>
      <c r="I16" s="730"/>
      <c r="J16" s="730"/>
      <c r="K16" s="686" t="s">
        <v>163</v>
      </c>
      <c r="L16" s="686"/>
      <c r="M16" s="731"/>
      <c r="N16" s="731"/>
      <c r="O16" s="731"/>
      <c r="P16" s="731"/>
      <c r="Q16" s="731"/>
      <c r="R16" s="732"/>
      <c r="S16" s="430" t="s">
        <v>8</v>
      </c>
      <c r="V16" s="118" t="s">
        <v>302</v>
      </c>
      <c r="W16" s="115"/>
      <c r="X16" s="116" t="s">
        <v>570</v>
      </c>
      <c r="Y16" s="119"/>
    </row>
    <row r="17" spans="1:25" ht="33.75" customHeight="1">
      <c r="A17" s="685"/>
      <c r="B17" s="685"/>
      <c r="C17" s="686" t="s">
        <v>148</v>
      </c>
      <c r="D17" s="686"/>
      <c r="E17" s="727" t="s">
        <v>304</v>
      </c>
      <c r="F17" s="728"/>
      <c r="G17" s="729"/>
      <c r="H17" s="730"/>
      <c r="I17" s="730"/>
      <c r="J17" s="730"/>
      <c r="K17" s="686"/>
      <c r="L17" s="686"/>
      <c r="M17" s="717" t="s">
        <v>307</v>
      </c>
      <c r="N17" s="717"/>
      <c r="O17" s="718"/>
      <c r="P17" s="719"/>
      <c r="Q17" s="671"/>
      <c r="R17" s="720"/>
      <c r="S17" s="427" t="s">
        <v>308</v>
      </c>
      <c r="T17" s="122"/>
      <c r="V17" s="118" t="s">
        <v>305</v>
      </c>
      <c r="W17" s="115"/>
      <c r="X17" s="116" t="s">
        <v>296</v>
      </c>
      <c r="Y17" s="119"/>
    </row>
    <row r="18" spans="1:25" ht="33.75" customHeight="1">
      <c r="A18" s="685" t="s">
        <v>164</v>
      </c>
      <c r="B18" s="685"/>
      <c r="C18" s="721"/>
      <c r="D18" s="721"/>
      <c r="E18" s="721"/>
      <c r="F18" s="722"/>
      <c r="G18" s="723" t="s">
        <v>165</v>
      </c>
      <c r="H18" s="724"/>
      <c r="I18" s="724"/>
      <c r="J18" s="724"/>
      <c r="K18" s="686" t="s">
        <v>149</v>
      </c>
      <c r="L18" s="686"/>
      <c r="M18" s="721"/>
      <c r="N18" s="722"/>
      <c r="O18" s="429" t="s">
        <v>166</v>
      </c>
      <c r="P18" s="725" t="s">
        <v>167</v>
      </c>
      <c r="Q18" s="726"/>
      <c r="R18" s="136"/>
      <c r="S18" s="428" t="s">
        <v>150</v>
      </c>
      <c r="T18" s="123"/>
      <c r="V18" s="118" t="s">
        <v>309</v>
      </c>
      <c r="W18" s="115"/>
      <c r="X18" s="116" t="s">
        <v>298</v>
      </c>
      <c r="Y18" s="119"/>
    </row>
    <row r="19" spans="1:25" ht="41.25" customHeight="1">
      <c r="A19" s="685" t="s">
        <v>168</v>
      </c>
      <c r="B19" s="685"/>
      <c r="C19" s="697"/>
      <c r="D19" s="697"/>
      <c r="E19" s="697"/>
      <c r="F19" s="697"/>
      <c r="G19" s="697"/>
      <c r="H19" s="697"/>
      <c r="I19" s="697"/>
      <c r="J19" s="697"/>
      <c r="K19" s="686" t="s">
        <v>313</v>
      </c>
      <c r="L19" s="422" t="s">
        <v>314</v>
      </c>
      <c r="M19" s="698"/>
      <c r="N19" s="699"/>
      <c r="O19" s="699"/>
      <c r="P19" s="699"/>
      <c r="Q19" s="699"/>
      <c r="R19" s="699"/>
      <c r="S19" s="700"/>
      <c r="V19" s="118" t="s">
        <v>311</v>
      </c>
      <c r="W19" s="115"/>
      <c r="X19" s="116" t="s">
        <v>301</v>
      </c>
    </row>
    <row r="20" spans="1:25" ht="41.25" customHeight="1">
      <c r="A20" s="685"/>
      <c r="B20" s="685"/>
      <c r="C20" s="697"/>
      <c r="D20" s="697"/>
      <c r="E20" s="697"/>
      <c r="F20" s="697"/>
      <c r="G20" s="697"/>
      <c r="H20" s="697"/>
      <c r="I20" s="697"/>
      <c r="J20" s="697"/>
      <c r="K20" s="686"/>
      <c r="L20" s="424" t="s">
        <v>317</v>
      </c>
      <c r="M20" s="701"/>
      <c r="N20" s="701"/>
      <c r="O20" s="701"/>
      <c r="P20" s="701"/>
      <c r="Q20" s="701"/>
      <c r="R20" s="701"/>
      <c r="S20" s="702"/>
      <c r="V20" s="112" t="s">
        <v>315</v>
      </c>
      <c r="W20" s="115"/>
      <c r="X20" s="116" t="s">
        <v>303</v>
      </c>
      <c r="Y20" s="119"/>
    </row>
    <row r="21" spans="1:25" ht="33.75" customHeight="1">
      <c r="A21" s="685"/>
      <c r="B21" s="685"/>
      <c r="C21" s="697"/>
      <c r="D21" s="697"/>
      <c r="E21" s="697"/>
      <c r="F21" s="697"/>
      <c r="G21" s="697"/>
      <c r="H21" s="697"/>
      <c r="I21" s="697"/>
      <c r="J21" s="697"/>
      <c r="K21" s="703" t="s">
        <v>320</v>
      </c>
      <c r="L21" s="703"/>
      <c r="M21" s="422">
        <v>1</v>
      </c>
      <c r="N21" s="704"/>
      <c r="O21" s="704"/>
      <c r="P21" s="704"/>
      <c r="Q21" s="705"/>
      <c r="R21" s="706"/>
      <c r="S21" s="430" t="s">
        <v>151</v>
      </c>
      <c r="V21" s="118" t="s">
        <v>318</v>
      </c>
      <c r="W21" s="121"/>
      <c r="X21" s="116" t="s">
        <v>306</v>
      </c>
      <c r="Y21" s="119"/>
    </row>
    <row r="22" spans="1:25" ht="33.75" customHeight="1">
      <c r="A22" s="685" t="s">
        <v>169</v>
      </c>
      <c r="B22" s="685"/>
      <c r="C22" s="697"/>
      <c r="D22" s="697"/>
      <c r="E22" s="697"/>
      <c r="F22" s="697"/>
      <c r="G22" s="697"/>
      <c r="H22" s="697"/>
      <c r="I22" s="697"/>
      <c r="J22" s="697"/>
      <c r="K22" s="703"/>
      <c r="L22" s="703"/>
      <c r="M22" s="423">
        <v>2</v>
      </c>
      <c r="N22" s="707"/>
      <c r="O22" s="708"/>
      <c r="P22" s="709"/>
      <c r="Q22" s="710"/>
      <c r="R22" s="711"/>
      <c r="S22" s="431" t="s">
        <v>151</v>
      </c>
      <c r="V22" s="118" t="s">
        <v>321</v>
      </c>
      <c r="W22" s="121"/>
      <c r="X22" s="116" t="s">
        <v>310</v>
      </c>
      <c r="Y22" s="119"/>
    </row>
    <row r="23" spans="1:25" ht="33.75" customHeight="1">
      <c r="A23" s="685"/>
      <c r="B23" s="685"/>
      <c r="C23" s="697"/>
      <c r="D23" s="697"/>
      <c r="E23" s="697"/>
      <c r="F23" s="697"/>
      <c r="G23" s="697"/>
      <c r="H23" s="697"/>
      <c r="I23" s="697"/>
      <c r="J23" s="697"/>
      <c r="K23" s="703"/>
      <c r="L23" s="703"/>
      <c r="M23" s="424">
        <v>3</v>
      </c>
      <c r="N23" s="712"/>
      <c r="O23" s="713"/>
      <c r="P23" s="714"/>
      <c r="Q23" s="715"/>
      <c r="R23" s="716"/>
      <c r="S23" s="432" t="s">
        <v>151</v>
      </c>
      <c r="V23" s="118" t="s">
        <v>323</v>
      </c>
      <c r="X23" s="116" t="s">
        <v>312</v>
      </c>
    </row>
    <row r="24" spans="1:25" ht="35.25" customHeight="1">
      <c r="A24" s="676" t="s">
        <v>327</v>
      </c>
      <c r="B24" s="414" t="s">
        <v>328</v>
      </c>
      <c r="C24" s="677" t="s">
        <v>90</v>
      </c>
      <c r="D24" s="677"/>
      <c r="E24" s="677"/>
      <c r="F24" s="678"/>
      <c r="G24" s="678"/>
      <c r="H24" s="679"/>
      <c r="I24" s="430" t="s">
        <v>151</v>
      </c>
      <c r="J24" s="677" t="s">
        <v>329</v>
      </c>
      <c r="K24" s="677"/>
      <c r="L24" s="673"/>
      <c r="M24" s="674"/>
      <c r="N24" s="433" t="s">
        <v>330</v>
      </c>
      <c r="O24" s="680" t="s">
        <v>331</v>
      </c>
      <c r="P24" s="680"/>
      <c r="Q24" s="668"/>
      <c r="R24" s="669"/>
      <c r="S24" s="430" t="s">
        <v>151</v>
      </c>
      <c r="V24" s="118" t="s">
        <v>325</v>
      </c>
      <c r="W24" s="121"/>
      <c r="X24" s="116" t="s">
        <v>316</v>
      </c>
      <c r="Y24" s="119"/>
    </row>
    <row r="25" spans="1:25" ht="35.25" customHeight="1">
      <c r="A25" s="676"/>
      <c r="B25" s="415" t="s">
        <v>334</v>
      </c>
      <c r="C25" s="670" t="s">
        <v>90</v>
      </c>
      <c r="D25" s="670"/>
      <c r="E25" s="670"/>
      <c r="F25" s="671"/>
      <c r="G25" s="671"/>
      <c r="H25" s="672"/>
      <c r="I25" s="432" t="s">
        <v>151</v>
      </c>
      <c r="J25" s="670" t="s">
        <v>329</v>
      </c>
      <c r="K25" s="670"/>
      <c r="L25" s="673"/>
      <c r="M25" s="674"/>
      <c r="N25" s="434" t="s">
        <v>330</v>
      </c>
      <c r="O25" s="675" t="s">
        <v>331</v>
      </c>
      <c r="P25" s="675"/>
      <c r="Q25" s="668"/>
      <c r="R25" s="669"/>
      <c r="S25" s="432" t="s">
        <v>151</v>
      </c>
      <c r="V25" s="118" t="s">
        <v>332</v>
      </c>
      <c r="W25" s="121"/>
      <c r="X25" s="116" t="s">
        <v>319</v>
      </c>
      <c r="Y25" s="119"/>
    </row>
    <row r="26" spans="1:25" ht="35.25" hidden="1" customHeight="1">
      <c r="A26" s="676"/>
      <c r="B26" s="416" t="s">
        <v>152</v>
      </c>
      <c r="C26" s="681" t="s">
        <v>90</v>
      </c>
      <c r="D26" s="681"/>
      <c r="E26" s="681"/>
      <c r="F26" s="682"/>
      <c r="G26" s="682"/>
      <c r="H26" s="683"/>
      <c r="I26" s="124" t="s">
        <v>151</v>
      </c>
      <c r="J26" s="681" t="s">
        <v>329</v>
      </c>
      <c r="K26" s="681"/>
      <c r="L26" s="666"/>
      <c r="M26" s="667"/>
      <c r="N26" s="125" t="s">
        <v>330</v>
      </c>
      <c r="O26" s="684" t="s">
        <v>331</v>
      </c>
      <c r="P26" s="684"/>
      <c r="Q26" s="666"/>
      <c r="R26" s="667"/>
      <c r="S26" s="124" t="s">
        <v>151</v>
      </c>
      <c r="V26" s="118" t="s">
        <v>335</v>
      </c>
      <c r="W26" s="121"/>
      <c r="X26" s="116" t="s">
        <v>322</v>
      </c>
      <c r="Y26" s="119"/>
    </row>
    <row r="27" spans="1:25" ht="33.75" customHeight="1">
      <c r="A27" s="137"/>
      <c r="B27" s="138"/>
      <c r="C27" s="138"/>
      <c r="D27" s="138"/>
      <c r="E27" s="138"/>
      <c r="F27" s="138"/>
      <c r="G27" s="138"/>
      <c r="H27" s="138"/>
      <c r="I27" s="138"/>
      <c r="J27" s="138"/>
      <c r="K27" s="138"/>
      <c r="L27" s="138"/>
      <c r="M27" s="138"/>
      <c r="N27" s="138"/>
      <c r="O27" s="138"/>
      <c r="P27" s="138"/>
      <c r="Q27" s="138"/>
      <c r="R27" s="138"/>
      <c r="S27" s="139"/>
      <c r="V27" s="118" t="s">
        <v>337</v>
      </c>
      <c r="X27" s="116" t="s">
        <v>324</v>
      </c>
    </row>
    <row r="28" spans="1:25" ht="18.75" customHeight="1">
      <c r="A28" s="140" t="s">
        <v>341</v>
      </c>
      <c r="B28" s="142"/>
      <c r="C28" s="141"/>
      <c r="D28" s="141"/>
      <c r="E28" s="141"/>
      <c r="F28" s="141"/>
      <c r="G28" s="141"/>
      <c r="H28" s="141"/>
      <c r="I28" s="141"/>
      <c r="J28" s="141"/>
      <c r="K28" s="141"/>
      <c r="L28" s="143"/>
      <c r="M28" s="143"/>
      <c r="N28" s="143"/>
      <c r="O28" s="143"/>
      <c r="P28" s="143"/>
      <c r="Q28" s="143"/>
      <c r="R28" s="143"/>
      <c r="S28" s="143"/>
      <c r="V28" s="118" t="s">
        <v>339</v>
      </c>
      <c r="W28" s="121"/>
      <c r="X28" s="116" t="s">
        <v>326</v>
      </c>
      <c r="Y28" s="119"/>
    </row>
    <row r="29" spans="1:25" ht="18.75" customHeight="1">
      <c r="A29" s="663" t="s">
        <v>695</v>
      </c>
      <c r="B29" s="663"/>
      <c r="C29" s="663"/>
      <c r="D29" s="663"/>
      <c r="E29" s="663"/>
      <c r="F29" s="663"/>
      <c r="G29" s="663"/>
      <c r="H29" s="663"/>
      <c r="I29" s="663"/>
      <c r="J29" s="663"/>
      <c r="K29" s="663"/>
      <c r="L29" s="663"/>
      <c r="M29" s="663"/>
      <c r="N29" s="663"/>
      <c r="O29" s="663"/>
      <c r="P29" s="663"/>
      <c r="Q29" s="663"/>
      <c r="R29" s="663"/>
      <c r="S29" s="663"/>
      <c r="V29" s="118" t="s">
        <v>342</v>
      </c>
      <c r="W29" s="121"/>
      <c r="X29" s="116" t="s">
        <v>333</v>
      </c>
      <c r="Y29" s="119"/>
    </row>
    <row r="30" spans="1:25" ht="18.75" customHeight="1">
      <c r="A30" s="664"/>
      <c r="B30" s="664"/>
      <c r="C30" s="664"/>
      <c r="D30" s="664"/>
      <c r="E30" s="664"/>
      <c r="F30" s="664"/>
      <c r="G30" s="664"/>
      <c r="H30" s="664"/>
      <c r="I30" s="664"/>
      <c r="J30" s="664"/>
      <c r="K30" s="664"/>
      <c r="L30" s="664"/>
      <c r="M30" s="664"/>
      <c r="N30" s="664"/>
      <c r="O30" s="664"/>
      <c r="P30" s="664"/>
      <c r="Q30" s="664"/>
      <c r="R30" s="664"/>
      <c r="S30" s="664"/>
      <c r="V30" s="118" t="s">
        <v>343</v>
      </c>
      <c r="W30" s="121"/>
      <c r="X30" s="116" t="s">
        <v>336</v>
      </c>
      <c r="Y30" s="119"/>
    </row>
    <row r="31" spans="1:25" ht="18.75" customHeight="1">
      <c r="A31" s="665"/>
      <c r="B31" s="665"/>
      <c r="C31" s="665"/>
      <c r="D31" s="665"/>
      <c r="E31" s="665"/>
      <c r="F31" s="665"/>
      <c r="G31" s="665"/>
      <c r="H31" s="665"/>
      <c r="I31" s="665"/>
      <c r="J31" s="665"/>
      <c r="K31" s="665"/>
      <c r="L31" s="665"/>
      <c r="M31" s="665"/>
      <c r="N31" s="665"/>
      <c r="O31" s="665"/>
      <c r="P31" s="665"/>
      <c r="Q31" s="665"/>
      <c r="R31" s="665"/>
      <c r="S31" s="665"/>
      <c r="V31" s="118"/>
      <c r="W31" s="121"/>
      <c r="X31" s="116"/>
      <c r="Y31" s="119"/>
    </row>
    <row r="32" spans="1:25" ht="33.75" customHeight="1">
      <c r="A32" s="685" t="s">
        <v>345</v>
      </c>
      <c r="B32" s="685"/>
      <c r="C32" s="685"/>
      <c r="D32" s="691"/>
      <c r="E32" s="691"/>
      <c r="F32" s="691"/>
      <c r="G32" s="691"/>
      <c r="H32" s="691"/>
      <c r="I32" s="691"/>
      <c r="J32" s="691"/>
      <c r="K32" s="686" t="s">
        <v>346</v>
      </c>
      <c r="L32" s="686"/>
      <c r="M32" s="692"/>
      <c r="N32" s="692"/>
      <c r="O32" s="692"/>
      <c r="P32" s="692"/>
      <c r="Q32" s="692"/>
      <c r="R32" s="692"/>
      <c r="S32" s="692"/>
      <c r="V32" s="118" t="s">
        <v>344</v>
      </c>
      <c r="W32" s="121"/>
      <c r="X32" s="116" t="s">
        <v>338</v>
      </c>
      <c r="Y32" s="119"/>
    </row>
    <row r="33" spans="1:25" ht="33.75" customHeight="1">
      <c r="A33" s="685" t="s">
        <v>348</v>
      </c>
      <c r="B33" s="685"/>
      <c r="C33" s="685"/>
      <c r="D33" s="425" t="s">
        <v>157</v>
      </c>
      <c r="E33" s="693"/>
      <c r="F33" s="694"/>
      <c r="G33" s="695" t="s">
        <v>562</v>
      </c>
      <c r="H33" s="695"/>
      <c r="I33" s="695"/>
      <c r="J33" s="696"/>
      <c r="K33" s="691"/>
      <c r="L33" s="691"/>
      <c r="M33" s="691"/>
      <c r="N33" s="691"/>
      <c r="O33" s="691"/>
      <c r="P33" s="691"/>
      <c r="Q33" s="691"/>
      <c r="R33" s="691"/>
      <c r="S33" s="691"/>
      <c r="V33" s="118" t="s">
        <v>347</v>
      </c>
      <c r="W33" s="121"/>
      <c r="X33" s="116" t="s">
        <v>340</v>
      </c>
      <c r="Y33" s="119"/>
    </row>
    <row r="34" spans="1:25" ht="33.75" customHeight="1">
      <c r="A34" s="685" t="s">
        <v>350</v>
      </c>
      <c r="B34" s="685"/>
      <c r="C34" s="685"/>
      <c r="D34" s="686" t="s">
        <v>351</v>
      </c>
      <c r="E34" s="686"/>
      <c r="F34" s="687"/>
      <c r="G34" s="687"/>
      <c r="H34" s="687"/>
      <c r="I34" s="688"/>
      <c r="J34" s="408" t="s">
        <v>352</v>
      </c>
      <c r="K34" s="686" t="s">
        <v>353</v>
      </c>
      <c r="L34" s="686"/>
      <c r="M34" s="689"/>
      <c r="N34" s="689"/>
      <c r="O34" s="689"/>
      <c r="P34" s="689"/>
      <c r="Q34" s="689"/>
      <c r="R34" s="690"/>
      <c r="S34" s="408" t="s">
        <v>354</v>
      </c>
      <c r="V34" s="118" t="s">
        <v>349</v>
      </c>
      <c r="W34" s="121"/>
      <c r="X34" s="119"/>
      <c r="Y34" s="119"/>
    </row>
    <row r="35" spans="1:25" ht="33.75" customHeight="1">
      <c r="V35" s="118" t="s">
        <v>355</v>
      </c>
      <c r="W35" s="121"/>
      <c r="X35" s="119"/>
      <c r="Y35" s="119"/>
    </row>
    <row r="36" spans="1:25" ht="33.75" customHeight="1">
      <c r="V36" s="118" t="s">
        <v>574</v>
      </c>
      <c r="W36" s="121"/>
      <c r="X36" s="119"/>
      <c r="Y36" s="119"/>
    </row>
    <row r="37" spans="1:25" ht="33.75" customHeight="1">
      <c r="V37" s="118" t="s">
        <v>356</v>
      </c>
      <c r="W37" s="121"/>
      <c r="X37" s="119"/>
      <c r="Y37" s="119"/>
    </row>
    <row r="38" spans="1:25" ht="33.75" customHeight="1">
      <c r="V38" s="118" t="s">
        <v>357</v>
      </c>
      <c r="W38" s="121"/>
      <c r="X38" s="119"/>
      <c r="Y38" s="119"/>
    </row>
    <row r="39" spans="1:25" ht="33.75" customHeight="1">
      <c r="V39" s="118" t="s">
        <v>358</v>
      </c>
      <c r="W39" s="121"/>
      <c r="X39" s="119"/>
      <c r="Y39" s="119"/>
    </row>
    <row r="40" spans="1:25" ht="33.75" customHeight="1">
      <c r="V40" s="118" t="s">
        <v>597</v>
      </c>
      <c r="W40" s="121"/>
      <c r="X40" s="119"/>
      <c r="Y40" s="119"/>
    </row>
    <row r="41" spans="1:25" ht="33.75" customHeight="1">
      <c r="V41" s="118" t="s">
        <v>359</v>
      </c>
      <c r="W41" s="121"/>
      <c r="X41" s="119"/>
      <c r="Y41" s="119"/>
    </row>
    <row r="42" spans="1:25" ht="33.75" customHeight="1">
      <c r="V42" s="118" t="s">
        <v>520</v>
      </c>
      <c r="W42" s="121"/>
      <c r="X42" s="119"/>
      <c r="Y42" s="119"/>
    </row>
    <row r="43" spans="1:25" ht="33.75" customHeight="1">
      <c r="V43" s="118" t="s">
        <v>360</v>
      </c>
      <c r="W43" s="121"/>
      <c r="X43" s="119"/>
      <c r="Y43" s="119"/>
    </row>
    <row r="44" spans="1:25" ht="33.75" customHeight="1">
      <c r="V44" s="118" t="s">
        <v>361</v>
      </c>
      <c r="W44" s="121"/>
      <c r="X44" s="119"/>
      <c r="Y44" s="119"/>
    </row>
    <row r="45" spans="1:25" ht="33.75" customHeight="1">
      <c r="V45" s="118" t="s">
        <v>362</v>
      </c>
      <c r="W45" s="121"/>
      <c r="X45" s="119"/>
      <c r="Y45" s="119"/>
    </row>
    <row r="46" spans="1:25" ht="33.75" customHeight="1">
      <c r="V46" s="118" t="s">
        <v>363</v>
      </c>
      <c r="W46" s="121"/>
      <c r="X46" s="119"/>
      <c r="Y46" s="126"/>
    </row>
    <row r="47" spans="1:25" ht="33.75" customHeight="1">
      <c r="V47" s="118" t="s">
        <v>364</v>
      </c>
      <c r="W47" s="121"/>
      <c r="X47" s="119"/>
      <c r="Y47" s="127"/>
    </row>
    <row r="48" spans="1:25" ht="33.75" customHeight="1">
      <c r="V48" s="118" t="s">
        <v>365</v>
      </c>
      <c r="W48" s="121"/>
      <c r="X48" s="119"/>
      <c r="Y48" s="128"/>
    </row>
    <row r="49" spans="22:25" ht="33.75" customHeight="1">
      <c r="V49" s="118" t="s">
        <v>366</v>
      </c>
      <c r="W49" s="121"/>
      <c r="X49" s="119"/>
      <c r="Y49" s="119"/>
    </row>
    <row r="50" spans="22:25" ht="33.75" customHeight="1">
      <c r="V50" s="118" t="s">
        <v>367</v>
      </c>
      <c r="W50" s="121"/>
      <c r="X50" s="119"/>
      <c r="Y50" s="119"/>
    </row>
    <row r="51" spans="22:25" ht="33.75" customHeight="1">
      <c r="V51" s="118" t="s">
        <v>368</v>
      </c>
      <c r="W51" s="121"/>
      <c r="X51" s="119"/>
      <c r="Y51" s="119"/>
    </row>
    <row r="52" spans="22:25" ht="33.75" customHeight="1">
      <c r="V52" s="118" t="s">
        <v>369</v>
      </c>
      <c r="W52" s="121"/>
      <c r="X52" s="119"/>
      <c r="Y52" s="119"/>
    </row>
    <row r="53" spans="22:25" ht="33.75" customHeight="1">
      <c r="V53" s="118" t="s">
        <v>370</v>
      </c>
      <c r="W53" s="121"/>
      <c r="X53" s="119"/>
      <c r="Y53" s="119"/>
    </row>
    <row r="54" spans="22:25" ht="33.75" customHeight="1">
      <c r="V54" s="118" t="s">
        <v>371</v>
      </c>
      <c r="W54" s="121"/>
      <c r="X54" s="119"/>
      <c r="Y54" s="119"/>
    </row>
    <row r="55" spans="22:25" ht="33.75" customHeight="1">
      <c r="V55" s="118" t="s">
        <v>372</v>
      </c>
      <c r="W55" s="121"/>
      <c r="X55" s="119"/>
      <c r="Y55" s="119"/>
    </row>
    <row r="56" spans="22:25" ht="33.75" customHeight="1">
      <c r="V56" s="118" t="s">
        <v>563</v>
      </c>
      <c r="W56" s="121"/>
      <c r="X56" s="119"/>
      <c r="Y56" s="119"/>
    </row>
    <row r="57" spans="22:25" ht="33.75" customHeight="1">
      <c r="V57" s="118" t="s">
        <v>373</v>
      </c>
      <c r="W57" s="121"/>
      <c r="X57" s="119"/>
      <c r="Y57" s="119"/>
    </row>
    <row r="58" spans="22:25" ht="33.75" customHeight="1">
      <c r="V58" s="118" t="s">
        <v>521</v>
      </c>
      <c r="W58" s="121"/>
      <c r="X58" s="119"/>
      <c r="Y58" s="119"/>
    </row>
    <row r="59" spans="22:25" ht="33.75" customHeight="1">
      <c r="V59" s="118" t="s">
        <v>374</v>
      </c>
      <c r="W59" s="121"/>
      <c r="X59" s="119"/>
      <c r="Y59" s="119"/>
    </row>
    <row r="60" spans="22:25" ht="33.75" customHeight="1">
      <c r="V60" s="118" t="s">
        <v>375</v>
      </c>
      <c r="W60" s="121"/>
      <c r="X60" s="119"/>
      <c r="Y60" s="119"/>
    </row>
    <row r="61" spans="22:25" ht="33.75" customHeight="1">
      <c r="V61" s="118" t="s">
        <v>376</v>
      </c>
    </row>
    <row r="62" spans="22:25">
      <c r="V62" s="118"/>
    </row>
  </sheetData>
  <sheetProtection algorithmName="SHA-512" hashValue="qkap6TZ4yFxeC9iqpHI1P4KL1f42fDGoHsmKFFtsJ+vC6VFHG7KdPoNIxNCoS1VJ5sVDKaW8h83L1goD8jnf4w==" saltValue="79f+2V5r66qnZmoxeAdyEA==" spinCount="100000" sheet="1" formatCells="0" selectLockedCells="1"/>
  <dataConsolidate/>
  <mergeCells count="103">
    <mergeCell ref="A7:B7"/>
    <mergeCell ref="D7:F7"/>
    <mergeCell ref="G7:S7"/>
    <mergeCell ref="A8:B8"/>
    <mergeCell ref="C8:J8"/>
    <mergeCell ref="K8:L8"/>
    <mergeCell ref="M8:S8"/>
    <mergeCell ref="A11:B11"/>
    <mergeCell ref="D11:F11"/>
    <mergeCell ref="G11:S11"/>
    <mergeCell ref="A12:B12"/>
    <mergeCell ref="C12:J12"/>
    <mergeCell ref="K12:S12"/>
    <mergeCell ref="A9:B9"/>
    <mergeCell ref="D9:F9"/>
    <mergeCell ref="G9:S9"/>
    <mergeCell ref="A10:B10"/>
    <mergeCell ref="C10:J10"/>
    <mergeCell ref="K10:S10"/>
    <mergeCell ref="A1:S2"/>
    <mergeCell ref="A4:B4"/>
    <mergeCell ref="C4:I4"/>
    <mergeCell ref="J4:J6"/>
    <mergeCell ref="L4:S4"/>
    <mergeCell ref="A5:B5"/>
    <mergeCell ref="C5:I5"/>
    <mergeCell ref="L5:S5"/>
    <mergeCell ref="A6:B6"/>
    <mergeCell ref="C6:I6"/>
    <mergeCell ref="L6:S6"/>
    <mergeCell ref="A13:B15"/>
    <mergeCell ref="C13:D13"/>
    <mergeCell ref="E13:J13"/>
    <mergeCell ref="K13:L14"/>
    <mergeCell ref="M13:S14"/>
    <mergeCell ref="C14:D14"/>
    <mergeCell ref="E14:J14"/>
    <mergeCell ref="C15:D15"/>
    <mergeCell ref="E15:S15"/>
    <mergeCell ref="M17:O17"/>
    <mergeCell ref="P17:R17"/>
    <mergeCell ref="A18:B18"/>
    <mergeCell ref="C18:F18"/>
    <mergeCell ref="G18:J18"/>
    <mergeCell ref="K18:L18"/>
    <mergeCell ref="M18:N18"/>
    <mergeCell ref="P18:Q18"/>
    <mergeCell ref="A16:B17"/>
    <mergeCell ref="C16:D16"/>
    <mergeCell ref="E16:F16"/>
    <mergeCell ref="G16:J16"/>
    <mergeCell ref="K16:L17"/>
    <mergeCell ref="M16:R16"/>
    <mergeCell ref="C17:D17"/>
    <mergeCell ref="E17:F17"/>
    <mergeCell ref="G17:J17"/>
    <mergeCell ref="A19:B21"/>
    <mergeCell ref="C19:J21"/>
    <mergeCell ref="K19:K20"/>
    <mergeCell ref="M19:S19"/>
    <mergeCell ref="M20:S20"/>
    <mergeCell ref="K21:L23"/>
    <mergeCell ref="N21:P21"/>
    <mergeCell ref="Q21:R21"/>
    <mergeCell ref="A22:B23"/>
    <mergeCell ref="C22:J23"/>
    <mergeCell ref="N22:P22"/>
    <mergeCell ref="Q22:R22"/>
    <mergeCell ref="N23:P23"/>
    <mergeCell ref="Q23:R23"/>
    <mergeCell ref="A34:C34"/>
    <mergeCell ref="D34:E34"/>
    <mergeCell ref="F34:I34"/>
    <mergeCell ref="K34:L34"/>
    <mergeCell ref="M34:R34"/>
    <mergeCell ref="A32:C32"/>
    <mergeCell ref="D32:J32"/>
    <mergeCell ref="K32:L32"/>
    <mergeCell ref="M32:S32"/>
    <mergeCell ref="A33:C33"/>
    <mergeCell ref="E33:F33"/>
    <mergeCell ref="G33:I33"/>
    <mergeCell ref="J33:S33"/>
    <mergeCell ref="A29:S31"/>
    <mergeCell ref="Q26:R26"/>
    <mergeCell ref="Q24:R24"/>
    <mergeCell ref="C25:E25"/>
    <mergeCell ref="F25:H25"/>
    <mergeCell ref="J25:K25"/>
    <mergeCell ref="L25:M25"/>
    <mergeCell ref="O25:P25"/>
    <mergeCell ref="Q25:R25"/>
    <mergeCell ref="A24:A26"/>
    <mergeCell ref="C24:E24"/>
    <mergeCell ref="F24:H24"/>
    <mergeCell ref="J24:K24"/>
    <mergeCell ref="L24:M24"/>
    <mergeCell ref="O24:P24"/>
    <mergeCell ref="C26:E26"/>
    <mergeCell ref="F26:H26"/>
    <mergeCell ref="J26:K26"/>
    <mergeCell ref="L26:M26"/>
    <mergeCell ref="O26:P26"/>
  </mergeCells>
  <phoneticPr fontId="1"/>
  <conditionalFormatting sqref="G33:I33">
    <cfRule type="expression" dxfId="159" priority="4">
      <formula>$G$33&lt;&gt;"選択してください"</formula>
    </cfRule>
  </conditionalFormatting>
  <conditionalFormatting sqref="C6:I6">
    <cfRule type="expression" dxfId="158" priority="3">
      <formula>$C$6&lt;&gt;"選択してください"</formula>
    </cfRule>
  </conditionalFormatting>
  <conditionalFormatting sqref="C5:I5">
    <cfRule type="expression" dxfId="157" priority="2">
      <formula>$C$6&lt;&gt;"選択してください"</formula>
    </cfRule>
  </conditionalFormatting>
  <dataValidations xWindow="842" yWindow="1218" count="23">
    <dataValidation type="list" allowBlank="1" showInputMessage="1" showErrorMessage="1" prompt="令和6年8月1日時点の組織形態を選択してください。" sqref="C6:I6">
      <formula1>"選択してください,法人,未決算法人,個人事業者,創業予定者,中小企業団体等"</formula1>
    </dataValidation>
    <dataValidation allowBlank="1" showErrorMessage="1" promptTitle="主要取引先を上位３位記入してください" prompt="　" sqref="C24:E24"/>
    <dataValidation type="list" allowBlank="1" showInputMessage="1" showErrorMessage="1" promptTitle="都県を選択してください" sqref="G33:I33">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原則東京都内の自社の事業所等（他社は不可）に限ります。" sqref="D32:J32"/>
    <dataValidation imeMode="fullKatakana" allowBlank="1" showInputMessage="1" showErrorMessage="1" sqref="C4:I4 L4:S4 E13:J13"/>
    <dataValidation allowBlank="1" showInputMessage="1" showErrorMessage="1" prompt="区市町村以下を記入してください。" sqref="J33:S33"/>
    <dataValidation allowBlank="1" showErrorMessage="1" sqref="G11:S11"/>
    <dataValidation type="custom" imeMode="halfAlpha" allowBlank="1" showInputMessage="1" showErrorMessage="1" sqref="F26:H26 L26:M26 Q26:R26">
      <formula1>LENB(F26)=LEN(F26)</formula1>
    </dataValidation>
    <dataValidation imeMode="hiragana" allowBlank="1" showInputMessage="1" showErrorMessage="1" prompt="本店所在地と同じ場合は「同上」と記入してください。" sqref="G9:S9"/>
    <dataValidation imeMode="hiragana" allowBlank="1" showInputMessage="1" showErrorMessage="1" prompt="和暦で年月日を記入してください。" sqref="G16:J17"/>
    <dataValidation allowBlank="1" showInputMessage="1" showErrorMessage="1" prompt="個人事業者は「屋号」ではなく「代表者名」を記入してください。" sqref="C5:I5"/>
    <dataValidation imeMode="disabled" allowBlank="1" showInputMessage="1" showErrorMessage="1" sqref="D7:F7 D11:F11 E15:S15 M32:S32 E33:F33 D9:F9 C8:J8 M8:S8"/>
    <dataValidation imeMode="disabled" allowBlank="1" showInputMessage="1" showErrorMessage="1" prompt="数字のみで入力してください_x000a_従業員は、派遣社員やアルバイトを含めた全ての従業員を指します。" sqref="M18:N18"/>
    <dataValidation type="list" allowBlank="1" showInputMessage="1" showErrorMessage="1" prompt="選択してください" sqref="M19:S19">
      <formula1>$V$1:$Y$1</formula1>
    </dataValidation>
    <dataValidation type="list" allowBlank="1" showInputMessage="1" showErrorMessage="1" prompt="大分類から先に選択してください。" sqref="M20:S20">
      <formula1>INDIRECT($M$19)</formula1>
    </dataValidation>
    <dataValidation allowBlank="1" showInputMessage="1" showErrorMessage="1" prompt="「履歴事項全部証明書（登記簿謄本）」上の所在地を都道府県から記入してください。_x000a_例）東京都千代田区神田練塀町３－３大東ビル４階" sqref="G7:S7"/>
    <dataValidation imeMode="disabled" allowBlank="1" showInputMessage="1" showErrorMessage="1" prompt="直近の決算書記載の売上高を記入してください。_x000a_売上未計上の場合は記入不要です。" sqref="F24:H24"/>
    <dataValidation allowBlank="1" showInputMessage="1" showErrorMessage="1" prompt="連絡担当者は、申請事業者の役員・従業員に限ります。" sqref="E14:J14"/>
    <dataValidation allowBlank="1" showInputMessage="1" showErrorMessage="1" prompt="事業者名を入力" sqref="N21:P23"/>
    <dataValidation imeMode="disabled" allowBlank="1" showInputMessage="1" showErrorMessage="1" prompt="売上高を入力" sqref="Q21:R23"/>
    <dataValidation imeMode="halfAlpha" allowBlank="1" showInputMessage="1" showErrorMessage="1" sqref="C10:J10 C12:J12"/>
    <dataValidation imeMode="disabled" allowBlank="1" showInputMessage="1" showErrorMessage="1" prompt="数字のみで入力してください_x000a_資本金がない形態の場合は「0」を入力してください_x000a_※資本準備金等は含めません" sqref="M16:R16"/>
    <dataValidation imeMode="disabled" allowBlank="1" showInputMessage="1" showErrorMessage="1" prompt="数字のみで入力してください" sqref="R18 P17:R17 C18:F18 F25:H25 L24:M25 Q24:R25"/>
  </dataValidations>
  <pageMargins left="0.59055118110236227" right="0.19685039370078741" top="0.39370078740157483" bottom="0.39370078740157483" header="0.31496062992125984" footer="0.19685039370078741"/>
  <pageSetup paperSize="9" scale="80" fitToWidth="0" fitToHeight="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D255"/>
  <sheetViews>
    <sheetView view="pageBreakPreview" zoomScaleNormal="100" zoomScaleSheetLayoutView="100" workbookViewId="0">
      <selection activeCell="M5" sqref="M5:AC5"/>
    </sheetView>
  </sheetViews>
  <sheetFormatPr defaultColWidth="2.15234375" defaultRowHeight="11.6"/>
  <cols>
    <col min="1" max="11" width="2.15234375" style="4" customWidth="1"/>
    <col min="12" max="12" width="9" style="4" customWidth="1"/>
    <col min="13" max="13" width="9.4609375" style="4" customWidth="1"/>
    <col min="14" max="14" width="6.15234375" style="4" customWidth="1"/>
    <col min="15" max="46" width="2.15234375" style="4" customWidth="1"/>
    <col min="47" max="47" width="2.15234375" style="4" hidden="1" customWidth="1"/>
    <col min="48" max="48" width="3.3828125" style="4" hidden="1" customWidth="1"/>
    <col min="49" max="51" width="2.15234375" style="4" hidden="1" customWidth="1"/>
    <col min="52" max="256" width="2.15234375" style="4" customWidth="1"/>
    <col min="257" max="16384" width="2.15234375" style="4"/>
  </cols>
  <sheetData>
    <row r="1" spans="1:46" ht="30" customHeight="1">
      <c r="A1" s="256" t="s">
        <v>445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1415" t="s">
        <v>215</v>
      </c>
      <c r="AP1" s="1415"/>
      <c r="AQ1" s="1415"/>
      <c r="AR1" s="1415"/>
      <c r="AS1" s="1415"/>
      <c r="AT1" s="1415"/>
    </row>
    <row r="2" spans="1:46" ht="80.05" customHeight="1">
      <c r="A2" s="262"/>
      <c r="B2" s="1339" t="s">
        <v>675</v>
      </c>
      <c r="C2" s="1339"/>
      <c r="D2" s="1339"/>
      <c r="E2" s="1339"/>
      <c r="F2" s="1339"/>
      <c r="G2" s="1339"/>
      <c r="H2" s="1339"/>
      <c r="I2" s="1339"/>
      <c r="J2" s="1339"/>
      <c r="K2" s="1339"/>
      <c r="L2" s="1339"/>
      <c r="M2" s="1339"/>
      <c r="N2" s="1339"/>
      <c r="O2" s="1339"/>
      <c r="P2" s="1339"/>
      <c r="Q2" s="1339"/>
      <c r="R2" s="1339"/>
      <c r="S2" s="1339"/>
      <c r="T2" s="1339"/>
      <c r="U2" s="1339"/>
      <c r="V2" s="1339"/>
      <c r="W2" s="1339"/>
      <c r="X2" s="1339"/>
      <c r="Y2" s="1339"/>
      <c r="Z2" s="1339"/>
      <c r="AA2" s="1339"/>
      <c r="AB2" s="1339"/>
      <c r="AC2" s="1339"/>
      <c r="AD2" s="1339"/>
      <c r="AE2" s="1339"/>
      <c r="AF2" s="1339"/>
      <c r="AG2" s="1339"/>
      <c r="AH2" s="1339"/>
      <c r="AI2" s="1339"/>
      <c r="AJ2" s="1339"/>
      <c r="AK2" s="1339"/>
      <c r="AL2" s="1339"/>
      <c r="AM2" s="1339"/>
      <c r="AN2" s="1339"/>
      <c r="AO2" s="1339"/>
      <c r="AP2" s="1339"/>
      <c r="AQ2" s="1339"/>
      <c r="AR2" s="1339"/>
      <c r="AS2" s="1339"/>
      <c r="AT2" s="241"/>
    </row>
    <row r="3" spans="1:46" ht="3.75" customHeight="1">
      <c r="A3" s="259"/>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1"/>
    </row>
    <row r="4" spans="1:46" ht="24" customHeight="1">
      <c r="A4" s="1358" t="s">
        <v>101</v>
      </c>
      <c r="B4" s="1359"/>
      <c r="C4" s="1359"/>
      <c r="D4" s="1406" t="s">
        <v>446</v>
      </c>
      <c r="E4" s="1382"/>
      <c r="F4" s="1382"/>
      <c r="G4" s="1407"/>
      <c r="H4" s="1359" t="s">
        <v>79</v>
      </c>
      <c r="I4" s="1359"/>
      <c r="J4" s="1359"/>
      <c r="K4" s="1359"/>
      <c r="L4" s="1360"/>
      <c r="M4" s="1396"/>
      <c r="N4" s="1397"/>
      <c r="O4" s="1397"/>
      <c r="P4" s="1397"/>
      <c r="Q4" s="1397"/>
      <c r="R4" s="1397"/>
      <c r="S4" s="1397"/>
      <c r="T4" s="1397"/>
      <c r="U4" s="1397"/>
      <c r="V4" s="1397"/>
      <c r="W4" s="1397"/>
      <c r="X4" s="1397"/>
      <c r="Y4" s="1397"/>
      <c r="Z4" s="1397"/>
      <c r="AA4" s="1397"/>
      <c r="AB4" s="1397"/>
      <c r="AC4" s="1398"/>
      <c r="AD4" s="1408" t="s">
        <v>447</v>
      </c>
      <c r="AE4" s="1370"/>
      <c r="AF4" s="1370"/>
      <c r="AG4" s="1370"/>
      <c r="AH4" s="1389"/>
      <c r="AI4" s="1390"/>
      <c r="AJ4" s="1390"/>
      <c r="AK4" s="1390"/>
      <c r="AL4" s="1390"/>
      <c r="AM4" s="1390"/>
      <c r="AN4" s="1390"/>
      <c r="AO4" s="1390"/>
      <c r="AP4" s="1390"/>
      <c r="AQ4" s="1390"/>
      <c r="AR4" s="1390"/>
      <c r="AS4" s="1390"/>
      <c r="AT4" s="1391"/>
    </row>
    <row r="5" spans="1:46" ht="24" customHeight="1">
      <c r="A5" s="1395" t="s">
        <v>98</v>
      </c>
      <c r="B5" s="1359"/>
      <c r="C5" s="1359"/>
      <c r="D5" s="1359"/>
      <c r="E5" s="1359"/>
      <c r="F5" s="1359"/>
      <c r="G5" s="1359"/>
      <c r="H5" s="1359"/>
      <c r="I5" s="1359"/>
      <c r="J5" s="1359"/>
      <c r="K5" s="1359"/>
      <c r="L5" s="1360"/>
      <c r="M5" s="1396"/>
      <c r="N5" s="1397"/>
      <c r="O5" s="1397"/>
      <c r="P5" s="1397"/>
      <c r="Q5" s="1397"/>
      <c r="R5" s="1397"/>
      <c r="S5" s="1397"/>
      <c r="T5" s="1397"/>
      <c r="U5" s="1397"/>
      <c r="V5" s="1397"/>
      <c r="W5" s="1397"/>
      <c r="X5" s="1397"/>
      <c r="Y5" s="1397"/>
      <c r="Z5" s="1397"/>
      <c r="AA5" s="1397"/>
      <c r="AB5" s="1397"/>
      <c r="AC5" s="1398"/>
      <c r="AD5" s="1373"/>
      <c r="AE5" s="1373"/>
      <c r="AF5" s="1373"/>
      <c r="AG5" s="1373"/>
      <c r="AH5" s="1392"/>
      <c r="AI5" s="1393"/>
      <c r="AJ5" s="1393"/>
      <c r="AK5" s="1393"/>
      <c r="AL5" s="1393"/>
      <c r="AM5" s="1393"/>
      <c r="AN5" s="1393"/>
      <c r="AO5" s="1393"/>
      <c r="AP5" s="1393"/>
      <c r="AQ5" s="1393"/>
      <c r="AR5" s="1393"/>
      <c r="AS5" s="1393"/>
      <c r="AT5" s="1394"/>
    </row>
    <row r="6" spans="1:46" ht="24" customHeight="1">
      <c r="A6" s="1369" t="s">
        <v>448</v>
      </c>
      <c r="B6" s="1370"/>
      <c r="C6" s="1370"/>
      <c r="D6" s="1370"/>
      <c r="E6" s="1370"/>
      <c r="F6" s="1370"/>
      <c r="G6" s="1370"/>
      <c r="H6" s="1370"/>
      <c r="I6" s="1370"/>
      <c r="J6" s="1370"/>
      <c r="K6" s="1370"/>
      <c r="L6" s="1371"/>
      <c r="M6" s="1402" t="s">
        <v>29</v>
      </c>
      <c r="N6" s="1402"/>
      <c r="O6" s="1402"/>
      <c r="P6" s="1402"/>
      <c r="Q6" s="1385"/>
      <c r="R6" s="1386"/>
      <c r="S6" s="1386"/>
      <c r="T6" s="1386"/>
      <c r="U6" s="1386"/>
      <c r="V6" s="1386"/>
      <c r="W6" s="1386"/>
      <c r="X6" s="1386"/>
      <c r="Y6" s="1386"/>
      <c r="Z6" s="1386"/>
      <c r="AA6" s="1386"/>
      <c r="AB6" s="1386"/>
      <c r="AC6" s="1386"/>
      <c r="AD6" s="1386"/>
      <c r="AE6" s="1386"/>
      <c r="AF6" s="1386"/>
      <c r="AG6" s="1386"/>
      <c r="AH6" s="1386"/>
      <c r="AI6" s="1386"/>
      <c r="AJ6" s="1386"/>
      <c r="AK6" s="1386"/>
      <c r="AL6" s="1386"/>
      <c r="AM6" s="1386"/>
      <c r="AN6" s="1386"/>
      <c r="AO6" s="1386"/>
      <c r="AP6" s="1386"/>
      <c r="AQ6" s="1386"/>
      <c r="AR6" s="1386"/>
      <c r="AS6" s="1386"/>
      <c r="AT6" s="1387"/>
    </row>
    <row r="7" spans="1:46" ht="24" customHeight="1">
      <c r="A7" s="1399"/>
      <c r="B7" s="1400"/>
      <c r="C7" s="1400"/>
      <c r="D7" s="1400"/>
      <c r="E7" s="1400"/>
      <c r="F7" s="1400"/>
      <c r="G7" s="1400"/>
      <c r="H7" s="1400"/>
      <c r="I7" s="1400"/>
      <c r="J7" s="1400"/>
      <c r="K7" s="1400"/>
      <c r="L7" s="1401"/>
      <c r="M7" s="1402" t="s">
        <v>30</v>
      </c>
      <c r="N7" s="1402"/>
      <c r="O7" s="1402"/>
      <c r="P7" s="1402"/>
      <c r="Q7" s="1385"/>
      <c r="R7" s="1386"/>
      <c r="S7" s="1386"/>
      <c r="T7" s="1386"/>
      <c r="U7" s="1386"/>
      <c r="V7" s="1386"/>
      <c r="W7" s="1386"/>
      <c r="X7" s="1386"/>
      <c r="Y7" s="1386"/>
      <c r="Z7" s="1386"/>
      <c r="AA7" s="1386"/>
      <c r="AB7" s="1386"/>
      <c r="AC7" s="1387"/>
      <c r="AD7" s="1402" t="s">
        <v>31</v>
      </c>
      <c r="AE7" s="1402"/>
      <c r="AF7" s="1402"/>
      <c r="AG7" s="1402"/>
      <c r="AH7" s="1403"/>
      <c r="AI7" s="1404"/>
      <c r="AJ7" s="1404"/>
      <c r="AK7" s="1404"/>
      <c r="AL7" s="1404"/>
      <c r="AM7" s="1404"/>
      <c r="AN7" s="1404"/>
      <c r="AO7" s="1404"/>
      <c r="AP7" s="1404"/>
      <c r="AQ7" s="1404"/>
      <c r="AR7" s="1404"/>
      <c r="AS7" s="1404"/>
      <c r="AT7" s="1405"/>
    </row>
    <row r="8" spans="1:46" ht="24" customHeight="1">
      <c r="A8" s="1399"/>
      <c r="B8" s="1400"/>
      <c r="C8" s="1400"/>
      <c r="D8" s="1400"/>
      <c r="E8" s="1400"/>
      <c r="F8" s="1400"/>
      <c r="G8" s="1400"/>
      <c r="H8" s="1400"/>
      <c r="I8" s="1400"/>
      <c r="J8" s="1400"/>
      <c r="K8" s="1400"/>
      <c r="L8" s="1401"/>
      <c r="M8" s="1402" t="s">
        <v>32</v>
      </c>
      <c r="N8" s="1402"/>
      <c r="O8" s="1402"/>
      <c r="P8" s="1402"/>
      <c r="Q8" s="1385"/>
      <c r="R8" s="1386"/>
      <c r="S8" s="1386"/>
      <c r="T8" s="1386"/>
      <c r="U8" s="1386"/>
      <c r="V8" s="1386"/>
      <c r="W8" s="1386"/>
      <c r="X8" s="1386"/>
      <c r="Y8" s="1386"/>
      <c r="Z8" s="1386"/>
      <c r="AA8" s="1386"/>
      <c r="AB8" s="1386"/>
      <c r="AC8" s="1386"/>
      <c r="AD8" s="1386"/>
      <c r="AE8" s="1386"/>
      <c r="AF8" s="1386"/>
      <c r="AG8" s="1386"/>
      <c r="AH8" s="1386"/>
      <c r="AI8" s="1386"/>
      <c r="AJ8" s="1386"/>
      <c r="AK8" s="1386"/>
      <c r="AL8" s="1386"/>
      <c r="AM8" s="1386"/>
      <c r="AN8" s="1386"/>
      <c r="AO8" s="1386"/>
      <c r="AP8" s="1386"/>
      <c r="AQ8" s="1386"/>
      <c r="AR8" s="1386"/>
      <c r="AS8" s="1386"/>
      <c r="AT8" s="1387"/>
    </row>
    <row r="9" spans="1:46" ht="24" customHeight="1">
      <c r="A9" s="1372"/>
      <c r="B9" s="1373"/>
      <c r="C9" s="1373"/>
      <c r="D9" s="1373"/>
      <c r="E9" s="1373"/>
      <c r="F9" s="1373"/>
      <c r="G9" s="1373"/>
      <c r="H9" s="1373"/>
      <c r="I9" s="1373"/>
      <c r="J9" s="1373"/>
      <c r="K9" s="1373"/>
      <c r="L9" s="1374"/>
      <c r="M9" s="1378" t="s">
        <v>33</v>
      </c>
      <c r="N9" s="1378"/>
      <c r="O9" s="1378"/>
      <c r="P9" s="1378"/>
      <c r="Q9" s="1385"/>
      <c r="R9" s="1386"/>
      <c r="S9" s="1386"/>
      <c r="T9" s="1386"/>
      <c r="U9" s="1386"/>
      <c r="V9" s="1386"/>
      <c r="W9" s="1386"/>
      <c r="X9" s="1386"/>
      <c r="Y9" s="1386"/>
      <c r="Z9" s="1386"/>
      <c r="AA9" s="1386"/>
      <c r="AB9" s="1386"/>
      <c r="AC9" s="1387"/>
      <c r="AD9" s="1388" t="s">
        <v>34</v>
      </c>
      <c r="AE9" s="1388"/>
      <c r="AF9" s="1388"/>
      <c r="AG9" s="1388"/>
      <c r="AH9" s="1385"/>
      <c r="AI9" s="1386"/>
      <c r="AJ9" s="1386"/>
      <c r="AK9" s="1386"/>
      <c r="AL9" s="1386"/>
      <c r="AM9" s="1386"/>
      <c r="AN9" s="1386"/>
      <c r="AO9" s="1386"/>
      <c r="AP9" s="1386"/>
      <c r="AQ9" s="1386"/>
      <c r="AR9" s="1386"/>
      <c r="AS9" s="1386"/>
      <c r="AT9" s="1387"/>
    </row>
    <row r="10" spans="1:46" ht="24" customHeight="1">
      <c r="A10" s="1378" t="s">
        <v>449</v>
      </c>
      <c r="B10" s="1378"/>
      <c r="C10" s="1378"/>
      <c r="D10" s="1378"/>
      <c r="E10" s="1378"/>
      <c r="F10" s="1378"/>
      <c r="G10" s="1378"/>
      <c r="H10" s="1378"/>
      <c r="I10" s="1378"/>
      <c r="J10" s="1378"/>
      <c r="K10" s="1378"/>
      <c r="L10" s="1378"/>
      <c r="M10" s="1379" t="s">
        <v>105</v>
      </c>
      <c r="N10" s="1380"/>
      <c r="O10" s="1380"/>
      <c r="P10" s="1380"/>
      <c r="Q10" s="1381"/>
      <c r="R10" s="1381"/>
      <c r="S10" s="1381"/>
      <c r="T10" s="1381"/>
      <c r="U10" s="1359" t="s">
        <v>36</v>
      </c>
      <c r="V10" s="1359"/>
      <c r="W10" s="1359"/>
      <c r="X10" s="1382"/>
      <c r="Y10" s="1382"/>
      <c r="Z10" s="1382"/>
      <c r="AA10" s="1383" t="s">
        <v>37</v>
      </c>
      <c r="AB10" s="1383"/>
      <c r="AC10" s="1384"/>
      <c r="AD10" s="1358" t="s">
        <v>450</v>
      </c>
      <c r="AE10" s="1359"/>
      <c r="AF10" s="1359"/>
      <c r="AG10" s="1360"/>
      <c r="AH10" s="1361"/>
      <c r="AI10" s="1362"/>
      <c r="AJ10" s="1362"/>
      <c r="AK10" s="1362"/>
      <c r="AL10" s="1362"/>
      <c r="AM10" s="1362"/>
      <c r="AN10" s="1362"/>
      <c r="AO10" s="1363" t="s">
        <v>85</v>
      </c>
      <c r="AP10" s="1363"/>
      <c r="AQ10" s="1363"/>
      <c r="AR10" s="1363"/>
      <c r="AS10" s="1363"/>
      <c r="AT10" s="1364"/>
    </row>
    <row r="11" spans="1:46" ht="64.5" customHeight="1">
      <c r="A11" s="1365" t="s">
        <v>451</v>
      </c>
      <c r="B11" s="1349"/>
      <c r="C11" s="1349"/>
      <c r="D11" s="1349"/>
      <c r="E11" s="1349"/>
      <c r="F11" s="1349"/>
      <c r="G11" s="1349"/>
      <c r="H11" s="1349"/>
      <c r="I11" s="1349"/>
      <c r="J11" s="1349"/>
      <c r="K11" s="1349"/>
      <c r="L11" s="1350"/>
      <c r="M11" s="1366"/>
      <c r="N11" s="1367"/>
      <c r="O11" s="1367"/>
      <c r="P11" s="1367"/>
      <c r="Q11" s="1367"/>
      <c r="R11" s="1367"/>
      <c r="S11" s="1367"/>
      <c r="T11" s="1367"/>
      <c r="U11" s="1367"/>
      <c r="V11" s="1367"/>
      <c r="W11" s="1367"/>
      <c r="X11" s="1367"/>
      <c r="Y11" s="1367"/>
      <c r="Z11" s="1367"/>
      <c r="AA11" s="1367"/>
      <c r="AB11" s="1367"/>
      <c r="AC11" s="1367"/>
      <c r="AD11" s="1367"/>
      <c r="AE11" s="1367"/>
      <c r="AF11" s="1367"/>
      <c r="AG11" s="1367"/>
      <c r="AH11" s="1367"/>
      <c r="AI11" s="1367"/>
      <c r="AJ11" s="1367"/>
      <c r="AK11" s="1367"/>
      <c r="AL11" s="1367"/>
      <c r="AM11" s="1367"/>
      <c r="AN11" s="1367"/>
      <c r="AO11" s="1367"/>
      <c r="AP11" s="1367"/>
      <c r="AQ11" s="1367"/>
      <c r="AR11" s="1367"/>
      <c r="AS11" s="1367"/>
      <c r="AT11" s="1368"/>
    </row>
    <row r="12" spans="1:46" ht="30" customHeight="1">
      <c r="A12" s="1369" t="s">
        <v>50</v>
      </c>
      <c r="B12" s="1370"/>
      <c r="C12" s="1370"/>
      <c r="D12" s="1370"/>
      <c r="E12" s="1370"/>
      <c r="F12" s="1370"/>
      <c r="G12" s="1370"/>
      <c r="H12" s="1370"/>
      <c r="I12" s="1370"/>
      <c r="J12" s="1370"/>
      <c r="K12" s="1370"/>
      <c r="L12" s="1371"/>
      <c r="M12" s="1375" t="s">
        <v>51</v>
      </c>
      <c r="N12" s="1375"/>
      <c r="O12" s="1375"/>
      <c r="P12" s="1375"/>
      <c r="Q12" s="1376"/>
      <c r="R12" s="1377"/>
      <c r="S12" s="1377"/>
      <c r="T12" s="1377"/>
      <c r="U12" s="1377"/>
      <c r="V12" s="1377"/>
      <c r="W12" s="1377"/>
      <c r="X12" s="1346" t="s">
        <v>85</v>
      </c>
      <c r="Y12" s="1346"/>
      <c r="Z12" s="1346"/>
      <c r="AA12" s="1346"/>
      <c r="AB12" s="1346"/>
      <c r="AC12" s="1347"/>
      <c r="AD12" s="1375" t="s">
        <v>52</v>
      </c>
      <c r="AE12" s="1375"/>
      <c r="AF12" s="1375"/>
      <c r="AG12" s="1375"/>
      <c r="AH12" s="1344"/>
      <c r="AI12" s="1345"/>
      <c r="AJ12" s="1345"/>
      <c r="AK12" s="1345"/>
      <c r="AL12" s="1345"/>
      <c r="AM12" s="1345"/>
      <c r="AN12" s="1345"/>
      <c r="AO12" s="1346" t="s">
        <v>85</v>
      </c>
      <c r="AP12" s="1346"/>
      <c r="AQ12" s="1346"/>
      <c r="AR12" s="1346"/>
      <c r="AS12" s="1346"/>
      <c r="AT12" s="1347"/>
    </row>
    <row r="13" spans="1:46" ht="40.4" customHeight="1">
      <c r="A13" s="1372"/>
      <c r="B13" s="1373"/>
      <c r="C13" s="1373"/>
      <c r="D13" s="1373"/>
      <c r="E13" s="1373"/>
      <c r="F13" s="1373"/>
      <c r="G13" s="1373"/>
      <c r="H13" s="1373"/>
      <c r="I13" s="1373"/>
      <c r="J13" s="1373"/>
      <c r="K13" s="1373"/>
      <c r="L13" s="1374"/>
      <c r="M13" s="1348" t="s">
        <v>76</v>
      </c>
      <c r="N13" s="1349"/>
      <c r="O13" s="1349"/>
      <c r="P13" s="1350"/>
      <c r="Q13" s="1351"/>
      <c r="R13" s="1352"/>
      <c r="S13" s="1352"/>
      <c r="T13" s="1352"/>
      <c r="U13" s="1352"/>
      <c r="V13" s="1352"/>
      <c r="W13" s="1352"/>
      <c r="X13" s="1352"/>
      <c r="Y13" s="1352"/>
      <c r="Z13" s="1352"/>
      <c r="AA13" s="1352"/>
      <c r="AB13" s="1352"/>
      <c r="AC13" s="1352"/>
      <c r="AD13" s="1352"/>
      <c r="AE13" s="1352"/>
      <c r="AF13" s="1352"/>
      <c r="AG13" s="1352"/>
      <c r="AH13" s="1352"/>
      <c r="AI13" s="1352"/>
      <c r="AJ13" s="1352"/>
      <c r="AK13" s="1352"/>
      <c r="AL13" s="1352"/>
      <c r="AM13" s="1352"/>
      <c r="AN13" s="1352"/>
      <c r="AO13" s="1352"/>
      <c r="AP13" s="1352"/>
      <c r="AQ13" s="1352"/>
      <c r="AR13" s="1352"/>
      <c r="AS13" s="1352"/>
      <c r="AT13" s="1353"/>
    </row>
    <row r="14" spans="1:46" ht="24" customHeight="1">
      <c r="A14" s="1354" t="s">
        <v>104</v>
      </c>
      <c r="B14" s="1354"/>
      <c r="C14" s="1354"/>
      <c r="D14" s="1354"/>
      <c r="E14" s="1354"/>
      <c r="F14" s="1354"/>
      <c r="G14" s="1354"/>
      <c r="H14" s="1354"/>
      <c r="I14" s="1354"/>
      <c r="J14" s="1354"/>
      <c r="K14" s="1354"/>
      <c r="L14" s="1354"/>
      <c r="M14" s="1354"/>
      <c r="N14" s="1354"/>
      <c r="O14" s="1354"/>
      <c r="P14" s="1354"/>
      <c r="Q14" s="1354"/>
      <c r="R14" s="1354"/>
      <c r="S14" s="1354"/>
      <c r="T14" s="1354"/>
      <c r="U14" s="1354"/>
      <c r="V14" s="1354"/>
      <c r="W14" s="1354"/>
      <c r="X14" s="1354"/>
      <c r="Y14" s="1354"/>
      <c r="Z14" s="1354"/>
      <c r="AA14" s="1354"/>
      <c r="AB14" s="1354"/>
      <c r="AC14" s="1354"/>
      <c r="AD14" s="1354"/>
      <c r="AE14" s="1354"/>
      <c r="AF14" s="1354"/>
      <c r="AG14" s="1354"/>
      <c r="AH14" s="1354"/>
      <c r="AI14" s="1354"/>
      <c r="AJ14" s="1354"/>
      <c r="AK14" s="1354"/>
      <c r="AL14" s="1354"/>
      <c r="AM14" s="1355" t="s">
        <v>99</v>
      </c>
      <c r="AN14" s="1356"/>
      <c r="AO14" s="1356"/>
      <c r="AP14" s="1356"/>
      <c r="AQ14" s="1356"/>
      <c r="AR14" s="1356"/>
      <c r="AS14" s="1356"/>
      <c r="AT14" s="1357"/>
    </row>
    <row r="15" spans="1:46" ht="15" customHeight="1">
      <c r="A15" s="263"/>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row>
    <row r="16" spans="1:46" ht="24" customHeight="1">
      <c r="A16" s="1358" t="s">
        <v>101</v>
      </c>
      <c r="B16" s="1359"/>
      <c r="C16" s="1359"/>
      <c r="D16" s="1406" t="s">
        <v>452</v>
      </c>
      <c r="E16" s="1382"/>
      <c r="F16" s="1382"/>
      <c r="G16" s="1407"/>
      <c r="H16" s="1359" t="s">
        <v>79</v>
      </c>
      <c r="I16" s="1359"/>
      <c r="J16" s="1359"/>
      <c r="K16" s="1359"/>
      <c r="L16" s="1360"/>
      <c r="M16" s="1396"/>
      <c r="N16" s="1397"/>
      <c r="O16" s="1397"/>
      <c r="P16" s="1397"/>
      <c r="Q16" s="1397"/>
      <c r="R16" s="1397"/>
      <c r="S16" s="1397"/>
      <c r="T16" s="1397"/>
      <c r="U16" s="1397"/>
      <c r="V16" s="1397"/>
      <c r="W16" s="1397"/>
      <c r="X16" s="1397"/>
      <c r="Y16" s="1397"/>
      <c r="Z16" s="1397"/>
      <c r="AA16" s="1397"/>
      <c r="AB16" s="1397"/>
      <c r="AC16" s="1398"/>
      <c r="AD16" s="1408" t="s">
        <v>447</v>
      </c>
      <c r="AE16" s="1370"/>
      <c r="AF16" s="1370"/>
      <c r="AG16" s="1370"/>
      <c r="AH16" s="1389"/>
      <c r="AI16" s="1390"/>
      <c r="AJ16" s="1390"/>
      <c r="AK16" s="1390"/>
      <c r="AL16" s="1390"/>
      <c r="AM16" s="1390"/>
      <c r="AN16" s="1390"/>
      <c r="AO16" s="1390"/>
      <c r="AP16" s="1390"/>
      <c r="AQ16" s="1390"/>
      <c r="AR16" s="1390"/>
      <c r="AS16" s="1390"/>
      <c r="AT16" s="1391"/>
    </row>
    <row r="17" spans="1:82" ht="24" customHeight="1">
      <c r="A17" s="1395" t="s">
        <v>98</v>
      </c>
      <c r="B17" s="1359"/>
      <c r="C17" s="1359"/>
      <c r="D17" s="1359"/>
      <c r="E17" s="1359"/>
      <c r="F17" s="1359"/>
      <c r="G17" s="1359"/>
      <c r="H17" s="1359"/>
      <c r="I17" s="1359"/>
      <c r="J17" s="1359"/>
      <c r="K17" s="1359"/>
      <c r="L17" s="1360"/>
      <c r="M17" s="1396"/>
      <c r="N17" s="1397"/>
      <c r="O17" s="1397"/>
      <c r="P17" s="1397"/>
      <c r="Q17" s="1397"/>
      <c r="R17" s="1397"/>
      <c r="S17" s="1397"/>
      <c r="T17" s="1397"/>
      <c r="U17" s="1397"/>
      <c r="V17" s="1397"/>
      <c r="W17" s="1397"/>
      <c r="X17" s="1397"/>
      <c r="Y17" s="1397"/>
      <c r="Z17" s="1397"/>
      <c r="AA17" s="1397"/>
      <c r="AB17" s="1397"/>
      <c r="AC17" s="1398"/>
      <c r="AD17" s="1373"/>
      <c r="AE17" s="1373"/>
      <c r="AF17" s="1373"/>
      <c r="AG17" s="1373"/>
      <c r="AH17" s="1392"/>
      <c r="AI17" s="1393"/>
      <c r="AJ17" s="1393"/>
      <c r="AK17" s="1393"/>
      <c r="AL17" s="1393"/>
      <c r="AM17" s="1393"/>
      <c r="AN17" s="1393"/>
      <c r="AO17" s="1393"/>
      <c r="AP17" s="1393"/>
      <c r="AQ17" s="1393"/>
      <c r="AR17" s="1393"/>
      <c r="AS17" s="1393"/>
      <c r="AT17" s="1394"/>
    </row>
    <row r="18" spans="1:82" ht="24" customHeight="1">
      <c r="A18" s="1369" t="s">
        <v>448</v>
      </c>
      <c r="B18" s="1370"/>
      <c r="C18" s="1370"/>
      <c r="D18" s="1370"/>
      <c r="E18" s="1370"/>
      <c r="F18" s="1370"/>
      <c r="G18" s="1370"/>
      <c r="H18" s="1370"/>
      <c r="I18" s="1370"/>
      <c r="J18" s="1370"/>
      <c r="K18" s="1370"/>
      <c r="L18" s="1371"/>
      <c r="M18" s="1402" t="s">
        <v>29</v>
      </c>
      <c r="N18" s="1402"/>
      <c r="O18" s="1402"/>
      <c r="P18" s="1402"/>
      <c r="Q18" s="1385"/>
      <c r="R18" s="1386"/>
      <c r="S18" s="1386"/>
      <c r="T18" s="1386"/>
      <c r="U18" s="1386"/>
      <c r="V18" s="1386"/>
      <c r="W18" s="1386"/>
      <c r="X18" s="1386"/>
      <c r="Y18" s="1386"/>
      <c r="Z18" s="1386"/>
      <c r="AA18" s="1386"/>
      <c r="AB18" s="1386"/>
      <c r="AC18" s="1386"/>
      <c r="AD18" s="1386"/>
      <c r="AE18" s="1386"/>
      <c r="AF18" s="1386"/>
      <c r="AG18" s="1386"/>
      <c r="AH18" s="1386"/>
      <c r="AI18" s="1386"/>
      <c r="AJ18" s="1386"/>
      <c r="AK18" s="1386"/>
      <c r="AL18" s="1386"/>
      <c r="AM18" s="1386"/>
      <c r="AN18" s="1386"/>
      <c r="AO18" s="1386"/>
      <c r="AP18" s="1386"/>
      <c r="AQ18" s="1386"/>
      <c r="AR18" s="1386"/>
      <c r="AS18" s="1386"/>
      <c r="AT18" s="1387"/>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row>
    <row r="19" spans="1:82" ht="24" customHeight="1">
      <c r="A19" s="1399"/>
      <c r="B19" s="1400"/>
      <c r="C19" s="1400"/>
      <c r="D19" s="1400"/>
      <c r="E19" s="1400"/>
      <c r="F19" s="1400"/>
      <c r="G19" s="1400"/>
      <c r="H19" s="1400"/>
      <c r="I19" s="1400"/>
      <c r="J19" s="1400"/>
      <c r="K19" s="1400"/>
      <c r="L19" s="1401"/>
      <c r="M19" s="1402" t="s">
        <v>30</v>
      </c>
      <c r="N19" s="1402"/>
      <c r="O19" s="1402"/>
      <c r="P19" s="1402"/>
      <c r="Q19" s="1385"/>
      <c r="R19" s="1386"/>
      <c r="S19" s="1386"/>
      <c r="T19" s="1386"/>
      <c r="U19" s="1386"/>
      <c r="V19" s="1386"/>
      <c r="W19" s="1386"/>
      <c r="X19" s="1386"/>
      <c r="Y19" s="1386"/>
      <c r="Z19" s="1386"/>
      <c r="AA19" s="1386"/>
      <c r="AB19" s="1386"/>
      <c r="AC19" s="1387"/>
      <c r="AD19" s="1402" t="s">
        <v>31</v>
      </c>
      <c r="AE19" s="1402"/>
      <c r="AF19" s="1402"/>
      <c r="AG19" s="1402"/>
      <c r="AH19" s="1403"/>
      <c r="AI19" s="1404"/>
      <c r="AJ19" s="1404"/>
      <c r="AK19" s="1404"/>
      <c r="AL19" s="1404"/>
      <c r="AM19" s="1404"/>
      <c r="AN19" s="1404"/>
      <c r="AO19" s="1404"/>
      <c r="AP19" s="1404"/>
      <c r="AQ19" s="1404"/>
      <c r="AR19" s="1404"/>
      <c r="AS19" s="1404"/>
      <c r="AT19" s="1405"/>
      <c r="BC19" s="1409"/>
      <c r="BD19" s="1409"/>
      <c r="BE19" s="1409"/>
      <c r="BF19" s="1409"/>
      <c r="BG19" s="1409"/>
      <c r="BH19" s="1409"/>
      <c r="BI19" s="1409"/>
      <c r="BJ19" s="1409"/>
      <c r="BK19" s="1409"/>
      <c r="BL19" s="1409"/>
      <c r="BM19" s="1409"/>
      <c r="BN19" s="1409"/>
      <c r="BO19" s="1409"/>
      <c r="BP19" s="1409"/>
      <c r="BQ19" s="1409"/>
      <c r="BR19" s="1409"/>
      <c r="BS19" s="1409"/>
      <c r="BT19" s="1409"/>
      <c r="BU19" s="1409"/>
      <c r="BV19" s="1409"/>
      <c r="BW19" s="1409"/>
      <c r="BX19" s="1409"/>
      <c r="BY19" s="1409"/>
      <c r="BZ19" s="1409"/>
      <c r="CA19" s="1409"/>
      <c r="CB19" s="1409"/>
      <c r="CC19" s="1409"/>
      <c r="CD19" s="1409"/>
    </row>
    <row r="20" spans="1:82" ht="24" customHeight="1">
      <c r="A20" s="1399"/>
      <c r="B20" s="1400"/>
      <c r="C20" s="1400"/>
      <c r="D20" s="1400"/>
      <c r="E20" s="1400"/>
      <c r="F20" s="1400"/>
      <c r="G20" s="1400"/>
      <c r="H20" s="1400"/>
      <c r="I20" s="1400"/>
      <c r="J20" s="1400"/>
      <c r="K20" s="1400"/>
      <c r="L20" s="1401"/>
      <c r="M20" s="1402" t="s">
        <v>32</v>
      </c>
      <c r="N20" s="1402"/>
      <c r="O20" s="1402"/>
      <c r="P20" s="1402"/>
      <c r="Q20" s="1385"/>
      <c r="R20" s="1386"/>
      <c r="S20" s="1386"/>
      <c r="T20" s="1386"/>
      <c r="U20" s="1386"/>
      <c r="V20" s="1386"/>
      <c r="W20" s="1386"/>
      <c r="X20" s="1386"/>
      <c r="Y20" s="1386"/>
      <c r="Z20" s="1386"/>
      <c r="AA20" s="1386"/>
      <c r="AB20" s="1386"/>
      <c r="AC20" s="1386"/>
      <c r="AD20" s="1386"/>
      <c r="AE20" s="1386"/>
      <c r="AF20" s="1386"/>
      <c r="AG20" s="1386"/>
      <c r="AH20" s="1386"/>
      <c r="AI20" s="1386"/>
      <c r="AJ20" s="1386"/>
      <c r="AK20" s="1386"/>
      <c r="AL20" s="1386"/>
      <c r="AM20" s="1386"/>
      <c r="AN20" s="1386"/>
      <c r="AO20" s="1386"/>
      <c r="AP20" s="1386"/>
      <c r="AQ20" s="1386"/>
      <c r="AR20" s="1386"/>
      <c r="AS20" s="1386"/>
      <c r="AT20" s="1387"/>
      <c r="BC20" s="1409"/>
      <c r="BD20" s="1409"/>
      <c r="BE20" s="1409"/>
      <c r="BF20" s="1409"/>
      <c r="BG20" s="1409"/>
      <c r="BH20" s="1409"/>
      <c r="BI20" s="1409"/>
      <c r="BJ20" s="1409"/>
      <c r="BK20" s="1409"/>
      <c r="BL20" s="1409"/>
      <c r="BM20" s="1409"/>
      <c r="BN20" s="1409"/>
      <c r="BO20" s="1409"/>
      <c r="BP20" s="1409"/>
      <c r="BQ20" s="1409"/>
      <c r="BR20" s="1409"/>
      <c r="BS20" s="1409"/>
      <c r="BT20" s="1409"/>
      <c r="BU20" s="1409"/>
      <c r="BV20" s="1409"/>
      <c r="BW20" s="1409"/>
      <c r="BX20" s="1409"/>
      <c r="BY20" s="1409"/>
      <c r="BZ20" s="1409"/>
      <c r="CA20" s="1409"/>
      <c r="CB20" s="1409"/>
      <c r="CC20" s="1409"/>
      <c r="CD20" s="1409"/>
    </row>
    <row r="21" spans="1:82" ht="24" customHeight="1">
      <c r="A21" s="1372"/>
      <c r="B21" s="1373"/>
      <c r="C21" s="1373"/>
      <c r="D21" s="1373"/>
      <c r="E21" s="1373"/>
      <c r="F21" s="1373"/>
      <c r="G21" s="1373"/>
      <c r="H21" s="1373"/>
      <c r="I21" s="1373"/>
      <c r="J21" s="1373"/>
      <c r="K21" s="1373"/>
      <c r="L21" s="1374"/>
      <c r="M21" s="1378" t="s">
        <v>33</v>
      </c>
      <c r="N21" s="1378"/>
      <c r="O21" s="1378"/>
      <c r="P21" s="1378"/>
      <c r="Q21" s="1385"/>
      <c r="R21" s="1386"/>
      <c r="S21" s="1386"/>
      <c r="T21" s="1386"/>
      <c r="U21" s="1386"/>
      <c r="V21" s="1386"/>
      <c r="W21" s="1386"/>
      <c r="X21" s="1386"/>
      <c r="Y21" s="1386"/>
      <c r="Z21" s="1386"/>
      <c r="AA21" s="1386"/>
      <c r="AB21" s="1386"/>
      <c r="AC21" s="1387"/>
      <c r="AD21" s="1388" t="s">
        <v>34</v>
      </c>
      <c r="AE21" s="1388"/>
      <c r="AF21" s="1388"/>
      <c r="AG21" s="1388"/>
      <c r="AH21" s="1385"/>
      <c r="AI21" s="1386"/>
      <c r="AJ21" s="1386"/>
      <c r="AK21" s="1386"/>
      <c r="AL21" s="1386"/>
      <c r="AM21" s="1386"/>
      <c r="AN21" s="1386"/>
      <c r="AO21" s="1386"/>
      <c r="AP21" s="1386"/>
      <c r="AQ21" s="1386"/>
      <c r="AR21" s="1386"/>
      <c r="AS21" s="1386"/>
      <c r="AT21" s="1387"/>
    </row>
    <row r="22" spans="1:82" ht="24" customHeight="1">
      <c r="A22" s="1378" t="s">
        <v>449</v>
      </c>
      <c r="B22" s="1378"/>
      <c r="C22" s="1378"/>
      <c r="D22" s="1378"/>
      <c r="E22" s="1378"/>
      <c r="F22" s="1378"/>
      <c r="G22" s="1378"/>
      <c r="H22" s="1378"/>
      <c r="I22" s="1378"/>
      <c r="J22" s="1378"/>
      <c r="K22" s="1378"/>
      <c r="L22" s="1378"/>
      <c r="M22" s="1379" t="s">
        <v>105</v>
      </c>
      <c r="N22" s="1380"/>
      <c r="O22" s="1380"/>
      <c r="P22" s="1380"/>
      <c r="Q22" s="1381"/>
      <c r="R22" s="1381"/>
      <c r="S22" s="1381"/>
      <c r="T22" s="1381"/>
      <c r="U22" s="1359" t="s">
        <v>36</v>
      </c>
      <c r="V22" s="1359"/>
      <c r="W22" s="1359"/>
      <c r="X22" s="1382"/>
      <c r="Y22" s="1382"/>
      <c r="Z22" s="1382"/>
      <c r="AA22" s="1383" t="s">
        <v>37</v>
      </c>
      <c r="AB22" s="1383"/>
      <c r="AC22" s="1384"/>
      <c r="AD22" s="1358" t="s">
        <v>450</v>
      </c>
      <c r="AE22" s="1359"/>
      <c r="AF22" s="1359"/>
      <c r="AG22" s="1360"/>
      <c r="AH22" s="1361"/>
      <c r="AI22" s="1362"/>
      <c r="AJ22" s="1362"/>
      <c r="AK22" s="1362"/>
      <c r="AL22" s="1362"/>
      <c r="AM22" s="1362"/>
      <c r="AN22" s="1362"/>
      <c r="AO22" s="1363" t="s">
        <v>85</v>
      </c>
      <c r="AP22" s="1363"/>
      <c r="AQ22" s="1363"/>
      <c r="AR22" s="1363"/>
      <c r="AS22" s="1363"/>
      <c r="AT22" s="1364"/>
    </row>
    <row r="23" spans="1:82" ht="64.5" customHeight="1">
      <c r="A23" s="1365" t="s">
        <v>451</v>
      </c>
      <c r="B23" s="1349"/>
      <c r="C23" s="1349"/>
      <c r="D23" s="1349"/>
      <c r="E23" s="1349"/>
      <c r="F23" s="1349"/>
      <c r="G23" s="1349"/>
      <c r="H23" s="1349"/>
      <c r="I23" s="1349"/>
      <c r="J23" s="1349"/>
      <c r="K23" s="1349"/>
      <c r="L23" s="1350"/>
      <c r="M23" s="1366"/>
      <c r="N23" s="1367"/>
      <c r="O23" s="1367"/>
      <c r="P23" s="1367"/>
      <c r="Q23" s="1367"/>
      <c r="R23" s="1367"/>
      <c r="S23" s="1367"/>
      <c r="T23" s="1367"/>
      <c r="U23" s="1367"/>
      <c r="V23" s="1367"/>
      <c r="W23" s="1367"/>
      <c r="X23" s="1367"/>
      <c r="Y23" s="1367"/>
      <c r="Z23" s="1367"/>
      <c r="AA23" s="1367"/>
      <c r="AB23" s="1367"/>
      <c r="AC23" s="1367"/>
      <c r="AD23" s="1367"/>
      <c r="AE23" s="1367"/>
      <c r="AF23" s="1367"/>
      <c r="AG23" s="1367"/>
      <c r="AH23" s="1367"/>
      <c r="AI23" s="1367"/>
      <c r="AJ23" s="1367"/>
      <c r="AK23" s="1367"/>
      <c r="AL23" s="1367"/>
      <c r="AM23" s="1367"/>
      <c r="AN23" s="1367"/>
      <c r="AO23" s="1367"/>
      <c r="AP23" s="1367"/>
      <c r="AQ23" s="1367"/>
      <c r="AR23" s="1367"/>
      <c r="AS23" s="1367"/>
      <c r="AT23" s="1368"/>
    </row>
    <row r="24" spans="1:82" ht="30" customHeight="1">
      <c r="A24" s="1369" t="s">
        <v>50</v>
      </c>
      <c r="B24" s="1370"/>
      <c r="C24" s="1370"/>
      <c r="D24" s="1370"/>
      <c r="E24" s="1370"/>
      <c r="F24" s="1370"/>
      <c r="G24" s="1370"/>
      <c r="H24" s="1370"/>
      <c r="I24" s="1370"/>
      <c r="J24" s="1370"/>
      <c r="K24" s="1370"/>
      <c r="L24" s="1371"/>
      <c r="M24" s="1375" t="s">
        <v>51</v>
      </c>
      <c r="N24" s="1375"/>
      <c r="O24" s="1375"/>
      <c r="P24" s="1375"/>
      <c r="Q24" s="1376"/>
      <c r="R24" s="1377"/>
      <c r="S24" s="1377"/>
      <c r="T24" s="1377"/>
      <c r="U24" s="1377"/>
      <c r="V24" s="1377"/>
      <c r="W24" s="1377"/>
      <c r="X24" s="1346" t="s">
        <v>85</v>
      </c>
      <c r="Y24" s="1346"/>
      <c r="Z24" s="1346"/>
      <c r="AA24" s="1346"/>
      <c r="AB24" s="1346"/>
      <c r="AC24" s="1347"/>
      <c r="AD24" s="1375" t="s">
        <v>52</v>
      </c>
      <c r="AE24" s="1375"/>
      <c r="AF24" s="1375"/>
      <c r="AG24" s="1375"/>
      <c r="AH24" s="1344"/>
      <c r="AI24" s="1345"/>
      <c r="AJ24" s="1345"/>
      <c r="AK24" s="1345"/>
      <c r="AL24" s="1345"/>
      <c r="AM24" s="1345"/>
      <c r="AN24" s="1345"/>
      <c r="AO24" s="1346" t="s">
        <v>85</v>
      </c>
      <c r="AP24" s="1346"/>
      <c r="AQ24" s="1346"/>
      <c r="AR24" s="1346"/>
      <c r="AS24" s="1346"/>
      <c r="AT24" s="1347"/>
    </row>
    <row r="25" spans="1:82" ht="40.4" customHeight="1">
      <c r="A25" s="1372"/>
      <c r="B25" s="1373"/>
      <c r="C25" s="1373"/>
      <c r="D25" s="1373"/>
      <c r="E25" s="1373"/>
      <c r="F25" s="1373"/>
      <c r="G25" s="1373"/>
      <c r="H25" s="1373"/>
      <c r="I25" s="1373"/>
      <c r="J25" s="1373"/>
      <c r="K25" s="1373"/>
      <c r="L25" s="1374"/>
      <c r="M25" s="1348" t="s">
        <v>76</v>
      </c>
      <c r="N25" s="1349"/>
      <c r="O25" s="1349"/>
      <c r="P25" s="1350"/>
      <c r="Q25" s="1351"/>
      <c r="R25" s="1352"/>
      <c r="S25" s="1352"/>
      <c r="T25" s="1352"/>
      <c r="U25" s="1352"/>
      <c r="V25" s="1352"/>
      <c r="W25" s="1352"/>
      <c r="X25" s="1352"/>
      <c r="Y25" s="1352"/>
      <c r="Z25" s="1352"/>
      <c r="AA25" s="1352"/>
      <c r="AB25" s="1352"/>
      <c r="AC25" s="1352"/>
      <c r="AD25" s="1352"/>
      <c r="AE25" s="1352"/>
      <c r="AF25" s="1352"/>
      <c r="AG25" s="1352"/>
      <c r="AH25" s="1352"/>
      <c r="AI25" s="1352"/>
      <c r="AJ25" s="1352"/>
      <c r="AK25" s="1352"/>
      <c r="AL25" s="1352"/>
      <c r="AM25" s="1352"/>
      <c r="AN25" s="1352"/>
      <c r="AO25" s="1352"/>
      <c r="AP25" s="1352"/>
      <c r="AQ25" s="1352"/>
      <c r="AR25" s="1352"/>
      <c r="AS25" s="1352"/>
      <c r="AT25" s="1353"/>
    </row>
    <row r="26" spans="1:82" ht="24" customHeight="1">
      <c r="A26" s="1354" t="s">
        <v>104</v>
      </c>
      <c r="B26" s="1354"/>
      <c r="C26" s="1354"/>
      <c r="D26" s="1354"/>
      <c r="E26" s="1354"/>
      <c r="F26" s="1354"/>
      <c r="G26" s="1354"/>
      <c r="H26" s="1354"/>
      <c r="I26" s="1354"/>
      <c r="J26" s="1354"/>
      <c r="K26" s="1354"/>
      <c r="L26" s="1354"/>
      <c r="M26" s="1354"/>
      <c r="N26" s="1354"/>
      <c r="O26" s="1354"/>
      <c r="P26" s="1354"/>
      <c r="Q26" s="1354"/>
      <c r="R26" s="1354"/>
      <c r="S26" s="1354"/>
      <c r="T26" s="1354"/>
      <c r="U26" s="1354"/>
      <c r="V26" s="1354"/>
      <c r="W26" s="1354"/>
      <c r="X26" s="1354"/>
      <c r="Y26" s="1354"/>
      <c r="Z26" s="1354"/>
      <c r="AA26" s="1354"/>
      <c r="AB26" s="1354"/>
      <c r="AC26" s="1354"/>
      <c r="AD26" s="1354"/>
      <c r="AE26" s="1354"/>
      <c r="AF26" s="1354"/>
      <c r="AG26" s="1354"/>
      <c r="AH26" s="1354"/>
      <c r="AI26" s="1354"/>
      <c r="AJ26" s="1354"/>
      <c r="AK26" s="1354"/>
      <c r="AL26" s="1354"/>
      <c r="AM26" s="1355" t="s">
        <v>99</v>
      </c>
      <c r="AN26" s="1356"/>
      <c r="AO26" s="1356"/>
      <c r="AP26" s="1356"/>
      <c r="AQ26" s="1356"/>
      <c r="AR26" s="1356"/>
      <c r="AS26" s="1356"/>
      <c r="AT26" s="1357"/>
    </row>
    <row r="27" spans="1:82" ht="15" customHeight="1">
      <c r="A27" s="264"/>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row>
    <row r="28" spans="1:82" ht="24" customHeight="1">
      <c r="A28" s="1358" t="s">
        <v>101</v>
      </c>
      <c r="B28" s="1359"/>
      <c r="C28" s="1359"/>
      <c r="D28" s="1406" t="s">
        <v>453</v>
      </c>
      <c r="E28" s="1382"/>
      <c r="F28" s="1382"/>
      <c r="G28" s="1407"/>
      <c r="H28" s="1359" t="s">
        <v>79</v>
      </c>
      <c r="I28" s="1359"/>
      <c r="J28" s="1359"/>
      <c r="K28" s="1359"/>
      <c r="L28" s="1360"/>
      <c r="M28" s="1396"/>
      <c r="N28" s="1397"/>
      <c r="O28" s="1397"/>
      <c r="P28" s="1397"/>
      <c r="Q28" s="1397"/>
      <c r="R28" s="1397"/>
      <c r="S28" s="1397"/>
      <c r="T28" s="1397"/>
      <c r="U28" s="1397"/>
      <c r="V28" s="1397"/>
      <c r="W28" s="1397"/>
      <c r="X28" s="1397"/>
      <c r="Y28" s="1397"/>
      <c r="Z28" s="1397"/>
      <c r="AA28" s="1397"/>
      <c r="AB28" s="1397"/>
      <c r="AC28" s="1398"/>
      <c r="AD28" s="1408" t="s">
        <v>447</v>
      </c>
      <c r="AE28" s="1370"/>
      <c r="AF28" s="1370"/>
      <c r="AG28" s="1370"/>
      <c r="AH28" s="1389"/>
      <c r="AI28" s="1390"/>
      <c r="AJ28" s="1390"/>
      <c r="AK28" s="1390"/>
      <c r="AL28" s="1390"/>
      <c r="AM28" s="1390"/>
      <c r="AN28" s="1390"/>
      <c r="AO28" s="1390"/>
      <c r="AP28" s="1390"/>
      <c r="AQ28" s="1390"/>
      <c r="AR28" s="1390"/>
      <c r="AS28" s="1390"/>
      <c r="AT28" s="1391"/>
    </row>
    <row r="29" spans="1:82" ht="24" customHeight="1">
      <c r="A29" s="1395" t="s">
        <v>98</v>
      </c>
      <c r="B29" s="1359"/>
      <c r="C29" s="1359"/>
      <c r="D29" s="1359"/>
      <c r="E29" s="1359"/>
      <c r="F29" s="1359"/>
      <c r="G29" s="1359"/>
      <c r="H29" s="1359"/>
      <c r="I29" s="1359"/>
      <c r="J29" s="1359"/>
      <c r="K29" s="1359"/>
      <c r="L29" s="1360"/>
      <c r="M29" s="1396"/>
      <c r="N29" s="1397"/>
      <c r="O29" s="1397"/>
      <c r="P29" s="1397"/>
      <c r="Q29" s="1397"/>
      <c r="R29" s="1397"/>
      <c r="S29" s="1397"/>
      <c r="T29" s="1397"/>
      <c r="U29" s="1397"/>
      <c r="V29" s="1397"/>
      <c r="W29" s="1397"/>
      <c r="X29" s="1397"/>
      <c r="Y29" s="1397"/>
      <c r="Z29" s="1397"/>
      <c r="AA29" s="1397"/>
      <c r="AB29" s="1397"/>
      <c r="AC29" s="1398"/>
      <c r="AD29" s="1373"/>
      <c r="AE29" s="1373"/>
      <c r="AF29" s="1373"/>
      <c r="AG29" s="1373"/>
      <c r="AH29" s="1392"/>
      <c r="AI29" s="1393"/>
      <c r="AJ29" s="1393"/>
      <c r="AK29" s="1393"/>
      <c r="AL29" s="1393"/>
      <c r="AM29" s="1393"/>
      <c r="AN29" s="1393"/>
      <c r="AO29" s="1393"/>
      <c r="AP29" s="1393"/>
      <c r="AQ29" s="1393"/>
      <c r="AR29" s="1393"/>
      <c r="AS29" s="1393"/>
      <c r="AT29" s="1394"/>
    </row>
    <row r="30" spans="1:82" ht="24" customHeight="1">
      <c r="A30" s="1369" t="s">
        <v>448</v>
      </c>
      <c r="B30" s="1370"/>
      <c r="C30" s="1370"/>
      <c r="D30" s="1370"/>
      <c r="E30" s="1370"/>
      <c r="F30" s="1370"/>
      <c r="G30" s="1370"/>
      <c r="H30" s="1370"/>
      <c r="I30" s="1370"/>
      <c r="J30" s="1370"/>
      <c r="K30" s="1370"/>
      <c r="L30" s="1371"/>
      <c r="M30" s="1402" t="s">
        <v>29</v>
      </c>
      <c r="N30" s="1402"/>
      <c r="O30" s="1402"/>
      <c r="P30" s="1402"/>
      <c r="Q30" s="1385"/>
      <c r="R30" s="1386"/>
      <c r="S30" s="1386"/>
      <c r="T30" s="1386"/>
      <c r="U30" s="1386"/>
      <c r="V30" s="1386"/>
      <c r="W30" s="1386"/>
      <c r="X30" s="1386"/>
      <c r="Y30" s="1386"/>
      <c r="Z30" s="1386"/>
      <c r="AA30" s="1386"/>
      <c r="AB30" s="1386"/>
      <c r="AC30" s="1386"/>
      <c r="AD30" s="1386"/>
      <c r="AE30" s="1386"/>
      <c r="AF30" s="1386"/>
      <c r="AG30" s="1386"/>
      <c r="AH30" s="1386"/>
      <c r="AI30" s="1386"/>
      <c r="AJ30" s="1386"/>
      <c r="AK30" s="1386"/>
      <c r="AL30" s="1386"/>
      <c r="AM30" s="1386"/>
      <c r="AN30" s="1386"/>
      <c r="AO30" s="1386"/>
      <c r="AP30" s="1386"/>
      <c r="AQ30" s="1386"/>
      <c r="AR30" s="1386"/>
      <c r="AS30" s="1386"/>
      <c r="AT30" s="1387"/>
    </row>
    <row r="31" spans="1:82" ht="24" customHeight="1">
      <c r="A31" s="1399"/>
      <c r="B31" s="1400"/>
      <c r="C31" s="1400"/>
      <c r="D31" s="1400"/>
      <c r="E31" s="1400"/>
      <c r="F31" s="1400"/>
      <c r="G31" s="1400"/>
      <c r="H31" s="1400"/>
      <c r="I31" s="1400"/>
      <c r="J31" s="1400"/>
      <c r="K31" s="1400"/>
      <c r="L31" s="1401"/>
      <c r="M31" s="1402" t="s">
        <v>30</v>
      </c>
      <c r="N31" s="1402"/>
      <c r="O31" s="1402"/>
      <c r="P31" s="1402"/>
      <c r="Q31" s="1385"/>
      <c r="R31" s="1386"/>
      <c r="S31" s="1386"/>
      <c r="T31" s="1386"/>
      <c r="U31" s="1386"/>
      <c r="V31" s="1386"/>
      <c r="W31" s="1386"/>
      <c r="X31" s="1386"/>
      <c r="Y31" s="1386"/>
      <c r="Z31" s="1386"/>
      <c r="AA31" s="1386"/>
      <c r="AB31" s="1386"/>
      <c r="AC31" s="1387"/>
      <c r="AD31" s="1402" t="s">
        <v>31</v>
      </c>
      <c r="AE31" s="1402"/>
      <c r="AF31" s="1402"/>
      <c r="AG31" s="1402"/>
      <c r="AH31" s="1403"/>
      <c r="AI31" s="1404"/>
      <c r="AJ31" s="1404"/>
      <c r="AK31" s="1404"/>
      <c r="AL31" s="1404"/>
      <c r="AM31" s="1404"/>
      <c r="AN31" s="1404"/>
      <c r="AO31" s="1404"/>
      <c r="AP31" s="1404"/>
      <c r="AQ31" s="1404"/>
      <c r="AR31" s="1404"/>
      <c r="AS31" s="1404"/>
      <c r="AT31" s="1405"/>
    </row>
    <row r="32" spans="1:82" ht="24" customHeight="1">
      <c r="A32" s="1399"/>
      <c r="B32" s="1400"/>
      <c r="C32" s="1400"/>
      <c r="D32" s="1400"/>
      <c r="E32" s="1400"/>
      <c r="F32" s="1400"/>
      <c r="G32" s="1400"/>
      <c r="H32" s="1400"/>
      <c r="I32" s="1400"/>
      <c r="J32" s="1400"/>
      <c r="K32" s="1400"/>
      <c r="L32" s="1401"/>
      <c r="M32" s="1402" t="s">
        <v>32</v>
      </c>
      <c r="N32" s="1402"/>
      <c r="O32" s="1402"/>
      <c r="P32" s="1402"/>
      <c r="Q32" s="1385"/>
      <c r="R32" s="1386"/>
      <c r="S32" s="1386"/>
      <c r="T32" s="1386"/>
      <c r="U32" s="1386"/>
      <c r="V32" s="1386"/>
      <c r="W32" s="1386"/>
      <c r="X32" s="1386"/>
      <c r="Y32" s="1386"/>
      <c r="Z32" s="1386"/>
      <c r="AA32" s="1386"/>
      <c r="AB32" s="1386"/>
      <c r="AC32" s="1386"/>
      <c r="AD32" s="1386"/>
      <c r="AE32" s="1386"/>
      <c r="AF32" s="1386"/>
      <c r="AG32" s="1386"/>
      <c r="AH32" s="1386"/>
      <c r="AI32" s="1386"/>
      <c r="AJ32" s="1386"/>
      <c r="AK32" s="1386"/>
      <c r="AL32" s="1386"/>
      <c r="AM32" s="1386"/>
      <c r="AN32" s="1386"/>
      <c r="AO32" s="1386"/>
      <c r="AP32" s="1386"/>
      <c r="AQ32" s="1386"/>
      <c r="AR32" s="1386"/>
      <c r="AS32" s="1386"/>
      <c r="AT32" s="1387"/>
    </row>
    <row r="33" spans="1:47" ht="24" customHeight="1">
      <c r="A33" s="1372"/>
      <c r="B33" s="1373"/>
      <c r="C33" s="1373"/>
      <c r="D33" s="1373"/>
      <c r="E33" s="1373"/>
      <c r="F33" s="1373"/>
      <c r="G33" s="1373"/>
      <c r="H33" s="1373"/>
      <c r="I33" s="1373"/>
      <c r="J33" s="1373"/>
      <c r="K33" s="1373"/>
      <c r="L33" s="1374"/>
      <c r="M33" s="1378" t="s">
        <v>33</v>
      </c>
      <c r="N33" s="1378"/>
      <c r="O33" s="1378"/>
      <c r="P33" s="1378"/>
      <c r="Q33" s="1385"/>
      <c r="R33" s="1386"/>
      <c r="S33" s="1386"/>
      <c r="T33" s="1386"/>
      <c r="U33" s="1386"/>
      <c r="V33" s="1386"/>
      <c r="W33" s="1386"/>
      <c r="X33" s="1386"/>
      <c r="Y33" s="1386"/>
      <c r="Z33" s="1386"/>
      <c r="AA33" s="1386"/>
      <c r="AB33" s="1386"/>
      <c r="AC33" s="1387"/>
      <c r="AD33" s="1388" t="s">
        <v>34</v>
      </c>
      <c r="AE33" s="1388"/>
      <c r="AF33" s="1388"/>
      <c r="AG33" s="1388"/>
      <c r="AH33" s="1385"/>
      <c r="AI33" s="1386"/>
      <c r="AJ33" s="1386"/>
      <c r="AK33" s="1386"/>
      <c r="AL33" s="1386"/>
      <c r="AM33" s="1386"/>
      <c r="AN33" s="1386"/>
      <c r="AO33" s="1386"/>
      <c r="AP33" s="1386"/>
      <c r="AQ33" s="1386"/>
      <c r="AR33" s="1386"/>
      <c r="AS33" s="1386"/>
      <c r="AT33" s="1387"/>
    </row>
    <row r="34" spans="1:47" ht="30" customHeight="1">
      <c r="A34" s="1378" t="s">
        <v>449</v>
      </c>
      <c r="B34" s="1378"/>
      <c r="C34" s="1378"/>
      <c r="D34" s="1378"/>
      <c r="E34" s="1378"/>
      <c r="F34" s="1378"/>
      <c r="G34" s="1378"/>
      <c r="H34" s="1378"/>
      <c r="I34" s="1378"/>
      <c r="J34" s="1378"/>
      <c r="K34" s="1378"/>
      <c r="L34" s="1378"/>
      <c r="M34" s="1379" t="s">
        <v>105</v>
      </c>
      <c r="N34" s="1380"/>
      <c r="O34" s="1380"/>
      <c r="P34" s="1380"/>
      <c r="Q34" s="1381"/>
      <c r="R34" s="1381"/>
      <c r="S34" s="1381"/>
      <c r="T34" s="1381"/>
      <c r="U34" s="1359" t="s">
        <v>36</v>
      </c>
      <c r="V34" s="1359"/>
      <c r="W34" s="1359"/>
      <c r="X34" s="1382"/>
      <c r="Y34" s="1382"/>
      <c r="Z34" s="1382"/>
      <c r="AA34" s="1383" t="s">
        <v>37</v>
      </c>
      <c r="AB34" s="1383"/>
      <c r="AC34" s="1384"/>
      <c r="AD34" s="1358" t="s">
        <v>450</v>
      </c>
      <c r="AE34" s="1359"/>
      <c r="AF34" s="1359"/>
      <c r="AG34" s="1360"/>
      <c r="AH34" s="1361"/>
      <c r="AI34" s="1362"/>
      <c r="AJ34" s="1362"/>
      <c r="AK34" s="1362"/>
      <c r="AL34" s="1362"/>
      <c r="AM34" s="1362"/>
      <c r="AN34" s="1362"/>
      <c r="AO34" s="1363" t="s">
        <v>85</v>
      </c>
      <c r="AP34" s="1363"/>
      <c r="AQ34" s="1363"/>
      <c r="AR34" s="1363"/>
      <c r="AS34" s="1363"/>
      <c r="AT34" s="1364"/>
    </row>
    <row r="35" spans="1:47" ht="64.5" customHeight="1">
      <c r="A35" s="1365" t="s">
        <v>451</v>
      </c>
      <c r="B35" s="1349"/>
      <c r="C35" s="1349"/>
      <c r="D35" s="1349"/>
      <c r="E35" s="1349"/>
      <c r="F35" s="1349"/>
      <c r="G35" s="1349"/>
      <c r="H35" s="1349"/>
      <c r="I35" s="1349"/>
      <c r="J35" s="1349"/>
      <c r="K35" s="1349"/>
      <c r="L35" s="1350"/>
      <c r="M35" s="1366"/>
      <c r="N35" s="1367"/>
      <c r="O35" s="1367"/>
      <c r="P35" s="1367"/>
      <c r="Q35" s="1367"/>
      <c r="R35" s="1367"/>
      <c r="S35" s="1367"/>
      <c r="T35" s="1367"/>
      <c r="U35" s="1367"/>
      <c r="V35" s="1367"/>
      <c r="W35" s="1367"/>
      <c r="X35" s="1367"/>
      <c r="Y35" s="1367"/>
      <c r="Z35" s="1367"/>
      <c r="AA35" s="1367"/>
      <c r="AB35" s="1367"/>
      <c r="AC35" s="1367"/>
      <c r="AD35" s="1367"/>
      <c r="AE35" s="1367"/>
      <c r="AF35" s="1367"/>
      <c r="AG35" s="1367"/>
      <c r="AH35" s="1367"/>
      <c r="AI35" s="1367"/>
      <c r="AJ35" s="1367"/>
      <c r="AK35" s="1367"/>
      <c r="AL35" s="1367"/>
      <c r="AM35" s="1367"/>
      <c r="AN35" s="1367"/>
      <c r="AO35" s="1367"/>
      <c r="AP35" s="1367"/>
      <c r="AQ35" s="1367"/>
      <c r="AR35" s="1367"/>
      <c r="AS35" s="1367"/>
      <c r="AT35" s="1368"/>
    </row>
    <row r="36" spans="1:47" ht="30" customHeight="1">
      <c r="A36" s="1369" t="s">
        <v>50</v>
      </c>
      <c r="B36" s="1370"/>
      <c r="C36" s="1370"/>
      <c r="D36" s="1370"/>
      <c r="E36" s="1370"/>
      <c r="F36" s="1370"/>
      <c r="G36" s="1370"/>
      <c r="H36" s="1370"/>
      <c r="I36" s="1370"/>
      <c r="J36" s="1370"/>
      <c r="K36" s="1370"/>
      <c r="L36" s="1371"/>
      <c r="M36" s="1375" t="s">
        <v>51</v>
      </c>
      <c r="N36" s="1375"/>
      <c r="O36" s="1375"/>
      <c r="P36" s="1375"/>
      <c r="Q36" s="1376"/>
      <c r="R36" s="1377"/>
      <c r="S36" s="1377"/>
      <c r="T36" s="1377"/>
      <c r="U36" s="1377"/>
      <c r="V36" s="1377"/>
      <c r="W36" s="1377"/>
      <c r="X36" s="1346" t="s">
        <v>85</v>
      </c>
      <c r="Y36" s="1346"/>
      <c r="Z36" s="1346"/>
      <c r="AA36" s="1346"/>
      <c r="AB36" s="1346"/>
      <c r="AC36" s="1347"/>
      <c r="AD36" s="1375" t="s">
        <v>52</v>
      </c>
      <c r="AE36" s="1375"/>
      <c r="AF36" s="1375"/>
      <c r="AG36" s="1375"/>
      <c r="AH36" s="1344"/>
      <c r="AI36" s="1345"/>
      <c r="AJ36" s="1345"/>
      <c r="AK36" s="1345"/>
      <c r="AL36" s="1345"/>
      <c r="AM36" s="1345"/>
      <c r="AN36" s="1345"/>
      <c r="AO36" s="1346" t="s">
        <v>85</v>
      </c>
      <c r="AP36" s="1346"/>
      <c r="AQ36" s="1346"/>
      <c r="AR36" s="1346"/>
      <c r="AS36" s="1346"/>
      <c r="AT36" s="1347"/>
    </row>
    <row r="37" spans="1:47" ht="40.4" customHeight="1">
      <c r="A37" s="1372"/>
      <c r="B37" s="1373"/>
      <c r="C37" s="1373"/>
      <c r="D37" s="1373"/>
      <c r="E37" s="1373"/>
      <c r="F37" s="1373"/>
      <c r="G37" s="1373"/>
      <c r="H37" s="1373"/>
      <c r="I37" s="1373"/>
      <c r="J37" s="1373"/>
      <c r="K37" s="1373"/>
      <c r="L37" s="1374"/>
      <c r="M37" s="1348" t="s">
        <v>76</v>
      </c>
      <c r="N37" s="1349"/>
      <c r="O37" s="1349"/>
      <c r="P37" s="1350"/>
      <c r="Q37" s="1351"/>
      <c r="R37" s="1352"/>
      <c r="S37" s="1352"/>
      <c r="T37" s="1352"/>
      <c r="U37" s="1352"/>
      <c r="V37" s="1352"/>
      <c r="W37" s="1352"/>
      <c r="X37" s="1352"/>
      <c r="Y37" s="1352"/>
      <c r="Z37" s="1352"/>
      <c r="AA37" s="1352"/>
      <c r="AB37" s="1352"/>
      <c r="AC37" s="1352"/>
      <c r="AD37" s="1352"/>
      <c r="AE37" s="1352"/>
      <c r="AF37" s="1352"/>
      <c r="AG37" s="1352"/>
      <c r="AH37" s="1352"/>
      <c r="AI37" s="1352"/>
      <c r="AJ37" s="1352"/>
      <c r="AK37" s="1352"/>
      <c r="AL37" s="1352"/>
      <c r="AM37" s="1352"/>
      <c r="AN37" s="1352"/>
      <c r="AO37" s="1352"/>
      <c r="AP37" s="1352"/>
      <c r="AQ37" s="1352"/>
      <c r="AR37" s="1352"/>
      <c r="AS37" s="1352"/>
      <c r="AT37" s="1353"/>
    </row>
    <row r="38" spans="1:47" ht="24" customHeight="1">
      <c r="A38" s="1354" t="s">
        <v>104</v>
      </c>
      <c r="B38" s="1354"/>
      <c r="C38" s="1354"/>
      <c r="D38" s="1354"/>
      <c r="E38" s="1354"/>
      <c r="F38" s="1354"/>
      <c r="G38" s="1354"/>
      <c r="H38" s="1354"/>
      <c r="I38" s="1354"/>
      <c r="J38" s="1354"/>
      <c r="K38" s="1354"/>
      <c r="L38" s="1354"/>
      <c r="M38" s="1354"/>
      <c r="N38" s="1354"/>
      <c r="O38" s="1354"/>
      <c r="P38" s="1354"/>
      <c r="Q38" s="1354"/>
      <c r="R38" s="1354"/>
      <c r="S38" s="1354"/>
      <c r="T38" s="1354"/>
      <c r="U38" s="1354"/>
      <c r="V38" s="1354"/>
      <c r="W38" s="1354"/>
      <c r="X38" s="1354"/>
      <c r="Y38" s="1354"/>
      <c r="Z38" s="1354"/>
      <c r="AA38" s="1354"/>
      <c r="AB38" s="1354"/>
      <c r="AC38" s="1354"/>
      <c r="AD38" s="1354"/>
      <c r="AE38" s="1354"/>
      <c r="AF38" s="1354"/>
      <c r="AG38" s="1354"/>
      <c r="AH38" s="1354"/>
      <c r="AI38" s="1354"/>
      <c r="AJ38" s="1354"/>
      <c r="AK38" s="1354"/>
      <c r="AL38" s="1354"/>
      <c r="AM38" s="1355" t="s">
        <v>99</v>
      </c>
      <c r="AN38" s="1356"/>
      <c r="AO38" s="1356"/>
      <c r="AP38" s="1356"/>
      <c r="AQ38" s="1356"/>
      <c r="AR38" s="1356"/>
      <c r="AS38" s="1356"/>
      <c r="AT38" s="1357"/>
    </row>
    <row r="39" spans="1:47" ht="30" customHeight="1">
      <c r="A39" s="265" t="s">
        <v>454</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1414" t="s">
        <v>228</v>
      </c>
      <c r="AQ39" s="1414"/>
      <c r="AR39" s="1414"/>
      <c r="AS39" s="1414"/>
      <c r="AT39" s="1414"/>
      <c r="AU39" s="1414"/>
    </row>
    <row r="40" spans="1:47" ht="40.5" customHeight="1">
      <c r="A40" s="258"/>
      <c r="B40" s="1340" t="s">
        <v>600</v>
      </c>
      <c r="C40" s="1340"/>
      <c r="D40" s="1340"/>
      <c r="E40" s="1340"/>
      <c r="F40" s="1340"/>
      <c r="G40" s="1340"/>
      <c r="H40" s="1340"/>
      <c r="I40" s="1340"/>
      <c r="J40" s="1340"/>
      <c r="K40" s="1340"/>
      <c r="L40" s="1340"/>
      <c r="M40" s="1340"/>
      <c r="N40" s="1340"/>
      <c r="O40" s="1340"/>
      <c r="P40" s="1340"/>
      <c r="Q40" s="1340"/>
      <c r="R40" s="1340"/>
      <c r="S40" s="1340"/>
      <c r="T40" s="1340"/>
      <c r="U40" s="1340"/>
      <c r="V40" s="1340"/>
      <c r="W40" s="1340"/>
      <c r="X40" s="1340"/>
      <c r="Y40" s="1340"/>
      <c r="Z40" s="1340"/>
      <c r="AA40" s="1340"/>
      <c r="AB40" s="1340"/>
      <c r="AC40" s="1340"/>
      <c r="AD40" s="1340"/>
      <c r="AE40" s="1340"/>
      <c r="AF40" s="1340"/>
      <c r="AG40" s="1340"/>
      <c r="AH40" s="1340"/>
      <c r="AI40" s="1340"/>
      <c r="AJ40" s="1340"/>
      <c r="AK40" s="1340"/>
      <c r="AL40" s="1340"/>
      <c r="AM40" s="1340"/>
      <c r="AN40" s="1340"/>
      <c r="AO40" s="1340"/>
      <c r="AP40" s="1340"/>
      <c r="AQ40" s="1340"/>
      <c r="AR40" s="1340"/>
      <c r="AS40" s="1340"/>
      <c r="AT40" s="241"/>
      <c r="AU40" s="252"/>
    </row>
    <row r="41" spans="1:47" ht="3.75" customHeight="1">
      <c r="A41" s="266"/>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1"/>
      <c r="AU41" s="252"/>
    </row>
    <row r="42" spans="1:47" ht="24" customHeight="1">
      <c r="A42" s="1358" t="s">
        <v>101</v>
      </c>
      <c r="B42" s="1359"/>
      <c r="C42" s="1359"/>
      <c r="D42" s="1406" t="s">
        <v>455</v>
      </c>
      <c r="E42" s="1382"/>
      <c r="F42" s="1382"/>
      <c r="G42" s="1407"/>
      <c r="H42" s="1359" t="s">
        <v>79</v>
      </c>
      <c r="I42" s="1359"/>
      <c r="J42" s="1359"/>
      <c r="K42" s="1359"/>
      <c r="L42" s="1360"/>
      <c r="M42" s="1396"/>
      <c r="N42" s="1397"/>
      <c r="O42" s="1397"/>
      <c r="P42" s="1397"/>
      <c r="Q42" s="1397"/>
      <c r="R42" s="1397"/>
      <c r="S42" s="1397"/>
      <c r="T42" s="1397"/>
      <c r="U42" s="1397"/>
      <c r="V42" s="1397"/>
      <c r="W42" s="1397"/>
      <c r="X42" s="1397"/>
      <c r="Y42" s="1397"/>
      <c r="Z42" s="1397"/>
      <c r="AA42" s="1397"/>
      <c r="AB42" s="1397"/>
      <c r="AC42" s="1398"/>
      <c r="AD42" s="1408" t="s">
        <v>447</v>
      </c>
      <c r="AE42" s="1370"/>
      <c r="AF42" s="1370"/>
      <c r="AG42" s="1370"/>
      <c r="AH42" s="1389"/>
      <c r="AI42" s="1390"/>
      <c r="AJ42" s="1390"/>
      <c r="AK42" s="1390"/>
      <c r="AL42" s="1390"/>
      <c r="AM42" s="1390"/>
      <c r="AN42" s="1390"/>
      <c r="AO42" s="1390"/>
      <c r="AP42" s="1390"/>
      <c r="AQ42" s="1390"/>
      <c r="AR42" s="1390"/>
      <c r="AS42" s="1390"/>
      <c r="AT42" s="1391"/>
    </row>
    <row r="43" spans="1:47" ht="24" customHeight="1">
      <c r="A43" s="1395" t="s">
        <v>98</v>
      </c>
      <c r="B43" s="1359"/>
      <c r="C43" s="1359"/>
      <c r="D43" s="1359"/>
      <c r="E43" s="1359"/>
      <c r="F43" s="1359"/>
      <c r="G43" s="1359"/>
      <c r="H43" s="1359"/>
      <c r="I43" s="1359"/>
      <c r="J43" s="1359"/>
      <c r="K43" s="1359"/>
      <c r="L43" s="1360"/>
      <c r="M43" s="1396"/>
      <c r="N43" s="1397"/>
      <c r="O43" s="1397"/>
      <c r="P43" s="1397"/>
      <c r="Q43" s="1397"/>
      <c r="R43" s="1397"/>
      <c r="S43" s="1397"/>
      <c r="T43" s="1397"/>
      <c r="U43" s="1397"/>
      <c r="V43" s="1397"/>
      <c r="W43" s="1397"/>
      <c r="X43" s="1397"/>
      <c r="Y43" s="1397"/>
      <c r="Z43" s="1397"/>
      <c r="AA43" s="1397"/>
      <c r="AB43" s="1397"/>
      <c r="AC43" s="1398"/>
      <c r="AD43" s="1373"/>
      <c r="AE43" s="1373"/>
      <c r="AF43" s="1373"/>
      <c r="AG43" s="1373"/>
      <c r="AH43" s="1392"/>
      <c r="AI43" s="1393"/>
      <c r="AJ43" s="1393"/>
      <c r="AK43" s="1393"/>
      <c r="AL43" s="1393"/>
      <c r="AM43" s="1393"/>
      <c r="AN43" s="1393"/>
      <c r="AO43" s="1393"/>
      <c r="AP43" s="1393"/>
      <c r="AQ43" s="1393"/>
      <c r="AR43" s="1393"/>
      <c r="AS43" s="1393"/>
      <c r="AT43" s="1394"/>
    </row>
    <row r="44" spans="1:47" ht="24" customHeight="1">
      <c r="A44" s="1369" t="s">
        <v>448</v>
      </c>
      <c r="B44" s="1370"/>
      <c r="C44" s="1370"/>
      <c r="D44" s="1370"/>
      <c r="E44" s="1370"/>
      <c r="F44" s="1370"/>
      <c r="G44" s="1370"/>
      <c r="H44" s="1370"/>
      <c r="I44" s="1370"/>
      <c r="J44" s="1370"/>
      <c r="K44" s="1370"/>
      <c r="L44" s="1371"/>
      <c r="M44" s="1402" t="s">
        <v>29</v>
      </c>
      <c r="N44" s="1402"/>
      <c r="O44" s="1402"/>
      <c r="P44" s="1402"/>
      <c r="Q44" s="1385"/>
      <c r="R44" s="1386"/>
      <c r="S44" s="1386"/>
      <c r="T44" s="1386"/>
      <c r="U44" s="1386"/>
      <c r="V44" s="1386"/>
      <c r="W44" s="1386"/>
      <c r="X44" s="1386"/>
      <c r="Y44" s="1386"/>
      <c r="Z44" s="1386"/>
      <c r="AA44" s="1386"/>
      <c r="AB44" s="1386"/>
      <c r="AC44" s="1386"/>
      <c r="AD44" s="1386"/>
      <c r="AE44" s="1386"/>
      <c r="AF44" s="1386"/>
      <c r="AG44" s="1386"/>
      <c r="AH44" s="1386"/>
      <c r="AI44" s="1386"/>
      <c r="AJ44" s="1386"/>
      <c r="AK44" s="1386"/>
      <c r="AL44" s="1386"/>
      <c r="AM44" s="1386"/>
      <c r="AN44" s="1386"/>
      <c r="AO44" s="1386"/>
      <c r="AP44" s="1386"/>
      <c r="AQ44" s="1386"/>
      <c r="AR44" s="1386"/>
      <c r="AS44" s="1386"/>
      <c r="AT44" s="1387"/>
    </row>
    <row r="45" spans="1:47" ht="24" customHeight="1">
      <c r="A45" s="1399"/>
      <c r="B45" s="1400"/>
      <c r="C45" s="1400"/>
      <c r="D45" s="1400"/>
      <c r="E45" s="1400"/>
      <c r="F45" s="1400"/>
      <c r="G45" s="1400"/>
      <c r="H45" s="1400"/>
      <c r="I45" s="1400"/>
      <c r="J45" s="1400"/>
      <c r="K45" s="1400"/>
      <c r="L45" s="1401"/>
      <c r="M45" s="1402" t="s">
        <v>30</v>
      </c>
      <c r="N45" s="1402"/>
      <c r="O45" s="1402"/>
      <c r="P45" s="1402"/>
      <c r="Q45" s="1385"/>
      <c r="R45" s="1386"/>
      <c r="S45" s="1386"/>
      <c r="T45" s="1386"/>
      <c r="U45" s="1386"/>
      <c r="V45" s="1386"/>
      <c r="W45" s="1386"/>
      <c r="X45" s="1386"/>
      <c r="Y45" s="1386"/>
      <c r="Z45" s="1386"/>
      <c r="AA45" s="1386"/>
      <c r="AB45" s="1386"/>
      <c r="AC45" s="1387"/>
      <c r="AD45" s="1402" t="s">
        <v>31</v>
      </c>
      <c r="AE45" s="1402"/>
      <c r="AF45" s="1402"/>
      <c r="AG45" s="1402"/>
      <c r="AH45" s="1403"/>
      <c r="AI45" s="1404"/>
      <c r="AJ45" s="1404"/>
      <c r="AK45" s="1404"/>
      <c r="AL45" s="1404"/>
      <c r="AM45" s="1404"/>
      <c r="AN45" s="1404"/>
      <c r="AO45" s="1404"/>
      <c r="AP45" s="1404"/>
      <c r="AQ45" s="1404"/>
      <c r="AR45" s="1404"/>
      <c r="AS45" s="1404"/>
      <c r="AT45" s="1405"/>
    </row>
    <row r="46" spans="1:47" ht="24" customHeight="1">
      <c r="A46" s="1399"/>
      <c r="B46" s="1400"/>
      <c r="C46" s="1400"/>
      <c r="D46" s="1400"/>
      <c r="E46" s="1400"/>
      <c r="F46" s="1400"/>
      <c r="G46" s="1400"/>
      <c r="H46" s="1400"/>
      <c r="I46" s="1400"/>
      <c r="J46" s="1400"/>
      <c r="K46" s="1400"/>
      <c r="L46" s="1401"/>
      <c r="M46" s="1402" t="s">
        <v>32</v>
      </c>
      <c r="N46" s="1402"/>
      <c r="O46" s="1402"/>
      <c r="P46" s="1402"/>
      <c r="Q46" s="1385"/>
      <c r="R46" s="1386"/>
      <c r="S46" s="1386"/>
      <c r="T46" s="1386"/>
      <c r="U46" s="1386"/>
      <c r="V46" s="1386"/>
      <c r="W46" s="1386"/>
      <c r="X46" s="1386"/>
      <c r="Y46" s="1386"/>
      <c r="Z46" s="1386"/>
      <c r="AA46" s="1386"/>
      <c r="AB46" s="1386"/>
      <c r="AC46" s="1386"/>
      <c r="AD46" s="1386"/>
      <c r="AE46" s="1386"/>
      <c r="AF46" s="1386"/>
      <c r="AG46" s="1386"/>
      <c r="AH46" s="1386"/>
      <c r="AI46" s="1386"/>
      <c r="AJ46" s="1386"/>
      <c r="AK46" s="1386"/>
      <c r="AL46" s="1386"/>
      <c r="AM46" s="1386"/>
      <c r="AN46" s="1386"/>
      <c r="AO46" s="1386"/>
      <c r="AP46" s="1386"/>
      <c r="AQ46" s="1386"/>
      <c r="AR46" s="1386"/>
      <c r="AS46" s="1386"/>
      <c r="AT46" s="1387"/>
    </row>
    <row r="47" spans="1:47" ht="24" customHeight="1">
      <c r="A47" s="1372"/>
      <c r="B47" s="1373"/>
      <c r="C47" s="1373"/>
      <c r="D47" s="1373"/>
      <c r="E47" s="1373"/>
      <c r="F47" s="1373"/>
      <c r="G47" s="1373"/>
      <c r="H47" s="1373"/>
      <c r="I47" s="1373"/>
      <c r="J47" s="1373"/>
      <c r="K47" s="1373"/>
      <c r="L47" s="1374"/>
      <c r="M47" s="1378" t="s">
        <v>33</v>
      </c>
      <c r="N47" s="1378"/>
      <c r="O47" s="1378"/>
      <c r="P47" s="1378"/>
      <c r="Q47" s="1385"/>
      <c r="R47" s="1386"/>
      <c r="S47" s="1386"/>
      <c r="T47" s="1386"/>
      <c r="U47" s="1386"/>
      <c r="V47" s="1386"/>
      <c r="W47" s="1386"/>
      <c r="X47" s="1386"/>
      <c r="Y47" s="1386"/>
      <c r="Z47" s="1386"/>
      <c r="AA47" s="1386"/>
      <c r="AB47" s="1386"/>
      <c r="AC47" s="1387"/>
      <c r="AD47" s="1388" t="s">
        <v>34</v>
      </c>
      <c r="AE47" s="1388"/>
      <c r="AF47" s="1388"/>
      <c r="AG47" s="1388"/>
      <c r="AH47" s="1385"/>
      <c r="AI47" s="1386"/>
      <c r="AJ47" s="1386"/>
      <c r="AK47" s="1386"/>
      <c r="AL47" s="1386"/>
      <c r="AM47" s="1386"/>
      <c r="AN47" s="1386"/>
      <c r="AO47" s="1386"/>
      <c r="AP47" s="1386"/>
      <c r="AQ47" s="1386"/>
      <c r="AR47" s="1386"/>
      <c r="AS47" s="1386"/>
      <c r="AT47" s="1387"/>
    </row>
    <row r="48" spans="1:47" ht="24" customHeight="1">
      <c r="A48" s="1378" t="s">
        <v>449</v>
      </c>
      <c r="B48" s="1378"/>
      <c r="C48" s="1378"/>
      <c r="D48" s="1378"/>
      <c r="E48" s="1378"/>
      <c r="F48" s="1378"/>
      <c r="G48" s="1378"/>
      <c r="H48" s="1378"/>
      <c r="I48" s="1378"/>
      <c r="J48" s="1378"/>
      <c r="K48" s="1378"/>
      <c r="L48" s="1378"/>
      <c r="M48" s="1379" t="s">
        <v>105</v>
      </c>
      <c r="N48" s="1380"/>
      <c r="O48" s="1380"/>
      <c r="P48" s="1380"/>
      <c r="Q48" s="1381"/>
      <c r="R48" s="1381"/>
      <c r="S48" s="1381"/>
      <c r="T48" s="1381"/>
      <c r="U48" s="1359" t="s">
        <v>36</v>
      </c>
      <c r="V48" s="1359"/>
      <c r="W48" s="1359"/>
      <c r="X48" s="1382"/>
      <c r="Y48" s="1382"/>
      <c r="Z48" s="1382"/>
      <c r="AA48" s="1383" t="s">
        <v>37</v>
      </c>
      <c r="AB48" s="1383"/>
      <c r="AC48" s="1384"/>
      <c r="AD48" s="1358" t="s">
        <v>450</v>
      </c>
      <c r="AE48" s="1359"/>
      <c r="AF48" s="1359"/>
      <c r="AG48" s="1360"/>
      <c r="AH48" s="1361"/>
      <c r="AI48" s="1362"/>
      <c r="AJ48" s="1362"/>
      <c r="AK48" s="1362"/>
      <c r="AL48" s="1362"/>
      <c r="AM48" s="1362"/>
      <c r="AN48" s="1362"/>
      <c r="AO48" s="1363" t="s">
        <v>85</v>
      </c>
      <c r="AP48" s="1363"/>
      <c r="AQ48" s="1363"/>
      <c r="AR48" s="1363"/>
      <c r="AS48" s="1363"/>
      <c r="AT48" s="1364"/>
    </row>
    <row r="49" spans="1:82" ht="64.5" customHeight="1">
      <c r="A49" s="1365" t="s">
        <v>451</v>
      </c>
      <c r="B49" s="1349"/>
      <c r="C49" s="1349"/>
      <c r="D49" s="1349"/>
      <c r="E49" s="1349"/>
      <c r="F49" s="1349"/>
      <c r="G49" s="1349"/>
      <c r="H49" s="1349"/>
      <c r="I49" s="1349"/>
      <c r="J49" s="1349"/>
      <c r="K49" s="1349"/>
      <c r="L49" s="1350"/>
      <c r="M49" s="1366"/>
      <c r="N49" s="1367"/>
      <c r="O49" s="1367"/>
      <c r="P49" s="1367"/>
      <c r="Q49" s="1367"/>
      <c r="R49" s="1367"/>
      <c r="S49" s="1367"/>
      <c r="T49" s="1367"/>
      <c r="U49" s="1367"/>
      <c r="V49" s="1367"/>
      <c r="W49" s="1367"/>
      <c r="X49" s="1367"/>
      <c r="Y49" s="1367"/>
      <c r="Z49" s="1367"/>
      <c r="AA49" s="1367"/>
      <c r="AB49" s="1367"/>
      <c r="AC49" s="1367"/>
      <c r="AD49" s="1367"/>
      <c r="AE49" s="1367"/>
      <c r="AF49" s="1367"/>
      <c r="AG49" s="1367"/>
      <c r="AH49" s="1367"/>
      <c r="AI49" s="1367"/>
      <c r="AJ49" s="1367"/>
      <c r="AK49" s="1367"/>
      <c r="AL49" s="1367"/>
      <c r="AM49" s="1367"/>
      <c r="AN49" s="1367"/>
      <c r="AO49" s="1367"/>
      <c r="AP49" s="1367"/>
      <c r="AQ49" s="1367"/>
      <c r="AR49" s="1367"/>
      <c r="AS49" s="1367"/>
      <c r="AT49" s="1368"/>
    </row>
    <row r="50" spans="1:82" ht="30" customHeight="1">
      <c r="A50" s="1369" t="s">
        <v>50</v>
      </c>
      <c r="B50" s="1370"/>
      <c r="C50" s="1370"/>
      <c r="D50" s="1370"/>
      <c r="E50" s="1370"/>
      <c r="F50" s="1370"/>
      <c r="G50" s="1370"/>
      <c r="H50" s="1370"/>
      <c r="I50" s="1370"/>
      <c r="J50" s="1370"/>
      <c r="K50" s="1370"/>
      <c r="L50" s="1371"/>
      <c r="M50" s="1375" t="s">
        <v>51</v>
      </c>
      <c r="N50" s="1375"/>
      <c r="O50" s="1375"/>
      <c r="P50" s="1375"/>
      <c r="Q50" s="1376"/>
      <c r="R50" s="1377"/>
      <c r="S50" s="1377"/>
      <c r="T50" s="1377"/>
      <c r="U50" s="1377"/>
      <c r="V50" s="1377"/>
      <c r="W50" s="1377"/>
      <c r="X50" s="1346" t="s">
        <v>85</v>
      </c>
      <c r="Y50" s="1346"/>
      <c r="Z50" s="1346"/>
      <c r="AA50" s="1346"/>
      <c r="AB50" s="1346"/>
      <c r="AC50" s="1347"/>
      <c r="AD50" s="1375" t="s">
        <v>52</v>
      </c>
      <c r="AE50" s="1375"/>
      <c r="AF50" s="1375"/>
      <c r="AG50" s="1375"/>
      <c r="AH50" s="1344"/>
      <c r="AI50" s="1345"/>
      <c r="AJ50" s="1345"/>
      <c r="AK50" s="1345"/>
      <c r="AL50" s="1345"/>
      <c r="AM50" s="1345"/>
      <c r="AN50" s="1345"/>
      <c r="AO50" s="1346" t="s">
        <v>85</v>
      </c>
      <c r="AP50" s="1346"/>
      <c r="AQ50" s="1346"/>
      <c r="AR50" s="1346"/>
      <c r="AS50" s="1346"/>
      <c r="AT50" s="1347"/>
    </row>
    <row r="51" spans="1:82" ht="40.4" customHeight="1">
      <c r="A51" s="1372"/>
      <c r="B51" s="1373"/>
      <c r="C51" s="1373"/>
      <c r="D51" s="1373"/>
      <c r="E51" s="1373"/>
      <c r="F51" s="1373"/>
      <c r="G51" s="1373"/>
      <c r="H51" s="1373"/>
      <c r="I51" s="1373"/>
      <c r="J51" s="1373"/>
      <c r="K51" s="1373"/>
      <c r="L51" s="1374"/>
      <c r="M51" s="1348" t="s">
        <v>76</v>
      </c>
      <c r="N51" s="1349"/>
      <c r="O51" s="1349"/>
      <c r="P51" s="1350"/>
      <c r="Q51" s="1351"/>
      <c r="R51" s="1352"/>
      <c r="S51" s="1352"/>
      <c r="T51" s="1352"/>
      <c r="U51" s="1352"/>
      <c r="V51" s="1352"/>
      <c r="W51" s="1352"/>
      <c r="X51" s="1352"/>
      <c r="Y51" s="1352"/>
      <c r="Z51" s="1352"/>
      <c r="AA51" s="1352"/>
      <c r="AB51" s="1352"/>
      <c r="AC51" s="1352"/>
      <c r="AD51" s="1352"/>
      <c r="AE51" s="1352"/>
      <c r="AF51" s="1352"/>
      <c r="AG51" s="1352"/>
      <c r="AH51" s="1352"/>
      <c r="AI51" s="1352"/>
      <c r="AJ51" s="1352"/>
      <c r="AK51" s="1352"/>
      <c r="AL51" s="1352"/>
      <c r="AM51" s="1352"/>
      <c r="AN51" s="1352"/>
      <c r="AO51" s="1352"/>
      <c r="AP51" s="1352"/>
      <c r="AQ51" s="1352"/>
      <c r="AR51" s="1352"/>
      <c r="AS51" s="1352"/>
      <c r="AT51" s="1353"/>
    </row>
    <row r="52" spans="1:82" ht="24" customHeight="1">
      <c r="A52" s="1354" t="s">
        <v>104</v>
      </c>
      <c r="B52" s="1354"/>
      <c r="C52" s="1354"/>
      <c r="D52" s="1354"/>
      <c r="E52" s="1354"/>
      <c r="F52" s="1354"/>
      <c r="G52" s="1354"/>
      <c r="H52" s="1354"/>
      <c r="I52" s="1354"/>
      <c r="J52" s="1354"/>
      <c r="K52" s="1354"/>
      <c r="L52" s="1354"/>
      <c r="M52" s="1354"/>
      <c r="N52" s="1354"/>
      <c r="O52" s="1354"/>
      <c r="P52" s="1354"/>
      <c r="Q52" s="1354"/>
      <c r="R52" s="1354"/>
      <c r="S52" s="1354"/>
      <c r="T52" s="1354"/>
      <c r="U52" s="1354"/>
      <c r="V52" s="1354"/>
      <c r="W52" s="1354"/>
      <c r="X52" s="1354"/>
      <c r="Y52" s="1354"/>
      <c r="Z52" s="1354"/>
      <c r="AA52" s="1354"/>
      <c r="AB52" s="1354"/>
      <c r="AC52" s="1354"/>
      <c r="AD52" s="1354"/>
      <c r="AE52" s="1354"/>
      <c r="AF52" s="1354"/>
      <c r="AG52" s="1354"/>
      <c r="AH52" s="1354"/>
      <c r="AI52" s="1354"/>
      <c r="AJ52" s="1354"/>
      <c r="AK52" s="1354"/>
      <c r="AL52" s="1354"/>
      <c r="AM52" s="1355" t="s">
        <v>99</v>
      </c>
      <c r="AN52" s="1356"/>
      <c r="AO52" s="1356"/>
      <c r="AP52" s="1356"/>
      <c r="AQ52" s="1356"/>
      <c r="AR52" s="1356"/>
      <c r="AS52" s="1356"/>
      <c r="AT52" s="1357"/>
    </row>
    <row r="53" spans="1:82" ht="15" customHeight="1">
      <c r="A53" s="263"/>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row>
    <row r="54" spans="1:82" ht="24" customHeight="1">
      <c r="A54" s="1358" t="s">
        <v>101</v>
      </c>
      <c r="B54" s="1359"/>
      <c r="C54" s="1359"/>
      <c r="D54" s="1406" t="s">
        <v>456</v>
      </c>
      <c r="E54" s="1382"/>
      <c r="F54" s="1382"/>
      <c r="G54" s="1407"/>
      <c r="H54" s="1359" t="s">
        <v>79</v>
      </c>
      <c r="I54" s="1359"/>
      <c r="J54" s="1359"/>
      <c r="K54" s="1359"/>
      <c r="L54" s="1360"/>
      <c r="M54" s="1396"/>
      <c r="N54" s="1397"/>
      <c r="O54" s="1397"/>
      <c r="P54" s="1397"/>
      <c r="Q54" s="1397"/>
      <c r="R54" s="1397"/>
      <c r="S54" s="1397"/>
      <c r="T54" s="1397"/>
      <c r="U54" s="1397"/>
      <c r="V54" s="1397"/>
      <c r="W54" s="1397"/>
      <c r="X54" s="1397"/>
      <c r="Y54" s="1397"/>
      <c r="Z54" s="1397"/>
      <c r="AA54" s="1397"/>
      <c r="AB54" s="1397"/>
      <c r="AC54" s="1398"/>
      <c r="AD54" s="1408" t="s">
        <v>447</v>
      </c>
      <c r="AE54" s="1370"/>
      <c r="AF54" s="1370"/>
      <c r="AG54" s="1370"/>
      <c r="AH54" s="1389"/>
      <c r="AI54" s="1390"/>
      <c r="AJ54" s="1390"/>
      <c r="AK54" s="1390"/>
      <c r="AL54" s="1390"/>
      <c r="AM54" s="1390"/>
      <c r="AN54" s="1390"/>
      <c r="AO54" s="1390"/>
      <c r="AP54" s="1390"/>
      <c r="AQ54" s="1390"/>
      <c r="AR54" s="1390"/>
      <c r="AS54" s="1390"/>
      <c r="AT54" s="1391"/>
    </row>
    <row r="55" spans="1:82" ht="24" customHeight="1">
      <c r="A55" s="1395" t="s">
        <v>98</v>
      </c>
      <c r="B55" s="1359"/>
      <c r="C55" s="1359"/>
      <c r="D55" s="1359"/>
      <c r="E55" s="1359"/>
      <c r="F55" s="1359"/>
      <c r="G55" s="1359"/>
      <c r="H55" s="1359"/>
      <c r="I55" s="1359"/>
      <c r="J55" s="1359"/>
      <c r="K55" s="1359"/>
      <c r="L55" s="1360"/>
      <c r="M55" s="1396"/>
      <c r="N55" s="1397"/>
      <c r="O55" s="1397"/>
      <c r="P55" s="1397"/>
      <c r="Q55" s="1397"/>
      <c r="R55" s="1397"/>
      <c r="S55" s="1397"/>
      <c r="T55" s="1397"/>
      <c r="U55" s="1397"/>
      <c r="V55" s="1397"/>
      <c r="W55" s="1397"/>
      <c r="X55" s="1397"/>
      <c r="Y55" s="1397"/>
      <c r="Z55" s="1397"/>
      <c r="AA55" s="1397"/>
      <c r="AB55" s="1397"/>
      <c r="AC55" s="1398"/>
      <c r="AD55" s="1373"/>
      <c r="AE55" s="1373"/>
      <c r="AF55" s="1373"/>
      <c r="AG55" s="1373"/>
      <c r="AH55" s="1392"/>
      <c r="AI55" s="1393"/>
      <c r="AJ55" s="1393"/>
      <c r="AK55" s="1393"/>
      <c r="AL55" s="1393"/>
      <c r="AM55" s="1393"/>
      <c r="AN55" s="1393"/>
      <c r="AO55" s="1393"/>
      <c r="AP55" s="1393"/>
      <c r="AQ55" s="1393"/>
      <c r="AR55" s="1393"/>
      <c r="AS55" s="1393"/>
      <c r="AT55" s="1394"/>
    </row>
    <row r="56" spans="1:82" ht="24" customHeight="1">
      <c r="A56" s="1369" t="s">
        <v>448</v>
      </c>
      <c r="B56" s="1370"/>
      <c r="C56" s="1370"/>
      <c r="D56" s="1370"/>
      <c r="E56" s="1370"/>
      <c r="F56" s="1370"/>
      <c r="G56" s="1370"/>
      <c r="H56" s="1370"/>
      <c r="I56" s="1370"/>
      <c r="J56" s="1370"/>
      <c r="K56" s="1370"/>
      <c r="L56" s="1371"/>
      <c r="M56" s="1402" t="s">
        <v>29</v>
      </c>
      <c r="N56" s="1402"/>
      <c r="O56" s="1402"/>
      <c r="P56" s="1402"/>
      <c r="Q56" s="1385"/>
      <c r="R56" s="1386"/>
      <c r="S56" s="1386"/>
      <c r="T56" s="1386"/>
      <c r="U56" s="1386"/>
      <c r="V56" s="1386"/>
      <c r="W56" s="1386"/>
      <c r="X56" s="1386"/>
      <c r="Y56" s="1386"/>
      <c r="Z56" s="1386"/>
      <c r="AA56" s="1386"/>
      <c r="AB56" s="1386"/>
      <c r="AC56" s="1386"/>
      <c r="AD56" s="1386"/>
      <c r="AE56" s="1386"/>
      <c r="AF56" s="1386"/>
      <c r="AG56" s="1386"/>
      <c r="AH56" s="1386"/>
      <c r="AI56" s="1386"/>
      <c r="AJ56" s="1386"/>
      <c r="AK56" s="1386"/>
      <c r="AL56" s="1386"/>
      <c r="AM56" s="1386"/>
      <c r="AN56" s="1386"/>
      <c r="AO56" s="1386"/>
      <c r="AP56" s="1386"/>
      <c r="AQ56" s="1386"/>
      <c r="AR56" s="1386"/>
      <c r="AS56" s="1386"/>
      <c r="AT56" s="1387"/>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row>
    <row r="57" spans="1:82" ht="24" customHeight="1">
      <c r="A57" s="1399"/>
      <c r="B57" s="1400"/>
      <c r="C57" s="1400"/>
      <c r="D57" s="1400"/>
      <c r="E57" s="1400"/>
      <c r="F57" s="1400"/>
      <c r="G57" s="1400"/>
      <c r="H57" s="1400"/>
      <c r="I57" s="1400"/>
      <c r="J57" s="1400"/>
      <c r="K57" s="1400"/>
      <c r="L57" s="1401"/>
      <c r="M57" s="1402" t="s">
        <v>30</v>
      </c>
      <c r="N57" s="1402"/>
      <c r="O57" s="1402"/>
      <c r="P57" s="1402"/>
      <c r="Q57" s="1385"/>
      <c r="R57" s="1386"/>
      <c r="S57" s="1386"/>
      <c r="T57" s="1386"/>
      <c r="U57" s="1386"/>
      <c r="V57" s="1386"/>
      <c r="W57" s="1386"/>
      <c r="X57" s="1386"/>
      <c r="Y57" s="1386"/>
      <c r="Z57" s="1386"/>
      <c r="AA57" s="1386"/>
      <c r="AB57" s="1386"/>
      <c r="AC57" s="1387"/>
      <c r="AD57" s="1402" t="s">
        <v>31</v>
      </c>
      <c r="AE57" s="1402"/>
      <c r="AF57" s="1402"/>
      <c r="AG57" s="1402"/>
      <c r="AH57" s="1403"/>
      <c r="AI57" s="1404"/>
      <c r="AJ57" s="1404"/>
      <c r="AK57" s="1404"/>
      <c r="AL57" s="1404"/>
      <c r="AM57" s="1404"/>
      <c r="AN57" s="1404"/>
      <c r="AO57" s="1404"/>
      <c r="AP57" s="1404"/>
      <c r="AQ57" s="1404"/>
      <c r="AR57" s="1404"/>
      <c r="AS57" s="1404"/>
      <c r="AT57" s="1405"/>
      <c r="BC57" s="1409"/>
      <c r="BD57" s="1409"/>
      <c r="BE57" s="1409"/>
      <c r="BF57" s="1409"/>
      <c r="BG57" s="1409"/>
      <c r="BH57" s="1409"/>
      <c r="BI57" s="1409"/>
      <c r="BJ57" s="1409"/>
      <c r="BK57" s="1409"/>
      <c r="BL57" s="1409"/>
      <c r="BM57" s="1409"/>
      <c r="BN57" s="1409"/>
      <c r="BO57" s="1409"/>
      <c r="BP57" s="1409"/>
      <c r="BQ57" s="1409"/>
      <c r="BR57" s="1409"/>
      <c r="BS57" s="1409"/>
      <c r="BT57" s="1409"/>
      <c r="BU57" s="1409"/>
      <c r="BV57" s="1409"/>
      <c r="BW57" s="1409"/>
      <c r="BX57" s="1409"/>
      <c r="BY57" s="1409"/>
      <c r="BZ57" s="1409"/>
      <c r="CA57" s="1409"/>
      <c r="CB57" s="1409"/>
      <c r="CC57" s="1409"/>
      <c r="CD57" s="1409"/>
    </row>
    <row r="58" spans="1:82" ht="24" customHeight="1">
      <c r="A58" s="1399"/>
      <c r="B58" s="1400"/>
      <c r="C58" s="1400"/>
      <c r="D58" s="1400"/>
      <c r="E58" s="1400"/>
      <c r="F58" s="1400"/>
      <c r="G58" s="1400"/>
      <c r="H58" s="1400"/>
      <c r="I58" s="1400"/>
      <c r="J58" s="1400"/>
      <c r="K58" s="1400"/>
      <c r="L58" s="1401"/>
      <c r="M58" s="1402" t="s">
        <v>32</v>
      </c>
      <c r="N58" s="1402"/>
      <c r="O58" s="1402"/>
      <c r="P58" s="1402"/>
      <c r="Q58" s="1385"/>
      <c r="R58" s="1386"/>
      <c r="S58" s="1386"/>
      <c r="T58" s="1386"/>
      <c r="U58" s="1386"/>
      <c r="V58" s="1386"/>
      <c r="W58" s="1386"/>
      <c r="X58" s="1386"/>
      <c r="Y58" s="1386"/>
      <c r="Z58" s="1386"/>
      <c r="AA58" s="1386"/>
      <c r="AB58" s="1386"/>
      <c r="AC58" s="1386"/>
      <c r="AD58" s="1386"/>
      <c r="AE58" s="1386"/>
      <c r="AF58" s="1386"/>
      <c r="AG58" s="1386"/>
      <c r="AH58" s="1386"/>
      <c r="AI58" s="1386"/>
      <c r="AJ58" s="1386"/>
      <c r="AK58" s="1386"/>
      <c r="AL58" s="1386"/>
      <c r="AM58" s="1386"/>
      <c r="AN58" s="1386"/>
      <c r="AO58" s="1386"/>
      <c r="AP58" s="1386"/>
      <c r="AQ58" s="1386"/>
      <c r="AR58" s="1386"/>
      <c r="AS58" s="1386"/>
      <c r="AT58" s="1387"/>
      <c r="BC58" s="1409"/>
      <c r="BD58" s="1409"/>
      <c r="BE58" s="1409"/>
      <c r="BF58" s="1409"/>
      <c r="BG58" s="1409"/>
      <c r="BH58" s="1409"/>
      <c r="BI58" s="1409"/>
      <c r="BJ58" s="1409"/>
      <c r="BK58" s="1409"/>
      <c r="BL58" s="1409"/>
      <c r="BM58" s="1409"/>
      <c r="BN58" s="1409"/>
      <c r="BO58" s="1409"/>
      <c r="BP58" s="1409"/>
      <c r="BQ58" s="1409"/>
      <c r="BR58" s="1409"/>
      <c r="BS58" s="1409"/>
      <c r="BT58" s="1409"/>
      <c r="BU58" s="1409"/>
      <c r="BV58" s="1409"/>
      <c r="BW58" s="1409"/>
      <c r="BX58" s="1409"/>
      <c r="BY58" s="1409"/>
      <c r="BZ58" s="1409"/>
      <c r="CA58" s="1409"/>
      <c r="CB58" s="1409"/>
      <c r="CC58" s="1409"/>
      <c r="CD58" s="1409"/>
    </row>
    <row r="59" spans="1:82" ht="24" customHeight="1">
      <c r="A59" s="1372"/>
      <c r="B59" s="1373"/>
      <c r="C59" s="1373"/>
      <c r="D59" s="1373"/>
      <c r="E59" s="1373"/>
      <c r="F59" s="1373"/>
      <c r="G59" s="1373"/>
      <c r="H59" s="1373"/>
      <c r="I59" s="1373"/>
      <c r="J59" s="1373"/>
      <c r="K59" s="1373"/>
      <c r="L59" s="1374"/>
      <c r="M59" s="1378" t="s">
        <v>33</v>
      </c>
      <c r="N59" s="1378"/>
      <c r="O59" s="1378"/>
      <c r="P59" s="1378"/>
      <c r="Q59" s="1385"/>
      <c r="R59" s="1386"/>
      <c r="S59" s="1386"/>
      <c r="T59" s="1386"/>
      <c r="U59" s="1386"/>
      <c r="V59" s="1386"/>
      <c r="W59" s="1386"/>
      <c r="X59" s="1386"/>
      <c r="Y59" s="1386"/>
      <c r="Z59" s="1386"/>
      <c r="AA59" s="1386"/>
      <c r="AB59" s="1386"/>
      <c r="AC59" s="1387"/>
      <c r="AD59" s="1388" t="s">
        <v>34</v>
      </c>
      <c r="AE59" s="1388"/>
      <c r="AF59" s="1388"/>
      <c r="AG59" s="1388"/>
      <c r="AH59" s="1385"/>
      <c r="AI59" s="1386"/>
      <c r="AJ59" s="1386"/>
      <c r="AK59" s="1386"/>
      <c r="AL59" s="1386"/>
      <c r="AM59" s="1386"/>
      <c r="AN59" s="1386"/>
      <c r="AO59" s="1386"/>
      <c r="AP59" s="1386"/>
      <c r="AQ59" s="1386"/>
      <c r="AR59" s="1386"/>
      <c r="AS59" s="1386"/>
      <c r="AT59" s="1387"/>
    </row>
    <row r="60" spans="1:82" ht="24" customHeight="1">
      <c r="A60" s="1378" t="s">
        <v>449</v>
      </c>
      <c r="B60" s="1378"/>
      <c r="C60" s="1378"/>
      <c r="D60" s="1378"/>
      <c r="E60" s="1378"/>
      <c r="F60" s="1378"/>
      <c r="G60" s="1378"/>
      <c r="H60" s="1378"/>
      <c r="I60" s="1378"/>
      <c r="J60" s="1378"/>
      <c r="K60" s="1378"/>
      <c r="L60" s="1378"/>
      <c r="M60" s="1379" t="s">
        <v>105</v>
      </c>
      <c r="N60" s="1380"/>
      <c r="O60" s="1380"/>
      <c r="P60" s="1380"/>
      <c r="Q60" s="1381"/>
      <c r="R60" s="1381"/>
      <c r="S60" s="1381"/>
      <c r="T60" s="1381"/>
      <c r="U60" s="1359" t="s">
        <v>36</v>
      </c>
      <c r="V60" s="1359"/>
      <c r="W60" s="1359"/>
      <c r="X60" s="1382"/>
      <c r="Y60" s="1382"/>
      <c r="Z60" s="1382"/>
      <c r="AA60" s="1383" t="s">
        <v>37</v>
      </c>
      <c r="AB60" s="1383"/>
      <c r="AC60" s="1384"/>
      <c r="AD60" s="1358" t="s">
        <v>450</v>
      </c>
      <c r="AE60" s="1359"/>
      <c r="AF60" s="1359"/>
      <c r="AG60" s="1360"/>
      <c r="AH60" s="1361"/>
      <c r="AI60" s="1362"/>
      <c r="AJ60" s="1362"/>
      <c r="AK60" s="1362"/>
      <c r="AL60" s="1362"/>
      <c r="AM60" s="1362"/>
      <c r="AN60" s="1362"/>
      <c r="AO60" s="1363" t="s">
        <v>85</v>
      </c>
      <c r="AP60" s="1363"/>
      <c r="AQ60" s="1363"/>
      <c r="AR60" s="1363"/>
      <c r="AS60" s="1363"/>
      <c r="AT60" s="1364"/>
    </row>
    <row r="61" spans="1:82" ht="64.5" customHeight="1">
      <c r="A61" s="1365" t="s">
        <v>451</v>
      </c>
      <c r="B61" s="1349"/>
      <c r="C61" s="1349"/>
      <c r="D61" s="1349"/>
      <c r="E61" s="1349"/>
      <c r="F61" s="1349"/>
      <c r="G61" s="1349"/>
      <c r="H61" s="1349"/>
      <c r="I61" s="1349"/>
      <c r="J61" s="1349"/>
      <c r="K61" s="1349"/>
      <c r="L61" s="1350"/>
      <c r="M61" s="1366"/>
      <c r="N61" s="1367"/>
      <c r="O61" s="1367"/>
      <c r="P61" s="1367"/>
      <c r="Q61" s="1367"/>
      <c r="R61" s="1367"/>
      <c r="S61" s="1367"/>
      <c r="T61" s="1367"/>
      <c r="U61" s="1367"/>
      <c r="V61" s="1367"/>
      <c r="W61" s="1367"/>
      <c r="X61" s="1367"/>
      <c r="Y61" s="1367"/>
      <c r="Z61" s="1367"/>
      <c r="AA61" s="1367"/>
      <c r="AB61" s="1367"/>
      <c r="AC61" s="1367"/>
      <c r="AD61" s="1367"/>
      <c r="AE61" s="1367"/>
      <c r="AF61" s="1367"/>
      <c r="AG61" s="1367"/>
      <c r="AH61" s="1367"/>
      <c r="AI61" s="1367"/>
      <c r="AJ61" s="1367"/>
      <c r="AK61" s="1367"/>
      <c r="AL61" s="1367"/>
      <c r="AM61" s="1367"/>
      <c r="AN61" s="1367"/>
      <c r="AO61" s="1367"/>
      <c r="AP61" s="1367"/>
      <c r="AQ61" s="1367"/>
      <c r="AR61" s="1367"/>
      <c r="AS61" s="1367"/>
      <c r="AT61" s="1368"/>
    </row>
    <row r="62" spans="1:82" ht="30" customHeight="1">
      <c r="A62" s="1369" t="s">
        <v>50</v>
      </c>
      <c r="B62" s="1370"/>
      <c r="C62" s="1370"/>
      <c r="D62" s="1370"/>
      <c r="E62" s="1370"/>
      <c r="F62" s="1370"/>
      <c r="G62" s="1370"/>
      <c r="H62" s="1370"/>
      <c r="I62" s="1370"/>
      <c r="J62" s="1370"/>
      <c r="K62" s="1370"/>
      <c r="L62" s="1371"/>
      <c r="M62" s="1375" t="s">
        <v>51</v>
      </c>
      <c r="N62" s="1375"/>
      <c r="O62" s="1375"/>
      <c r="P62" s="1375"/>
      <c r="Q62" s="1376"/>
      <c r="R62" s="1377"/>
      <c r="S62" s="1377"/>
      <c r="T62" s="1377"/>
      <c r="U62" s="1377"/>
      <c r="V62" s="1377"/>
      <c r="W62" s="1377"/>
      <c r="X62" s="1346" t="s">
        <v>85</v>
      </c>
      <c r="Y62" s="1346"/>
      <c r="Z62" s="1346"/>
      <c r="AA62" s="1346"/>
      <c r="AB62" s="1346"/>
      <c r="AC62" s="1347"/>
      <c r="AD62" s="1375" t="s">
        <v>52</v>
      </c>
      <c r="AE62" s="1375"/>
      <c r="AF62" s="1375"/>
      <c r="AG62" s="1375"/>
      <c r="AH62" s="1344"/>
      <c r="AI62" s="1345"/>
      <c r="AJ62" s="1345"/>
      <c r="AK62" s="1345"/>
      <c r="AL62" s="1345"/>
      <c r="AM62" s="1345"/>
      <c r="AN62" s="1345"/>
      <c r="AO62" s="1346" t="s">
        <v>85</v>
      </c>
      <c r="AP62" s="1346"/>
      <c r="AQ62" s="1346"/>
      <c r="AR62" s="1346"/>
      <c r="AS62" s="1346"/>
      <c r="AT62" s="1347"/>
    </row>
    <row r="63" spans="1:82" ht="40.4" customHeight="1">
      <c r="A63" s="1372"/>
      <c r="B63" s="1373"/>
      <c r="C63" s="1373"/>
      <c r="D63" s="1373"/>
      <c r="E63" s="1373"/>
      <c r="F63" s="1373"/>
      <c r="G63" s="1373"/>
      <c r="H63" s="1373"/>
      <c r="I63" s="1373"/>
      <c r="J63" s="1373"/>
      <c r="K63" s="1373"/>
      <c r="L63" s="1374"/>
      <c r="M63" s="1348" t="s">
        <v>76</v>
      </c>
      <c r="N63" s="1349"/>
      <c r="O63" s="1349"/>
      <c r="P63" s="1350"/>
      <c r="Q63" s="1351"/>
      <c r="R63" s="1352"/>
      <c r="S63" s="1352"/>
      <c r="T63" s="1352"/>
      <c r="U63" s="1352"/>
      <c r="V63" s="1352"/>
      <c r="W63" s="1352"/>
      <c r="X63" s="1352"/>
      <c r="Y63" s="1352"/>
      <c r="Z63" s="1352"/>
      <c r="AA63" s="1352"/>
      <c r="AB63" s="1352"/>
      <c r="AC63" s="1352"/>
      <c r="AD63" s="1352"/>
      <c r="AE63" s="1352"/>
      <c r="AF63" s="1352"/>
      <c r="AG63" s="1352"/>
      <c r="AH63" s="1352"/>
      <c r="AI63" s="1352"/>
      <c r="AJ63" s="1352"/>
      <c r="AK63" s="1352"/>
      <c r="AL63" s="1352"/>
      <c r="AM63" s="1352"/>
      <c r="AN63" s="1352"/>
      <c r="AO63" s="1352"/>
      <c r="AP63" s="1352"/>
      <c r="AQ63" s="1352"/>
      <c r="AR63" s="1352"/>
      <c r="AS63" s="1352"/>
      <c r="AT63" s="1353"/>
    </row>
    <row r="64" spans="1:82" ht="24" customHeight="1">
      <c r="A64" s="1354" t="s">
        <v>104</v>
      </c>
      <c r="B64" s="1354"/>
      <c r="C64" s="1354"/>
      <c r="D64" s="1354"/>
      <c r="E64" s="1354"/>
      <c r="F64" s="1354"/>
      <c r="G64" s="1354"/>
      <c r="H64" s="1354"/>
      <c r="I64" s="1354"/>
      <c r="J64" s="1354"/>
      <c r="K64" s="1354"/>
      <c r="L64" s="1354"/>
      <c r="M64" s="1354"/>
      <c r="N64" s="1354"/>
      <c r="O64" s="1354"/>
      <c r="P64" s="1354"/>
      <c r="Q64" s="1354"/>
      <c r="R64" s="1354"/>
      <c r="S64" s="1354"/>
      <c r="T64" s="1354"/>
      <c r="U64" s="1354"/>
      <c r="V64" s="1354"/>
      <c r="W64" s="1354"/>
      <c r="X64" s="1354"/>
      <c r="Y64" s="1354"/>
      <c r="Z64" s="1354"/>
      <c r="AA64" s="1354"/>
      <c r="AB64" s="1354"/>
      <c r="AC64" s="1354"/>
      <c r="AD64" s="1354"/>
      <c r="AE64" s="1354"/>
      <c r="AF64" s="1354"/>
      <c r="AG64" s="1354"/>
      <c r="AH64" s="1354"/>
      <c r="AI64" s="1354"/>
      <c r="AJ64" s="1354"/>
      <c r="AK64" s="1354"/>
      <c r="AL64" s="1354"/>
      <c r="AM64" s="1355" t="s">
        <v>99</v>
      </c>
      <c r="AN64" s="1356"/>
      <c r="AO64" s="1356"/>
      <c r="AP64" s="1356"/>
      <c r="AQ64" s="1356"/>
      <c r="AR64" s="1356"/>
      <c r="AS64" s="1356"/>
      <c r="AT64" s="1357"/>
    </row>
    <row r="65" spans="1:47" ht="15" customHeight="1">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row>
    <row r="66" spans="1:47" ht="24" customHeight="1">
      <c r="A66" s="1358" t="s">
        <v>101</v>
      </c>
      <c r="B66" s="1359"/>
      <c r="C66" s="1359"/>
      <c r="D66" s="1406" t="s">
        <v>457</v>
      </c>
      <c r="E66" s="1382"/>
      <c r="F66" s="1382"/>
      <c r="G66" s="1407"/>
      <c r="H66" s="1359" t="s">
        <v>79</v>
      </c>
      <c r="I66" s="1359"/>
      <c r="J66" s="1359"/>
      <c r="K66" s="1359"/>
      <c r="L66" s="1360"/>
      <c r="M66" s="1396"/>
      <c r="N66" s="1397"/>
      <c r="O66" s="1397"/>
      <c r="P66" s="1397"/>
      <c r="Q66" s="1397"/>
      <c r="R66" s="1397"/>
      <c r="S66" s="1397"/>
      <c r="T66" s="1397"/>
      <c r="U66" s="1397"/>
      <c r="V66" s="1397"/>
      <c r="W66" s="1397"/>
      <c r="X66" s="1397"/>
      <c r="Y66" s="1397"/>
      <c r="Z66" s="1397"/>
      <c r="AA66" s="1397"/>
      <c r="AB66" s="1397"/>
      <c r="AC66" s="1398"/>
      <c r="AD66" s="1408" t="s">
        <v>447</v>
      </c>
      <c r="AE66" s="1370"/>
      <c r="AF66" s="1370"/>
      <c r="AG66" s="1370"/>
      <c r="AH66" s="1389"/>
      <c r="AI66" s="1390"/>
      <c r="AJ66" s="1390"/>
      <c r="AK66" s="1390"/>
      <c r="AL66" s="1390"/>
      <c r="AM66" s="1390"/>
      <c r="AN66" s="1390"/>
      <c r="AO66" s="1390"/>
      <c r="AP66" s="1390"/>
      <c r="AQ66" s="1390"/>
      <c r="AR66" s="1390"/>
      <c r="AS66" s="1390"/>
      <c r="AT66" s="1391"/>
    </row>
    <row r="67" spans="1:47" ht="24" customHeight="1">
      <c r="A67" s="1395" t="s">
        <v>98</v>
      </c>
      <c r="B67" s="1359"/>
      <c r="C67" s="1359"/>
      <c r="D67" s="1359"/>
      <c r="E67" s="1359"/>
      <c r="F67" s="1359"/>
      <c r="G67" s="1359"/>
      <c r="H67" s="1359"/>
      <c r="I67" s="1359"/>
      <c r="J67" s="1359"/>
      <c r="K67" s="1359"/>
      <c r="L67" s="1360"/>
      <c r="M67" s="1396"/>
      <c r="N67" s="1397"/>
      <c r="O67" s="1397"/>
      <c r="P67" s="1397"/>
      <c r="Q67" s="1397"/>
      <c r="R67" s="1397"/>
      <c r="S67" s="1397"/>
      <c r="T67" s="1397"/>
      <c r="U67" s="1397"/>
      <c r="V67" s="1397"/>
      <c r="W67" s="1397"/>
      <c r="X67" s="1397"/>
      <c r="Y67" s="1397"/>
      <c r="Z67" s="1397"/>
      <c r="AA67" s="1397"/>
      <c r="AB67" s="1397"/>
      <c r="AC67" s="1398"/>
      <c r="AD67" s="1373"/>
      <c r="AE67" s="1373"/>
      <c r="AF67" s="1373"/>
      <c r="AG67" s="1373"/>
      <c r="AH67" s="1392"/>
      <c r="AI67" s="1393"/>
      <c r="AJ67" s="1393"/>
      <c r="AK67" s="1393"/>
      <c r="AL67" s="1393"/>
      <c r="AM67" s="1393"/>
      <c r="AN67" s="1393"/>
      <c r="AO67" s="1393"/>
      <c r="AP67" s="1393"/>
      <c r="AQ67" s="1393"/>
      <c r="AR67" s="1393"/>
      <c r="AS67" s="1393"/>
      <c r="AT67" s="1394"/>
    </row>
    <row r="68" spans="1:47" ht="24" customHeight="1">
      <c r="A68" s="1369" t="s">
        <v>448</v>
      </c>
      <c r="B68" s="1370"/>
      <c r="C68" s="1370"/>
      <c r="D68" s="1370"/>
      <c r="E68" s="1370"/>
      <c r="F68" s="1370"/>
      <c r="G68" s="1370"/>
      <c r="H68" s="1370"/>
      <c r="I68" s="1370"/>
      <c r="J68" s="1370"/>
      <c r="K68" s="1370"/>
      <c r="L68" s="1371"/>
      <c r="M68" s="1402" t="s">
        <v>29</v>
      </c>
      <c r="N68" s="1402"/>
      <c r="O68" s="1402"/>
      <c r="P68" s="1402"/>
      <c r="Q68" s="1385"/>
      <c r="R68" s="1386"/>
      <c r="S68" s="1386"/>
      <c r="T68" s="1386"/>
      <c r="U68" s="1386"/>
      <c r="V68" s="1386"/>
      <c r="W68" s="1386"/>
      <c r="X68" s="1386"/>
      <c r="Y68" s="1386"/>
      <c r="Z68" s="1386"/>
      <c r="AA68" s="1386"/>
      <c r="AB68" s="1386"/>
      <c r="AC68" s="1386"/>
      <c r="AD68" s="1386"/>
      <c r="AE68" s="1386"/>
      <c r="AF68" s="1386"/>
      <c r="AG68" s="1386"/>
      <c r="AH68" s="1386"/>
      <c r="AI68" s="1386"/>
      <c r="AJ68" s="1386"/>
      <c r="AK68" s="1386"/>
      <c r="AL68" s="1386"/>
      <c r="AM68" s="1386"/>
      <c r="AN68" s="1386"/>
      <c r="AO68" s="1386"/>
      <c r="AP68" s="1386"/>
      <c r="AQ68" s="1386"/>
      <c r="AR68" s="1386"/>
      <c r="AS68" s="1386"/>
      <c r="AT68" s="1387"/>
    </row>
    <row r="69" spans="1:47" ht="24" customHeight="1">
      <c r="A69" s="1399"/>
      <c r="B69" s="1400"/>
      <c r="C69" s="1400"/>
      <c r="D69" s="1400"/>
      <c r="E69" s="1400"/>
      <c r="F69" s="1400"/>
      <c r="G69" s="1400"/>
      <c r="H69" s="1400"/>
      <c r="I69" s="1400"/>
      <c r="J69" s="1400"/>
      <c r="K69" s="1400"/>
      <c r="L69" s="1401"/>
      <c r="M69" s="1402" t="s">
        <v>30</v>
      </c>
      <c r="N69" s="1402"/>
      <c r="O69" s="1402"/>
      <c r="P69" s="1402"/>
      <c r="Q69" s="1385"/>
      <c r="R69" s="1386"/>
      <c r="S69" s="1386"/>
      <c r="T69" s="1386"/>
      <c r="U69" s="1386"/>
      <c r="V69" s="1386"/>
      <c r="W69" s="1386"/>
      <c r="X69" s="1386"/>
      <c r="Y69" s="1386"/>
      <c r="Z69" s="1386"/>
      <c r="AA69" s="1386"/>
      <c r="AB69" s="1386"/>
      <c r="AC69" s="1387"/>
      <c r="AD69" s="1402" t="s">
        <v>31</v>
      </c>
      <c r="AE69" s="1402"/>
      <c r="AF69" s="1402"/>
      <c r="AG69" s="1402"/>
      <c r="AH69" s="1403"/>
      <c r="AI69" s="1404"/>
      <c r="AJ69" s="1404"/>
      <c r="AK69" s="1404"/>
      <c r="AL69" s="1404"/>
      <c r="AM69" s="1404"/>
      <c r="AN69" s="1404"/>
      <c r="AO69" s="1404"/>
      <c r="AP69" s="1404"/>
      <c r="AQ69" s="1404"/>
      <c r="AR69" s="1404"/>
      <c r="AS69" s="1404"/>
      <c r="AT69" s="1405"/>
    </row>
    <row r="70" spans="1:47" ht="24" customHeight="1">
      <c r="A70" s="1399"/>
      <c r="B70" s="1400"/>
      <c r="C70" s="1400"/>
      <c r="D70" s="1400"/>
      <c r="E70" s="1400"/>
      <c r="F70" s="1400"/>
      <c r="G70" s="1400"/>
      <c r="H70" s="1400"/>
      <c r="I70" s="1400"/>
      <c r="J70" s="1400"/>
      <c r="K70" s="1400"/>
      <c r="L70" s="1401"/>
      <c r="M70" s="1402" t="s">
        <v>32</v>
      </c>
      <c r="N70" s="1402"/>
      <c r="O70" s="1402"/>
      <c r="P70" s="1402"/>
      <c r="Q70" s="1385"/>
      <c r="R70" s="1386"/>
      <c r="S70" s="1386"/>
      <c r="T70" s="1386"/>
      <c r="U70" s="1386"/>
      <c r="V70" s="1386"/>
      <c r="W70" s="1386"/>
      <c r="X70" s="1386"/>
      <c r="Y70" s="1386"/>
      <c r="Z70" s="1386"/>
      <c r="AA70" s="1386"/>
      <c r="AB70" s="1386"/>
      <c r="AC70" s="1386"/>
      <c r="AD70" s="1386"/>
      <c r="AE70" s="1386"/>
      <c r="AF70" s="1386"/>
      <c r="AG70" s="1386"/>
      <c r="AH70" s="1386"/>
      <c r="AI70" s="1386"/>
      <c r="AJ70" s="1386"/>
      <c r="AK70" s="1386"/>
      <c r="AL70" s="1386"/>
      <c r="AM70" s="1386"/>
      <c r="AN70" s="1386"/>
      <c r="AO70" s="1386"/>
      <c r="AP70" s="1386"/>
      <c r="AQ70" s="1386"/>
      <c r="AR70" s="1386"/>
      <c r="AS70" s="1386"/>
      <c r="AT70" s="1387"/>
    </row>
    <row r="71" spans="1:47" ht="24" customHeight="1">
      <c r="A71" s="1372"/>
      <c r="B71" s="1373"/>
      <c r="C71" s="1373"/>
      <c r="D71" s="1373"/>
      <c r="E71" s="1373"/>
      <c r="F71" s="1373"/>
      <c r="G71" s="1373"/>
      <c r="H71" s="1373"/>
      <c r="I71" s="1373"/>
      <c r="J71" s="1373"/>
      <c r="K71" s="1373"/>
      <c r="L71" s="1374"/>
      <c r="M71" s="1378" t="s">
        <v>33</v>
      </c>
      <c r="N71" s="1378"/>
      <c r="O71" s="1378"/>
      <c r="P71" s="1378"/>
      <c r="Q71" s="1385"/>
      <c r="R71" s="1386"/>
      <c r="S71" s="1386"/>
      <c r="T71" s="1386"/>
      <c r="U71" s="1386"/>
      <c r="V71" s="1386"/>
      <c r="W71" s="1386"/>
      <c r="X71" s="1386"/>
      <c r="Y71" s="1386"/>
      <c r="Z71" s="1386"/>
      <c r="AA71" s="1386"/>
      <c r="AB71" s="1386"/>
      <c r="AC71" s="1387"/>
      <c r="AD71" s="1388" t="s">
        <v>34</v>
      </c>
      <c r="AE71" s="1388"/>
      <c r="AF71" s="1388"/>
      <c r="AG71" s="1388"/>
      <c r="AH71" s="1385"/>
      <c r="AI71" s="1386"/>
      <c r="AJ71" s="1386"/>
      <c r="AK71" s="1386"/>
      <c r="AL71" s="1386"/>
      <c r="AM71" s="1386"/>
      <c r="AN71" s="1386"/>
      <c r="AO71" s="1386"/>
      <c r="AP71" s="1386"/>
      <c r="AQ71" s="1386"/>
      <c r="AR71" s="1386"/>
      <c r="AS71" s="1386"/>
      <c r="AT71" s="1387"/>
    </row>
    <row r="72" spans="1:47" ht="30" customHeight="1">
      <c r="A72" s="1378" t="s">
        <v>449</v>
      </c>
      <c r="B72" s="1378"/>
      <c r="C72" s="1378"/>
      <c r="D72" s="1378"/>
      <c r="E72" s="1378"/>
      <c r="F72" s="1378"/>
      <c r="G72" s="1378"/>
      <c r="H72" s="1378"/>
      <c r="I72" s="1378"/>
      <c r="J72" s="1378"/>
      <c r="K72" s="1378"/>
      <c r="L72" s="1378"/>
      <c r="M72" s="1379" t="s">
        <v>105</v>
      </c>
      <c r="N72" s="1380"/>
      <c r="O72" s="1380"/>
      <c r="P72" s="1380"/>
      <c r="Q72" s="1381"/>
      <c r="R72" s="1381"/>
      <c r="S72" s="1381"/>
      <c r="T72" s="1381"/>
      <c r="U72" s="1359" t="s">
        <v>36</v>
      </c>
      <c r="V72" s="1359"/>
      <c r="W72" s="1359"/>
      <c r="X72" s="1382"/>
      <c r="Y72" s="1382"/>
      <c r="Z72" s="1382"/>
      <c r="AA72" s="1383" t="s">
        <v>37</v>
      </c>
      <c r="AB72" s="1383"/>
      <c r="AC72" s="1384"/>
      <c r="AD72" s="1358" t="s">
        <v>450</v>
      </c>
      <c r="AE72" s="1359"/>
      <c r="AF72" s="1359"/>
      <c r="AG72" s="1360"/>
      <c r="AH72" s="1361"/>
      <c r="AI72" s="1362"/>
      <c r="AJ72" s="1362"/>
      <c r="AK72" s="1362"/>
      <c r="AL72" s="1362"/>
      <c r="AM72" s="1362"/>
      <c r="AN72" s="1362"/>
      <c r="AO72" s="1363" t="s">
        <v>85</v>
      </c>
      <c r="AP72" s="1363"/>
      <c r="AQ72" s="1363"/>
      <c r="AR72" s="1363"/>
      <c r="AS72" s="1363"/>
      <c r="AT72" s="1364"/>
    </row>
    <row r="73" spans="1:47" ht="64.5" customHeight="1">
      <c r="A73" s="1365" t="s">
        <v>451</v>
      </c>
      <c r="B73" s="1349"/>
      <c r="C73" s="1349"/>
      <c r="D73" s="1349"/>
      <c r="E73" s="1349"/>
      <c r="F73" s="1349"/>
      <c r="G73" s="1349"/>
      <c r="H73" s="1349"/>
      <c r="I73" s="1349"/>
      <c r="J73" s="1349"/>
      <c r="K73" s="1349"/>
      <c r="L73" s="1350"/>
      <c r="M73" s="1366"/>
      <c r="N73" s="1367"/>
      <c r="O73" s="1367"/>
      <c r="P73" s="1367"/>
      <c r="Q73" s="1367"/>
      <c r="R73" s="1367"/>
      <c r="S73" s="1367"/>
      <c r="T73" s="1367"/>
      <c r="U73" s="1367"/>
      <c r="V73" s="1367"/>
      <c r="W73" s="1367"/>
      <c r="X73" s="1367"/>
      <c r="Y73" s="1367"/>
      <c r="Z73" s="1367"/>
      <c r="AA73" s="1367"/>
      <c r="AB73" s="1367"/>
      <c r="AC73" s="1367"/>
      <c r="AD73" s="1367"/>
      <c r="AE73" s="1367"/>
      <c r="AF73" s="1367"/>
      <c r="AG73" s="1367"/>
      <c r="AH73" s="1367"/>
      <c r="AI73" s="1367"/>
      <c r="AJ73" s="1367"/>
      <c r="AK73" s="1367"/>
      <c r="AL73" s="1367"/>
      <c r="AM73" s="1367"/>
      <c r="AN73" s="1367"/>
      <c r="AO73" s="1367"/>
      <c r="AP73" s="1367"/>
      <c r="AQ73" s="1367"/>
      <c r="AR73" s="1367"/>
      <c r="AS73" s="1367"/>
      <c r="AT73" s="1368"/>
    </row>
    <row r="74" spans="1:47" ht="30" customHeight="1">
      <c r="A74" s="1369" t="s">
        <v>50</v>
      </c>
      <c r="B74" s="1370"/>
      <c r="C74" s="1370"/>
      <c r="D74" s="1370"/>
      <c r="E74" s="1370"/>
      <c r="F74" s="1370"/>
      <c r="G74" s="1370"/>
      <c r="H74" s="1370"/>
      <c r="I74" s="1370"/>
      <c r="J74" s="1370"/>
      <c r="K74" s="1370"/>
      <c r="L74" s="1371"/>
      <c r="M74" s="1375" t="s">
        <v>51</v>
      </c>
      <c r="N74" s="1375"/>
      <c r="O74" s="1375"/>
      <c r="P74" s="1375"/>
      <c r="Q74" s="1376"/>
      <c r="R74" s="1377"/>
      <c r="S74" s="1377"/>
      <c r="T74" s="1377"/>
      <c r="U74" s="1377"/>
      <c r="V74" s="1377"/>
      <c r="W74" s="1377"/>
      <c r="X74" s="1346" t="s">
        <v>85</v>
      </c>
      <c r="Y74" s="1346"/>
      <c r="Z74" s="1346"/>
      <c r="AA74" s="1346"/>
      <c r="AB74" s="1346"/>
      <c r="AC74" s="1347"/>
      <c r="AD74" s="1375" t="s">
        <v>52</v>
      </c>
      <c r="AE74" s="1375"/>
      <c r="AF74" s="1375"/>
      <c r="AG74" s="1375"/>
      <c r="AH74" s="1344"/>
      <c r="AI74" s="1345"/>
      <c r="AJ74" s="1345"/>
      <c r="AK74" s="1345"/>
      <c r="AL74" s="1345"/>
      <c r="AM74" s="1345"/>
      <c r="AN74" s="1345"/>
      <c r="AO74" s="1346" t="s">
        <v>85</v>
      </c>
      <c r="AP74" s="1346"/>
      <c r="AQ74" s="1346"/>
      <c r="AR74" s="1346"/>
      <c r="AS74" s="1346"/>
      <c r="AT74" s="1347"/>
    </row>
    <row r="75" spans="1:47" ht="40.4" customHeight="1">
      <c r="A75" s="1372"/>
      <c r="B75" s="1373"/>
      <c r="C75" s="1373"/>
      <c r="D75" s="1373"/>
      <c r="E75" s="1373"/>
      <c r="F75" s="1373"/>
      <c r="G75" s="1373"/>
      <c r="H75" s="1373"/>
      <c r="I75" s="1373"/>
      <c r="J75" s="1373"/>
      <c r="K75" s="1373"/>
      <c r="L75" s="1374"/>
      <c r="M75" s="1348" t="s">
        <v>76</v>
      </c>
      <c r="N75" s="1349"/>
      <c r="O75" s="1349"/>
      <c r="P75" s="1350"/>
      <c r="Q75" s="1351"/>
      <c r="R75" s="1352"/>
      <c r="S75" s="1352"/>
      <c r="T75" s="1352"/>
      <c r="U75" s="1352"/>
      <c r="V75" s="1352"/>
      <c r="W75" s="1352"/>
      <c r="X75" s="1352"/>
      <c r="Y75" s="1352"/>
      <c r="Z75" s="1352"/>
      <c r="AA75" s="1352"/>
      <c r="AB75" s="1352"/>
      <c r="AC75" s="1352"/>
      <c r="AD75" s="1352"/>
      <c r="AE75" s="1352"/>
      <c r="AF75" s="1352"/>
      <c r="AG75" s="1352"/>
      <c r="AH75" s="1352"/>
      <c r="AI75" s="1352"/>
      <c r="AJ75" s="1352"/>
      <c r="AK75" s="1352"/>
      <c r="AL75" s="1352"/>
      <c r="AM75" s="1352"/>
      <c r="AN75" s="1352"/>
      <c r="AO75" s="1352"/>
      <c r="AP75" s="1352"/>
      <c r="AQ75" s="1352"/>
      <c r="AR75" s="1352"/>
      <c r="AS75" s="1352"/>
      <c r="AT75" s="1353"/>
    </row>
    <row r="76" spans="1:47" ht="24" customHeight="1">
      <c r="A76" s="1354" t="s">
        <v>104</v>
      </c>
      <c r="B76" s="1354"/>
      <c r="C76" s="1354"/>
      <c r="D76" s="1354"/>
      <c r="E76" s="1354"/>
      <c r="F76" s="1354"/>
      <c r="G76" s="1354"/>
      <c r="H76" s="1354"/>
      <c r="I76" s="1354"/>
      <c r="J76" s="1354"/>
      <c r="K76" s="1354"/>
      <c r="L76" s="1354"/>
      <c r="M76" s="1354"/>
      <c r="N76" s="1354"/>
      <c r="O76" s="1354"/>
      <c r="P76" s="1354"/>
      <c r="Q76" s="1354"/>
      <c r="R76" s="1354"/>
      <c r="S76" s="1354"/>
      <c r="T76" s="1354"/>
      <c r="U76" s="1354"/>
      <c r="V76" s="1354"/>
      <c r="W76" s="1354"/>
      <c r="X76" s="1354"/>
      <c r="Y76" s="1354"/>
      <c r="Z76" s="1354"/>
      <c r="AA76" s="1354"/>
      <c r="AB76" s="1354"/>
      <c r="AC76" s="1354"/>
      <c r="AD76" s="1354"/>
      <c r="AE76" s="1354"/>
      <c r="AF76" s="1354"/>
      <c r="AG76" s="1354"/>
      <c r="AH76" s="1354"/>
      <c r="AI76" s="1354"/>
      <c r="AJ76" s="1354"/>
      <c r="AK76" s="1354"/>
      <c r="AL76" s="1354"/>
      <c r="AM76" s="1355" t="s">
        <v>99</v>
      </c>
      <c r="AN76" s="1356"/>
      <c r="AO76" s="1356"/>
      <c r="AP76" s="1356"/>
      <c r="AQ76" s="1356"/>
      <c r="AR76" s="1356"/>
      <c r="AS76" s="1356"/>
      <c r="AT76" s="1357"/>
    </row>
    <row r="77" spans="1:47" ht="30" customHeight="1">
      <c r="A77" s="19" t="s">
        <v>454</v>
      </c>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1411" t="s">
        <v>233</v>
      </c>
      <c r="AQ77" s="1411"/>
      <c r="AR77" s="1411"/>
      <c r="AS77" s="1411"/>
      <c r="AT77" s="1411"/>
      <c r="AU77" s="1411"/>
    </row>
    <row r="78" spans="1:47" ht="40.5" customHeight="1">
      <c r="A78" s="3"/>
      <c r="B78" s="1410" t="s">
        <v>600</v>
      </c>
      <c r="C78" s="1410"/>
      <c r="D78" s="1410"/>
      <c r="E78" s="1410"/>
      <c r="F78" s="1410"/>
      <c r="G78" s="1410"/>
      <c r="H78" s="1410"/>
      <c r="I78" s="1410"/>
      <c r="J78" s="1410"/>
      <c r="K78" s="1410"/>
      <c r="L78" s="1410"/>
      <c r="M78" s="1410"/>
      <c r="N78" s="1410"/>
      <c r="O78" s="1410"/>
      <c r="P78" s="1410"/>
      <c r="Q78" s="1410"/>
      <c r="R78" s="1410"/>
      <c r="S78" s="1410"/>
      <c r="T78" s="1410"/>
      <c r="U78" s="1410"/>
      <c r="V78" s="1410"/>
      <c r="W78" s="1410"/>
      <c r="X78" s="1410"/>
      <c r="Y78" s="1410"/>
      <c r="Z78" s="1410"/>
      <c r="AA78" s="1410"/>
      <c r="AB78" s="1410"/>
      <c r="AC78" s="1410"/>
      <c r="AD78" s="1410"/>
      <c r="AE78" s="1410"/>
      <c r="AF78" s="1410"/>
      <c r="AG78" s="1410"/>
      <c r="AH78" s="1410"/>
      <c r="AI78" s="1410"/>
      <c r="AJ78" s="1410"/>
      <c r="AK78" s="1410"/>
      <c r="AL78" s="1410"/>
      <c r="AM78" s="1410"/>
      <c r="AN78" s="1410"/>
      <c r="AO78" s="1410"/>
      <c r="AP78" s="1410"/>
      <c r="AQ78" s="1410"/>
      <c r="AR78" s="1410"/>
      <c r="AS78" s="1410"/>
      <c r="AT78" s="78"/>
    </row>
    <row r="79" spans="1:47" ht="3.75" customHeight="1">
      <c r="A79" s="7"/>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6"/>
    </row>
    <row r="80" spans="1:47" ht="24" customHeight="1">
      <c r="A80" s="1358" t="s">
        <v>101</v>
      </c>
      <c r="B80" s="1359"/>
      <c r="C80" s="1359"/>
      <c r="D80" s="1406" t="s">
        <v>458</v>
      </c>
      <c r="E80" s="1382"/>
      <c r="F80" s="1382"/>
      <c r="G80" s="1407"/>
      <c r="H80" s="1359" t="s">
        <v>79</v>
      </c>
      <c r="I80" s="1359"/>
      <c r="J80" s="1359"/>
      <c r="K80" s="1359"/>
      <c r="L80" s="1360"/>
      <c r="M80" s="1396"/>
      <c r="N80" s="1397"/>
      <c r="O80" s="1397"/>
      <c r="P80" s="1397"/>
      <c r="Q80" s="1397"/>
      <c r="R80" s="1397"/>
      <c r="S80" s="1397"/>
      <c r="T80" s="1397"/>
      <c r="U80" s="1397"/>
      <c r="V80" s="1397"/>
      <c r="W80" s="1397"/>
      <c r="X80" s="1397"/>
      <c r="Y80" s="1397"/>
      <c r="Z80" s="1397"/>
      <c r="AA80" s="1397"/>
      <c r="AB80" s="1397"/>
      <c r="AC80" s="1398"/>
      <c r="AD80" s="1408" t="s">
        <v>447</v>
      </c>
      <c r="AE80" s="1370"/>
      <c r="AF80" s="1370"/>
      <c r="AG80" s="1370"/>
      <c r="AH80" s="1389"/>
      <c r="AI80" s="1390"/>
      <c r="AJ80" s="1390"/>
      <c r="AK80" s="1390"/>
      <c r="AL80" s="1390"/>
      <c r="AM80" s="1390"/>
      <c r="AN80" s="1390"/>
      <c r="AO80" s="1390"/>
      <c r="AP80" s="1390"/>
      <c r="AQ80" s="1390"/>
      <c r="AR80" s="1390"/>
      <c r="AS80" s="1390"/>
      <c r="AT80" s="1391"/>
    </row>
    <row r="81" spans="1:82" ht="24" customHeight="1">
      <c r="A81" s="1395" t="s">
        <v>98</v>
      </c>
      <c r="B81" s="1359"/>
      <c r="C81" s="1359"/>
      <c r="D81" s="1359"/>
      <c r="E81" s="1359"/>
      <c r="F81" s="1359"/>
      <c r="G81" s="1359"/>
      <c r="H81" s="1359"/>
      <c r="I81" s="1359"/>
      <c r="J81" s="1359"/>
      <c r="K81" s="1359"/>
      <c r="L81" s="1360"/>
      <c r="M81" s="1396"/>
      <c r="N81" s="1397"/>
      <c r="O81" s="1397"/>
      <c r="P81" s="1397"/>
      <c r="Q81" s="1397"/>
      <c r="R81" s="1397"/>
      <c r="S81" s="1397"/>
      <c r="T81" s="1397"/>
      <c r="U81" s="1397"/>
      <c r="V81" s="1397"/>
      <c r="W81" s="1397"/>
      <c r="X81" s="1397"/>
      <c r="Y81" s="1397"/>
      <c r="Z81" s="1397"/>
      <c r="AA81" s="1397"/>
      <c r="AB81" s="1397"/>
      <c r="AC81" s="1398"/>
      <c r="AD81" s="1373"/>
      <c r="AE81" s="1373"/>
      <c r="AF81" s="1373"/>
      <c r="AG81" s="1373"/>
      <c r="AH81" s="1392"/>
      <c r="AI81" s="1393"/>
      <c r="AJ81" s="1393"/>
      <c r="AK81" s="1393"/>
      <c r="AL81" s="1393"/>
      <c r="AM81" s="1393"/>
      <c r="AN81" s="1393"/>
      <c r="AO81" s="1393"/>
      <c r="AP81" s="1393"/>
      <c r="AQ81" s="1393"/>
      <c r="AR81" s="1393"/>
      <c r="AS81" s="1393"/>
      <c r="AT81" s="1394"/>
    </row>
    <row r="82" spans="1:82" ht="24" customHeight="1">
      <c r="A82" s="1369" t="s">
        <v>448</v>
      </c>
      <c r="B82" s="1370"/>
      <c r="C82" s="1370"/>
      <c r="D82" s="1370"/>
      <c r="E82" s="1370"/>
      <c r="F82" s="1370"/>
      <c r="G82" s="1370"/>
      <c r="H82" s="1370"/>
      <c r="I82" s="1370"/>
      <c r="J82" s="1370"/>
      <c r="K82" s="1370"/>
      <c r="L82" s="1371"/>
      <c r="M82" s="1402" t="s">
        <v>29</v>
      </c>
      <c r="N82" s="1402"/>
      <c r="O82" s="1402"/>
      <c r="P82" s="1402"/>
      <c r="Q82" s="1385"/>
      <c r="R82" s="1386"/>
      <c r="S82" s="1386"/>
      <c r="T82" s="1386"/>
      <c r="U82" s="1386"/>
      <c r="V82" s="1386"/>
      <c r="W82" s="1386"/>
      <c r="X82" s="1386"/>
      <c r="Y82" s="1386"/>
      <c r="Z82" s="1386"/>
      <c r="AA82" s="1386"/>
      <c r="AB82" s="1386"/>
      <c r="AC82" s="1386"/>
      <c r="AD82" s="1386"/>
      <c r="AE82" s="1386"/>
      <c r="AF82" s="1386"/>
      <c r="AG82" s="1386"/>
      <c r="AH82" s="1386"/>
      <c r="AI82" s="1386"/>
      <c r="AJ82" s="1386"/>
      <c r="AK82" s="1386"/>
      <c r="AL82" s="1386"/>
      <c r="AM82" s="1386"/>
      <c r="AN82" s="1386"/>
      <c r="AO82" s="1386"/>
      <c r="AP82" s="1386"/>
      <c r="AQ82" s="1386"/>
      <c r="AR82" s="1386"/>
      <c r="AS82" s="1386"/>
      <c r="AT82" s="1387"/>
    </row>
    <row r="83" spans="1:82" ht="24" customHeight="1">
      <c r="A83" s="1399"/>
      <c r="B83" s="1400"/>
      <c r="C83" s="1400"/>
      <c r="D83" s="1400"/>
      <c r="E83" s="1400"/>
      <c r="F83" s="1400"/>
      <c r="G83" s="1400"/>
      <c r="H83" s="1400"/>
      <c r="I83" s="1400"/>
      <c r="J83" s="1400"/>
      <c r="K83" s="1400"/>
      <c r="L83" s="1401"/>
      <c r="M83" s="1402" t="s">
        <v>30</v>
      </c>
      <c r="N83" s="1402"/>
      <c r="O83" s="1402"/>
      <c r="P83" s="1402"/>
      <c r="Q83" s="1385"/>
      <c r="R83" s="1386"/>
      <c r="S83" s="1386"/>
      <c r="T83" s="1386"/>
      <c r="U83" s="1386"/>
      <c r="V83" s="1386"/>
      <c r="W83" s="1386"/>
      <c r="X83" s="1386"/>
      <c r="Y83" s="1386"/>
      <c r="Z83" s="1386"/>
      <c r="AA83" s="1386"/>
      <c r="AB83" s="1386"/>
      <c r="AC83" s="1387"/>
      <c r="AD83" s="1402" t="s">
        <v>31</v>
      </c>
      <c r="AE83" s="1402"/>
      <c r="AF83" s="1402"/>
      <c r="AG83" s="1402"/>
      <c r="AH83" s="1403"/>
      <c r="AI83" s="1404"/>
      <c r="AJ83" s="1404"/>
      <c r="AK83" s="1404"/>
      <c r="AL83" s="1404"/>
      <c r="AM83" s="1404"/>
      <c r="AN83" s="1404"/>
      <c r="AO83" s="1404"/>
      <c r="AP83" s="1404"/>
      <c r="AQ83" s="1404"/>
      <c r="AR83" s="1404"/>
      <c r="AS83" s="1404"/>
      <c r="AT83" s="1405"/>
    </row>
    <row r="84" spans="1:82" ht="24" customHeight="1">
      <c r="A84" s="1399"/>
      <c r="B84" s="1400"/>
      <c r="C84" s="1400"/>
      <c r="D84" s="1400"/>
      <c r="E84" s="1400"/>
      <c r="F84" s="1400"/>
      <c r="G84" s="1400"/>
      <c r="H84" s="1400"/>
      <c r="I84" s="1400"/>
      <c r="J84" s="1400"/>
      <c r="K84" s="1400"/>
      <c r="L84" s="1401"/>
      <c r="M84" s="1402" t="s">
        <v>32</v>
      </c>
      <c r="N84" s="1402"/>
      <c r="O84" s="1402"/>
      <c r="P84" s="1402"/>
      <c r="Q84" s="1385"/>
      <c r="R84" s="1386"/>
      <c r="S84" s="1386"/>
      <c r="T84" s="1386"/>
      <c r="U84" s="1386"/>
      <c r="V84" s="1386"/>
      <c r="W84" s="1386"/>
      <c r="X84" s="1386"/>
      <c r="Y84" s="1386"/>
      <c r="Z84" s="1386"/>
      <c r="AA84" s="1386"/>
      <c r="AB84" s="1386"/>
      <c r="AC84" s="1386"/>
      <c r="AD84" s="1386"/>
      <c r="AE84" s="1386"/>
      <c r="AF84" s="1386"/>
      <c r="AG84" s="1386"/>
      <c r="AH84" s="1386"/>
      <c r="AI84" s="1386"/>
      <c r="AJ84" s="1386"/>
      <c r="AK84" s="1386"/>
      <c r="AL84" s="1386"/>
      <c r="AM84" s="1386"/>
      <c r="AN84" s="1386"/>
      <c r="AO84" s="1386"/>
      <c r="AP84" s="1386"/>
      <c r="AQ84" s="1386"/>
      <c r="AR84" s="1386"/>
      <c r="AS84" s="1386"/>
      <c r="AT84" s="1387"/>
    </row>
    <row r="85" spans="1:82" ht="24" customHeight="1">
      <c r="A85" s="1372"/>
      <c r="B85" s="1373"/>
      <c r="C85" s="1373"/>
      <c r="D85" s="1373"/>
      <c r="E85" s="1373"/>
      <c r="F85" s="1373"/>
      <c r="G85" s="1373"/>
      <c r="H85" s="1373"/>
      <c r="I85" s="1373"/>
      <c r="J85" s="1373"/>
      <c r="K85" s="1373"/>
      <c r="L85" s="1374"/>
      <c r="M85" s="1378" t="s">
        <v>33</v>
      </c>
      <c r="N85" s="1378"/>
      <c r="O85" s="1378"/>
      <c r="P85" s="1378"/>
      <c r="Q85" s="1385"/>
      <c r="R85" s="1386"/>
      <c r="S85" s="1386"/>
      <c r="T85" s="1386"/>
      <c r="U85" s="1386"/>
      <c r="V85" s="1386"/>
      <c r="W85" s="1386"/>
      <c r="X85" s="1386"/>
      <c r="Y85" s="1386"/>
      <c r="Z85" s="1386"/>
      <c r="AA85" s="1386"/>
      <c r="AB85" s="1386"/>
      <c r="AC85" s="1387"/>
      <c r="AD85" s="1388" t="s">
        <v>34</v>
      </c>
      <c r="AE85" s="1388"/>
      <c r="AF85" s="1388"/>
      <c r="AG85" s="1388"/>
      <c r="AH85" s="1385"/>
      <c r="AI85" s="1386"/>
      <c r="AJ85" s="1386"/>
      <c r="AK85" s="1386"/>
      <c r="AL85" s="1386"/>
      <c r="AM85" s="1386"/>
      <c r="AN85" s="1386"/>
      <c r="AO85" s="1386"/>
      <c r="AP85" s="1386"/>
      <c r="AQ85" s="1386"/>
      <c r="AR85" s="1386"/>
      <c r="AS85" s="1386"/>
      <c r="AT85" s="1387"/>
    </row>
    <row r="86" spans="1:82" ht="24" customHeight="1">
      <c r="A86" s="1378" t="s">
        <v>449</v>
      </c>
      <c r="B86" s="1378"/>
      <c r="C86" s="1378"/>
      <c r="D86" s="1378"/>
      <c r="E86" s="1378"/>
      <c r="F86" s="1378"/>
      <c r="G86" s="1378"/>
      <c r="H86" s="1378"/>
      <c r="I86" s="1378"/>
      <c r="J86" s="1378"/>
      <c r="K86" s="1378"/>
      <c r="L86" s="1378"/>
      <c r="M86" s="1379" t="s">
        <v>105</v>
      </c>
      <c r="N86" s="1380"/>
      <c r="O86" s="1380"/>
      <c r="P86" s="1380"/>
      <c r="Q86" s="1381"/>
      <c r="R86" s="1381"/>
      <c r="S86" s="1381"/>
      <c r="T86" s="1381"/>
      <c r="U86" s="1359" t="s">
        <v>36</v>
      </c>
      <c r="V86" s="1359"/>
      <c r="W86" s="1359"/>
      <c r="X86" s="1382"/>
      <c r="Y86" s="1382"/>
      <c r="Z86" s="1382"/>
      <c r="AA86" s="1383" t="s">
        <v>37</v>
      </c>
      <c r="AB86" s="1383"/>
      <c r="AC86" s="1384"/>
      <c r="AD86" s="1358" t="s">
        <v>450</v>
      </c>
      <c r="AE86" s="1359"/>
      <c r="AF86" s="1359"/>
      <c r="AG86" s="1360"/>
      <c r="AH86" s="1361"/>
      <c r="AI86" s="1362"/>
      <c r="AJ86" s="1362"/>
      <c r="AK86" s="1362"/>
      <c r="AL86" s="1362"/>
      <c r="AM86" s="1362"/>
      <c r="AN86" s="1362"/>
      <c r="AO86" s="1363" t="s">
        <v>85</v>
      </c>
      <c r="AP86" s="1363"/>
      <c r="AQ86" s="1363"/>
      <c r="AR86" s="1363"/>
      <c r="AS86" s="1363"/>
      <c r="AT86" s="1364"/>
    </row>
    <row r="87" spans="1:82" ht="64.5" customHeight="1">
      <c r="A87" s="1365" t="s">
        <v>451</v>
      </c>
      <c r="B87" s="1349"/>
      <c r="C87" s="1349"/>
      <c r="D87" s="1349"/>
      <c r="E87" s="1349"/>
      <c r="F87" s="1349"/>
      <c r="G87" s="1349"/>
      <c r="H87" s="1349"/>
      <c r="I87" s="1349"/>
      <c r="J87" s="1349"/>
      <c r="K87" s="1349"/>
      <c r="L87" s="1350"/>
      <c r="M87" s="1366"/>
      <c r="N87" s="1367"/>
      <c r="O87" s="1367"/>
      <c r="P87" s="1367"/>
      <c r="Q87" s="1367"/>
      <c r="R87" s="1367"/>
      <c r="S87" s="1367"/>
      <c r="T87" s="1367"/>
      <c r="U87" s="1367"/>
      <c r="V87" s="1367"/>
      <c r="W87" s="1367"/>
      <c r="X87" s="1367"/>
      <c r="Y87" s="1367"/>
      <c r="Z87" s="1367"/>
      <c r="AA87" s="1367"/>
      <c r="AB87" s="1367"/>
      <c r="AC87" s="1367"/>
      <c r="AD87" s="1367"/>
      <c r="AE87" s="1367"/>
      <c r="AF87" s="1367"/>
      <c r="AG87" s="1367"/>
      <c r="AH87" s="1367"/>
      <c r="AI87" s="1367"/>
      <c r="AJ87" s="1367"/>
      <c r="AK87" s="1367"/>
      <c r="AL87" s="1367"/>
      <c r="AM87" s="1367"/>
      <c r="AN87" s="1367"/>
      <c r="AO87" s="1367"/>
      <c r="AP87" s="1367"/>
      <c r="AQ87" s="1367"/>
      <c r="AR87" s="1367"/>
      <c r="AS87" s="1367"/>
      <c r="AT87" s="1368"/>
    </row>
    <row r="88" spans="1:82" ht="30" customHeight="1">
      <c r="A88" s="1369" t="s">
        <v>50</v>
      </c>
      <c r="B88" s="1370"/>
      <c r="C88" s="1370"/>
      <c r="D88" s="1370"/>
      <c r="E88" s="1370"/>
      <c r="F88" s="1370"/>
      <c r="G88" s="1370"/>
      <c r="H88" s="1370"/>
      <c r="I88" s="1370"/>
      <c r="J88" s="1370"/>
      <c r="K88" s="1370"/>
      <c r="L88" s="1371"/>
      <c r="M88" s="1375" t="s">
        <v>51</v>
      </c>
      <c r="N88" s="1375"/>
      <c r="O88" s="1375"/>
      <c r="P88" s="1375"/>
      <c r="Q88" s="1376"/>
      <c r="R88" s="1377"/>
      <c r="S88" s="1377"/>
      <c r="T88" s="1377"/>
      <c r="U88" s="1377"/>
      <c r="V88" s="1377"/>
      <c r="W88" s="1377"/>
      <c r="X88" s="1346" t="s">
        <v>85</v>
      </c>
      <c r="Y88" s="1346"/>
      <c r="Z88" s="1346"/>
      <c r="AA88" s="1346"/>
      <c r="AB88" s="1346"/>
      <c r="AC88" s="1347"/>
      <c r="AD88" s="1375" t="s">
        <v>52</v>
      </c>
      <c r="AE88" s="1375"/>
      <c r="AF88" s="1375"/>
      <c r="AG88" s="1375"/>
      <c r="AH88" s="1344"/>
      <c r="AI88" s="1345"/>
      <c r="AJ88" s="1345"/>
      <c r="AK88" s="1345"/>
      <c r="AL88" s="1345"/>
      <c r="AM88" s="1345"/>
      <c r="AN88" s="1345"/>
      <c r="AO88" s="1346" t="s">
        <v>85</v>
      </c>
      <c r="AP88" s="1346"/>
      <c r="AQ88" s="1346"/>
      <c r="AR88" s="1346"/>
      <c r="AS88" s="1346"/>
      <c r="AT88" s="1347"/>
    </row>
    <row r="89" spans="1:82" ht="40.4" customHeight="1">
      <c r="A89" s="1372"/>
      <c r="B89" s="1373"/>
      <c r="C89" s="1373"/>
      <c r="D89" s="1373"/>
      <c r="E89" s="1373"/>
      <c r="F89" s="1373"/>
      <c r="G89" s="1373"/>
      <c r="H89" s="1373"/>
      <c r="I89" s="1373"/>
      <c r="J89" s="1373"/>
      <c r="K89" s="1373"/>
      <c r="L89" s="1374"/>
      <c r="M89" s="1348" t="s">
        <v>76</v>
      </c>
      <c r="N89" s="1349"/>
      <c r="O89" s="1349"/>
      <c r="P89" s="1350"/>
      <c r="Q89" s="1351"/>
      <c r="R89" s="1352"/>
      <c r="S89" s="1352"/>
      <c r="T89" s="1352"/>
      <c r="U89" s="1352"/>
      <c r="V89" s="1352"/>
      <c r="W89" s="1352"/>
      <c r="X89" s="1352"/>
      <c r="Y89" s="1352"/>
      <c r="Z89" s="1352"/>
      <c r="AA89" s="1352"/>
      <c r="AB89" s="1352"/>
      <c r="AC89" s="1352"/>
      <c r="AD89" s="1352"/>
      <c r="AE89" s="1352"/>
      <c r="AF89" s="1352"/>
      <c r="AG89" s="1352"/>
      <c r="AH89" s="1352"/>
      <c r="AI89" s="1352"/>
      <c r="AJ89" s="1352"/>
      <c r="AK89" s="1352"/>
      <c r="AL89" s="1352"/>
      <c r="AM89" s="1352"/>
      <c r="AN89" s="1352"/>
      <c r="AO89" s="1352"/>
      <c r="AP89" s="1352"/>
      <c r="AQ89" s="1352"/>
      <c r="AR89" s="1352"/>
      <c r="AS89" s="1352"/>
      <c r="AT89" s="1353"/>
    </row>
    <row r="90" spans="1:82" ht="24" customHeight="1">
      <c r="A90" s="1354" t="s">
        <v>104</v>
      </c>
      <c r="B90" s="1354"/>
      <c r="C90" s="1354"/>
      <c r="D90" s="1354"/>
      <c r="E90" s="1354"/>
      <c r="F90" s="1354"/>
      <c r="G90" s="1354"/>
      <c r="H90" s="1354"/>
      <c r="I90" s="1354"/>
      <c r="J90" s="1354"/>
      <c r="K90" s="1354"/>
      <c r="L90" s="1354"/>
      <c r="M90" s="1354"/>
      <c r="N90" s="1354"/>
      <c r="O90" s="1354"/>
      <c r="P90" s="1354"/>
      <c r="Q90" s="1354"/>
      <c r="R90" s="1354"/>
      <c r="S90" s="1354"/>
      <c r="T90" s="1354"/>
      <c r="U90" s="1354"/>
      <c r="V90" s="1354"/>
      <c r="W90" s="1354"/>
      <c r="X90" s="1354"/>
      <c r="Y90" s="1354"/>
      <c r="Z90" s="1354"/>
      <c r="AA90" s="1354"/>
      <c r="AB90" s="1354"/>
      <c r="AC90" s="1354"/>
      <c r="AD90" s="1354"/>
      <c r="AE90" s="1354"/>
      <c r="AF90" s="1354"/>
      <c r="AG90" s="1354"/>
      <c r="AH90" s="1354"/>
      <c r="AI90" s="1354"/>
      <c r="AJ90" s="1354"/>
      <c r="AK90" s="1354"/>
      <c r="AL90" s="1354"/>
      <c r="AM90" s="1355" t="s">
        <v>99</v>
      </c>
      <c r="AN90" s="1356"/>
      <c r="AO90" s="1356"/>
      <c r="AP90" s="1356"/>
      <c r="AQ90" s="1356"/>
      <c r="AR90" s="1356"/>
      <c r="AS90" s="1356"/>
      <c r="AT90" s="1357"/>
    </row>
    <row r="91" spans="1:82" ht="15" customHeight="1">
      <c r="A91" s="369"/>
      <c r="B91" s="369"/>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369"/>
      <c r="AL91" s="369"/>
      <c r="AM91" s="369"/>
      <c r="AN91" s="369"/>
      <c r="AO91" s="369"/>
      <c r="AP91" s="369"/>
      <c r="AQ91" s="369"/>
      <c r="AR91" s="369"/>
      <c r="AS91" s="369"/>
      <c r="AT91" s="369"/>
    </row>
    <row r="92" spans="1:82" ht="24" customHeight="1">
      <c r="A92" s="1358" t="s">
        <v>101</v>
      </c>
      <c r="B92" s="1359"/>
      <c r="C92" s="1359"/>
      <c r="D92" s="1406" t="s">
        <v>459</v>
      </c>
      <c r="E92" s="1382"/>
      <c r="F92" s="1382"/>
      <c r="G92" s="1407"/>
      <c r="H92" s="1359" t="s">
        <v>79</v>
      </c>
      <c r="I92" s="1359"/>
      <c r="J92" s="1359"/>
      <c r="K92" s="1359"/>
      <c r="L92" s="1360"/>
      <c r="M92" s="1396"/>
      <c r="N92" s="1397"/>
      <c r="O92" s="1397"/>
      <c r="P92" s="1397"/>
      <c r="Q92" s="1397"/>
      <c r="R92" s="1397"/>
      <c r="S92" s="1397"/>
      <c r="T92" s="1397"/>
      <c r="U92" s="1397"/>
      <c r="V92" s="1397"/>
      <c r="W92" s="1397"/>
      <c r="X92" s="1397"/>
      <c r="Y92" s="1397"/>
      <c r="Z92" s="1397"/>
      <c r="AA92" s="1397"/>
      <c r="AB92" s="1397"/>
      <c r="AC92" s="1398"/>
      <c r="AD92" s="1408" t="s">
        <v>447</v>
      </c>
      <c r="AE92" s="1370"/>
      <c r="AF92" s="1370"/>
      <c r="AG92" s="1370"/>
      <c r="AH92" s="1389"/>
      <c r="AI92" s="1390"/>
      <c r="AJ92" s="1390"/>
      <c r="AK92" s="1390"/>
      <c r="AL92" s="1390"/>
      <c r="AM92" s="1390"/>
      <c r="AN92" s="1390"/>
      <c r="AO92" s="1390"/>
      <c r="AP92" s="1390"/>
      <c r="AQ92" s="1390"/>
      <c r="AR92" s="1390"/>
      <c r="AS92" s="1390"/>
      <c r="AT92" s="1391"/>
    </row>
    <row r="93" spans="1:82" ht="24" customHeight="1">
      <c r="A93" s="1395" t="s">
        <v>98</v>
      </c>
      <c r="B93" s="1359"/>
      <c r="C93" s="1359"/>
      <c r="D93" s="1359"/>
      <c r="E93" s="1359"/>
      <c r="F93" s="1359"/>
      <c r="G93" s="1359"/>
      <c r="H93" s="1359"/>
      <c r="I93" s="1359"/>
      <c r="J93" s="1359"/>
      <c r="K93" s="1359"/>
      <c r="L93" s="1360"/>
      <c r="M93" s="1396"/>
      <c r="N93" s="1397"/>
      <c r="O93" s="1397"/>
      <c r="P93" s="1397"/>
      <c r="Q93" s="1397"/>
      <c r="R93" s="1397"/>
      <c r="S93" s="1397"/>
      <c r="T93" s="1397"/>
      <c r="U93" s="1397"/>
      <c r="V93" s="1397"/>
      <c r="W93" s="1397"/>
      <c r="X93" s="1397"/>
      <c r="Y93" s="1397"/>
      <c r="Z93" s="1397"/>
      <c r="AA93" s="1397"/>
      <c r="AB93" s="1397"/>
      <c r="AC93" s="1398"/>
      <c r="AD93" s="1373"/>
      <c r="AE93" s="1373"/>
      <c r="AF93" s="1373"/>
      <c r="AG93" s="1373"/>
      <c r="AH93" s="1392"/>
      <c r="AI93" s="1393"/>
      <c r="AJ93" s="1393"/>
      <c r="AK93" s="1393"/>
      <c r="AL93" s="1393"/>
      <c r="AM93" s="1393"/>
      <c r="AN93" s="1393"/>
      <c r="AO93" s="1393"/>
      <c r="AP93" s="1393"/>
      <c r="AQ93" s="1393"/>
      <c r="AR93" s="1393"/>
      <c r="AS93" s="1393"/>
      <c r="AT93" s="1394"/>
    </row>
    <row r="94" spans="1:82" ht="24" customHeight="1">
      <c r="A94" s="1369" t="s">
        <v>448</v>
      </c>
      <c r="B94" s="1370"/>
      <c r="C94" s="1370"/>
      <c r="D94" s="1370"/>
      <c r="E94" s="1370"/>
      <c r="F94" s="1370"/>
      <c r="G94" s="1370"/>
      <c r="H94" s="1370"/>
      <c r="I94" s="1370"/>
      <c r="J94" s="1370"/>
      <c r="K94" s="1370"/>
      <c r="L94" s="1371"/>
      <c r="M94" s="1402" t="s">
        <v>29</v>
      </c>
      <c r="N94" s="1402"/>
      <c r="O94" s="1402"/>
      <c r="P94" s="1402"/>
      <c r="Q94" s="1385"/>
      <c r="R94" s="1386"/>
      <c r="S94" s="1386"/>
      <c r="T94" s="1386"/>
      <c r="U94" s="1386"/>
      <c r="V94" s="1386"/>
      <c r="W94" s="1386"/>
      <c r="X94" s="1386"/>
      <c r="Y94" s="1386"/>
      <c r="Z94" s="1386"/>
      <c r="AA94" s="1386"/>
      <c r="AB94" s="1386"/>
      <c r="AC94" s="1386"/>
      <c r="AD94" s="1386"/>
      <c r="AE94" s="1386"/>
      <c r="AF94" s="1386"/>
      <c r="AG94" s="1386"/>
      <c r="AH94" s="1386"/>
      <c r="AI94" s="1386"/>
      <c r="AJ94" s="1386"/>
      <c r="AK94" s="1386"/>
      <c r="AL94" s="1386"/>
      <c r="AM94" s="1386"/>
      <c r="AN94" s="1386"/>
      <c r="AO94" s="1386"/>
      <c r="AP94" s="1386"/>
      <c r="AQ94" s="1386"/>
      <c r="AR94" s="1386"/>
      <c r="AS94" s="1386"/>
      <c r="AT94" s="1387"/>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row>
    <row r="95" spans="1:82" ht="24" customHeight="1">
      <c r="A95" s="1399"/>
      <c r="B95" s="1400"/>
      <c r="C95" s="1400"/>
      <c r="D95" s="1400"/>
      <c r="E95" s="1400"/>
      <c r="F95" s="1400"/>
      <c r="G95" s="1400"/>
      <c r="H95" s="1400"/>
      <c r="I95" s="1400"/>
      <c r="J95" s="1400"/>
      <c r="K95" s="1400"/>
      <c r="L95" s="1401"/>
      <c r="M95" s="1402" t="s">
        <v>30</v>
      </c>
      <c r="N95" s="1402"/>
      <c r="O95" s="1402"/>
      <c r="P95" s="1402"/>
      <c r="Q95" s="1385"/>
      <c r="R95" s="1386"/>
      <c r="S95" s="1386"/>
      <c r="T95" s="1386"/>
      <c r="U95" s="1386"/>
      <c r="V95" s="1386"/>
      <c r="W95" s="1386"/>
      <c r="X95" s="1386"/>
      <c r="Y95" s="1386"/>
      <c r="Z95" s="1386"/>
      <c r="AA95" s="1386"/>
      <c r="AB95" s="1386"/>
      <c r="AC95" s="1387"/>
      <c r="AD95" s="1402" t="s">
        <v>31</v>
      </c>
      <c r="AE95" s="1402"/>
      <c r="AF95" s="1402"/>
      <c r="AG95" s="1402"/>
      <c r="AH95" s="1403"/>
      <c r="AI95" s="1404"/>
      <c r="AJ95" s="1404"/>
      <c r="AK95" s="1404"/>
      <c r="AL95" s="1404"/>
      <c r="AM95" s="1404"/>
      <c r="AN95" s="1404"/>
      <c r="AO95" s="1404"/>
      <c r="AP95" s="1404"/>
      <c r="AQ95" s="1404"/>
      <c r="AR95" s="1404"/>
      <c r="AS95" s="1404"/>
      <c r="AT95" s="1405"/>
      <c r="BC95" s="1409"/>
      <c r="BD95" s="1409"/>
      <c r="BE95" s="1409"/>
      <c r="BF95" s="1409"/>
      <c r="BG95" s="1409"/>
      <c r="BH95" s="1409"/>
      <c r="BI95" s="1409"/>
      <c r="BJ95" s="1409"/>
      <c r="BK95" s="1409"/>
      <c r="BL95" s="1409"/>
      <c r="BM95" s="1409"/>
      <c r="BN95" s="1409"/>
      <c r="BO95" s="1409"/>
      <c r="BP95" s="1409"/>
      <c r="BQ95" s="1409"/>
      <c r="BR95" s="1409"/>
      <c r="BS95" s="1409"/>
      <c r="BT95" s="1409"/>
      <c r="BU95" s="1409"/>
      <c r="BV95" s="1409"/>
      <c r="BW95" s="1409"/>
      <c r="BX95" s="1409"/>
      <c r="BY95" s="1409"/>
      <c r="BZ95" s="1409"/>
      <c r="CA95" s="1409"/>
      <c r="CB95" s="1409"/>
      <c r="CC95" s="1409"/>
      <c r="CD95" s="1409"/>
    </row>
    <row r="96" spans="1:82" ht="24" customHeight="1">
      <c r="A96" s="1399"/>
      <c r="B96" s="1400"/>
      <c r="C96" s="1400"/>
      <c r="D96" s="1400"/>
      <c r="E96" s="1400"/>
      <c r="F96" s="1400"/>
      <c r="G96" s="1400"/>
      <c r="H96" s="1400"/>
      <c r="I96" s="1400"/>
      <c r="J96" s="1400"/>
      <c r="K96" s="1400"/>
      <c r="L96" s="1401"/>
      <c r="M96" s="1402" t="s">
        <v>32</v>
      </c>
      <c r="N96" s="1402"/>
      <c r="O96" s="1402"/>
      <c r="P96" s="1402"/>
      <c r="Q96" s="1385"/>
      <c r="R96" s="1386"/>
      <c r="S96" s="1386"/>
      <c r="T96" s="1386"/>
      <c r="U96" s="1386"/>
      <c r="V96" s="1386"/>
      <c r="W96" s="1386"/>
      <c r="X96" s="1386"/>
      <c r="Y96" s="1386"/>
      <c r="Z96" s="1386"/>
      <c r="AA96" s="1386"/>
      <c r="AB96" s="1386"/>
      <c r="AC96" s="1386"/>
      <c r="AD96" s="1386"/>
      <c r="AE96" s="1386"/>
      <c r="AF96" s="1386"/>
      <c r="AG96" s="1386"/>
      <c r="AH96" s="1386"/>
      <c r="AI96" s="1386"/>
      <c r="AJ96" s="1386"/>
      <c r="AK96" s="1386"/>
      <c r="AL96" s="1386"/>
      <c r="AM96" s="1386"/>
      <c r="AN96" s="1386"/>
      <c r="AO96" s="1386"/>
      <c r="AP96" s="1386"/>
      <c r="AQ96" s="1386"/>
      <c r="AR96" s="1386"/>
      <c r="AS96" s="1386"/>
      <c r="AT96" s="1387"/>
      <c r="BC96" s="1409"/>
      <c r="BD96" s="1409"/>
      <c r="BE96" s="1409"/>
      <c r="BF96" s="1409"/>
      <c r="BG96" s="1409"/>
      <c r="BH96" s="1409"/>
      <c r="BI96" s="1409"/>
      <c r="BJ96" s="1409"/>
      <c r="BK96" s="1409"/>
      <c r="BL96" s="1409"/>
      <c r="BM96" s="1409"/>
      <c r="BN96" s="1409"/>
      <c r="BO96" s="1409"/>
      <c r="BP96" s="1409"/>
      <c r="BQ96" s="1409"/>
      <c r="BR96" s="1409"/>
      <c r="BS96" s="1409"/>
      <c r="BT96" s="1409"/>
      <c r="BU96" s="1409"/>
      <c r="BV96" s="1409"/>
      <c r="BW96" s="1409"/>
      <c r="BX96" s="1409"/>
      <c r="BY96" s="1409"/>
      <c r="BZ96" s="1409"/>
      <c r="CA96" s="1409"/>
      <c r="CB96" s="1409"/>
      <c r="CC96" s="1409"/>
      <c r="CD96" s="1409"/>
    </row>
    <row r="97" spans="1:46" ht="24" customHeight="1">
      <c r="A97" s="1372"/>
      <c r="B97" s="1373"/>
      <c r="C97" s="1373"/>
      <c r="D97" s="1373"/>
      <c r="E97" s="1373"/>
      <c r="F97" s="1373"/>
      <c r="G97" s="1373"/>
      <c r="H97" s="1373"/>
      <c r="I97" s="1373"/>
      <c r="J97" s="1373"/>
      <c r="K97" s="1373"/>
      <c r="L97" s="1374"/>
      <c r="M97" s="1378" t="s">
        <v>33</v>
      </c>
      <c r="N97" s="1378"/>
      <c r="O97" s="1378"/>
      <c r="P97" s="1378"/>
      <c r="Q97" s="1385"/>
      <c r="R97" s="1386"/>
      <c r="S97" s="1386"/>
      <c r="T97" s="1386"/>
      <c r="U97" s="1386"/>
      <c r="V97" s="1386"/>
      <c r="W97" s="1386"/>
      <c r="X97" s="1386"/>
      <c r="Y97" s="1386"/>
      <c r="Z97" s="1386"/>
      <c r="AA97" s="1386"/>
      <c r="AB97" s="1386"/>
      <c r="AC97" s="1387"/>
      <c r="AD97" s="1388" t="s">
        <v>34</v>
      </c>
      <c r="AE97" s="1388"/>
      <c r="AF97" s="1388"/>
      <c r="AG97" s="1388"/>
      <c r="AH97" s="1385"/>
      <c r="AI97" s="1386"/>
      <c r="AJ97" s="1386"/>
      <c r="AK97" s="1386"/>
      <c r="AL97" s="1386"/>
      <c r="AM97" s="1386"/>
      <c r="AN97" s="1386"/>
      <c r="AO97" s="1386"/>
      <c r="AP97" s="1386"/>
      <c r="AQ97" s="1386"/>
      <c r="AR97" s="1386"/>
      <c r="AS97" s="1386"/>
      <c r="AT97" s="1387"/>
    </row>
    <row r="98" spans="1:46" ht="24" customHeight="1">
      <c r="A98" s="1378" t="s">
        <v>449</v>
      </c>
      <c r="B98" s="1378"/>
      <c r="C98" s="1378"/>
      <c r="D98" s="1378"/>
      <c r="E98" s="1378"/>
      <c r="F98" s="1378"/>
      <c r="G98" s="1378"/>
      <c r="H98" s="1378"/>
      <c r="I98" s="1378"/>
      <c r="J98" s="1378"/>
      <c r="K98" s="1378"/>
      <c r="L98" s="1378"/>
      <c r="M98" s="1379" t="s">
        <v>105</v>
      </c>
      <c r="N98" s="1380"/>
      <c r="O98" s="1380"/>
      <c r="P98" s="1380"/>
      <c r="Q98" s="1381"/>
      <c r="R98" s="1381"/>
      <c r="S98" s="1381"/>
      <c r="T98" s="1381"/>
      <c r="U98" s="1359" t="s">
        <v>36</v>
      </c>
      <c r="V98" s="1359"/>
      <c r="W98" s="1359"/>
      <c r="X98" s="1382"/>
      <c r="Y98" s="1382"/>
      <c r="Z98" s="1382"/>
      <c r="AA98" s="1383" t="s">
        <v>37</v>
      </c>
      <c r="AB98" s="1383"/>
      <c r="AC98" s="1384"/>
      <c r="AD98" s="1358" t="s">
        <v>450</v>
      </c>
      <c r="AE98" s="1359"/>
      <c r="AF98" s="1359"/>
      <c r="AG98" s="1360"/>
      <c r="AH98" s="1361"/>
      <c r="AI98" s="1362"/>
      <c r="AJ98" s="1362"/>
      <c r="AK98" s="1362"/>
      <c r="AL98" s="1362"/>
      <c r="AM98" s="1362"/>
      <c r="AN98" s="1362"/>
      <c r="AO98" s="1363" t="s">
        <v>85</v>
      </c>
      <c r="AP98" s="1363"/>
      <c r="AQ98" s="1363"/>
      <c r="AR98" s="1363"/>
      <c r="AS98" s="1363"/>
      <c r="AT98" s="1364"/>
    </row>
    <row r="99" spans="1:46" ht="64.5" customHeight="1">
      <c r="A99" s="1365" t="s">
        <v>451</v>
      </c>
      <c r="B99" s="1349"/>
      <c r="C99" s="1349"/>
      <c r="D99" s="1349"/>
      <c r="E99" s="1349"/>
      <c r="F99" s="1349"/>
      <c r="G99" s="1349"/>
      <c r="H99" s="1349"/>
      <c r="I99" s="1349"/>
      <c r="J99" s="1349"/>
      <c r="K99" s="1349"/>
      <c r="L99" s="1350"/>
      <c r="M99" s="1366"/>
      <c r="N99" s="1367"/>
      <c r="O99" s="1367"/>
      <c r="P99" s="1367"/>
      <c r="Q99" s="1367"/>
      <c r="R99" s="1367"/>
      <c r="S99" s="1367"/>
      <c r="T99" s="1367"/>
      <c r="U99" s="1367"/>
      <c r="V99" s="1367"/>
      <c r="W99" s="1367"/>
      <c r="X99" s="1367"/>
      <c r="Y99" s="1367"/>
      <c r="Z99" s="1367"/>
      <c r="AA99" s="1367"/>
      <c r="AB99" s="1367"/>
      <c r="AC99" s="1367"/>
      <c r="AD99" s="1367"/>
      <c r="AE99" s="1367"/>
      <c r="AF99" s="1367"/>
      <c r="AG99" s="1367"/>
      <c r="AH99" s="1367"/>
      <c r="AI99" s="1367"/>
      <c r="AJ99" s="1367"/>
      <c r="AK99" s="1367"/>
      <c r="AL99" s="1367"/>
      <c r="AM99" s="1367"/>
      <c r="AN99" s="1367"/>
      <c r="AO99" s="1367"/>
      <c r="AP99" s="1367"/>
      <c r="AQ99" s="1367"/>
      <c r="AR99" s="1367"/>
      <c r="AS99" s="1367"/>
      <c r="AT99" s="1368"/>
    </row>
    <row r="100" spans="1:46" ht="30" customHeight="1">
      <c r="A100" s="1369" t="s">
        <v>50</v>
      </c>
      <c r="B100" s="1370"/>
      <c r="C100" s="1370"/>
      <c r="D100" s="1370"/>
      <c r="E100" s="1370"/>
      <c r="F100" s="1370"/>
      <c r="G100" s="1370"/>
      <c r="H100" s="1370"/>
      <c r="I100" s="1370"/>
      <c r="J100" s="1370"/>
      <c r="K100" s="1370"/>
      <c r="L100" s="1371"/>
      <c r="M100" s="1375" t="s">
        <v>51</v>
      </c>
      <c r="N100" s="1375"/>
      <c r="O100" s="1375"/>
      <c r="P100" s="1375"/>
      <c r="Q100" s="1376"/>
      <c r="R100" s="1377"/>
      <c r="S100" s="1377"/>
      <c r="T100" s="1377"/>
      <c r="U100" s="1377"/>
      <c r="V100" s="1377"/>
      <c r="W100" s="1377"/>
      <c r="X100" s="1346" t="s">
        <v>85</v>
      </c>
      <c r="Y100" s="1346"/>
      <c r="Z100" s="1346"/>
      <c r="AA100" s="1346"/>
      <c r="AB100" s="1346"/>
      <c r="AC100" s="1347"/>
      <c r="AD100" s="1375" t="s">
        <v>52</v>
      </c>
      <c r="AE100" s="1375"/>
      <c r="AF100" s="1375"/>
      <c r="AG100" s="1375"/>
      <c r="AH100" s="1344"/>
      <c r="AI100" s="1345"/>
      <c r="AJ100" s="1345"/>
      <c r="AK100" s="1345"/>
      <c r="AL100" s="1345"/>
      <c r="AM100" s="1345"/>
      <c r="AN100" s="1345"/>
      <c r="AO100" s="1346" t="s">
        <v>85</v>
      </c>
      <c r="AP100" s="1346"/>
      <c r="AQ100" s="1346"/>
      <c r="AR100" s="1346"/>
      <c r="AS100" s="1346"/>
      <c r="AT100" s="1347"/>
    </row>
    <row r="101" spans="1:46" ht="40.4" customHeight="1">
      <c r="A101" s="1372"/>
      <c r="B101" s="1373"/>
      <c r="C101" s="1373"/>
      <c r="D101" s="1373"/>
      <c r="E101" s="1373"/>
      <c r="F101" s="1373"/>
      <c r="G101" s="1373"/>
      <c r="H101" s="1373"/>
      <c r="I101" s="1373"/>
      <c r="J101" s="1373"/>
      <c r="K101" s="1373"/>
      <c r="L101" s="1374"/>
      <c r="M101" s="1348" t="s">
        <v>76</v>
      </c>
      <c r="N101" s="1349"/>
      <c r="O101" s="1349"/>
      <c r="P101" s="1350"/>
      <c r="Q101" s="1351"/>
      <c r="R101" s="1352"/>
      <c r="S101" s="1352"/>
      <c r="T101" s="1352"/>
      <c r="U101" s="1352"/>
      <c r="V101" s="1352"/>
      <c r="W101" s="1352"/>
      <c r="X101" s="1352"/>
      <c r="Y101" s="1352"/>
      <c r="Z101" s="1352"/>
      <c r="AA101" s="1352"/>
      <c r="AB101" s="1352"/>
      <c r="AC101" s="1352"/>
      <c r="AD101" s="1352"/>
      <c r="AE101" s="1352"/>
      <c r="AF101" s="1352"/>
      <c r="AG101" s="1352"/>
      <c r="AH101" s="1352"/>
      <c r="AI101" s="1352"/>
      <c r="AJ101" s="1352"/>
      <c r="AK101" s="1352"/>
      <c r="AL101" s="1352"/>
      <c r="AM101" s="1352"/>
      <c r="AN101" s="1352"/>
      <c r="AO101" s="1352"/>
      <c r="AP101" s="1352"/>
      <c r="AQ101" s="1352"/>
      <c r="AR101" s="1352"/>
      <c r="AS101" s="1352"/>
      <c r="AT101" s="1353"/>
    </row>
    <row r="102" spans="1:46" ht="24" customHeight="1">
      <c r="A102" s="1354" t="s">
        <v>104</v>
      </c>
      <c r="B102" s="1354"/>
      <c r="C102" s="1354"/>
      <c r="D102" s="1354"/>
      <c r="E102" s="1354"/>
      <c r="F102" s="1354"/>
      <c r="G102" s="1354"/>
      <c r="H102" s="1354"/>
      <c r="I102" s="1354"/>
      <c r="J102" s="1354"/>
      <c r="K102" s="1354"/>
      <c r="L102" s="1354"/>
      <c r="M102" s="1354"/>
      <c r="N102" s="1354"/>
      <c r="O102" s="1354"/>
      <c r="P102" s="1354"/>
      <c r="Q102" s="1354"/>
      <c r="R102" s="1354"/>
      <c r="S102" s="1354"/>
      <c r="T102" s="1354"/>
      <c r="U102" s="1354"/>
      <c r="V102" s="1354"/>
      <c r="W102" s="1354"/>
      <c r="X102" s="1354"/>
      <c r="Y102" s="1354"/>
      <c r="Z102" s="1354"/>
      <c r="AA102" s="1354"/>
      <c r="AB102" s="1354"/>
      <c r="AC102" s="1354"/>
      <c r="AD102" s="1354"/>
      <c r="AE102" s="1354"/>
      <c r="AF102" s="1354"/>
      <c r="AG102" s="1354"/>
      <c r="AH102" s="1354"/>
      <c r="AI102" s="1354"/>
      <c r="AJ102" s="1354"/>
      <c r="AK102" s="1354"/>
      <c r="AL102" s="1354"/>
      <c r="AM102" s="1355" t="s">
        <v>99</v>
      </c>
      <c r="AN102" s="1356"/>
      <c r="AO102" s="1356"/>
      <c r="AP102" s="1356"/>
      <c r="AQ102" s="1356"/>
      <c r="AR102" s="1356"/>
      <c r="AS102" s="1356"/>
      <c r="AT102" s="1357"/>
    </row>
    <row r="103" spans="1:46" ht="15" customHeight="1">
      <c r="A103" s="370"/>
      <c r="B103" s="370"/>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row>
    <row r="104" spans="1:46" ht="24" customHeight="1">
      <c r="A104" s="1358" t="s">
        <v>101</v>
      </c>
      <c r="B104" s="1359"/>
      <c r="C104" s="1359"/>
      <c r="D104" s="1406" t="s">
        <v>460</v>
      </c>
      <c r="E104" s="1382"/>
      <c r="F104" s="1382"/>
      <c r="G104" s="1407"/>
      <c r="H104" s="1359" t="s">
        <v>79</v>
      </c>
      <c r="I104" s="1359"/>
      <c r="J104" s="1359"/>
      <c r="K104" s="1359"/>
      <c r="L104" s="1360"/>
      <c r="M104" s="1396"/>
      <c r="N104" s="1397"/>
      <c r="O104" s="1397"/>
      <c r="P104" s="1397"/>
      <c r="Q104" s="1397"/>
      <c r="R104" s="1397"/>
      <c r="S104" s="1397"/>
      <c r="T104" s="1397"/>
      <c r="U104" s="1397"/>
      <c r="V104" s="1397"/>
      <c r="W104" s="1397"/>
      <c r="X104" s="1397"/>
      <c r="Y104" s="1397"/>
      <c r="Z104" s="1397"/>
      <c r="AA104" s="1397"/>
      <c r="AB104" s="1397"/>
      <c r="AC104" s="1398"/>
      <c r="AD104" s="1408" t="s">
        <v>447</v>
      </c>
      <c r="AE104" s="1370"/>
      <c r="AF104" s="1370"/>
      <c r="AG104" s="1370"/>
      <c r="AH104" s="1389"/>
      <c r="AI104" s="1390"/>
      <c r="AJ104" s="1390"/>
      <c r="AK104" s="1390"/>
      <c r="AL104" s="1390"/>
      <c r="AM104" s="1390"/>
      <c r="AN104" s="1390"/>
      <c r="AO104" s="1390"/>
      <c r="AP104" s="1390"/>
      <c r="AQ104" s="1390"/>
      <c r="AR104" s="1390"/>
      <c r="AS104" s="1390"/>
      <c r="AT104" s="1391"/>
    </row>
    <row r="105" spans="1:46" ht="24" customHeight="1">
      <c r="A105" s="1395" t="s">
        <v>98</v>
      </c>
      <c r="B105" s="1359"/>
      <c r="C105" s="1359"/>
      <c r="D105" s="1359"/>
      <c r="E105" s="1359"/>
      <c r="F105" s="1359"/>
      <c r="G105" s="1359"/>
      <c r="H105" s="1359"/>
      <c r="I105" s="1359"/>
      <c r="J105" s="1359"/>
      <c r="K105" s="1359"/>
      <c r="L105" s="1360"/>
      <c r="M105" s="1396"/>
      <c r="N105" s="1397"/>
      <c r="O105" s="1397"/>
      <c r="P105" s="1397"/>
      <c r="Q105" s="1397"/>
      <c r="R105" s="1397"/>
      <c r="S105" s="1397"/>
      <c r="T105" s="1397"/>
      <c r="U105" s="1397"/>
      <c r="V105" s="1397"/>
      <c r="W105" s="1397"/>
      <c r="X105" s="1397"/>
      <c r="Y105" s="1397"/>
      <c r="Z105" s="1397"/>
      <c r="AA105" s="1397"/>
      <c r="AB105" s="1397"/>
      <c r="AC105" s="1398"/>
      <c r="AD105" s="1373"/>
      <c r="AE105" s="1373"/>
      <c r="AF105" s="1373"/>
      <c r="AG105" s="1373"/>
      <c r="AH105" s="1392"/>
      <c r="AI105" s="1393"/>
      <c r="AJ105" s="1393"/>
      <c r="AK105" s="1393"/>
      <c r="AL105" s="1393"/>
      <c r="AM105" s="1393"/>
      <c r="AN105" s="1393"/>
      <c r="AO105" s="1393"/>
      <c r="AP105" s="1393"/>
      <c r="AQ105" s="1393"/>
      <c r="AR105" s="1393"/>
      <c r="AS105" s="1393"/>
      <c r="AT105" s="1394"/>
    </row>
    <row r="106" spans="1:46" ht="24" customHeight="1">
      <c r="A106" s="1369" t="s">
        <v>448</v>
      </c>
      <c r="B106" s="1370"/>
      <c r="C106" s="1370"/>
      <c r="D106" s="1370"/>
      <c r="E106" s="1370"/>
      <c r="F106" s="1370"/>
      <c r="G106" s="1370"/>
      <c r="H106" s="1370"/>
      <c r="I106" s="1370"/>
      <c r="J106" s="1370"/>
      <c r="K106" s="1370"/>
      <c r="L106" s="1371"/>
      <c r="M106" s="1402" t="s">
        <v>29</v>
      </c>
      <c r="N106" s="1402"/>
      <c r="O106" s="1402"/>
      <c r="P106" s="1402"/>
      <c r="Q106" s="1385"/>
      <c r="R106" s="1386"/>
      <c r="S106" s="1386"/>
      <c r="T106" s="1386"/>
      <c r="U106" s="1386"/>
      <c r="V106" s="1386"/>
      <c r="W106" s="1386"/>
      <c r="X106" s="1386"/>
      <c r="Y106" s="1386"/>
      <c r="Z106" s="1386"/>
      <c r="AA106" s="1386"/>
      <c r="AB106" s="1386"/>
      <c r="AC106" s="1386"/>
      <c r="AD106" s="1386"/>
      <c r="AE106" s="1386"/>
      <c r="AF106" s="1386"/>
      <c r="AG106" s="1386"/>
      <c r="AH106" s="1386"/>
      <c r="AI106" s="1386"/>
      <c r="AJ106" s="1386"/>
      <c r="AK106" s="1386"/>
      <c r="AL106" s="1386"/>
      <c r="AM106" s="1386"/>
      <c r="AN106" s="1386"/>
      <c r="AO106" s="1386"/>
      <c r="AP106" s="1386"/>
      <c r="AQ106" s="1386"/>
      <c r="AR106" s="1386"/>
      <c r="AS106" s="1386"/>
      <c r="AT106" s="1387"/>
    </row>
    <row r="107" spans="1:46" ht="24" customHeight="1">
      <c r="A107" s="1399"/>
      <c r="B107" s="1400"/>
      <c r="C107" s="1400"/>
      <c r="D107" s="1400"/>
      <c r="E107" s="1400"/>
      <c r="F107" s="1400"/>
      <c r="G107" s="1400"/>
      <c r="H107" s="1400"/>
      <c r="I107" s="1400"/>
      <c r="J107" s="1400"/>
      <c r="K107" s="1400"/>
      <c r="L107" s="1401"/>
      <c r="M107" s="1402" t="s">
        <v>30</v>
      </c>
      <c r="N107" s="1402"/>
      <c r="O107" s="1402"/>
      <c r="P107" s="1402"/>
      <c r="Q107" s="1385"/>
      <c r="R107" s="1386"/>
      <c r="S107" s="1386"/>
      <c r="T107" s="1386"/>
      <c r="U107" s="1386"/>
      <c r="V107" s="1386"/>
      <c r="W107" s="1386"/>
      <c r="X107" s="1386"/>
      <c r="Y107" s="1386"/>
      <c r="Z107" s="1386"/>
      <c r="AA107" s="1386"/>
      <c r="AB107" s="1386"/>
      <c r="AC107" s="1387"/>
      <c r="AD107" s="1402" t="s">
        <v>31</v>
      </c>
      <c r="AE107" s="1402"/>
      <c r="AF107" s="1402"/>
      <c r="AG107" s="1402"/>
      <c r="AH107" s="1403"/>
      <c r="AI107" s="1404"/>
      <c r="AJ107" s="1404"/>
      <c r="AK107" s="1404"/>
      <c r="AL107" s="1404"/>
      <c r="AM107" s="1404"/>
      <c r="AN107" s="1404"/>
      <c r="AO107" s="1404"/>
      <c r="AP107" s="1404"/>
      <c r="AQ107" s="1404"/>
      <c r="AR107" s="1404"/>
      <c r="AS107" s="1404"/>
      <c r="AT107" s="1405"/>
    </row>
    <row r="108" spans="1:46" ht="24" customHeight="1">
      <c r="A108" s="1399"/>
      <c r="B108" s="1400"/>
      <c r="C108" s="1400"/>
      <c r="D108" s="1400"/>
      <c r="E108" s="1400"/>
      <c r="F108" s="1400"/>
      <c r="G108" s="1400"/>
      <c r="H108" s="1400"/>
      <c r="I108" s="1400"/>
      <c r="J108" s="1400"/>
      <c r="K108" s="1400"/>
      <c r="L108" s="1401"/>
      <c r="M108" s="1402" t="s">
        <v>32</v>
      </c>
      <c r="N108" s="1402"/>
      <c r="O108" s="1402"/>
      <c r="P108" s="1402"/>
      <c r="Q108" s="1385"/>
      <c r="R108" s="1386"/>
      <c r="S108" s="1386"/>
      <c r="T108" s="1386"/>
      <c r="U108" s="1386"/>
      <c r="V108" s="1386"/>
      <c r="W108" s="1386"/>
      <c r="X108" s="1386"/>
      <c r="Y108" s="1386"/>
      <c r="Z108" s="1386"/>
      <c r="AA108" s="1386"/>
      <c r="AB108" s="1386"/>
      <c r="AC108" s="1386"/>
      <c r="AD108" s="1386"/>
      <c r="AE108" s="1386"/>
      <c r="AF108" s="1386"/>
      <c r="AG108" s="1386"/>
      <c r="AH108" s="1386"/>
      <c r="AI108" s="1386"/>
      <c r="AJ108" s="1386"/>
      <c r="AK108" s="1386"/>
      <c r="AL108" s="1386"/>
      <c r="AM108" s="1386"/>
      <c r="AN108" s="1386"/>
      <c r="AO108" s="1386"/>
      <c r="AP108" s="1386"/>
      <c r="AQ108" s="1386"/>
      <c r="AR108" s="1386"/>
      <c r="AS108" s="1386"/>
      <c r="AT108" s="1387"/>
    </row>
    <row r="109" spans="1:46" ht="24" customHeight="1">
      <c r="A109" s="1372"/>
      <c r="B109" s="1373"/>
      <c r="C109" s="1373"/>
      <c r="D109" s="1373"/>
      <c r="E109" s="1373"/>
      <c r="F109" s="1373"/>
      <c r="G109" s="1373"/>
      <c r="H109" s="1373"/>
      <c r="I109" s="1373"/>
      <c r="J109" s="1373"/>
      <c r="K109" s="1373"/>
      <c r="L109" s="1374"/>
      <c r="M109" s="1378" t="s">
        <v>33</v>
      </c>
      <c r="N109" s="1378"/>
      <c r="O109" s="1378"/>
      <c r="P109" s="1378"/>
      <c r="Q109" s="1385"/>
      <c r="R109" s="1386"/>
      <c r="S109" s="1386"/>
      <c r="T109" s="1386"/>
      <c r="U109" s="1386"/>
      <c r="V109" s="1386"/>
      <c r="W109" s="1386"/>
      <c r="X109" s="1386"/>
      <c r="Y109" s="1386"/>
      <c r="Z109" s="1386"/>
      <c r="AA109" s="1386"/>
      <c r="AB109" s="1386"/>
      <c r="AC109" s="1387"/>
      <c r="AD109" s="1388" t="s">
        <v>34</v>
      </c>
      <c r="AE109" s="1388"/>
      <c r="AF109" s="1388"/>
      <c r="AG109" s="1388"/>
      <c r="AH109" s="1385"/>
      <c r="AI109" s="1386"/>
      <c r="AJ109" s="1386"/>
      <c r="AK109" s="1386"/>
      <c r="AL109" s="1386"/>
      <c r="AM109" s="1386"/>
      <c r="AN109" s="1386"/>
      <c r="AO109" s="1386"/>
      <c r="AP109" s="1386"/>
      <c r="AQ109" s="1386"/>
      <c r="AR109" s="1386"/>
      <c r="AS109" s="1386"/>
      <c r="AT109" s="1387"/>
    </row>
    <row r="110" spans="1:46" ht="30" customHeight="1">
      <c r="A110" s="1378" t="s">
        <v>449</v>
      </c>
      <c r="B110" s="1378"/>
      <c r="C110" s="1378"/>
      <c r="D110" s="1378"/>
      <c r="E110" s="1378"/>
      <c r="F110" s="1378"/>
      <c r="G110" s="1378"/>
      <c r="H110" s="1378"/>
      <c r="I110" s="1378"/>
      <c r="J110" s="1378"/>
      <c r="K110" s="1378"/>
      <c r="L110" s="1378"/>
      <c r="M110" s="1379" t="s">
        <v>105</v>
      </c>
      <c r="N110" s="1380"/>
      <c r="O110" s="1380"/>
      <c r="P110" s="1380"/>
      <c r="Q110" s="1381"/>
      <c r="R110" s="1381"/>
      <c r="S110" s="1381"/>
      <c r="T110" s="1381"/>
      <c r="U110" s="1359" t="s">
        <v>36</v>
      </c>
      <c r="V110" s="1359"/>
      <c r="W110" s="1359"/>
      <c r="X110" s="1382"/>
      <c r="Y110" s="1382"/>
      <c r="Z110" s="1382"/>
      <c r="AA110" s="1383" t="s">
        <v>37</v>
      </c>
      <c r="AB110" s="1383"/>
      <c r="AC110" s="1384"/>
      <c r="AD110" s="1358" t="s">
        <v>450</v>
      </c>
      <c r="AE110" s="1359"/>
      <c r="AF110" s="1359"/>
      <c r="AG110" s="1360"/>
      <c r="AH110" s="1361"/>
      <c r="AI110" s="1362"/>
      <c r="AJ110" s="1362"/>
      <c r="AK110" s="1362"/>
      <c r="AL110" s="1362"/>
      <c r="AM110" s="1362"/>
      <c r="AN110" s="1362"/>
      <c r="AO110" s="1363" t="s">
        <v>85</v>
      </c>
      <c r="AP110" s="1363"/>
      <c r="AQ110" s="1363"/>
      <c r="AR110" s="1363"/>
      <c r="AS110" s="1363"/>
      <c r="AT110" s="1364"/>
    </row>
    <row r="111" spans="1:46" ht="64.5" customHeight="1">
      <c r="A111" s="1365" t="s">
        <v>451</v>
      </c>
      <c r="B111" s="1349"/>
      <c r="C111" s="1349"/>
      <c r="D111" s="1349"/>
      <c r="E111" s="1349"/>
      <c r="F111" s="1349"/>
      <c r="G111" s="1349"/>
      <c r="H111" s="1349"/>
      <c r="I111" s="1349"/>
      <c r="J111" s="1349"/>
      <c r="K111" s="1349"/>
      <c r="L111" s="1350"/>
      <c r="M111" s="1366"/>
      <c r="N111" s="1367"/>
      <c r="O111" s="1367"/>
      <c r="P111" s="1367"/>
      <c r="Q111" s="1367"/>
      <c r="R111" s="1367"/>
      <c r="S111" s="1367"/>
      <c r="T111" s="1367"/>
      <c r="U111" s="1367"/>
      <c r="V111" s="1367"/>
      <c r="W111" s="1367"/>
      <c r="X111" s="1367"/>
      <c r="Y111" s="1367"/>
      <c r="Z111" s="1367"/>
      <c r="AA111" s="1367"/>
      <c r="AB111" s="1367"/>
      <c r="AC111" s="1367"/>
      <c r="AD111" s="1367"/>
      <c r="AE111" s="1367"/>
      <c r="AF111" s="1367"/>
      <c r="AG111" s="1367"/>
      <c r="AH111" s="1367"/>
      <c r="AI111" s="1367"/>
      <c r="AJ111" s="1367"/>
      <c r="AK111" s="1367"/>
      <c r="AL111" s="1367"/>
      <c r="AM111" s="1367"/>
      <c r="AN111" s="1367"/>
      <c r="AO111" s="1367"/>
      <c r="AP111" s="1367"/>
      <c r="AQ111" s="1367"/>
      <c r="AR111" s="1367"/>
      <c r="AS111" s="1367"/>
      <c r="AT111" s="1368"/>
    </row>
    <row r="112" spans="1:46" ht="30" customHeight="1">
      <c r="A112" s="1369" t="s">
        <v>50</v>
      </c>
      <c r="B112" s="1370"/>
      <c r="C112" s="1370"/>
      <c r="D112" s="1370"/>
      <c r="E112" s="1370"/>
      <c r="F112" s="1370"/>
      <c r="G112" s="1370"/>
      <c r="H112" s="1370"/>
      <c r="I112" s="1370"/>
      <c r="J112" s="1370"/>
      <c r="K112" s="1370"/>
      <c r="L112" s="1371"/>
      <c r="M112" s="1375" t="s">
        <v>51</v>
      </c>
      <c r="N112" s="1375"/>
      <c r="O112" s="1375"/>
      <c r="P112" s="1375"/>
      <c r="Q112" s="1376"/>
      <c r="R112" s="1377"/>
      <c r="S112" s="1377"/>
      <c r="T112" s="1377"/>
      <c r="U112" s="1377"/>
      <c r="V112" s="1377"/>
      <c r="W112" s="1377"/>
      <c r="X112" s="1346" t="s">
        <v>85</v>
      </c>
      <c r="Y112" s="1346"/>
      <c r="Z112" s="1346"/>
      <c r="AA112" s="1346"/>
      <c r="AB112" s="1346"/>
      <c r="AC112" s="1347"/>
      <c r="AD112" s="1375" t="s">
        <v>52</v>
      </c>
      <c r="AE112" s="1375"/>
      <c r="AF112" s="1375"/>
      <c r="AG112" s="1375"/>
      <c r="AH112" s="1344"/>
      <c r="AI112" s="1345"/>
      <c r="AJ112" s="1345"/>
      <c r="AK112" s="1345"/>
      <c r="AL112" s="1345"/>
      <c r="AM112" s="1345"/>
      <c r="AN112" s="1345"/>
      <c r="AO112" s="1346" t="s">
        <v>85</v>
      </c>
      <c r="AP112" s="1346"/>
      <c r="AQ112" s="1346"/>
      <c r="AR112" s="1346"/>
      <c r="AS112" s="1346"/>
      <c r="AT112" s="1347"/>
    </row>
    <row r="113" spans="1:47" ht="40.4" customHeight="1">
      <c r="A113" s="1372"/>
      <c r="B113" s="1373"/>
      <c r="C113" s="1373"/>
      <c r="D113" s="1373"/>
      <c r="E113" s="1373"/>
      <c r="F113" s="1373"/>
      <c r="G113" s="1373"/>
      <c r="H113" s="1373"/>
      <c r="I113" s="1373"/>
      <c r="J113" s="1373"/>
      <c r="K113" s="1373"/>
      <c r="L113" s="1374"/>
      <c r="M113" s="1348" t="s">
        <v>76</v>
      </c>
      <c r="N113" s="1349"/>
      <c r="O113" s="1349"/>
      <c r="P113" s="1350"/>
      <c r="Q113" s="1351"/>
      <c r="R113" s="1352"/>
      <c r="S113" s="1352"/>
      <c r="T113" s="1352"/>
      <c r="U113" s="1352"/>
      <c r="V113" s="1352"/>
      <c r="W113" s="1352"/>
      <c r="X113" s="1352"/>
      <c r="Y113" s="1352"/>
      <c r="Z113" s="1352"/>
      <c r="AA113" s="1352"/>
      <c r="AB113" s="1352"/>
      <c r="AC113" s="1352"/>
      <c r="AD113" s="1352"/>
      <c r="AE113" s="1352"/>
      <c r="AF113" s="1352"/>
      <c r="AG113" s="1352"/>
      <c r="AH113" s="1352"/>
      <c r="AI113" s="1352"/>
      <c r="AJ113" s="1352"/>
      <c r="AK113" s="1352"/>
      <c r="AL113" s="1352"/>
      <c r="AM113" s="1352"/>
      <c r="AN113" s="1352"/>
      <c r="AO113" s="1352"/>
      <c r="AP113" s="1352"/>
      <c r="AQ113" s="1352"/>
      <c r="AR113" s="1352"/>
      <c r="AS113" s="1352"/>
      <c r="AT113" s="1353"/>
    </row>
    <row r="114" spans="1:47" ht="24" customHeight="1">
      <c r="A114" s="1354" t="s">
        <v>104</v>
      </c>
      <c r="B114" s="1354"/>
      <c r="C114" s="1354"/>
      <c r="D114" s="1354"/>
      <c r="E114" s="1354"/>
      <c r="F114" s="1354"/>
      <c r="G114" s="1354"/>
      <c r="H114" s="1354"/>
      <c r="I114" s="1354"/>
      <c r="J114" s="1354"/>
      <c r="K114" s="1354"/>
      <c r="L114" s="1354"/>
      <c r="M114" s="1354"/>
      <c r="N114" s="1354"/>
      <c r="O114" s="1354"/>
      <c r="P114" s="1354"/>
      <c r="Q114" s="1354"/>
      <c r="R114" s="1354"/>
      <c r="S114" s="1354"/>
      <c r="T114" s="1354"/>
      <c r="U114" s="1354"/>
      <c r="V114" s="1354"/>
      <c r="W114" s="1354"/>
      <c r="X114" s="1354"/>
      <c r="Y114" s="1354"/>
      <c r="Z114" s="1354"/>
      <c r="AA114" s="1354"/>
      <c r="AB114" s="1354"/>
      <c r="AC114" s="1354"/>
      <c r="AD114" s="1354"/>
      <c r="AE114" s="1354"/>
      <c r="AF114" s="1354"/>
      <c r="AG114" s="1354"/>
      <c r="AH114" s="1354"/>
      <c r="AI114" s="1354"/>
      <c r="AJ114" s="1354"/>
      <c r="AK114" s="1354"/>
      <c r="AL114" s="1354"/>
      <c r="AM114" s="1355" t="s">
        <v>99</v>
      </c>
      <c r="AN114" s="1356"/>
      <c r="AO114" s="1356"/>
      <c r="AP114" s="1356"/>
      <c r="AQ114" s="1356"/>
      <c r="AR114" s="1356"/>
      <c r="AS114" s="1356"/>
      <c r="AT114" s="1357"/>
    </row>
    <row r="115" spans="1:47" ht="30" customHeight="1">
      <c r="A115" s="19" t="s">
        <v>454</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1411" t="s">
        <v>461</v>
      </c>
      <c r="AQ115" s="1411"/>
      <c r="AR115" s="1411"/>
      <c r="AS115" s="1411"/>
      <c r="AT115" s="1411"/>
      <c r="AU115" s="1411"/>
    </row>
    <row r="116" spans="1:47" ht="40.5" customHeight="1">
      <c r="A116" s="3"/>
      <c r="B116" s="1410" t="s">
        <v>600</v>
      </c>
      <c r="C116" s="1410"/>
      <c r="D116" s="1410"/>
      <c r="E116" s="1410"/>
      <c r="F116" s="1410"/>
      <c r="G116" s="1410"/>
      <c r="H116" s="1410"/>
      <c r="I116" s="1410"/>
      <c r="J116" s="1410"/>
      <c r="K116" s="1410"/>
      <c r="L116" s="1410"/>
      <c r="M116" s="1410"/>
      <c r="N116" s="1410"/>
      <c r="O116" s="1410"/>
      <c r="P116" s="1410"/>
      <c r="Q116" s="1410"/>
      <c r="R116" s="1410"/>
      <c r="S116" s="1410"/>
      <c r="T116" s="1410"/>
      <c r="U116" s="1410"/>
      <c r="V116" s="1410"/>
      <c r="W116" s="1410"/>
      <c r="X116" s="1410"/>
      <c r="Y116" s="1410"/>
      <c r="Z116" s="1410"/>
      <c r="AA116" s="1410"/>
      <c r="AB116" s="1410"/>
      <c r="AC116" s="1410"/>
      <c r="AD116" s="1410"/>
      <c r="AE116" s="1410"/>
      <c r="AF116" s="1410"/>
      <c r="AG116" s="1410"/>
      <c r="AH116" s="1410"/>
      <c r="AI116" s="1410"/>
      <c r="AJ116" s="1410"/>
      <c r="AK116" s="1410"/>
      <c r="AL116" s="1410"/>
      <c r="AM116" s="1410"/>
      <c r="AN116" s="1410"/>
      <c r="AO116" s="1410"/>
      <c r="AP116" s="1410"/>
      <c r="AQ116" s="1410"/>
      <c r="AR116" s="1410"/>
      <c r="AS116" s="1410"/>
      <c r="AT116" s="78"/>
    </row>
    <row r="117" spans="1:47" ht="3.75" customHeight="1">
      <c r="A117" s="7"/>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6"/>
    </row>
    <row r="118" spans="1:47" ht="24" customHeight="1">
      <c r="A118" s="1358" t="s">
        <v>101</v>
      </c>
      <c r="B118" s="1359"/>
      <c r="C118" s="1359"/>
      <c r="D118" s="1406" t="s">
        <v>462</v>
      </c>
      <c r="E118" s="1382"/>
      <c r="F118" s="1382"/>
      <c r="G118" s="1407"/>
      <c r="H118" s="1359" t="s">
        <v>79</v>
      </c>
      <c r="I118" s="1359"/>
      <c r="J118" s="1359"/>
      <c r="K118" s="1359"/>
      <c r="L118" s="1360"/>
      <c r="M118" s="1396"/>
      <c r="N118" s="1397"/>
      <c r="O118" s="1397"/>
      <c r="P118" s="1397"/>
      <c r="Q118" s="1397"/>
      <c r="R118" s="1397"/>
      <c r="S118" s="1397"/>
      <c r="T118" s="1397"/>
      <c r="U118" s="1397"/>
      <c r="V118" s="1397"/>
      <c r="W118" s="1397"/>
      <c r="X118" s="1397"/>
      <c r="Y118" s="1397"/>
      <c r="Z118" s="1397"/>
      <c r="AA118" s="1397"/>
      <c r="AB118" s="1397"/>
      <c r="AC118" s="1398"/>
      <c r="AD118" s="1408" t="s">
        <v>447</v>
      </c>
      <c r="AE118" s="1370"/>
      <c r="AF118" s="1370"/>
      <c r="AG118" s="1370"/>
      <c r="AH118" s="1389"/>
      <c r="AI118" s="1390"/>
      <c r="AJ118" s="1390"/>
      <c r="AK118" s="1390"/>
      <c r="AL118" s="1390"/>
      <c r="AM118" s="1390"/>
      <c r="AN118" s="1390"/>
      <c r="AO118" s="1390"/>
      <c r="AP118" s="1390"/>
      <c r="AQ118" s="1390"/>
      <c r="AR118" s="1390"/>
      <c r="AS118" s="1390"/>
      <c r="AT118" s="1391"/>
      <c r="AU118" s="369"/>
    </row>
    <row r="119" spans="1:47" ht="24" customHeight="1">
      <c r="A119" s="1395" t="s">
        <v>98</v>
      </c>
      <c r="B119" s="1359"/>
      <c r="C119" s="1359"/>
      <c r="D119" s="1359"/>
      <c r="E119" s="1359"/>
      <c r="F119" s="1359"/>
      <c r="G119" s="1359"/>
      <c r="H119" s="1359"/>
      <c r="I119" s="1359"/>
      <c r="J119" s="1359"/>
      <c r="K119" s="1359"/>
      <c r="L119" s="1360"/>
      <c r="M119" s="1396"/>
      <c r="N119" s="1397"/>
      <c r="O119" s="1397"/>
      <c r="P119" s="1397"/>
      <c r="Q119" s="1397"/>
      <c r="R119" s="1397"/>
      <c r="S119" s="1397"/>
      <c r="T119" s="1397"/>
      <c r="U119" s="1397"/>
      <c r="V119" s="1397"/>
      <c r="W119" s="1397"/>
      <c r="X119" s="1397"/>
      <c r="Y119" s="1397"/>
      <c r="Z119" s="1397"/>
      <c r="AA119" s="1397"/>
      <c r="AB119" s="1397"/>
      <c r="AC119" s="1398"/>
      <c r="AD119" s="1373"/>
      <c r="AE119" s="1373"/>
      <c r="AF119" s="1373"/>
      <c r="AG119" s="1373"/>
      <c r="AH119" s="1392"/>
      <c r="AI119" s="1393"/>
      <c r="AJ119" s="1393"/>
      <c r="AK119" s="1393"/>
      <c r="AL119" s="1393"/>
      <c r="AM119" s="1393"/>
      <c r="AN119" s="1393"/>
      <c r="AO119" s="1393"/>
      <c r="AP119" s="1393"/>
      <c r="AQ119" s="1393"/>
      <c r="AR119" s="1393"/>
      <c r="AS119" s="1393"/>
      <c r="AT119" s="1394"/>
      <c r="AU119" s="369"/>
    </row>
    <row r="120" spans="1:47" ht="24" customHeight="1">
      <c r="A120" s="1369" t="s">
        <v>448</v>
      </c>
      <c r="B120" s="1370"/>
      <c r="C120" s="1370"/>
      <c r="D120" s="1370"/>
      <c r="E120" s="1370"/>
      <c r="F120" s="1370"/>
      <c r="G120" s="1370"/>
      <c r="H120" s="1370"/>
      <c r="I120" s="1370"/>
      <c r="J120" s="1370"/>
      <c r="K120" s="1370"/>
      <c r="L120" s="1371"/>
      <c r="M120" s="1402" t="s">
        <v>29</v>
      </c>
      <c r="N120" s="1402"/>
      <c r="O120" s="1402"/>
      <c r="P120" s="1402"/>
      <c r="Q120" s="1385"/>
      <c r="R120" s="1386"/>
      <c r="S120" s="1386"/>
      <c r="T120" s="1386"/>
      <c r="U120" s="1386"/>
      <c r="V120" s="1386"/>
      <c r="W120" s="1386"/>
      <c r="X120" s="1386"/>
      <c r="Y120" s="1386"/>
      <c r="Z120" s="1386"/>
      <c r="AA120" s="1386"/>
      <c r="AB120" s="1386"/>
      <c r="AC120" s="1386"/>
      <c r="AD120" s="1386"/>
      <c r="AE120" s="1386"/>
      <c r="AF120" s="1386"/>
      <c r="AG120" s="1386"/>
      <c r="AH120" s="1386"/>
      <c r="AI120" s="1386"/>
      <c r="AJ120" s="1386"/>
      <c r="AK120" s="1386"/>
      <c r="AL120" s="1386"/>
      <c r="AM120" s="1386"/>
      <c r="AN120" s="1386"/>
      <c r="AO120" s="1386"/>
      <c r="AP120" s="1386"/>
      <c r="AQ120" s="1386"/>
      <c r="AR120" s="1386"/>
      <c r="AS120" s="1386"/>
      <c r="AT120" s="1387"/>
      <c r="AU120" s="369"/>
    </row>
    <row r="121" spans="1:47" ht="24" customHeight="1">
      <c r="A121" s="1399"/>
      <c r="B121" s="1400"/>
      <c r="C121" s="1400"/>
      <c r="D121" s="1400"/>
      <c r="E121" s="1400"/>
      <c r="F121" s="1400"/>
      <c r="G121" s="1400"/>
      <c r="H121" s="1400"/>
      <c r="I121" s="1400"/>
      <c r="J121" s="1400"/>
      <c r="K121" s="1400"/>
      <c r="L121" s="1401"/>
      <c r="M121" s="1402" t="s">
        <v>30</v>
      </c>
      <c r="N121" s="1402"/>
      <c r="O121" s="1402"/>
      <c r="P121" s="1402"/>
      <c r="Q121" s="1385"/>
      <c r="R121" s="1386"/>
      <c r="S121" s="1386"/>
      <c r="T121" s="1386"/>
      <c r="U121" s="1386"/>
      <c r="V121" s="1386"/>
      <c r="W121" s="1386"/>
      <c r="X121" s="1386"/>
      <c r="Y121" s="1386"/>
      <c r="Z121" s="1386"/>
      <c r="AA121" s="1386"/>
      <c r="AB121" s="1386"/>
      <c r="AC121" s="1387"/>
      <c r="AD121" s="1402" t="s">
        <v>31</v>
      </c>
      <c r="AE121" s="1402"/>
      <c r="AF121" s="1402"/>
      <c r="AG121" s="1402"/>
      <c r="AH121" s="1403"/>
      <c r="AI121" s="1404"/>
      <c r="AJ121" s="1404"/>
      <c r="AK121" s="1404"/>
      <c r="AL121" s="1404"/>
      <c r="AM121" s="1404"/>
      <c r="AN121" s="1404"/>
      <c r="AO121" s="1404"/>
      <c r="AP121" s="1404"/>
      <c r="AQ121" s="1404"/>
      <c r="AR121" s="1404"/>
      <c r="AS121" s="1404"/>
      <c r="AT121" s="1405"/>
      <c r="AU121" s="369"/>
    </row>
    <row r="122" spans="1:47" ht="24" customHeight="1">
      <c r="A122" s="1399"/>
      <c r="B122" s="1400"/>
      <c r="C122" s="1400"/>
      <c r="D122" s="1400"/>
      <c r="E122" s="1400"/>
      <c r="F122" s="1400"/>
      <c r="G122" s="1400"/>
      <c r="H122" s="1400"/>
      <c r="I122" s="1400"/>
      <c r="J122" s="1400"/>
      <c r="K122" s="1400"/>
      <c r="L122" s="1401"/>
      <c r="M122" s="1402" t="s">
        <v>32</v>
      </c>
      <c r="N122" s="1402"/>
      <c r="O122" s="1402"/>
      <c r="P122" s="1402"/>
      <c r="Q122" s="1385"/>
      <c r="R122" s="1386"/>
      <c r="S122" s="1386"/>
      <c r="T122" s="1386"/>
      <c r="U122" s="1386"/>
      <c r="V122" s="1386"/>
      <c r="W122" s="1386"/>
      <c r="X122" s="1386"/>
      <c r="Y122" s="1386"/>
      <c r="Z122" s="1386"/>
      <c r="AA122" s="1386"/>
      <c r="AB122" s="1386"/>
      <c r="AC122" s="1386"/>
      <c r="AD122" s="1386"/>
      <c r="AE122" s="1386"/>
      <c r="AF122" s="1386"/>
      <c r="AG122" s="1386"/>
      <c r="AH122" s="1386"/>
      <c r="AI122" s="1386"/>
      <c r="AJ122" s="1386"/>
      <c r="AK122" s="1386"/>
      <c r="AL122" s="1386"/>
      <c r="AM122" s="1386"/>
      <c r="AN122" s="1386"/>
      <c r="AO122" s="1386"/>
      <c r="AP122" s="1386"/>
      <c r="AQ122" s="1386"/>
      <c r="AR122" s="1386"/>
      <c r="AS122" s="1386"/>
      <c r="AT122" s="1387"/>
      <c r="AU122" s="369"/>
    </row>
    <row r="123" spans="1:47" ht="24" customHeight="1">
      <c r="A123" s="1372"/>
      <c r="B123" s="1373"/>
      <c r="C123" s="1373"/>
      <c r="D123" s="1373"/>
      <c r="E123" s="1373"/>
      <c r="F123" s="1373"/>
      <c r="G123" s="1373"/>
      <c r="H123" s="1373"/>
      <c r="I123" s="1373"/>
      <c r="J123" s="1373"/>
      <c r="K123" s="1373"/>
      <c r="L123" s="1374"/>
      <c r="M123" s="1378" t="s">
        <v>33</v>
      </c>
      <c r="N123" s="1378"/>
      <c r="O123" s="1378"/>
      <c r="P123" s="1378"/>
      <c r="Q123" s="1385"/>
      <c r="R123" s="1386"/>
      <c r="S123" s="1386"/>
      <c r="T123" s="1386"/>
      <c r="U123" s="1386"/>
      <c r="V123" s="1386"/>
      <c r="W123" s="1386"/>
      <c r="X123" s="1386"/>
      <c r="Y123" s="1386"/>
      <c r="Z123" s="1386"/>
      <c r="AA123" s="1386"/>
      <c r="AB123" s="1386"/>
      <c r="AC123" s="1387"/>
      <c r="AD123" s="1388" t="s">
        <v>34</v>
      </c>
      <c r="AE123" s="1388"/>
      <c r="AF123" s="1388"/>
      <c r="AG123" s="1388"/>
      <c r="AH123" s="1385"/>
      <c r="AI123" s="1386"/>
      <c r="AJ123" s="1386"/>
      <c r="AK123" s="1386"/>
      <c r="AL123" s="1386"/>
      <c r="AM123" s="1386"/>
      <c r="AN123" s="1386"/>
      <c r="AO123" s="1386"/>
      <c r="AP123" s="1386"/>
      <c r="AQ123" s="1386"/>
      <c r="AR123" s="1386"/>
      <c r="AS123" s="1386"/>
      <c r="AT123" s="1387"/>
      <c r="AU123" s="369"/>
    </row>
    <row r="124" spans="1:47" ht="24" customHeight="1">
      <c r="A124" s="1378" t="s">
        <v>449</v>
      </c>
      <c r="B124" s="1378"/>
      <c r="C124" s="1378"/>
      <c r="D124" s="1378"/>
      <c r="E124" s="1378"/>
      <c r="F124" s="1378"/>
      <c r="G124" s="1378"/>
      <c r="H124" s="1378"/>
      <c r="I124" s="1378"/>
      <c r="J124" s="1378"/>
      <c r="K124" s="1378"/>
      <c r="L124" s="1378"/>
      <c r="M124" s="1379" t="s">
        <v>105</v>
      </c>
      <c r="N124" s="1380"/>
      <c r="O124" s="1380"/>
      <c r="P124" s="1380"/>
      <c r="Q124" s="1381"/>
      <c r="R124" s="1381"/>
      <c r="S124" s="1381"/>
      <c r="T124" s="1381"/>
      <c r="U124" s="1359" t="s">
        <v>36</v>
      </c>
      <c r="V124" s="1359"/>
      <c r="W124" s="1359"/>
      <c r="X124" s="1382"/>
      <c r="Y124" s="1382"/>
      <c r="Z124" s="1382"/>
      <c r="AA124" s="1383" t="s">
        <v>37</v>
      </c>
      <c r="AB124" s="1383"/>
      <c r="AC124" s="1384"/>
      <c r="AD124" s="1358" t="s">
        <v>450</v>
      </c>
      <c r="AE124" s="1359"/>
      <c r="AF124" s="1359"/>
      <c r="AG124" s="1360"/>
      <c r="AH124" s="1361"/>
      <c r="AI124" s="1362"/>
      <c r="AJ124" s="1362"/>
      <c r="AK124" s="1362"/>
      <c r="AL124" s="1362"/>
      <c r="AM124" s="1362"/>
      <c r="AN124" s="1362"/>
      <c r="AO124" s="1363" t="s">
        <v>85</v>
      </c>
      <c r="AP124" s="1363"/>
      <c r="AQ124" s="1363"/>
      <c r="AR124" s="1363"/>
      <c r="AS124" s="1363"/>
      <c r="AT124" s="1364"/>
      <c r="AU124" s="369"/>
    </row>
    <row r="125" spans="1:47" ht="64.5" customHeight="1">
      <c r="A125" s="1365" t="s">
        <v>451</v>
      </c>
      <c r="B125" s="1349"/>
      <c r="C125" s="1349"/>
      <c r="D125" s="1349"/>
      <c r="E125" s="1349"/>
      <c r="F125" s="1349"/>
      <c r="G125" s="1349"/>
      <c r="H125" s="1349"/>
      <c r="I125" s="1349"/>
      <c r="J125" s="1349"/>
      <c r="K125" s="1349"/>
      <c r="L125" s="1350"/>
      <c r="M125" s="1366"/>
      <c r="N125" s="1367"/>
      <c r="O125" s="1367"/>
      <c r="P125" s="1367"/>
      <c r="Q125" s="1367"/>
      <c r="R125" s="1367"/>
      <c r="S125" s="1367"/>
      <c r="T125" s="1367"/>
      <c r="U125" s="1367"/>
      <c r="V125" s="1367"/>
      <c r="W125" s="1367"/>
      <c r="X125" s="1367"/>
      <c r="Y125" s="1367"/>
      <c r="Z125" s="1367"/>
      <c r="AA125" s="1367"/>
      <c r="AB125" s="1367"/>
      <c r="AC125" s="1367"/>
      <c r="AD125" s="1367"/>
      <c r="AE125" s="1367"/>
      <c r="AF125" s="1367"/>
      <c r="AG125" s="1367"/>
      <c r="AH125" s="1367"/>
      <c r="AI125" s="1367"/>
      <c r="AJ125" s="1367"/>
      <c r="AK125" s="1367"/>
      <c r="AL125" s="1367"/>
      <c r="AM125" s="1367"/>
      <c r="AN125" s="1367"/>
      <c r="AO125" s="1367"/>
      <c r="AP125" s="1367"/>
      <c r="AQ125" s="1367"/>
      <c r="AR125" s="1367"/>
      <c r="AS125" s="1367"/>
      <c r="AT125" s="1368"/>
      <c r="AU125" s="369"/>
    </row>
    <row r="126" spans="1:47" ht="30" customHeight="1">
      <c r="A126" s="1369" t="s">
        <v>50</v>
      </c>
      <c r="B126" s="1370"/>
      <c r="C126" s="1370"/>
      <c r="D126" s="1370"/>
      <c r="E126" s="1370"/>
      <c r="F126" s="1370"/>
      <c r="G126" s="1370"/>
      <c r="H126" s="1370"/>
      <c r="I126" s="1370"/>
      <c r="J126" s="1370"/>
      <c r="K126" s="1370"/>
      <c r="L126" s="1371"/>
      <c r="M126" s="1375" t="s">
        <v>51</v>
      </c>
      <c r="N126" s="1375"/>
      <c r="O126" s="1375"/>
      <c r="P126" s="1375"/>
      <c r="Q126" s="1376"/>
      <c r="R126" s="1377"/>
      <c r="S126" s="1377"/>
      <c r="T126" s="1377"/>
      <c r="U126" s="1377"/>
      <c r="V126" s="1377"/>
      <c r="W126" s="1377"/>
      <c r="X126" s="1346" t="s">
        <v>85</v>
      </c>
      <c r="Y126" s="1346"/>
      <c r="Z126" s="1346"/>
      <c r="AA126" s="1346"/>
      <c r="AB126" s="1346"/>
      <c r="AC126" s="1347"/>
      <c r="AD126" s="1375" t="s">
        <v>52</v>
      </c>
      <c r="AE126" s="1375"/>
      <c r="AF126" s="1375"/>
      <c r="AG126" s="1375"/>
      <c r="AH126" s="1344"/>
      <c r="AI126" s="1345"/>
      <c r="AJ126" s="1345"/>
      <c r="AK126" s="1345"/>
      <c r="AL126" s="1345"/>
      <c r="AM126" s="1345"/>
      <c r="AN126" s="1345"/>
      <c r="AO126" s="1346" t="s">
        <v>85</v>
      </c>
      <c r="AP126" s="1346"/>
      <c r="AQ126" s="1346"/>
      <c r="AR126" s="1346"/>
      <c r="AS126" s="1346"/>
      <c r="AT126" s="1347"/>
      <c r="AU126" s="369"/>
    </row>
    <row r="127" spans="1:47" ht="40.4" customHeight="1">
      <c r="A127" s="1372"/>
      <c r="B127" s="1373"/>
      <c r="C127" s="1373"/>
      <c r="D127" s="1373"/>
      <c r="E127" s="1373"/>
      <c r="F127" s="1373"/>
      <c r="G127" s="1373"/>
      <c r="H127" s="1373"/>
      <c r="I127" s="1373"/>
      <c r="J127" s="1373"/>
      <c r="K127" s="1373"/>
      <c r="L127" s="1374"/>
      <c r="M127" s="1348" t="s">
        <v>76</v>
      </c>
      <c r="N127" s="1349"/>
      <c r="O127" s="1349"/>
      <c r="P127" s="1350"/>
      <c r="Q127" s="1351"/>
      <c r="R127" s="1352"/>
      <c r="S127" s="1352"/>
      <c r="T127" s="1352"/>
      <c r="U127" s="1352"/>
      <c r="V127" s="1352"/>
      <c r="W127" s="1352"/>
      <c r="X127" s="1352"/>
      <c r="Y127" s="1352"/>
      <c r="Z127" s="1352"/>
      <c r="AA127" s="1352"/>
      <c r="AB127" s="1352"/>
      <c r="AC127" s="1352"/>
      <c r="AD127" s="1352"/>
      <c r="AE127" s="1352"/>
      <c r="AF127" s="1352"/>
      <c r="AG127" s="1352"/>
      <c r="AH127" s="1352"/>
      <c r="AI127" s="1352"/>
      <c r="AJ127" s="1352"/>
      <c r="AK127" s="1352"/>
      <c r="AL127" s="1352"/>
      <c r="AM127" s="1352"/>
      <c r="AN127" s="1352"/>
      <c r="AO127" s="1352"/>
      <c r="AP127" s="1352"/>
      <c r="AQ127" s="1352"/>
      <c r="AR127" s="1352"/>
      <c r="AS127" s="1352"/>
      <c r="AT127" s="1353"/>
      <c r="AU127" s="369"/>
    </row>
    <row r="128" spans="1:47" ht="24" customHeight="1">
      <c r="A128" s="1354" t="s">
        <v>104</v>
      </c>
      <c r="B128" s="1354"/>
      <c r="C128" s="1354"/>
      <c r="D128" s="1354"/>
      <c r="E128" s="1354"/>
      <c r="F128" s="1354"/>
      <c r="G128" s="1354"/>
      <c r="H128" s="1354"/>
      <c r="I128" s="1354"/>
      <c r="J128" s="1354"/>
      <c r="K128" s="1354"/>
      <c r="L128" s="1354"/>
      <c r="M128" s="1354"/>
      <c r="N128" s="1354"/>
      <c r="O128" s="1354"/>
      <c r="P128" s="1354"/>
      <c r="Q128" s="1354"/>
      <c r="R128" s="1354"/>
      <c r="S128" s="1354"/>
      <c r="T128" s="1354"/>
      <c r="U128" s="1354"/>
      <c r="V128" s="1354"/>
      <c r="W128" s="1354"/>
      <c r="X128" s="1354"/>
      <c r="Y128" s="1354"/>
      <c r="Z128" s="1354"/>
      <c r="AA128" s="1354"/>
      <c r="AB128" s="1354"/>
      <c r="AC128" s="1354"/>
      <c r="AD128" s="1354"/>
      <c r="AE128" s="1354"/>
      <c r="AF128" s="1354"/>
      <c r="AG128" s="1354"/>
      <c r="AH128" s="1354"/>
      <c r="AI128" s="1354"/>
      <c r="AJ128" s="1354"/>
      <c r="AK128" s="1354"/>
      <c r="AL128" s="1354"/>
      <c r="AM128" s="1355" t="s">
        <v>99</v>
      </c>
      <c r="AN128" s="1356"/>
      <c r="AO128" s="1356"/>
      <c r="AP128" s="1356"/>
      <c r="AQ128" s="1356"/>
      <c r="AR128" s="1356"/>
      <c r="AS128" s="1356"/>
      <c r="AT128" s="1357"/>
      <c r="AU128" s="369"/>
    </row>
    <row r="129" spans="1:82" ht="15" customHeight="1">
      <c r="A129" s="369"/>
      <c r="B129" s="369"/>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c r="AJ129" s="369"/>
      <c r="AK129" s="369"/>
      <c r="AL129" s="369"/>
      <c r="AM129" s="369"/>
      <c r="AN129" s="369"/>
      <c r="AO129" s="369"/>
      <c r="AP129" s="369"/>
      <c r="AQ129" s="369"/>
      <c r="AR129" s="369"/>
      <c r="AS129" s="369"/>
      <c r="AT129" s="369"/>
      <c r="AU129" s="369"/>
    </row>
    <row r="130" spans="1:82" ht="24" customHeight="1">
      <c r="A130" s="1358" t="s">
        <v>101</v>
      </c>
      <c r="B130" s="1359"/>
      <c r="C130" s="1359"/>
      <c r="D130" s="1406" t="s">
        <v>463</v>
      </c>
      <c r="E130" s="1382"/>
      <c r="F130" s="1382"/>
      <c r="G130" s="1407"/>
      <c r="H130" s="1359" t="s">
        <v>79</v>
      </c>
      <c r="I130" s="1359"/>
      <c r="J130" s="1359"/>
      <c r="K130" s="1359"/>
      <c r="L130" s="1360"/>
      <c r="M130" s="1396"/>
      <c r="N130" s="1397"/>
      <c r="O130" s="1397"/>
      <c r="P130" s="1397"/>
      <c r="Q130" s="1397"/>
      <c r="R130" s="1397"/>
      <c r="S130" s="1397"/>
      <c r="T130" s="1397"/>
      <c r="U130" s="1397"/>
      <c r="V130" s="1397"/>
      <c r="W130" s="1397"/>
      <c r="X130" s="1397"/>
      <c r="Y130" s="1397"/>
      <c r="Z130" s="1397"/>
      <c r="AA130" s="1397"/>
      <c r="AB130" s="1397"/>
      <c r="AC130" s="1398"/>
      <c r="AD130" s="1408" t="s">
        <v>447</v>
      </c>
      <c r="AE130" s="1370"/>
      <c r="AF130" s="1370"/>
      <c r="AG130" s="1370"/>
      <c r="AH130" s="1389"/>
      <c r="AI130" s="1390"/>
      <c r="AJ130" s="1390"/>
      <c r="AK130" s="1390"/>
      <c r="AL130" s="1390"/>
      <c r="AM130" s="1390"/>
      <c r="AN130" s="1390"/>
      <c r="AO130" s="1390"/>
      <c r="AP130" s="1390"/>
      <c r="AQ130" s="1390"/>
      <c r="AR130" s="1390"/>
      <c r="AS130" s="1390"/>
      <c r="AT130" s="1391"/>
      <c r="AU130" s="369"/>
    </row>
    <row r="131" spans="1:82" ht="24" customHeight="1">
      <c r="A131" s="1395" t="s">
        <v>98</v>
      </c>
      <c r="B131" s="1359"/>
      <c r="C131" s="1359"/>
      <c r="D131" s="1359"/>
      <c r="E131" s="1359"/>
      <c r="F131" s="1359"/>
      <c r="G131" s="1359"/>
      <c r="H131" s="1359"/>
      <c r="I131" s="1359"/>
      <c r="J131" s="1359"/>
      <c r="K131" s="1359"/>
      <c r="L131" s="1360"/>
      <c r="M131" s="1396"/>
      <c r="N131" s="1397"/>
      <c r="O131" s="1397"/>
      <c r="P131" s="1397"/>
      <c r="Q131" s="1397"/>
      <c r="R131" s="1397"/>
      <c r="S131" s="1397"/>
      <c r="T131" s="1397"/>
      <c r="U131" s="1397"/>
      <c r="V131" s="1397"/>
      <c r="W131" s="1397"/>
      <c r="X131" s="1397"/>
      <c r="Y131" s="1397"/>
      <c r="Z131" s="1397"/>
      <c r="AA131" s="1397"/>
      <c r="AB131" s="1397"/>
      <c r="AC131" s="1398"/>
      <c r="AD131" s="1373"/>
      <c r="AE131" s="1373"/>
      <c r="AF131" s="1373"/>
      <c r="AG131" s="1373"/>
      <c r="AH131" s="1392"/>
      <c r="AI131" s="1393"/>
      <c r="AJ131" s="1393"/>
      <c r="AK131" s="1393"/>
      <c r="AL131" s="1393"/>
      <c r="AM131" s="1393"/>
      <c r="AN131" s="1393"/>
      <c r="AO131" s="1393"/>
      <c r="AP131" s="1393"/>
      <c r="AQ131" s="1393"/>
      <c r="AR131" s="1393"/>
      <c r="AS131" s="1393"/>
      <c r="AT131" s="1394"/>
      <c r="AU131" s="369"/>
    </row>
    <row r="132" spans="1:82" ht="24" customHeight="1">
      <c r="A132" s="1369" t="s">
        <v>448</v>
      </c>
      <c r="B132" s="1370"/>
      <c r="C132" s="1370"/>
      <c r="D132" s="1370"/>
      <c r="E132" s="1370"/>
      <c r="F132" s="1370"/>
      <c r="G132" s="1370"/>
      <c r="H132" s="1370"/>
      <c r="I132" s="1370"/>
      <c r="J132" s="1370"/>
      <c r="K132" s="1370"/>
      <c r="L132" s="1371"/>
      <c r="M132" s="1402" t="s">
        <v>29</v>
      </c>
      <c r="N132" s="1402"/>
      <c r="O132" s="1402"/>
      <c r="P132" s="1402"/>
      <c r="Q132" s="1385"/>
      <c r="R132" s="1386"/>
      <c r="S132" s="1386"/>
      <c r="T132" s="1386"/>
      <c r="U132" s="1386"/>
      <c r="V132" s="1386"/>
      <c r="W132" s="1386"/>
      <c r="X132" s="1386"/>
      <c r="Y132" s="1386"/>
      <c r="Z132" s="1386"/>
      <c r="AA132" s="1386"/>
      <c r="AB132" s="1386"/>
      <c r="AC132" s="1386"/>
      <c r="AD132" s="1386"/>
      <c r="AE132" s="1386"/>
      <c r="AF132" s="1386"/>
      <c r="AG132" s="1386"/>
      <c r="AH132" s="1386"/>
      <c r="AI132" s="1386"/>
      <c r="AJ132" s="1386"/>
      <c r="AK132" s="1386"/>
      <c r="AL132" s="1386"/>
      <c r="AM132" s="1386"/>
      <c r="AN132" s="1386"/>
      <c r="AO132" s="1386"/>
      <c r="AP132" s="1386"/>
      <c r="AQ132" s="1386"/>
      <c r="AR132" s="1386"/>
      <c r="AS132" s="1386"/>
      <c r="AT132" s="1387"/>
      <c r="AU132" s="36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row>
    <row r="133" spans="1:82" ht="24" customHeight="1">
      <c r="A133" s="1399"/>
      <c r="B133" s="1400"/>
      <c r="C133" s="1400"/>
      <c r="D133" s="1400"/>
      <c r="E133" s="1400"/>
      <c r="F133" s="1400"/>
      <c r="G133" s="1400"/>
      <c r="H133" s="1400"/>
      <c r="I133" s="1400"/>
      <c r="J133" s="1400"/>
      <c r="K133" s="1400"/>
      <c r="L133" s="1401"/>
      <c r="M133" s="1402" t="s">
        <v>30</v>
      </c>
      <c r="N133" s="1402"/>
      <c r="O133" s="1402"/>
      <c r="P133" s="1402"/>
      <c r="Q133" s="1385"/>
      <c r="R133" s="1386"/>
      <c r="S133" s="1386"/>
      <c r="T133" s="1386"/>
      <c r="U133" s="1386"/>
      <c r="V133" s="1386"/>
      <c r="W133" s="1386"/>
      <c r="X133" s="1386"/>
      <c r="Y133" s="1386"/>
      <c r="Z133" s="1386"/>
      <c r="AA133" s="1386"/>
      <c r="AB133" s="1386"/>
      <c r="AC133" s="1387"/>
      <c r="AD133" s="1402" t="s">
        <v>31</v>
      </c>
      <c r="AE133" s="1402"/>
      <c r="AF133" s="1402"/>
      <c r="AG133" s="1402"/>
      <c r="AH133" s="1403"/>
      <c r="AI133" s="1404"/>
      <c r="AJ133" s="1404"/>
      <c r="AK133" s="1404"/>
      <c r="AL133" s="1404"/>
      <c r="AM133" s="1404"/>
      <c r="AN133" s="1404"/>
      <c r="AO133" s="1404"/>
      <c r="AP133" s="1404"/>
      <c r="AQ133" s="1404"/>
      <c r="AR133" s="1404"/>
      <c r="AS133" s="1404"/>
      <c r="AT133" s="1405"/>
      <c r="AU133" s="369"/>
      <c r="BC133" s="1409"/>
      <c r="BD133" s="1409"/>
      <c r="BE133" s="1409"/>
      <c r="BF133" s="1409"/>
      <c r="BG133" s="1409"/>
      <c r="BH133" s="1409"/>
      <c r="BI133" s="1409"/>
      <c r="BJ133" s="1409"/>
      <c r="BK133" s="1409"/>
      <c r="BL133" s="1409"/>
      <c r="BM133" s="1409"/>
      <c r="BN133" s="1409"/>
      <c r="BO133" s="1409"/>
      <c r="BP133" s="1409"/>
      <c r="BQ133" s="1409"/>
      <c r="BR133" s="1409"/>
      <c r="BS133" s="1409"/>
      <c r="BT133" s="1409"/>
      <c r="BU133" s="1409"/>
      <c r="BV133" s="1409"/>
      <c r="BW133" s="1409"/>
      <c r="BX133" s="1409"/>
      <c r="BY133" s="1409"/>
      <c r="BZ133" s="1409"/>
      <c r="CA133" s="1409"/>
      <c r="CB133" s="1409"/>
      <c r="CC133" s="1409"/>
      <c r="CD133" s="1409"/>
    </row>
    <row r="134" spans="1:82" ht="24" customHeight="1">
      <c r="A134" s="1399"/>
      <c r="B134" s="1400"/>
      <c r="C134" s="1400"/>
      <c r="D134" s="1400"/>
      <c r="E134" s="1400"/>
      <c r="F134" s="1400"/>
      <c r="G134" s="1400"/>
      <c r="H134" s="1400"/>
      <c r="I134" s="1400"/>
      <c r="J134" s="1400"/>
      <c r="K134" s="1400"/>
      <c r="L134" s="1401"/>
      <c r="M134" s="1402" t="s">
        <v>32</v>
      </c>
      <c r="N134" s="1402"/>
      <c r="O134" s="1402"/>
      <c r="P134" s="1402"/>
      <c r="Q134" s="1385"/>
      <c r="R134" s="1386"/>
      <c r="S134" s="1386"/>
      <c r="T134" s="1386"/>
      <c r="U134" s="1386"/>
      <c r="V134" s="1386"/>
      <c r="W134" s="1386"/>
      <c r="X134" s="1386"/>
      <c r="Y134" s="1386"/>
      <c r="Z134" s="1386"/>
      <c r="AA134" s="1386"/>
      <c r="AB134" s="1386"/>
      <c r="AC134" s="1386"/>
      <c r="AD134" s="1386"/>
      <c r="AE134" s="1386"/>
      <c r="AF134" s="1386"/>
      <c r="AG134" s="1386"/>
      <c r="AH134" s="1386"/>
      <c r="AI134" s="1386"/>
      <c r="AJ134" s="1386"/>
      <c r="AK134" s="1386"/>
      <c r="AL134" s="1386"/>
      <c r="AM134" s="1386"/>
      <c r="AN134" s="1386"/>
      <c r="AO134" s="1386"/>
      <c r="AP134" s="1386"/>
      <c r="AQ134" s="1386"/>
      <c r="AR134" s="1386"/>
      <c r="AS134" s="1386"/>
      <c r="AT134" s="1387"/>
      <c r="AU134" s="369"/>
      <c r="BC134" s="1409"/>
      <c r="BD134" s="1409"/>
      <c r="BE134" s="1409"/>
      <c r="BF134" s="1409"/>
      <c r="BG134" s="1409"/>
      <c r="BH134" s="1409"/>
      <c r="BI134" s="1409"/>
      <c r="BJ134" s="1409"/>
      <c r="BK134" s="1409"/>
      <c r="BL134" s="1409"/>
      <c r="BM134" s="1409"/>
      <c r="BN134" s="1409"/>
      <c r="BO134" s="1409"/>
      <c r="BP134" s="1409"/>
      <c r="BQ134" s="1409"/>
      <c r="BR134" s="1409"/>
      <c r="BS134" s="1409"/>
      <c r="BT134" s="1409"/>
      <c r="BU134" s="1409"/>
      <c r="BV134" s="1409"/>
      <c r="BW134" s="1409"/>
      <c r="BX134" s="1409"/>
      <c r="BY134" s="1409"/>
      <c r="BZ134" s="1409"/>
      <c r="CA134" s="1409"/>
      <c r="CB134" s="1409"/>
      <c r="CC134" s="1409"/>
      <c r="CD134" s="1409"/>
    </row>
    <row r="135" spans="1:82" ht="24" customHeight="1">
      <c r="A135" s="1372"/>
      <c r="B135" s="1373"/>
      <c r="C135" s="1373"/>
      <c r="D135" s="1373"/>
      <c r="E135" s="1373"/>
      <c r="F135" s="1373"/>
      <c r="G135" s="1373"/>
      <c r="H135" s="1373"/>
      <c r="I135" s="1373"/>
      <c r="J135" s="1373"/>
      <c r="K135" s="1373"/>
      <c r="L135" s="1374"/>
      <c r="M135" s="1378" t="s">
        <v>33</v>
      </c>
      <c r="N135" s="1378"/>
      <c r="O135" s="1378"/>
      <c r="P135" s="1378"/>
      <c r="Q135" s="1385"/>
      <c r="R135" s="1386"/>
      <c r="S135" s="1386"/>
      <c r="T135" s="1386"/>
      <c r="U135" s="1386"/>
      <c r="V135" s="1386"/>
      <c r="W135" s="1386"/>
      <c r="X135" s="1386"/>
      <c r="Y135" s="1386"/>
      <c r="Z135" s="1386"/>
      <c r="AA135" s="1386"/>
      <c r="AB135" s="1386"/>
      <c r="AC135" s="1387"/>
      <c r="AD135" s="1388" t="s">
        <v>34</v>
      </c>
      <c r="AE135" s="1388"/>
      <c r="AF135" s="1388"/>
      <c r="AG135" s="1388"/>
      <c r="AH135" s="1385"/>
      <c r="AI135" s="1386"/>
      <c r="AJ135" s="1386"/>
      <c r="AK135" s="1386"/>
      <c r="AL135" s="1386"/>
      <c r="AM135" s="1386"/>
      <c r="AN135" s="1386"/>
      <c r="AO135" s="1386"/>
      <c r="AP135" s="1386"/>
      <c r="AQ135" s="1386"/>
      <c r="AR135" s="1386"/>
      <c r="AS135" s="1386"/>
      <c r="AT135" s="1387"/>
      <c r="AU135" s="369"/>
    </row>
    <row r="136" spans="1:82" ht="24" customHeight="1">
      <c r="A136" s="1378" t="s">
        <v>449</v>
      </c>
      <c r="B136" s="1378"/>
      <c r="C136" s="1378"/>
      <c r="D136" s="1378"/>
      <c r="E136" s="1378"/>
      <c r="F136" s="1378"/>
      <c r="G136" s="1378"/>
      <c r="H136" s="1378"/>
      <c r="I136" s="1378"/>
      <c r="J136" s="1378"/>
      <c r="K136" s="1378"/>
      <c r="L136" s="1378"/>
      <c r="M136" s="1379" t="s">
        <v>105</v>
      </c>
      <c r="N136" s="1380"/>
      <c r="O136" s="1380"/>
      <c r="P136" s="1380"/>
      <c r="Q136" s="1381"/>
      <c r="R136" s="1381"/>
      <c r="S136" s="1381"/>
      <c r="T136" s="1381"/>
      <c r="U136" s="1359" t="s">
        <v>36</v>
      </c>
      <c r="V136" s="1359"/>
      <c r="W136" s="1359"/>
      <c r="X136" s="1382"/>
      <c r="Y136" s="1382"/>
      <c r="Z136" s="1382"/>
      <c r="AA136" s="1383" t="s">
        <v>37</v>
      </c>
      <c r="AB136" s="1383"/>
      <c r="AC136" s="1384"/>
      <c r="AD136" s="1358" t="s">
        <v>450</v>
      </c>
      <c r="AE136" s="1359"/>
      <c r="AF136" s="1359"/>
      <c r="AG136" s="1360"/>
      <c r="AH136" s="1361"/>
      <c r="AI136" s="1362"/>
      <c r="AJ136" s="1362"/>
      <c r="AK136" s="1362"/>
      <c r="AL136" s="1362"/>
      <c r="AM136" s="1362"/>
      <c r="AN136" s="1362"/>
      <c r="AO136" s="1363" t="s">
        <v>85</v>
      </c>
      <c r="AP136" s="1363"/>
      <c r="AQ136" s="1363"/>
      <c r="AR136" s="1363"/>
      <c r="AS136" s="1363"/>
      <c r="AT136" s="1364"/>
      <c r="AU136" s="369"/>
    </row>
    <row r="137" spans="1:82" ht="64.5" customHeight="1">
      <c r="A137" s="1365" t="s">
        <v>451</v>
      </c>
      <c r="B137" s="1349"/>
      <c r="C137" s="1349"/>
      <c r="D137" s="1349"/>
      <c r="E137" s="1349"/>
      <c r="F137" s="1349"/>
      <c r="G137" s="1349"/>
      <c r="H137" s="1349"/>
      <c r="I137" s="1349"/>
      <c r="J137" s="1349"/>
      <c r="K137" s="1349"/>
      <c r="L137" s="1350"/>
      <c r="M137" s="1366"/>
      <c r="N137" s="1367"/>
      <c r="O137" s="1367"/>
      <c r="P137" s="1367"/>
      <c r="Q137" s="1367"/>
      <c r="R137" s="1367"/>
      <c r="S137" s="1367"/>
      <c r="T137" s="1367"/>
      <c r="U137" s="1367"/>
      <c r="V137" s="1367"/>
      <c r="W137" s="1367"/>
      <c r="X137" s="1367"/>
      <c r="Y137" s="1367"/>
      <c r="Z137" s="1367"/>
      <c r="AA137" s="1367"/>
      <c r="AB137" s="1367"/>
      <c r="AC137" s="1367"/>
      <c r="AD137" s="1367"/>
      <c r="AE137" s="1367"/>
      <c r="AF137" s="1367"/>
      <c r="AG137" s="1367"/>
      <c r="AH137" s="1367"/>
      <c r="AI137" s="1367"/>
      <c r="AJ137" s="1367"/>
      <c r="AK137" s="1367"/>
      <c r="AL137" s="1367"/>
      <c r="AM137" s="1367"/>
      <c r="AN137" s="1367"/>
      <c r="AO137" s="1367"/>
      <c r="AP137" s="1367"/>
      <c r="AQ137" s="1367"/>
      <c r="AR137" s="1367"/>
      <c r="AS137" s="1367"/>
      <c r="AT137" s="1368"/>
      <c r="AU137" s="369"/>
    </row>
    <row r="138" spans="1:82" ht="30" customHeight="1">
      <c r="A138" s="1369" t="s">
        <v>50</v>
      </c>
      <c r="B138" s="1370"/>
      <c r="C138" s="1370"/>
      <c r="D138" s="1370"/>
      <c r="E138" s="1370"/>
      <c r="F138" s="1370"/>
      <c r="G138" s="1370"/>
      <c r="H138" s="1370"/>
      <c r="I138" s="1370"/>
      <c r="J138" s="1370"/>
      <c r="K138" s="1370"/>
      <c r="L138" s="1371"/>
      <c r="M138" s="1375" t="s">
        <v>51</v>
      </c>
      <c r="N138" s="1375"/>
      <c r="O138" s="1375"/>
      <c r="P138" s="1375"/>
      <c r="Q138" s="1376"/>
      <c r="R138" s="1377"/>
      <c r="S138" s="1377"/>
      <c r="T138" s="1377"/>
      <c r="U138" s="1377"/>
      <c r="V138" s="1377"/>
      <c r="W138" s="1377"/>
      <c r="X138" s="1346" t="s">
        <v>85</v>
      </c>
      <c r="Y138" s="1346"/>
      <c r="Z138" s="1346"/>
      <c r="AA138" s="1346"/>
      <c r="AB138" s="1346"/>
      <c r="AC138" s="1347"/>
      <c r="AD138" s="1375" t="s">
        <v>52</v>
      </c>
      <c r="AE138" s="1375"/>
      <c r="AF138" s="1375"/>
      <c r="AG138" s="1375"/>
      <c r="AH138" s="1344"/>
      <c r="AI138" s="1345"/>
      <c r="AJ138" s="1345"/>
      <c r="AK138" s="1345"/>
      <c r="AL138" s="1345"/>
      <c r="AM138" s="1345"/>
      <c r="AN138" s="1345"/>
      <c r="AO138" s="1346" t="s">
        <v>85</v>
      </c>
      <c r="AP138" s="1346"/>
      <c r="AQ138" s="1346"/>
      <c r="AR138" s="1346"/>
      <c r="AS138" s="1346"/>
      <c r="AT138" s="1347"/>
      <c r="AU138" s="369"/>
    </row>
    <row r="139" spans="1:82" ht="40.4" customHeight="1">
      <c r="A139" s="1372"/>
      <c r="B139" s="1373"/>
      <c r="C139" s="1373"/>
      <c r="D139" s="1373"/>
      <c r="E139" s="1373"/>
      <c r="F139" s="1373"/>
      <c r="G139" s="1373"/>
      <c r="H139" s="1373"/>
      <c r="I139" s="1373"/>
      <c r="J139" s="1373"/>
      <c r="K139" s="1373"/>
      <c r="L139" s="1374"/>
      <c r="M139" s="1348" t="s">
        <v>76</v>
      </c>
      <c r="N139" s="1349"/>
      <c r="O139" s="1349"/>
      <c r="P139" s="1350"/>
      <c r="Q139" s="1351"/>
      <c r="R139" s="1352"/>
      <c r="S139" s="1352"/>
      <c r="T139" s="1352"/>
      <c r="U139" s="1352"/>
      <c r="V139" s="1352"/>
      <c r="W139" s="1352"/>
      <c r="X139" s="1352"/>
      <c r="Y139" s="1352"/>
      <c r="Z139" s="1352"/>
      <c r="AA139" s="1352"/>
      <c r="AB139" s="1352"/>
      <c r="AC139" s="1352"/>
      <c r="AD139" s="1352"/>
      <c r="AE139" s="1352"/>
      <c r="AF139" s="1352"/>
      <c r="AG139" s="1352"/>
      <c r="AH139" s="1352"/>
      <c r="AI139" s="1352"/>
      <c r="AJ139" s="1352"/>
      <c r="AK139" s="1352"/>
      <c r="AL139" s="1352"/>
      <c r="AM139" s="1352"/>
      <c r="AN139" s="1352"/>
      <c r="AO139" s="1352"/>
      <c r="AP139" s="1352"/>
      <c r="AQ139" s="1352"/>
      <c r="AR139" s="1352"/>
      <c r="AS139" s="1352"/>
      <c r="AT139" s="1353"/>
      <c r="AU139" s="369"/>
    </row>
    <row r="140" spans="1:82" ht="24" customHeight="1">
      <c r="A140" s="1354" t="s">
        <v>104</v>
      </c>
      <c r="B140" s="1354"/>
      <c r="C140" s="1354"/>
      <c r="D140" s="1354"/>
      <c r="E140" s="1354"/>
      <c r="F140" s="1354"/>
      <c r="G140" s="1354"/>
      <c r="H140" s="1354"/>
      <c r="I140" s="1354"/>
      <c r="J140" s="1354"/>
      <c r="K140" s="1354"/>
      <c r="L140" s="1354"/>
      <c r="M140" s="1354"/>
      <c r="N140" s="1354"/>
      <c r="O140" s="1354"/>
      <c r="P140" s="1354"/>
      <c r="Q140" s="1354"/>
      <c r="R140" s="1354"/>
      <c r="S140" s="1354"/>
      <c r="T140" s="1354"/>
      <c r="U140" s="1354"/>
      <c r="V140" s="1354"/>
      <c r="W140" s="1354"/>
      <c r="X140" s="1354"/>
      <c r="Y140" s="1354"/>
      <c r="Z140" s="1354"/>
      <c r="AA140" s="1354"/>
      <c r="AB140" s="1354"/>
      <c r="AC140" s="1354"/>
      <c r="AD140" s="1354"/>
      <c r="AE140" s="1354"/>
      <c r="AF140" s="1354"/>
      <c r="AG140" s="1354"/>
      <c r="AH140" s="1354"/>
      <c r="AI140" s="1354"/>
      <c r="AJ140" s="1354"/>
      <c r="AK140" s="1354"/>
      <c r="AL140" s="1354"/>
      <c r="AM140" s="1355" t="s">
        <v>99</v>
      </c>
      <c r="AN140" s="1356"/>
      <c r="AO140" s="1356"/>
      <c r="AP140" s="1356"/>
      <c r="AQ140" s="1356"/>
      <c r="AR140" s="1356"/>
      <c r="AS140" s="1356"/>
      <c r="AT140" s="1357"/>
      <c r="AU140" s="369"/>
    </row>
    <row r="141" spans="1:82" ht="15" customHeight="1">
      <c r="A141" s="370"/>
      <c r="B141" s="370"/>
      <c r="C141" s="370"/>
      <c r="D141" s="370"/>
      <c r="E141" s="370"/>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70"/>
      <c r="AJ141" s="370"/>
      <c r="AK141" s="370"/>
      <c r="AL141" s="370"/>
      <c r="AM141" s="370"/>
      <c r="AN141" s="370"/>
      <c r="AO141" s="370"/>
      <c r="AP141" s="370"/>
      <c r="AQ141" s="370"/>
      <c r="AR141" s="370"/>
      <c r="AS141" s="370"/>
      <c r="AT141" s="370"/>
      <c r="AU141" s="369"/>
    </row>
    <row r="142" spans="1:82" ht="24" customHeight="1">
      <c r="A142" s="1358" t="s">
        <v>101</v>
      </c>
      <c r="B142" s="1359"/>
      <c r="C142" s="1359"/>
      <c r="D142" s="1406" t="s">
        <v>464</v>
      </c>
      <c r="E142" s="1382"/>
      <c r="F142" s="1382"/>
      <c r="G142" s="1407"/>
      <c r="H142" s="1359" t="s">
        <v>79</v>
      </c>
      <c r="I142" s="1359"/>
      <c r="J142" s="1359"/>
      <c r="K142" s="1359"/>
      <c r="L142" s="1360"/>
      <c r="M142" s="1396"/>
      <c r="N142" s="1397"/>
      <c r="O142" s="1397"/>
      <c r="P142" s="1397"/>
      <c r="Q142" s="1397"/>
      <c r="R142" s="1397"/>
      <c r="S142" s="1397"/>
      <c r="T142" s="1397"/>
      <c r="U142" s="1397"/>
      <c r="V142" s="1397"/>
      <c r="W142" s="1397"/>
      <c r="X142" s="1397"/>
      <c r="Y142" s="1397"/>
      <c r="Z142" s="1397"/>
      <c r="AA142" s="1397"/>
      <c r="AB142" s="1397"/>
      <c r="AC142" s="1398"/>
      <c r="AD142" s="1408" t="s">
        <v>447</v>
      </c>
      <c r="AE142" s="1370"/>
      <c r="AF142" s="1370"/>
      <c r="AG142" s="1370"/>
      <c r="AH142" s="1389"/>
      <c r="AI142" s="1390"/>
      <c r="AJ142" s="1390"/>
      <c r="AK142" s="1390"/>
      <c r="AL142" s="1390"/>
      <c r="AM142" s="1390"/>
      <c r="AN142" s="1390"/>
      <c r="AO142" s="1390"/>
      <c r="AP142" s="1390"/>
      <c r="AQ142" s="1390"/>
      <c r="AR142" s="1390"/>
      <c r="AS142" s="1390"/>
      <c r="AT142" s="1391"/>
      <c r="AU142" s="369"/>
    </row>
    <row r="143" spans="1:82" ht="24" customHeight="1">
      <c r="A143" s="1395" t="s">
        <v>98</v>
      </c>
      <c r="B143" s="1359"/>
      <c r="C143" s="1359"/>
      <c r="D143" s="1359"/>
      <c r="E143" s="1359"/>
      <c r="F143" s="1359"/>
      <c r="G143" s="1359"/>
      <c r="H143" s="1359"/>
      <c r="I143" s="1359"/>
      <c r="J143" s="1359"/>
      <c r="K143" s="1359"/>
      <c r="L143" s="1360"/>
      <c r="M143" s="1396"/>
      <c r="N143" s="1397"/>
      <c r="O143" s="1397"/>
      <c r="P143" s="1397"/>
      <c r="Q143" s="1397"/>
      <c r="R143" s="1397"/>
      <c r="S143" s="1397"/>
      <c r="T143" s="1397"/>
      <c r="U143" s="1397"/>
      <c r="V143" s="1397"/>
      <c r="W143" s="1397"/>
      <c r="X143" s="1397"/>
      <c r="Y143" s="1397"/>
      <c r="Z143" s="1397"/>
      <c r="AA143" s="1397"/>
      <c r="AB143" s="1397"/>
      <c r="AC143" s="1398"/>
      <c r="AD143" s="1373"/>
      <c r="AE143" s="1373"/>
      <c r="AF143" s="1373"/>
      <c r="AG143" s="1373"/>
      <c r="AH143" s="1392"/>
      <c r="AI143" s="1393"/>
      <c r="AJ143" s="1393"/>
      <c r="AK143" s="1393"/>
      <c r="AL143" s="1393"/>
      <c r="AM143" s="1393"/>
      <c r="AN143" s="1393"/>
      <c r="AO143" s="1393"/>
      <c r="AP143" s="1393"/>
      <c r="AQ143" s="1393"/>
      <c r="AR143" s="1393"/>
      <c r="AS143" s="1393"/>
      <c r="AT143" s="1394"/>
      <c r="AU143" s="369"/>
    </row>
    <row r="144" spans="1:82" ht="24" customHeight="1">
      <c r="A144" s="1369" t="s">
        <v>448</v>
      </c>
      <c r="B144" s="1370"/>
      <c r="C144" s="1370"/>
      <c r="D144" s="1370"/>
      <c r="E144" s="1370"/>
      <c r="F144" s="1370"/>
      <c r="G144" s="1370"/>
      <c r="H144" s="1370"/>
      <c r="I144" s="1370"/>
      <c r="J144" s="1370"/>
      <c r="K144" s="1370"/>
      <c r="L144" s="1371"/>
      <c r="M144" s="1402" t="s">
        <v>29</v>
      </c>
      <c r="N144" s="1402"/>
      <c r="O144" s="1402"/>
      <c r="P144" s="1402"/>
      <c r="Q144" s="1385"/>
      <c r="R144" s="1386"/>
      <c r="S144" s="1386"/>
      <c r="T144" s="1386"/>
      <c r="U144" s="1386"/>
      <c r="V144" s="1386"/>
      <c r="W144" s="1386"/>
      <c r="X144" s="1386"/>
      <c r="Y144" s="1386"/>
      <c r="Z144" s="1386"/>
      <c r="AA144" s="1386"/>
      <c r="AB144" s="1386"/>
      <c r="AC144" s="1386"/>
      <c r="AD144" s="1386"/>
      <c r="AE144" s="1386"/>
      <c r="AF144" s="1386"/>
      <c r="AG144" s="1386"/>
      <c r="AH144" s="1386"/>
      <c r="AI144" s="1386"/>
      <c r="AJ144" s="1386"/>
      <c r="AK144" s="1386"/>
      <c r="AL144" s="1386"/>
      <c r="AM144" s="1386"/>
      <c r="AN144" s="1386"/>
      <c r="AO144" s="1386"/>
      <c r="AP144" s="1386"/>
      <c r="AQ144" s="1386"/>
      <c r="AR144" s="1386"/>
      <c r="AS144" s="1386"/>
      <c r="AT144" s="1387"/>
      <c r="AU144" s="369"/>
    </row>
    <row r="145" spans="1:47" ht="24" customHeight="1">
      <c r="A145" s="1399"/>
      <c r="B145" s="1400"/>
      <c r="C145" s="1400"/>
      <c r="D145" s="1400"/>
      <c r="E145" s="1400"/>
      <c r="F145" s="1400"/>
      <c r="G145" s="1400"/>
      <c r="H145" s="1400"/>
      <c r="I145" s="1400"/>
      <c r="J145" s="1400"/>
      <c r="K145" s="1400"/>
      <c r="L145" s="1401"/>
      <c r="M145" s="1402" t="s">
        <v>30</v>
      </c>
      <c r="N145" s="1402"/>
      <c r="O145" s="1402"/>
      <c r="P145" s="1402"/>
      <c r="Q145" s="1385"/>
      <c r="R145" s="1386"/>
      <c r="S145" s="1386"/>
      <c r="T145" s="1386"/>
      <c r="U145" s="1386"/>
      <c r="V145" s="1386"/>
      <c r="W145" s="1386"/>
      <c r="X145" s="1386"/>
      <c r="Y145" s="1386"/>
      <c r="Z145" s="1386"/>
      <c r="AA145" s="1386"/>
      <c r="AB145" s="1386"/>
      <c r="AC145" s="1387"/>
      <c r="AD145" s="1402" t="s">
        <v>31</v>
      </c>
      <c r="AE145" s="1402"/>
      <c r="AF145" s="1402"/>
      <c r="AG145" s="1402"/>
      <c r="AH145" s="1403"/>
      <c r="AI145" s="1404"/>
      <c r="AJ145" s="1404"/>
      <c r="AK145" s="1404"/>
      <c r="AL145" s="1404"/>
      <c r="AM145" s="1404"/>
      <c r="AN145" s="1404"/>
      <c r="AO145" s="1404"/>
      <c r="AP145" s="1404"/>
      <c r="AQ145" s="1404"/>
      <c r="AR145" s="1404"/>
      <c r="AS145" s="1404"/>
      <c r="AT145" s="1405"/>
      <c r="AU145" s="369"/>
    </row>
    <row r="146" spans="1:47" ht="24" customHeight="1">
      <c r="A146" s="1399"/>
      <c r="B146" s="1400"/>
      <c r="C146" s="1400"/>
      <c r="D146" s="1400"/>
      <c r="E146" s="1400"/>
      <c r="F146" s="1400"/>
      <c r="G146" s="1400"/>
      <c r="H146" s="1400"/>
      <c r="I146" s="1400"/>
      <c r="J146" s="1400"/>
      <c r="K146" s="1400"/>
      <c r="L146" s="1401"/>
      <c r="M146" s="1402" t="s">
        <v>32</v>
      </c>
      <c r="N146" s="1402"/>
      <c r="O146" s="1402"/>
      <c r="P146" s="1402"/>
      <c r="Q146" s="1385"/>
      <c r="R146" s="1386"/>
      <c r="S146" s="1386"/>
      <c r="T146" s="1386"/>
      <c r="U146" s="1386"/>
      <c r="V146" s="1386"/>
      <c r="W146" s="1386"/>
      <c r="X146" s="1386"/>
      <c r="Y146" s="1386"/>
      <c r="Z146" s="1386"/>
      <c r="AA146" s="1386"/>
      <c r="AB146" s="1386"/>
      <c r="AC146" s="1386"/>
      <c r="AD146" s="1386"/>
      <c r="AE146" s="1386"/>
      <c r="AF146" s="1386"/>
      <c r="AG146" s="1386"/>
      <c r="AH146" s="1386"/>
      <c r="AI146" s="1386"/>
      <c r="AJ146" s="1386"/>
      <c r="AK146" s="1386"/>
      <c r="AL146" s="1386"/>
      <c r="AM146" s="1386"/>
      <c r="AN146" s="1386"/>
      <c r="AO146" s="1386"/>
      <c r="AP146" s="1386"/>
      <c r="AQ146" s="1386"/>
      <c r="AR146" s="1386"/>
      <c r="AS146" s="1386"/>
      <c r="AT146" s="1387"/>
      <c r="AU146" s="369"/>
    </row>
    <row r="147" spans="1:47" ht="24" customHeight="1">
      <c r="A147" s="1372"/>
      <c r="B147" s="1373"/>
      <c r="C147" s="1373"/>
      <c r="D147" s="1373"/>
      <c r="E147" s="1373"/>
      <c r="F147" s="1373"/>
      <c r="G147" s="1373"/>
      <c r="H147" s="1373"/>
      <c r="I147" s="1373"/>
      <c r="J147" s="1373"/>
      <c r="K147" s="1373"/>
      <c r="L147" s="1374"/>
      <c r="M147" s="1378" t="s">
        <v>33</v>
      </c>
      <c r="N147" s="1378"/>
      <c r="O147" s="1378"/>
      <c r="P147" s="1378"/>
      <c r="Q147" s="1385"/>
      <c r="R147" s="1386"/>
      <c r="S147" s="1386"/>
      <c r="T147" s="1386"/>
      <c r="U147" s="1386"/>
      <c r="V147" s="1386"/>
      <c r="W147" s="1386"/>
      <c r="X147" s="1386"/>
      <c r="Y147" s="1386"/>
      <c r="Z147" s="1386"/>
      <c r="AA147" s="1386"/>
      <c r="AB147" s="1386"/>
      <c r="AC147" s="1387"/>
      <c r="AD147" s="1388" t="s">
        <v>34</v>
      </c>
      <c r="AE147" s="1388"/>
      <c r="AF147" s="1388"/>
      <c r="AG147" s="1388"/>
      <c r="AH147" s="1385"/>
      <c r="AI147" s="1386"/>
      <c r="AJ147" s="1386"/>
      <c r="AK147" s="1386"/>
      <c r="AL147" s="1386"/>
      <c r="AM147" s="1386"/>
      <c r="AN147" s="1386"/>
      <c r="AO147" s="1386"/>
      <c r="AP147" s="1386"/>
      <c r="AQ147" s="1386"/>
      <c r="AR147" s="1386"/>
      <c r="AS147" s="1386"/>
      <c r="AT147" s="1387"/>
      <c r="AU147" s="369"/>
    </row>
    <row r="148" spans="1:47" ht="30" customHeight="1">
      <c r="A148" s="1378" t="s">
        <v>449</v>
      </c>
      <c r="B148" s="1378"/>
      <c r="C148" s="1378"/>
      <c r="D148" s="1378"/>
      <c r="E148" s="1378"/>
      <c r="F148" s="1378"/>
      <c r="G148" s="1378"/>
      <c r="H148" s="1378"/>
      <c r="I148" s="1378"/>
      <c r="J148" s="1378"/>
      <c r="K148" s="1378"/>
      <c r="L148" s="1378"/>
      <c r="M148" s="1379" t="s">
        <v>105</v>
      </c>
      <c r="N148" s="1380"/>
      <c r="O148" s="1380"/>
      <c r="P148" s="1380"/>
      <c r="Q148" s="1381"/>
      <c r="R148" s="1381"/>
      <c r="S148" s="1381"/>
      <c r="T148" s="1381"/>
      <c r="U148" s="1359" t="s">
        <v>36</v>
      </c>
      <c r="V148" s="1359"/>
      <c r="W148" s="1359"/>
      <c r="X148" s="1382"/>
      <c r="Y148" s="1382"/>
      <c r="Z148" s="1382"/>
      <c r="AA148" s="1383" t="s">
        <v>37</v>
      </c>
      <c r="AB148" s="1383"/>
      <c r="AC148" s="1384"/>
      <c r="AD148" s="1358" t="s">
        <v>450</v>
      </c>
      <c r="AE148" s="1359"/>
      <c r="AF148" s="1359"/>
      <c r="AG148" s="1360"/>
      <c r="AH148" s="1361"/>
      <c r="AI148" s="1362"/>
      <c r="AJ148" s="1362"/>
      <c r="AK148" s="1362"/>
      <c r="AL148" s="1362"/>
      <c r="AM148" s="1362"/>
      <c r="AN148" s="1362"/>
      <c r="AO148" s="1363" t="s">
        <v>85</v>
      </c>
      <c r="AP148" s="1363"/>
      <c r="AQ148" s="1363"/>
      <c r="AR148" s="1363"/>
      <c r="AS148" s="1363"/>
      <c r="AT148" s="1364"/>
      <c r="AU148" s="369"/>
    </row>
    <row r="149" spans="1:47" ht="64.5" customHeight="1">
      <c r="A149" s="1365" t="s">
        <v>451</v>
      </c>
      <c r="B149" s="1349"/>
      <c r="C149" s="1349"/>
      <c r="D149" s="1349"/>
      <c r="E149" s="1349"/>
      <c r="F149" s="1349"/>
      <c r="G149" s="1349"/>
      <c r="H149" s="1349"/>
      <c r="I149" s="1349"/>
      <c r="J149" s="1349"/>
      <c r="K149" s="1349"/>
      <c r="L149" s="1350"/>
      <c r="M149" s="1366"/>
      <c r="N149" s="1367"/>
      <c r="O149" s="1367"/>
      <c r="P149" s="1367"/>
      <c r="Q149" s="1367"/>
      <c r="R149" s="1367"/>
      <c r="S149" s="1367"/>
      <c r="T149" s="1367"/>
      <c r="U149" s="1367"/>
      <c r="V149" s="1367"/>
      <c r="W149" s="1367"/>
      <c r="X149" s="1367"/>
      <c r="Y149" s="1367"/>
      <c r="Z149" s="1367"/>
      <c r="AA149" s="1367"/>
      <c r="AB149" s="1367"/>
      <c r="AC149" s="1367"/>
      <c r="AD149" s="1367"/>
      <c r="AE149" s="1367"/>
      <c r="AF149" s="1367"/>
      <c r="AG149" s="1367"/>
      <c r="AH149" s="1367"/>
      <c r="AI149" s="1367"/>
      <c r="AJ149" s="1367"/>
      <c r="AK149" s="1367"/>
      <c r="AL149" s="1367"/>
      <c r="AM149" s="1367"/>
      <c r="AN149" s="1367"/>
      <c r="AO149" s="1367"/>
      <c r="AP149" s="1367"/>
      <c r="AQ149" s="1367"/>
      <c r="AR149" s="1367"/>
      <c r="AS149" s="1367"/>
      <c r="AT149" s="1368"/>
      <c r="AU149" s="369"/>
    </row>
    <row r="150" spans="1:47" ht="30" customHeight="1">
      <c r="A150" s="1369" t="s">
        <v>50</v>
      </c>
      <c r="B150" s="1370"/>
      <c r="C150" s="1370"/>
      <c r="D150" s="1370"/>
      <c r="E150" s="1370"/>
      <c r="F150" s="1370"/>
      <c r="G150" s="1370"/>
      <c r="H150" s="1370"/>
      <c r="I150" s="1370"/>
      <c r="J150" s="1370"/>
      <c r="K150" s="1370"/>
      <c r="L150" s="1371"/>
      <c r="M150" s="1375" t="s">
        <v>51</v>
      </c>
      <c r="N150" s="1375"/>
      <c r="O150" s="1375"/>
      <c r="P150" s="1375"/>
      <c r="Q150" s="1376"/>
      <c r="R150" s="1377"/>
      <c r="S150" s="1377"/>
      <c r="T150" s="1377"/>
      <c r="U150" s="1377"/>
      <c r="V150" s="1377"/>
      <c r="W150" s="1377"/>
      <c r="X150" s="1346" t="s">
        <v>85</v>
      </c>
      <c r="Y150" s="1346"/>
      <c r="Z150" s="1346"/>
      <c r="AA150" s="1346"/>
      <c r="AB150" s="1346"/>
      <c r="AC150" s="1347"/>
      <c r="AD150" s="1375" t="s">
        <v>52</v>
      </c>
      <c r="AE150" s="1375"/>
      <c r="AF150" s="1375"/>
      <c r="AG150" s="1375"/>
      <c r="AH150" s="1344"/>
      <c r="AI150" s="1345"/>
      <c r="AJ150" s="1345"/>
      <c r="AK150" s="1345"/>
      <c r="AL150" s="1345"/>
      <c r="AM150" s="1345"/>
      <c r="AN150" s="1345"/>
      <c r="AO150" s="1346" t="s">
        <v>85</v>
      </c>
      <c r="AP150" s="1346"/>
      <c r="AQ150" s="1346"/>
      <c r="AR150" s="1346"/>
      <c r="AS150" s="1346"/>
      <c r="AT150" s="1347"/>
      <c r="AU150" s="369"/>
    </row>
    <row r="151" spans="1:47" ht="40.4" customHeight="1">
      <c r="A151" s="1372"/>
      <c r="B151" s="1373"/>
      <c r="C151" s="1373"/>
      <c r="D151" s="1373"/>
      <c r="E151" s="1373"/>
      <c r="F151" s="1373"/>
      <c r="G151" s="1373"/>
      <c r="H151" s="1373"/>
      <c r="I151" s="1373"/>
      <c r="J151" s="1373"/>
      <c r="K151" s="1373"/>
      <c r="L151" s="1374"/>
      <c r="M151" s="1348" t="s">
        <v>76</v>
      </c>
      <c r="N151" s="1349"/>
      <c r="O151" s="1349"/>
      <c r="P151" s="1350"/>
      <c r="Q151" s="1351"/>
      <c r="R151" s="1352"/>
      <c r="S151" s="1352"/>
      <c r="T151" s="1352"/>
      <c r="U151" s="1352"/>
      <c r="V151" s="1352"/>
      <c r="W151" s="1352"/>
      <c r="X151" s="1352"/>
      <c r="Y151" s="1352"/>
      <c r="Z151" s="1352"/>
      <c r="AA151" s="1352"/>
      <c r="AB151" s="1352"/>
      <c r="AC151" s="1352"/>
      <c r="AD151" s="1352"/>
      <c r="AE151" s="1352"/>
      <c r="AF151" s="1352"/>
      <c r="AG151" s="1352"/>
      <c r="AH151" s="1352"/>
      <c r="AI151" s="1352"/>
      <c r="AJ151" s="1352"/>
      <c r="AK151" s="1352"/>
      <c r="AL151" s="1352"/>
      <c r="AM151" s="1352"/>
      <c r="AN151" s="1352"/>
      <c r="AO151" s="1352"/>
      <c r="AP151" s="1352"/>
      <c r="AQ151" s="1352"/>
      <c r="AR151" s="1352"/>
      <c r="AS151" s="1352"/>
      <c r="AT151" s="1353"/>
      <c r="AU151" s="369"/>
    </row>
    <row r="152" spans="1:47" ht="24" customHeight="1">
      <c r="A152" s="1354" t="s">
        <v>104</v>
      </c>
      <c r="B152" s="1354"/>
      <c r="C152" s="1354"/>
      <c r="D152" s="1354"/>
      <c r="E152" s="1354"/>
      <c r="F152" s="1354"/>
      <c r="G152" s="1354"/>
      <c r="H152" s="1354"/>
      <c r="I152" s="1354"/>
      <c r="J152" s="1354"/>
      <c r="K152" s="1354"/>
      <c r="L152" s="1354"/>
      <c r="M152" s="1354"/>
      <c r="N152" s="1354"/>
      <c r="O152" s="1354"/>
      <c r="P152" s="1354"/>
      <c r="Q152" s="1354"/>
      <c r="R152" s="1354"/>
      <c r="S152" s="1354"/>
      <c r="T152" s="1354"/>
      <c r="U152" s="1354"/>
      <c r="V152" s="1354"/>
      <c r="W152" s="1354"/>
      <c r="X152" s="1354"/>
      <c r="Y152" s="1354"/>
      <c r="Z152" s="1354"/>
      <c r="AA152" s="1354"/>
      <c r="AB152" s="1354"/>
      <c r="AC152" s="1354"/>
      <c r="AD152" s="1354"/>
      <c r="AE152" s="1354"/>
      <c r="AF152" s="1354"/>
      <c r="AG152" s="1354"/>
      <c r="AH152" s="1354"/>
      <c r="AI152" s="1354"/>
      <c r="AJ152" s="1354"/>
      <c r="AK152" s="1354"/>
      <c r="AL152" s="1354"/>
      <c r="AM152" s="1355" t="s">
        <v>99</v>
      </c>
      <c r="AN152" s="1356"/>
      <c r="AO152" s="1356"/>
      <c r="AP152" s="1356"/>
      <c r="AQ152" s="1356"/>
      <c r="AR152" s="1356"/>
      <c r="AS152" s="1356"/>
      <c r="AT152" s="1357"/>
      <c r="AU152" s="369"/>
    </row>
    <row r="153" spans="1:47" ht="30" customHeight="1">
      <c r="A153" s="371" t="s">
        <v>454</v>
      </c>
      <c r="B153" s="372"/>
      <c r="C153" s="372"/>
      <c r="D153" s="372"/>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2"/>
      <c r="AC153" s="372"/>
      <c r="AD153" s="372"/>
      <c r="AE153" s="372"/>
      <c r="AF153" s="372"/>
      <c r="AG153" s="372"/>
      <c r="AH153" s="372"/>
      <c r="AI153" s="372"/>
      <c r="AJ153" s="372"/>
      <c r="AK153" s="372"/>
      <c r="AL153" s="372"/>
      <c r="AM153" s="372"/>
      <c r="AN153" s="372"/>
      <c r="AO153" s="372"/>
      <c r="AP153" s="1413" t="s">
        <v>465</v>
      </c>
      <c r="AQ153" s="1413"/>
      <c r="AR153" s="1413"/>
      <c r="AS153" s="1413"/>
      <c r="AT153" s="1413"/>
      <c r="AU153" s="1413"/>
    </row>
    <row r="154" spans="1:47" ht="40.5" customHeight="1">
      <c r="A154" s="372"/>
      <c r="B154" s="1412" t="s">
        <v>603</v>
      </c>
      <c r="C154" s="1412"/>
      <c r="D154" s="1412"/>
      <c r="E154" s="1412"/>
      <c r="F154" s="1412"/>
      <c r="G154" s="1412"/>
      <c r="H154" s="1412"/>
      <c r="I154" s="1412"/>
      <c r="J154" s="1412"/>
      <c r="K154" s="1412"/>
      <c r="L154" s="1412"/>
      <c r="M154" s="1412"/>
      <c r="N154" s="1412"/>
      <c r="O154" s="1412"/>
      <c r="P154" s="1412"/>
      <c r="Q154" s="1412"/>
      <c r="R154" s="1412"/>
      <c r="S154" s="1412"/>
      <c r="T154" s="1412"/>
      <c r="U154" s="1412"/>
      <c r="V154" s="1412"/>
      <c r="W154" s="1412"/>
      <c r="X154" s="1412"/>
      <c r="Y154" s="1412"/>
      <c r="Z154" s="1412"/>
      <c r="AA154" s="1412"/>
      <c r="AB154" s="1412"/>
      <c r="AC154" s="1412"/>
      <c r="AD154" s="1412"/>
      <c r="AE154" s="1412"/>
      <c r="AF154" s="1412"/>
      <c r="AG154" s="1412"/>
      <c r="AH154" s="1412"/>
      <c r="AI154" s="1412"/>
      <c r="AJ154" s="1412"/>
      <c r="AK154" s="1412"/>
      <c r="AL154" s="1412"/>
      <c r="AM154" s="1412"/>
      <c r="AN154" s="1412"/>
      <c r="AO154" s="1412"/>
      <c r="AP154" s="1412"/>
      <c r="AQ154" s="1412"/>
      <c r="AR154" s="1412"/>
      <c r="AS154" s="1412"/>
      <c r="AT154" s="373"/>
      <c r="AU154" s="369"/>
    </row>
    <row r="155" spans="1:47" ht="3.75" customHeight="1">
      <c r="A155" s="372"/>
      <c r="B155" s="374"/>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c r="AA155" s="374"/>
      <c r="AB155" s="374"/>
      <c r="AC155" s="374"/>
      <c r="AD155" s="374"/>
      <c r="AE155" s="374"/>
      <c r="AF155" s="374"/>
      <c r="AG155" s="374"/>
      <c r="AH155" s="374"/>
      <c r="AI155" s="374"/>
      <c r="AJ155" s="374"/>
      <c r="AK155" s="374"/>
      <c r="AL155" s="374"/>
      <c r="AM155" s="374"/>
      <c r="AN155" s="374"/>
      <c r="AO155" s="374"/>
      <c r="AP155" s="374"/>
      <c r="AQ155" s="374"/>
      <c r="AR155" s="374"/>
      <c r="AS155" s="374"/>
      <c r="AT155" s="375"/>
      <c r="AU155" s="369"/>
    </row>
    <row r="156" spans="1:47" ht="24" customHeight="1">
      <c r="A156" s="1358" t="s">
        <v>101</v>
      </c>
      <c r="B156" s="1359"/>
      <c r="C156" s="1359"/>
      <c r="D156" s="1406" t="s">
        <v>466</v>
      </c>
      <c r="E156" s="1382"/>
      <c r="F156" s="1382"/>
      <c r="G156" s="1407"/>
      <c r="H156" s="1359" t="s">
        <v>79</v>
      </c>
      <c r="I156" s="1359"/>
      <c r="J156" s="1359"/>
      <c r="K156" s="1359"/>
      <c r="L156" s="1360"/>
      <c r="M156" s="1396"/>
      <c r="N156" s="1397"/>
      <c r="O156" s="1397"/>
      <c r="P156" s="1397"/>
      <c r="Q156" s="1397"/>
      <c r="R156" s="1397"/>
      <c r="S156" s="1397"/>
      <c r="T156" s="1397"/>
      <c r="U156" s="1397"/>
      <c r="V156" s="1397"/>
      <c r="W156" s="1397"/>
      <c r="X156" s="1397"/>
      <c r="Y156" s="1397"/>
      <c r="Z156" s="1397"/>
      <c r="AA156" s="1397"/>
      <c r="AB156" s="1397"/>
      <c r="AC156" s="1398"/>
      <c r="AD156" s="1408" t="s">
        <v>447</v>
      </c>
      <c r="AE156" s="1370"/>
      <c r="AF156" s="1370"/>
      <c r="AG156" s="1370"/>
      <c r="AH156" s="1389"/>
      <c r="AI156" s="1390"/>
      <c r="AJ156" s="1390"/>
      <c r="AK156" s="1390"/>
      <c r="AL156" s="1390"/>
      <c r="AM156" s="1390"/>
      <c r="AN156" s="1390"/>
      <c r="AO156" s="1390"/>
      <c r="AP156" s="1390"/>
      <c r="AQ156" s="1390"/>
      <c r="AR156" s="1390"/>
      <c r="AS156" s="1390"/>
      <c r="AT156" s="1391"/>
      <c r="AU156" s="369"/>
    </row>
    <row r="157" spans="1:47" ht="24" customHeight="1">
      <c r="A157" s="1395" t="s">
        <v>98</v>
      </c>
      <c r="B157" s="1359"/>
      <c r="C157" s="1359"/>
      <c r="D157" s="1359"/>
      <c r="E157" s="1359"/>
      <c r="F157" s="1359"/>
      <c r="G157" s="1359"/>
      <c r="H157" s="1359"/>
      <c r="I157" s="1359"/>
      <c r="J157" s="1359"/>
      <c r="K157" s="1359"/>
      <c r="L157" s="1360"/>
      <c r="M157" s="1396"/>
      <c r="N157" s="1397"/>
      <c r="O157" s="1397"/>
      <c r="P157" s="1397"/>
      <c r="Q157" s="1397"/>
      <c r="R157" s="1397"/>
      <c r="S157" s="1397"/>
      <c r="T157" s="1397"/>
      <c r="U157" s="1397"/>
      <c r="V157" s="1397"/>
      <c r="W157" s="1397"/>
      <c r="X157" s="1397"/>
      <c r="Y157" s="1397"/>
      <c r="Z157" s="1397"/>
      <c r="AA157" s="1397"/>
      <c r="AB157" s="1397"/>
      <c r="AC157" s="1398"/>
      <c r="AD157" s="1373"/>
      <c r="AE157" s="1373"/>
      <c r="AF157" s="1373"/>
      <c r="AG157" s="1373"/>
      <c r="AH157" s="1392"/>
      <c r="AI157" s="1393"/>
      <c r="AJ157" s="1393"/>
      <c r="AK157" s="1393"/>
      <c r="AL157" s="1393"/>
      <c r="AM157" s="1393"/>
      <c r="AN157" s="1393"/>
      <c r="AO157" s="1393"/>
      <c r="AP157" s="1393"/>
      <c r="AQ157" s="1393"/>
      <c r="AR157" s="1393"/>
      <c r="AS157" s="1393"/>
      <c r="AT157" s="1394"/>
      <c r="AU157" s="369"/>
    </row>
    <row r="158" spans="1:47" ht="24" customHeight="1">
      <c r="A158" s="1369" t="s">
        <v>448</v>
      </c>
      <c r="B158" s="1370"/>
      <c r="C158" s="1370"/>
      <c r="D158" s="1370"/>
      <c r="E158" s="1370"/>
      <c r="F158" s="1370"/>
      <c r="G158" s="1370"/>
      <c r="H158" s="1370"/>
      <c r="I158" s="1370"/>
      <c r="J158" s="1370"/>
      <c r="K158" s="1370"/>
      <c r="L158" s="1371"/>
      <c r="M158" s="1402" t="s">
        <v>29</v>
      </c>
      <c r="N158" s="1402"/>
      <c r="O158" s="1402"/>
      <c r="P158" s="1402"/>
      <c r="Q158" s="1385"/>
      <c r="R158" s="1386"/>
      <c r="S158" s="1386"/>
      <c r="T158" s="1386"/>
      <c r="U158" s="1386"/>
      <c r="V158" s="1386"/>
      <c r="W158" s="1386"/>
      <c r="X158" s="1386"/>
      <c r="Y158" s="1386"/>
      <c r="Z158" s="1386"/>
      <c r="AA158" s="1386"/>
      <c r="AB158" s="1386"/>
      <c r="AC158" s="1386"/>
      <c r="AD158" s="1386"/>
      <c r="AE158" s="1386"/>
      <c r="AF158" s="1386"/>
      <c r="AG158" s="1386"/>
      <c r="AH158" s="1386"/>
      <c r="AI158" s="1386"/>
      <c r="AJ158" s="1386"/>
      <c r="AK158" s="1386"/>
      <c r="AL158" s="1386"/>
      <c r="AM158" s="1386"/>
      <c r="AN158" s="1386"/>
      <c r="AO158" s="1386"/>
      <c r="AP158" s="1386"/>
      <c r="AQ158" s="1386"/>
      <c r="AR158" s="1386"/>
      <c r="AS158" s="1386"/>
      <c r="AT158" s="1387"/>
      <c r="AU158" s="369"/>
    </row>
    <row r="159" spans="1:47" ht="24" customHeight="1">
      <c r="A159" s="1399"/>
      <c r="B159" s="1400"/>
      <c r="C159" s="1400"/>
      <c r="D159" s="1400"/>
      <c r="E159" s="1400"/>
      <c r="F159" s="1400"/>
      <c r="G159" s="1400"/>
      <c r="H159" s="1400"/>
      <c r="I159" s="1400"/>
      <c r="J159" s="1400"/>
      <c r="K159" s="1400"/>
      <c r="L159" s="1401"/>
      <c r="M159" s="1402" t="s">
        <v>30</v>
      </c>
      <c r="N159" s="1402"/>
      <c r="O159" s="1402"/>
      <c r="P159" s="1402"/>
      <c r="Q159" s="1385"/>
      <c r="R159" s="1386"/>
      <c r="S159" s="1386"/>
      <c r="T159" s="1386"/>
      <c r="U159" s="1386"/>
      <c r="V159" s="1386"/>
      <c r="W159" s="1386"/>
      <c r="X159" s="1386"/>
      <c r="Y159" s="1386"/>
      <c r="Z159" s="1386"/>
      <c r="AA159" s="1386"/>
      <c r="AB159" s="1386"/>
      <c r="AC159" s="1387"/>
      <c r="AD159" s="1402" t="s">
        <v>31</v>
      </c>
      <c r="AE159" s="1402"/>
      <c r="AF159" s="1402"/>
      <c r="AG159" s="1402"/>
      <c r="AH159" s="1403"/>
      <c r="AI159" s="1404"/>
      <c r="AJ159" s="1404"/>
      <c r="AK159" s="1404"/>
      <c r="AL159" s="1404"/>
      <c r="AM159" s="1404"/>
      <c r="AN159" s="1404"/>
      <c r="AO159" s="1404"/>
      <c r="AP159" s="1404"/>
      <c r="AQ159" s="1404"/>
      <c r="AR159" s="1404"/>
      <c r="AS159" s="1404"/>
      <c r="AT159" s="1405"/>
      <c r="AU159" s="369"/>
    </row>
    <row r="160" spans="1:47" ht="24" customHeight="1">
      <c r="A160" s="1399"/>
      <c r="B160" s="1400"/>
      <c r="C160" s="1400"/>
      <c r="D160" s="1400"/>
      <c r="E160" s="1400"/>
      <c r="F160" s="1400"/>
      <c r="G160" s="1400"/>
      <c r="H160" s="1400"/>
      <c r="I160" s="1400"/>
      <c r="J160" s="1400"/>
      <c r="K160" s="1400"/>
      <c r="L160" s="1401"/>
      <c r="M160" s="1402" t="s">
        <v>32</v>
      </c>
      <c r="N160" s="1402"/>
      <c r="O160" s="1402"/>
      <c r="P160" s="1402"/>
      <c r="Q160" s="1385"/>
      <c r="R160" s="1386"/>
      <c r="S160" s="1386"/>
      <c r="T160" s="1386"/>
      <c r="U160" s="1386"/>
      <c r="V160" s="1386"/>
      <c r="W160" s="1386"/>
      <c r="X160" s="1386"/>
      <c r="Y160" s="1386"/>
      <c r="Z160" s="1386"/>
      <c r="AA160" s="1386"/>
      <c r="AB160" s="1386"/>
      <c r="AC160" s="1386"/>
      <c r="AD160" s="1386"/>
      <c r="AE160" s="1386"/>
      <c r="AF160" s="1386"/>
      <c r="AG160" s="1386"/>
      <c r="AH160" s="1386"/>
      <c r="AI160" s="1386"/>
      <c r="AJ160" s="1386"/>
      <c r="AK160" s="1386"/>
      <c r="AL160" s="1386"/>
      <c r="AM160" s="1386"/>
      <c r="AN160" s="1386"/>
      <c r="AO160" s="1386"/>
      <c r="AP160" s="1386"/>
      <c r="AQ160" s="1386"/>
      <c r="AR160" s="1386"/>
      <c r="AS160" s="1386"/>
      <c r="AT160" s="1387"/>
      <c r="AU160" s="369"/>
    </row>
    <row r="161" spans="1:82" ht="24" customHeight="1">
      <c r="A161" s="1372"/>
      <c r="B161" s="1373"/>
      <c r="C161" s="1373"/>
      <c r="D161" s="1373"/>
      <c r="E161" s="1373"/>
      <c r="F161" s="1373"/>
      <c r="G161" s="1373"/>
      <c r="H161" s="1373"/>
      <c r="I161" s="1373"/>
      <c r="J161" s="1373"/>
      <c r="K161" s="1373"/>
      <c r="L161" s="1374"/>
      <c r="M161" s="1378" t="s">
        <v>33</v>
      </c>
      <c r="N161" s="1378"/>
      <c r="O161" s="1378"/>
      <c r="P161" s="1378"/>
      <c r="Q161" s="1385"/>
      <c r="R161" s="1386"/>
      <c r="S161" s="1386"/>
      <c r="T161" s="1386"/>
      <c r="U161" s="1386"/>
      <c r="V161" s="1386"/>
      <c r="W161" s="1386"/>
      <c r="X161" s="1386"/>
      <c r="Y161" s="1386"/>
      <c r="Z161" s="1386"/>
      <c r="AA161" s="1386"/>
      <c r="AB161" s="1386"/>
      <c r="AC161" s="1387"/>
      <c r="AD161" s="1388" t="s">
        <v>34</v>
      </c>
      <c r="AE161" s="1388"/>
      <c r="AF161" s="1388"/>
      <c r="AG161" s="1388"/>
      <c r="AH161" s="1385"/>
      <c r="AI161" s="1386"/>
      <c r="AJ161" s="1386"/>
      <c r="AK161" s="1386"/>
      <c r="AL161" s="1386"/>
      <c r="AM161" s="1386"/>
      <c r="AN161" s="1386"/>
      <c r="AO161" s="1386"/>
      <c r="AP161" s="1386"/>
      <c r="AQ161" s="1386"/>
      <c r="AR161" s="1386"/>
      <c r="AS161" s="1386"/>
      <c r="AT161" s="1387"/>
      <c r="AU161" s="369"/>
    </row>
    <row r="162" spans="1:82" ht="24" customHeight="1">
      <c r="A162" s="1378" t="s">
        <v>449</v>
      </c>
      <c r="B162" s="1378"/>
      <c r="C162" s="1378"/>
      <c r="D162" s="1378"/>
      <c r="E162" s="1378"/>
      <c r="F162" s="1378"/>
      <c r="G162" s="1378"/>
      <c r="H162" s="1378"/>
      <c r="I162" s="1378"/>
      <c r="J162" s="1378"/>
      <c r="K162" s="1378"/>
      <c r="L162" s="1378"/>
      <c r="M162" s="1379" t="s">
        <v>105</v>
      </c>
      <c r="N162" s="1380"/>
      <c r="O162" s="1380"/>
      <c r="P162" s="1380"/>
      <c r="Q162" s="1381"/>
      <c r="R162" s="1381"/>
      <c r="S162" s="1381"/>
      <c r="T162" s="1381"/>
      <c r="U162" s="1359" t="s">
        <v>36</v>
      </c>
      <c r="V162" s="1359"/>
      <c r="W162" s="1359"/>
      <c r="X162" s="1382"/>
      <c r="Y162" s="1382"/>
      <c r="Z162" s="1382"/>
      <c r="AA162" s="1383" t="s">
        <v>37</v>
      </c>
      <c r="AB162" s="1383"/>
      <c r="AC162" s="1384"/>
      <c r="AD162" s="1358" t="s">
        <v>450</v>
      </c>
      <c r="AE162" s="1359"/>
      <c r="AF162" s="1359"/>
      <c r="AG162" s="1360"/>
      <c r="AH162" s="1361"/>
      <c r="AI162" s="1362"/>
      <c r="AJ162" s="1362"/>
      <c r="AK162" s="1362"/>
      <c r="AL162" s="1362"/>
      <c r="AM162" s="1362"/>
      <c r="AN162" s="1362"/>
      <c r="AO162" s="1363" t="s">
        <v>85</v>
      </c>
      <c r="AP162" s="1363"/>
      <c r="AQ162" s="1363"/>
      <c r="AR162" s="1363"/>
      <c r="AS162" s="1363"/>
      <c r="AT162" s="1364"/>
      <c r="AU162" s="369"/>
    </row>
    <row r="163" spans="1:82" ht="64.5" customHeight="1">
      <c r="A163" s="1365" t="s">
        <v>451</v>
      </c>
      <c r="B163" s="1349"/>
      <c r="C163" s="1349"/>
      <c r="D163" s="1349"/>
      <c r="E163" s="1349"/>
      <c r="F163" s="1349"/>
      <c r="G163" s="1349"/>
      <c r="H163" s="1349"/>
      <c r="I163" s="1349"/>
      <c r="J163" s="1349"/>
      <c r="K163" s="1349"/>
      <c r="L163" s="1350"/>
      <c r="M163" s="1366"/>
      <c r="N163" s="1367"/>
      <c r="O163" s="1367"/>
      <c r="P163" s="1367"/>
      <c r="Q163" s="1367"/>
      <c r="R163" s="1367"/>
      <c r="S163" s="1367"/>
      <c r="T163" s="1367"/>
      <c r="U163" s="1367"/>
      <c r="V163" s="1367"/>
      <c r="W163" s="1367"/>
      <c r="X163" s="1367"/>
      <c r="Y163" s="1367"/>
      <c r="Z163" s="1367"/>
      <c r="AA163" s="1367"/>
      <c r="AB163" s="1367"/>
      <c r="AC163" s="1367"/>
      <c r="AD163" s="1367"/>
      <c r="AE163" s="1367"/>
      <c r="AF163" s="1367"/>
      <c r="AG163" s="1367"/>
      <c r="AH163" s="1367"/>
      <c r="AI163" s="1367"/>
      <c r="AJ163" s="1367"/>
      <c r="AK163" s="1367"/>
      <c r="AL163" s="1367"/>
      <c r="AM163" s="1367"/>
      <c r="AN163" s="1367"/>
      <c r="AO163" s="1367"/>
      <c r="AP163" s="1367"/>
      <c r="AQ163" s="1367"/>
      <c r="AR163" s="1367"/>
      <c r="AS163" s="1367"/>
      <c r="AT163" s="1368"/>
      <c r="AU163" s="369"/>
    </row>
    <row r="164" spans="1:82" ht="30" customHeight="1">
      <c r="A164" s="1369" t="s">
        <v>50</v>
      </c>
      <c r="B164" s="1370"/>
      <c r="C164" s="1370"/>
      <c r="D164" s="1370"/>
      <c r="E164" s="1370"/>
      <c r="F164" s="1370"/>
      <c r="G164" s="1370"/>
      <c r="H164" s="1370"/>
      <c r="I164" s="1370"/>
      <c r="J164" s="1370"/>
      <c r="K164" s="1370"/>
      <c r="L164" s="1371"/>
      <c r="M164" s="1375" t="s">
        <v>51</v>
      </c>
      <c r="N164" s="1375"/>
      <c r="O164" s="1375"/>
      <c r="P164" s="1375"/>
      <c r="Q164" s="1376"/>
      <c r="R164" s="1377"/>
      <c r="S164" s="1377"/>
      <c r="T164" s="1377"/>
      <c r="U164" s="1377"/>
      <c r="V164" s="1377"/>
      <c r="W164" s="1377"/>
      <c r="X164" s="1346" t="s">
        <v>85</v>
      </c>
      <c r="Y164" s="1346"/>
      <c r="Z164" s="1346"/>
      <c r="AA164" s="1346"/>
      <c r="AB164" s="1346"/>
      <c r="AC164" s="1347"/>
      <c r="AD164" s="1375" t="s">
        <v>52</v>
      </c>
      <c r="AE164" s="1375"/>
      <c r="AF164" s="1375"/>
      <c r="AG164" s="1375"/>
      <c r="AH164" s="1344"/>
      <c r="AI164" s="1345"/>
      <c r="AJ164" s="1345"/>
      <c r="AK164" s="1345"/>
      <c r="AL164" s="1345"/>
      <c r="AM164" s="1345"/>
      <c r="AN164" s="1345"/>
      <c r="AO164" s="1346" t="s">
        <v>85</v>
      </c>
      <c r="AP164" s="1346"/>
      <c r="AQ164" s="1346"/>
      <c r="AR164" s="1346"/>
      <c r="AS164" s="1346"/>
      <c r="AT164" s="1347"/>
      <c r="AU164" s="369"/>
    </row>
    <row r="165" spans="1:82" ht="40.4" customHeight="1">
      <c r="A165" s="1372"/>
      <c r="B165" s="1373"/>
      <c r="C165" s="1373"/>
      <c r="D165" s="1373"/>
      <c r="E165" s="1373"/>
      <c r="F165" s="1373"/>
      <c r="G165" s="1373"/>
      <c r="H165" s="1373"/>
      <c r="I165" s="1373"/>
      <c r="J165" s="1373"/>
      <c r="K165" s="1373"/>
      <c r="L165" s="1374"/>
      <c r="M165" s="1348" t="s">
        <v>76</v>
      </c>
      <c r="N165" s="1349"/>
      <c r="O165" s="1349"/>
      <c r="P165" s="1350"/>
      <c r="Q165" s="1351"/>
      <c r="R165" s="1352"/>
      <c r="S165" s="1352"/>
      <c r="T165" s="1352"/>
      <c r="U165" s="1352"/>
      <c r="V165" s="1352"/>
      <c r="W165" s="1352"/>
      <c r="X165" s="1352"/>
      <c r="Y165" s="1352"/>
      <c r="Z165" s="1352"/>
      <c r="AA165" s="1352"/>
      <c r="AB165" s="1352"/>
      <c r="AC165" s="1352"/>
      <c r="AD165" s="1352"/>
      <c r="AE165" s="1352"/>
      <c r="AF165" s="1352"/>
      <c r="AG165" s="1352"/>
      <c r="AH165" s="1352"/>
      <c r="AI165" s="1352"/>
      <c r="AJ165" s="1352"/>
      <c r="AK165" s="1352"/>
      <c r="AL165" s="1352"/>
      <c r="AM165" s="1352"/>
      <c r="AN165" s="1352"/>
      <c r="AO165" s="1352"/>
      <c r="AP165" s="1352"/>
      <c r="AQ165" s="1352"/>
      <c r="AR165" s="1352"/>
      <c r="AS165" s="1352"/>
      <c r="AT165" s="1353"/>
      <c r="AU165" s="369"/>
    </row>
    <row r="166" spans="1:82" ht="24" customHeight="1">
      <c r="A166" s="1354" t="s">
        <v>104</v>
      </c>
      <c r="B166" s="1354"/>
      <c r="C166" s="1354"/>
      <c r="D166" s="1354"/>
      <c r="E166" s="1354"/>
      <c r="F166" s="1354"/>
      <c r="G166" s="1354"/>
      <c r="H166" s="1354"/>
      <c r="I166" s="1354"/>
      <c r="J166" s="1354"/>
      <c r="K166" s="1354"/>
      <c r="L166" s="1354"/>
      <c r="M166" s="1354"/>
      <c r="N166" s="1354"/>
      <c r="O166" s="1354"/>
      <c r="P166" s="1354"/>
      <c r="Q166" s="1354"/>
      <c r="R166" s="1354"/>
      <c r="S166" s="1354"/>
      <c r="T166" s="1354"/>
      <c r="U166" s="1354"/>
      <c r="V166" s="1354"/>
      <c r="W166" s="1354"/>
      <c r="X166" s="1354"/>
      <c r="Y166" s="1354"/>
      <c r="Z166" s="1354"/>
      <c r="AA166" s="1354"/>
      <c r="AB166" s="1354"/>
      <c r="AC166" s="1354"/>
      <c r="AD166" s="1354"/>
      <c r="AE166" s="1354"/>
      <c r="AF166" s="1354"/>
      <c r="AG166" s="1354"/>
      <c r="AH166" s="1354"/>
      <c r="AI166" s="1354"/>
      <c r="AJ166" s="1354"/>
      <c r="AK166" s="1354"/>
      <c r="AL166" s="1354"/>
      <c r="AM166" s="1355" t="s">
        <v>99</v>
      </c>
      <c r="AN166" s="1356"/>
      <c r="AO166" s="1356"/>
      <c r="AP166" s="1356"/>
      <c r="AQ166" s="1356"/>
      <c r="AR166" s="1356"/>
      <c r="AS166" s="1356"/>
      <c r="AT166" s="1357"/>
      <c r="AU166" s="369"/>
    </row>
    <row r="167" spans="1:82" ht="15" customHeight="1">
      <c r="A167" s="369"/>
      <c r="B167" s="369"/>
      <c r="C167" s="369"/>
      <c r="D167" s="369"/>
      <c r="E167" s="369"/>
      <c r="F167" s="369"/>
      <c r="G167" s="369"/>
      <c r="H167" s="369"/>
      <c r="I167" s="369"/>
      <c r="J167" s="369"/>
      <c r="K167" s="369"/>
      <c r="L167" s="369"/>
      <c r="M167" s="369"/>
      <c r="N167" s="369"/>
      <c r="O167" s="369"/>
      <c r="P167" s="369"/>
      <c r="Q167" s="369"/>
      <c r="R167" s="369"/>
      <c r="S167" s="369"/>
      <c r="T167" s="369"/>
      <c r="U167" s="369"/>
      <c r="V167" s="369"/>
      <c r="W167" s="369"/>
      <c r="X167" s="369"/>
      <c r="Y167" s="369"/>
      <c r="Z167" s="369"/>
      <c r="AA167" s="369"/>
      <c r="AB167" s="369"/>
      <c r="AC167" s="369"/>
      <c r="AD167" s="369"/>
      <c r="AE167" s="369"/>
      <c r="AF167" s="369"/>
      <c r="AG167" s="369"/>
      <c r="AH167" s="369"/>
      <c r="AI167" s="369"/>
      <c r="AJ167" s="369"/>
      <c r="AK167" s="369"/>
      <c r="AL167" s="369"/>
      <c r="AM167" s="369"/>
      <c r="AN167" s="369"/>
      <c r="AO167" s="369"/>
      <c r="AP167" s="369"/>
      <c r="AQ167" s="369"/>
      <c r="AR167" s="369"/>
      <c r="AS167" s="369"/>
      <c r="AT167" s="369"/>
      <c r="AU167" s="369"/>
    </row>
    <row r="168" spans="1:82" ht="24" customHeight="1">
      <c r="A168" s="1358" t="s">
        <v>101</v>
      </c>
      <c r="B168" s="1359"/>
      <c r="C168" s="1359"/>
      <c r="D168" s="1406" t="s">
        <v>467</v>
      </c>
      <c r="E168" s="1382"/>
      <c r="F168" s="1382"/>
      <c r="G168" s="1407"/>
      <c r="H168" s="1359" t="s">
        <v>79</v>
      </c>
      <c r="I168" s="1359"/>
      <c r="J168" s="1359"/>
      <c r="K168" s="1359"/>
      <c r="L168" s="1360"/>
      <c r="M168" s="1396"/>
      <c r="N168" s="1397"/>
      <c r="O168" s="1397"/>
      <c r="P168" s="1397"/>
      <c r="Q168" s="1397"/>
      <c r="R168" s="1397"/>
      <c r="S168" s="1397"/>
      <c r="T168" s="1397"/>
      <c r="U168" s="1397"/>
      <c r="V168" s="1397"/>
      <c r="W168" s="1397"/>
      <c r="X168" s="1397"/>
      <c r="Y168" s="1397"/>
      <c r="Z168" s="1397"/>
      <c r="AA168" s="1397"/>
      <c r="AB168" s="1397"/>
      <c r="AC168" s="1398"/>
      <c r="AD168" s="1408" t="s">
        <v>447</v>
      </c>
      <c r="AE168" s="1370"/>
      <c r="AF168" s="1370"/>
      <c r="AG168" s="1370"/>
      <c r="AH168" s="1389"/>
      <c r="AI168" s="1390"/>
      <c r="AJ168" s="1390"/>
      <c r="AK168" s="1390"/>
      <c r="AL168" s="1390"/>
      <c r="AM168" s="1390"/>
      <c r="AN168" s="1390"/>
      <c r="AO168" s="1390"/>
      <c r="AP168" s="1390"/>
      <c r="AQ168" s="1390"/>
      <c r="AR168" s="1390"/>
      <c r="AS168" s="1390"/>
      <c r="AT168" s="1391"/>
      <c r="AU168" s="369"/>
    </row>
    <row r="169" spans="1:82" ht="24" customHeight="1">
      <c r="A169" s="1395" t="s">
        <v>98</v>
      </c>
      <c r="B169" s="1359"/>
      <c r="C169" s="1359"/>
      <c r="D169" s="1359"/>
      <c r="E169" s="1359"/>
      <c r="F169" s="1359"/>
      <c r="G169" s="1359"/>
      <c r="H169" s="1359"/>
      <c r="I169" s="1359"/>
      <c r="J169" s="1359"/>
      <c r="K169" s="1359"/>
      <c r="L169" s="1360"/>
      <c r="M169" s="1396"/>
      <c r="N169" s="1397"/>
      <c r="O169" s="1397"/>
      <c r="P169" s="1397"/>
      <c r="Q169" s="1397"/>
      <c r="R169" s="1397"/>
      <c r="S169" s="1397"/>
      <c r="T169" s="1397"/>
      <c r="U169" s="1397"/>
      <c r="V169" s="1397"/>
      <c r="W169" s="1397"/>
      <c r="X169" s="1397"/>
      <c r="Y169" s="1397"/>
      <c r="Z169" s="1397"/>
      <c r="AA169" s="1397"/>
      <c r="AB169" s="1397"/>
      <c r="AC169" s="1398"/>
      <c r="AD169" s="1373"/>
      <c r="AE169" s="1373"/>
      <c r="AF169" s="1373"/>
      <c r="AG169" s="1373"/>
      <c r="AH169" s="1392"/>
      <c r="AI169" s="1393"/>
      <c r="AJ169" s="1393"/>
      <c r="AK169" s="1393"/>
      <c r="AL169" s="1393"/>
      <c r="AM169" s="1393"/>
      <c r="AN169" s="1393"/>
      <c r="AO169" s="1393"/>
      <c r="AP169" s="1393"/>
      <c r="AQ169" s="1393"/>
      <c r="AR169" s="1393"/>
      <c r="AS169" s="1393"/>
      <c r="AT169" s="1394"/>
      <c r="AU169" s="369"/>
    </row>
    <row r="170" spans="1:82" ht="24" customHeight="1">
      <c r="A170" s="1369" t="s">
        <v>448</v>
      </c>
      <c r="B170" s="1370"/>
      <c r="C170" s="1370"/>
      <c r="D170" s="1370"/>
      <c r="E170" s="1370"/>
      <c r="F170" s="1370"/>
      <c r="G170" s="1370"/>
      <c r="H170" s="1370"/>
      <c r="I170" s="1370"/>
      <c r="J170" s="1370"/>
      <c r="K170" s="1370"/>
      <c r="L170" s="1371"/>
      <c r="M170" s="1402" t="s">
        <v>29</v>
      </c>
      <c r="N170" s="1402"/>
      <c r="O170" s="1402"/>
      <c r="P170" s="1402"/>
      <c r="Q170" s="1385"/>
      <c r="R170" s="1386"/>
      <c r="S170" s="1386"/>
      <c r="T170" s="1386"/>
      <c r="U170" s="1386"/>
      <c r="V170" s="1386"/>
      <c r="W170" s="1386"/>
      <c r="X170" s="1386"/>
      <c r="Y170" s="1386"/>
      <c r="Z170" s="1386"/>
      <c r="AA170" s="1386"/>
      <c r="AB170" s="1386"/>
      <c r="AC170" s="1386"/>
      <c r="AD170" s="1386"/>
      <c r="AE170" s="1386"/>
      <c r="AF170" s="1386"/>
      <c r="AG170" s="1386"/>
      <c r="AH170" s="1386"/>
      <c r="AI170" s="1386"/>
      <c r="AJ170" s="1386"/>
      <c r="AK170" s="1386"/>
      <c r="AL170" s="1386"/>
      <c r="AM170" s="1386"/>
      <c r="AN170" s="1386"/>
      <c r="AO170" s="1386"/>
      <c r="AP170" s="1386"/>
      <c r="AQ170" s="1386"/>
      <c r="AR170" s="1386"/>
      <c r="AS170" s="1386"/>
      <c r="AT170" s="1387"/>
      <c r="AU170" s="36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row>
    <row r="171" spans="1:82" ht="24" customHeight="1">
      <c r="A171" s="1399"/>
      <c r="B171" s="1400"/>
      <c r="C171" s="1400"/>
      <c r="D171" s="1400"/>
      <c r="E171" s="1400"/>
      <c r="F171" s="1400"/>
      <c r="G171" s="1400"/>
      <c r="H171" s="1400"/>
      <c r="I171" s="1400"/>
      <c r="J171" s="1400"/>
      <c r="K171" s="1400"/>
      <c r="L171" s="1401"/>
      <c r="M171" s="1402" t="s">
        <v>30</v>
      </c>
      <c r="N171" s="1402"/>
      <c r="O171" s="1402"/>
      <c r="P171" s="1402"/>
      <c r="Q171" s="1385"/>
      <c r="R171" s="1386"/>
      <c r="S171" s="1386"/>
      <c r="T171" s="1386"/>
      <c r="U171" s="1386"/>
      <c r="V171" s="1386"/>
      <c r="W171" s="1386"/>
      <c r="X171" s="1386"/>
      <c r="Y171" s="1386"/>
      <c r="Z171" s="1386"/>
      <c r="AA171" s="1386"/>
      <c r="AB171" s="1386"/>
      <c r="AC171" s="1387"/>
      <c r="AD171" s="1402" t="s">
        <v>31</v>
      </c>
      <c r="AE171" s="1402"/>
      <c r="AF171" s="1402"/>
      <c r="AG171" s="1402"/>
      <c r="AH171" s="1403"/>
      <c r="AI171" s="1404"/>
      <c r="AJ171" s="1404"/>
      <c r="AK171" s="1404"/>
      <c r="AL171" s="1404"/>
      <c r="AM171" s="1404"/>
      <c r="AN171" s="1404"/>
      <c r="AO171" s="1404"/>
      <c r="AP171" s="1404"/>
      <c r="AQ171" s="1404"/>
      <c r="AR171" s="1404"/>
      <c r="AS171" s="1404"/>
      <c r="AT171" s="1405"/>
      <c r="AU171" s="369"/>
      <c r="BC171" s="1409"/>
      <c r="BD171" s="1409"/>
      <c r="BE171" s="1409"/>
      <c r="BF171" s="1409"/>
      <c r="BG171" s="1409"/>
      <c r="BH171" s="1409"/>
      <c r="BI171" s="1409"/>
      <c r="BJ171" s="1409"/>
      <c r="BK171" s="1409"/>
      <c r="BL171" s="1409"/>
      <c r="BM171" s="1409"/>
      <c r="BN171" s="1409"/>
      <c r="BO171" s="1409"/>
      <c r="BP171" s="1409"/>
      <c r="BQ171" s="1409"/>
      <c r="BR171" s="1409"/>
      <c r="BS171" s="1409"/>
      <c r="BT171" s="1409"/>
      <c r="BU171" s="1409"/>
      <c r="BV171" s="1409"/>
      <c r="BW171" s="1409"/>
      <c r="BX171" s="1409"/>
      <c r="BY171" s="1409"/>
      <c r="BZ171" s="1409"/>
      <c r="CA171" s="1409"/>
      <c r="CB171" s="1409"/>
      <c r="CC171" s="1409"/>
      <c r="CD171" s="1409"/>
    </row>
    <row r="172" spans="1:82" ht="24" customHeight="1">
      <c r="A172" s="1399"/>
      <c r="B172" s="1400"/>
      <c r="C172" s="1400"/>
      <c r="D172" s="1400"/>
      <c r="E172" s="1400"/>
      <c r="F172" s="1400"/>
      <c r="G172" s="1400"/>
      <c r="H172" s="1400"/>
      <c r="I172" s="1400"/>
      <c r="J172" s="1400"/>
      <c r="K172" s="1400"/>
      <c r="L172" s="1401"/>
      <c r="M172" s="1402" t="s">
        <v>32</v>
      </c>
      <c r="N172" s="1402"/>
      <c r="O172" s="1402"/>
      <c r="P172" s="1402"/>
      <c r="Q172" s="1385"/>
      <c r="R172" s="1386"/>
      <c r="S172" s="1386"/>
      <c r="T172" s="1386"/>
      <c r="U172" s="1386"/>
      <c r="V172" s="1386"/>
      <c r="W172" s="1386"/>
      <c r="X172" s="1386"/>
      <c r="Y172" s="1386"/>
      <c r="Z172" s="1386"/>
      <c r="AA172" s="1386"/>
      <c r="AB172" s="1386"/>
      <c r="AC172" s="1386"/>
      <c r="AD172" s="1386"/>
      <c r="AE172" s="1386"/>
      <c r="AF172" s="1386"/>
      <c r="AG172" s="1386"/>
      <c r="AH172" s="1386"/>
      <c r="AI172" s="1386"/>
      <c r="AJ172" s="1386"/>
      <c r="AK172" s="1386"/>
      <c r="AL172" s="1386"/>
      <c r="AM172" s="1386"/>
      <c r="AN172" s="1386"/>
      <c r="AO172" s="1386"/>
      <c r="AP172" s="1386"/>
      <c r="AQ172" s="1386"/>
      <c r="AR172" s="1386"/>
      <c r="AS172" s="1386"/>
      <c r="AT172" s="1387"/>
      <c r="AU172" s="369"/>
      <c r="BC172" s="1409"/>
      <c r="BD172" s="1409"/>
      <c r="BE172" s="1409"/>
      <c r="BF172" s="1409"/>
      <c r="BG172" s="1409"/>
      <c r="BH172" s="1409"/>
      <c r="BI172" s="1409"/>
      <c r="BJ172" s="1409"/>
      <c r="BK172" s="1409"/>
      <c r="BL172" s="1409"/>
      <c r="BM172" s="1409"/>
      <c r="BN172" s="1409"/>
      <c r="BO172" s="1409"/>
      <c r="BP172" s="1409"/>
      <c r="BQ172" s="1409"/>
      <c r="BR172" s="1409"/>
      <c r="BS172" s="1409"/>
      <c r="BT172" s="1409"/>
      <c r="BU172" s="1409"/>
      <c r="BV172" s="1409"/>
      <c r="BW172" s="1409"/>
      <c r="BX172" s="1409"/>
      <c r="BY172" s="1409"/>
      <c r="BZ172" s="1409"/>
      <c r="CA172" s="1409"/>
      <c r="CB172" s="1409"/>
      <c r="CC172" s="1409"/>
      <c r="CD172" s="1409"/>
    </row>
    <row r="173" spans="1:82" ht="24" customHeight="1">
      <c r="A173" s="1372"/>
      <c r="B173" s="1373"/>
      <c r="C173" s="1373"/>
      <c r="D173" s="1373"/>
      <c r="E173" s="1373"/>
      <c r="F173" s="1373"/>
      <c r="G173" s="1373"/>
      <c r="H173" s="1373"/>
      <c r="I173" s="1373"/>
      <c r="J173" s="1373"/>
      <c r="K173" s="1373"/>
      <c r="L173" s="1374"/>
      <c r="M173" s="1378" t="s">
        <v>33</v>
      </c>
      <c r="N173" s="1378"/>
      <c r="O173" s="1378"/>
      <c r="P173" s="1378"/>
      <c r="Q173" s="1385"/>
      <c r="R173" s="1386"/>
      <c r="S173" s="1386"/>
      <c r="T173" s="1386"/>
      <c r="U173" s="1386"/>
      <c r="V173" s="1386"/>
      <c r="W173" s="1386"/>
      <c r="X173" s="1386"/>
      <c r="Y173" s="1386"/>
      <c r="Z173" s="1386"/>
      <c r="AA173" s="1386"/>
      <c r="AB173" s="1386"/>
      <c r="AC173" s="1387"/>
      <c r="AD173" s="1388" t="s">
        <v>34</v>
      </c>
      <c r="AE173" s="1388"/>
      <c r="AF173" s="1388"/>
      <c r="AG173" s="1388"/>
      <c r="AH173" s="1385"/>
      <c r="AI173" s="1386"/>
      <c r="AJ173" s="1386"/>
      <c r="AK173" s="1386"/>
      <c r="AL173" s="1386"/>
      <c r="AM173" s="1386"/>
      <c r="AN173" s="1386"/>
      <c r="AO173" s="1386"/>
      <c r="AP173" s="1386"/>
      <c r="AQ173" s="1386"/>
      <c r="AR173" s="1386"/>
      <c r="AS173" s="1386"/>
      <c r="AT173" s="1387"/>
      <c r="AU173" s="369"/>
    </row>
    <row r="174" spans="1:82" ht="24" customHeight="1">
      <c r="A174" s="1378" t="s">
        <v>449</v>
      </c>
      <c r="B174" s="1378"/>
      <c r="C174" s="1378"/>
      <c r="D174" s="1378"/>
      <c r="E174" s="1378"/>
      <c r="F174" s="1378"/>
      <c r="G174" s="1378"/>
      <c r="H174" s="1378"/>
      <c r="I174" s="1378"/>
      <c r="J174" s="1378"/>
      <c r="K174" s="1378"/>
      <c r="L174" s="1378"/>
      <c r="M174" s="1379" t="s">
        <v>105</v>
      </c>
      <c r="N174" s="1380"/>
      <c r="O174" s="1380"/>
      <c r="P174" s="1380"/>
      <c r="Q174" s="1381"/>
      <c r="R174" s="1381"/>
      <c r="S174" s="1381"/>
      <c r="T174" s="1381"/>
      <c r="U174" s="1359" t="s">
        <v>36</v>
      </c>
      <c r="V174" s="1359"/>
      <c r="W174" s="1359"/>
      <c r="X174" s="1382"/>
      <c r="Y174" s="1382"/>
      <c r="Z174" s="1382"/>
      <c r="AA174" s="1383" t="s">
        <v>37</v>
      </c>
      <c r="AB174" s="1383"/>
      <c r="AC174" s="1384"/>
      <c r="AD174" s="1358" t="s">
        <v>450</v>
      </c>
      <c r="AE174" s="1359"/>
      <c r="AF174" s="1359"/>
      <c r="AG174" s="1360"/>
      <c r="AH174" s="1361"/>
      <c r="AI174" s="1362"/>
      <c r="AJ174" s="1362"/>
      <c r="AK174" s="1362"/>
      <c r="AL174" s="1362"/>
      <c r="AM174" s="1362"/>
      <c r="AN174" s="1362"/>
      <c r="AO174" s="1363" t="s">
        <v>85</v>
      </c>
      <c r="AP174" s="1363"/>
      <c r="AQ174" s="1363"/>
      <c r="AR174" s="1363"/>
      <c r="AS174" s="1363"/>
      <c r="AT174" s="1364"/>
      <c r="AU174" s="369"/>
    </row>
    <row r="175" spans="1:82" ht="64.5" customHeight="1">
      <c r="A175" s="1365" t="s">
        <v>451</v>
      </c>
      <c r="B175" s="1349"/>
      <c r="C175" s="1349"/>
      <c r="D175" s="1349"/>
      <c r="E175" s="1349"/>
      <c r="F175" s="1349"/>
      <c r="G175" s="1349"/>
      <c r="H175" s="1349"/>
      <c r="I175" s="1349"/>
      <c r="J175" s="1349"/>
      <c r="K175" s="1349"/>
      <c r="L175" s="1350"/>
      <c r="M175" s="1366"/>
      <c r="N175" s="1367"/>
      <c r="O175" s="1367"/>
      <c r="P175" s="1367"/>
      <c r="Q175" s="1367"/>
      <c r="R175" s="1367"/>
      <c r="S175" s="1367"/>
      <c r="T175" s="1367"/>
      <c r="U175" s="1367"/>
      <c r="V175" s="1367"/>
      <c r="W175" s="1367"/>
      <c r="X175" s="1367"/>
      <c r="Y175" s="1367"/>
      <c r="Z175" s="1367"/>
      <c r="AA175" s="1367"/>
      <c r="AB175" s="1367"/>
      <c r="AC175" s="1367"/>
      <c r="AD175" s="1367"/>
      <c r="AE175" s="1367"/>
      <c r="AF175" s="1367"/>
      <c r="AG175" s="1367"/>
      <c r="AH175" s="1367"/>
      <c r="AI175" s="1367"/>
      <c r="AJ175" s="1367"/>
      <c r="AK175" s="1367"/>
      <c r="AL175" s="1367"/>
      <c r="AM175" s="1367"/>
      <c r="AN175" s="1367"/>
      <c r="AO175" s="1367"/>
      <c r="AP175" s="1367"/>
      <c r="AQ175" s="1367"/>
      <c r="AR175" s="1367"/>
      <c r="AS175" s="1367"/>
      <c r="AT175" s="1368"/>
      <c r="AU175" s="369"/>
    </row>
    <row r="176" spans="1:82" ht="30" customHeight="1">
      <c r="A176" s="1369" t="s">
        <v>50</v>
      </c>
      <c r="B176" s="1370"/>
      <c r="C176" s="1370"/>
      <c r="D176" s="1370"/>
      <c r="E176" s="1370"/>
      <c r="F176" s="1370"/>
      <c r="G176" s="1370"/>
      <c r="H176" s="1370"/>
      <c r="I176" s="1370"/>
      <c r="J176" s="1370"/>
      <c r="K176" s="1370"/>
      <c r="L176" s="1371"/>
      <c r="M176" s="1375" t="s">
        <v>51</v>
      </c>
      <c r="N176" s="1375"/>
      <c r="O176" s="1375"/>
      <c r="P176" s="1375"/>
      <c r="Q176" s="1376"/>
      <c r="R176" s="1377"/>
      <c r="S176" s="1377"/>
      <c r="T176" s="1377"/>
      <c r="U176" s="1377"/>
      <c r="V176" s="1377"/>
      <c r="W176" s="1377"/>
      <c r="X176" s="1346" t="s">
        <v>85</v>
      </c>
      <c r="Y176" s="1346"/>
      <c r="Z176" s="1346"/>
      <c r="AA176" s="1346"/>
      <c r="AB176" s="1346"/>
      <c r="AC176" s="1347"/>
      <c r="AD176" s="1375" t="s">
        <v>52</v>
      </c>
      <c r="AE176" s="1375"/>
      <c r="AF176" s="1375"/>
      <c r="AG176" s="1375"/>
      <c r="AH176" s="1344"/>
      <c r="AI176" s="1345"/>
      <c r="AJ176" s="1345"/>
      <c r="AK176" s="1345"/>
      <c r="AL176" s="1345"/>
      <c r="AM176" s="1345"/>
      <c r="AN176" s="1345"/>
      <c r="AO176" s="1346" t="s">
        <v>85</v>
      </c>
      <c r="AP176" s="1346"/>
      <c r="AQ176" s="1346"/>
      <c r="AR176" s="1346"/>
      <c r="AS176" s="1346"/>
      <c r="AT176" s="1347"/>
      <c r="AU176" s="369"/>
    </row>
    <row r="177" spans="1:47" ht="40.4" customHeight="1">
      <c r="A177" s="1372"/>
      <c r="B177" s="1373"/>
      <c r="C177" s="1373"/>
      <c r="D177" s="1373"/>
      <c r="E177" s="1373"/>
      <c r="F177" s="1373"/>
      <c r="G177" s="1373"/>
      <c r="H177" s="1373"/>
      <c r="I177" s="1373"/>
      <c r="J177" s="1373"/>
      <c r="K177" s="1373"/>
      <c r="L177" s="1374"/>
      <c r="M177" s="1348" t="s">
        <v>76</v>
      </c>
      <c r="N177" s="1349"/>
      <c r="O177" s="1349"/>
      <c r="P177" s="1350"/>
      <c r="Q177" s="1351"/>
      <c r="R177" s="1352"/>
      <c r="S177" s="1352"/>
      <c r="T177" s="1352"/>
      <c r="U177" s="1352"/>
      <c r="V177" s="1352"/>
      <c r="W177" s="1352"/>
      <c r="X177" s="1352"/>
      <c r="Y177" s="1352"/>
      <c r="Z177" s="1352"/>
      <c r="AA177" s="1352"/>
      <c r="AB177" s="1352"/>
      <c r="AC177" s="1352"/>
      <c r="AD177" s="1352"/>
      <c r="AE177" s="1352"/>
      <c r="AF177" s="1352"/>
      <c r="AG177" s="1352"/>
      <c r="AH177" s="1352"/>
      <c r="AI177" s="1352"/>
      <c r="AJ177" s="1352"/>
      <c r="AK177" s="1352"/>
      <c r="AL177" s="1352"/>
      <c r="AM177" s="1352"/>
      <c r="AN177" s="1352"/>
      <c r="AO177" s="1352"/>
      <c r="AP177" s="1352"/>
      <c r="AQ177" s="1352"/>
      <c r="AR177" s="1352"/>
      <c r="AS177" s="1352"/>
      <c r="AT177" s="1353"/>
      <c r="AU177" s="369"/>
    </row>
    <row r="178" spans="1:47" ht="24" customHeight="1">
      <c r="A178" s="1354" t="s">
        <v>104</v>
      </c>
      <c r="B178" s="1354"/>
      <c r="C178" s="1354"/>
      <c r="D178" s="1354"/>
      <c r="E178" s="1354"/>
      <c r="F178" s="1354"/>
      <c r="G178" s="1354"/>
      <c r="H178" s="1354"/>
      <c r="I178" s="1354"/>
      <c r="J178" s="1354"/>
      <c r="K178" s="1354"/>
      <c r="L178" s="1354"/>
      <c r="M178" s="1354"/>
      <c r="N178" s="1354"/>
      <c r="O178" s="1354"/>
      <c r="P178" s="1354"/>
      <c r="Q178" s="1354"/>
      <c r="R178" s="1354"/>
      <c r="S178" s="1354"/>
      <c r="T178" s="1354"/>
      <c r="U178" s="1354"/>
      <c r="V178" s="1354"/>
      <c r="W178" s="1354"/>
      <c r="X178" s="1354"/>
      <c r="Y178" s="1354"/>
      <c r="Z178" s="1354"/>
      <c r="AA178" s="1354"/>
      <c r="AB178" s="1354"/>
      <c r="AC178" s="1354"/>
      <c r="AD178" s="1354"/>
      <c r="AE178" s="1354"/>
      <c r="AF178" s="1354"/>
      <c r="AG178" s="1354"/>
      <c r="AH178" s="1354"/>
      <c r="AI178" s="1354"/>
      <c r="AJ178" s="1354"/>
      <c r="AK178" s="1354"/>
      <c r="AL178" s="1354"/>
      <c r="AM178" s="1355" t="s">
        <v>99</v>
      </c>
      <c r="AN178" s="1356"/>
      <c r="AO178" s="1356"/>
      <c r="AP178" s="1356"/>
      <c r="AQ178" s="1356"/>
      <c r="AR178" s="1356"/>
      <c r="AS178" s="1356"/>
      <c r="AT178" s="1357"/>
      <c r="AU178" s="369"/>
    </row>
    <row r="179" spans="1:47" ht="15" customHeight="1">
      <c r="A179" s="370"/>
      <c r="B179" s="370"/>
      <c r="C179" s="370"/>
      <c r="D179" s="370"/>
      <c r="E179" s="370"/>
      <c r="F179" s="370"/>
      <c r="G179" s="370"/>
      <c r="H179" s="370"/>
      <c r="I179" s="370"/>
      <c r="J179" s="370"/>
      <c r="K179" s="370"/>
      <c r="L179" s="370"/>
      <c r="M179" s="370"/>
      <c r="N179" s="370"/>
      <c r="O179" s="370"/>
      <c r="P179" s="370"/>
      <c r="Q179" s="370"/>
      <c r="R179" s="370"/>
      <c r="S179" s="370"/>
      <c r="T179" s="370"/>
      <c r="U179" s="370"/>
      <c r="V179" s="370"/>
      <c r="W179" s="370"/>
      <c r="X179" s="370"/>
      <c r="Y179" s="370"/>
      <c r="Z179" s="370"/>
      <c r="AA179" s="370"/>
      <c r="AB179" s="370"/>
      <c r="AC179" s="370"/>
      <c r="AD179" s="370"/>
      <c r="AE179" s="370"/>
      <c r="AF179" s="370"/>
      <c r="AG179" s="370"/>
      <c r="AH179" s="370"/>
      <c r="AI179" s="370"/>
      <c r="AJ179" s="370"/>
      <c r="AK179" s="370"/>
      <c r="AL179" s="370"/>
      <c r="AM179" s="370"/>
      <c r="AN179" s="370"/>
      <c r="AO179" s="370"/>
      <c r="AP179" s="370"/>
      <c r="AQ179" s="370"/>
      <c r="AR179" s="370"/>
      <c r="AS179" s="370"/>
      <c r="AT179" s="370"/>
      <c r="AU179" s="369"/>
    </row>
    <row r="180" spans="1:47" ht="24" customHeight="1">
      <c r="A180" s="1358" t="s">
        <v>101</v>
      </c>
      <c r="B180" s="1359"/>
      <c r="C180" s="1359"/>
      <c r="D180" s="1406" t="s">
        <v>468</v>
      </c>
      <c r="E180" s="1382"/>
      <c r="F180" s="1382"/>
      <c r="G180" s="1407"/>
      <c r="H180" s="1359" t="s">
        <v>79</v>
      </c>
      <c r="I180" s="1359"/>
      <c r="J180" s="1359"/>
      <c r="K180" s="1359"/>
      <c r="L180" s="1360"/>
      <c r="M180" s="1396"/>
      <c r="N180" s="1397"/>
      <c r="O180" s="1397"/>
      <c r="P180" s="1397"/>
      <c r="Q180" s="1397"/>
      <c r="R180" s="1397"/>
      <c r="S180" s="1397"/>
      <c r="T180" s="1397"/>
      <c r="U180" s="1397"/>
      <c r="V180" s="1397"/>
      <c r="W180" s="1397"/>
      <c r="X180" s="1397"/>
      <c r="Y180" s="1397"/>
      <c r="Z180" s="1397"/>
      <c r="AA180" s="1397"/>
      <c r="AB180" s="1397"/>
      <c r="AC180" s="1398"/>
      <c r="AD180" s="1408" t="s">
        <v>447</v>
      </c>
      <c r="AE180" s="1370"/>
      <c r="AF180" s="1370"/>
      <c r="AG180" s="1370"/>
      <c r="AH180" s="1389"/>
      <c r="AI180" s="1390"/>
      <c r="AJ180" s="1390"/>
      <c r="AK180" s="1390"/>
      <c r="AL180" s="1390"/>
      <c r="AM180" s="1390"/>
      <c r="AN180" s="1390"/>
      <c r="AO180" s="1390"/>
      <c r="AP180" s="1390"/>
      <c r="AQ180" s="1390"/>
      <c r="AR180" s="1390"/>
      <c r="AS180" s="1390"/>
      <c r="AT180" s="1391"/>
      <c r="AU180" s="369"/>
    </row>
    <row r="181" spans="1:47" ht="24" customHeight="1">
      <c r="A181" s="1395" t="s">
        <v>98</v>
      </c>
      <c r="B181" s="1359"/>
      <c r="C181" s="1359"/>
      <c r="D181" s="1359"/>
      <c r="E181" s="1359"/>
      <c r="F181" s="1359"/>
      <c r="G181" s="1359"/>
      <c r="H181" s="1359"/>
      <c r="I181" s="1359"/>
      <c r="J181" s="1359"/>
      <c r="K181" s="1359"/>
      <c r="L181" s="1360"/>
      <c r="M181" s="1396"/>
      <c r="N181" s="1397"/>
      <c r="O181" s="1397"/>
      <c r="P181" s="1397"/>
      <c r="Q181" s="1397"/>
      <c r="R181" s="1397"/>
      <c r="S181" s="1397"/>
      <c r="T181" s="1397"/>
      <c r="U181" s="1397"/>
      <c r="V181" s="1397"/>
      <c r="W181" s="1397"/>
      <c r="X181" s="1397"/>
      <c r="Y181" s="1397"/>
      <c r="Z181" s="1397"/>
      <c r="AA181" s="1397"/>
      <c r="AB181" s="1397"/>
      <c r="AC181" s="1398"/>
      <c r="AD181" s="1373"/>
      <c r="AE181" s="1373"/>
      <c r="AF181" s="1373"/>
      <c r="AG181" s="1373"/>
      <c r="AH181" s="1392"/>
      <c r="AI181" s="1393"/>
      <c r="AJ181" s="1393"/>
      <c r="AK181" s="1393"/>
      <c r="AL181" s="1393"/>
      <c r="AM181" s="1393"/>
      <c r="AN181" s="1393"/>
      <c r="AO181" s="1393"/>
      <c r="AP181" s="1393"/>
      <c r="AQ181" s="1393"/>
      <c r="AR181" s="1393"/>
      <c r="AS181" s="1393"/>
      <c r="AT181" s="1394"/>
      <c r="AU181" s="369"/>
    </row>
    <row r="182" spans="1:47" ht="24" customHeight="1">
      <c r="A182" s="1369" t="s">
        <v>448</v>
      </c>
      <c r="B182" s="1370"/>
      <c r="C182" s="1370"/>
      <c r="D182" s="1370"/>
      <c r="E182" s="1370"/>
      <c r="F182" s="1370"/>
      <c r="G182" s="1370"/>
      <c r="H182" s="1370"/>
      <c r="I182" s="1370"/>
      <c r="J182" s="1370"/>
      <c r="K182" s="1370"/>
      <c r="L182" s="1371"/>
      <c r="M182" s="1402" t="s">
        <v>29</v>
      </c>
      <c r="N182" s="1402"/>
      <c r="O182" s="1402"/>
      <c r="P182" s="1402"/>
      <c r="Q182" s="1385"/>
      <c r="R182" s="1386"/>
      <c r="S182" s="1386"/>
      <c r="T182" s="1386"/>
      <c r="U182" s="1386"/>
      <c r="V182" s="1386"/>
      <c r="W182" s="1386"/>
      <c r="X182" s="1386"/>
      <c r="Y182" s="1386"/>
      <c r="Z182" s="1386"/>
      <c r="AA182" s="1386"/>
      <c r="AB182" s="1386"/>
      <c r="AC182" s="1386"/>
      <c r="AD182" s="1386"/>
      <c r="AE182" s="1386"/>
      <c r="AF182" s="1386"/>
      <c r="AG182" s="1386"/>
      <c r="AH182" s="1386"/>
      <c r="AI182" s="1386"/>
      <c r="AJ182" s="1386"/>
      <c r="AK182" s="1386"/>
      <c r="AL182" s="1386"/>
      <c r="AM182" s="1386"/>
      <c r="AN182" s="1386"/>
      <c r="AO182" s="1386"/>
      <c r="AP182" s="1386"/>
      <c r="AQ182" s="1386"/>
      <c r="AR182" s="1386"/>
      <c r="AS182" s="1386"/>
      <c r="AT182" s="1387"/>
      <c r="AU182" s="369"/>
    </row>
    <row r="183" spans="1:47" ht="24" customHeight="1">
      <c r="A183" s="1399"/>
      <c r="B183" s="1400"/>
      <c r="C183" s="1400"/>
      <c r="D183" s="1400"/>
      <c r="E183" s="1400"/>
      <c r="F183" s="1400"/>
      <c r="G183" s="1400"/>
      <c r="H183" s="1400"/>
      <c r="I183" s="1400"/>
      <c r="J183" s="1400"/>
      <c r="K183" s="1400"/>
      <c r="L183" s="1401"/>
      <c r="M183" s="1402" t="s">
        <v>30</v>
      </c>
      <c r="N183" s="1402"/>
      <c r="O183" s="1402"/>
      <c r="P183" s="1402"/>
      <c r="Q183" s="1385"/>
      <c r="R183" s="1386"/>
      <c r="S183" s="1386"/>
      <c r="T183" s="1386"/>
      <c r="U183" s="1386"/>
      <c r="V183" s="1386"/>
      <c r="W183" s="1386"/>
      <c r="X183" s="1386"/>
      <c r="Y183" s="1386"/>
      <c r="Z183" s="1386"/>
      <c r="AA183" s="1386"/>
      <c r="AB183" s="1386"/>
      <c r="AC183" s="1387"/>
      <c r="AD183" s="1402" t="s">
        <v>31</v>
      </c>
      <c r="AE183" s="1402"/>
      <c r="AF183" s="1402"/>
      <c r="AG183" s="1402"/>
      <c r="AH183" s="1403"/>
      <c r="AI183" s="1404"/>
      <c r="AJ183" s="1404"/>
      <c r="AK183" s="1404"/>
      <c r="AL183" s="1404"/>
      <c r="AM183" s="1404"/>
      <c r="AN183" s="1404"/>
      <c r="AO183" s="1404"/>
      <c r="AP183" s="1404"/>
      <c r="AQ183" s="1404"/>
      <c r="AR183" s="1404"/>
      <c r="AS183" s="1404"/>
      <c r="AT183" s="1405"/>
      <c r="AU183" s="369"/>
    </row>
    <row r="184" spans="1:47" ht="24" customHeight="1">
      <c r="A184" s="1399"/>
      <c r="B184" s="1400"/>
      <c r="C184" s="1400"/>
      <c r="D184" s="1400"/>
      <c r="E184" s="1400"/>
      <c r="F184" s="1400"/>
      <c r="G184" s="1400"/>
      <c r="H184" s="1400"/>
      <c r="I184" s="1400"/>
      <c r="J184" s="1400"/>
      <c r="K184" s="1400"/>
      <c r="L184" s="1401"/>
      <c r="M184" s="1402" t="s">
        <v>32</v>
      </c>
      <c r="N184" s="1402"/>
      <c r="O184" s="1402"/>
      <c r="P184" s="1402"/>
      <c r="Q184" s="1385"/>
      <c r="R184" s="1386"/>
      <c r="S184" s="1386"/>
      <c r="T184" s="1386"/>
      <c r="U184" s="1386"/>
      <c r="V184" s="1386"/>
      <c r="W184" s="1386"/>
      <c r="X184" s="1386"/>
      <c r="Y184" s="1386"/>
      <c r="Z184" s="1386"/>
      <c r="AA184" s="1386"/>
      <c r="AB184" s="1386"/>
      <c r="AC184" s="1386"/>
      <c r="AD184" s="1386"/>
      <c r="AE184" s="1386"/>
      <c r="AF184" s="1386"/>
      <c r="AG184" s="1386"/>
      <c r="AH184" s="1386"/>
      <c r="AI184" s="1386"/>
      <c r="AJ184" s="1386"/>
      <c r="AK184" s="1386"/>
      <c r="AL184" s="1386"/>
      <c r="AM184" s="1386"/>
      <c r="AN184" s="1386"/>
      <c r="AO184" s="1386"/>
      <c r="AP184" s="1386"/>
      <c r="AQ184" s="1386"/>
      <c r="AR184" s="1386"/>
      <c r="AS184" s="1386"/>
      <c r="AT184" s="1387"/>
      <c r="AU184" s="369"/>
    </row>
    <row r="185" spans="1:47" ht="24" customHeight="1">
      <c r="A185" s="1372"/>
      <c r="B185" s="1373"/>
      <c r="C185" s="1373"/>
      <c r="D185" s="1373"/>
      <c r="E185" s="1373"/>
      <c r="F185" s="1373"/>
      <c r="G185" s="1373"/>
      <c r="H185" s="1373"/>
      <c r="I185" s="1373"/>
      <c r="J185" s="1373"/>
      <c r="K185" s="1373"/>
      <c r="L185" s="1374"/>
      <c r="M185" s="1378" t="s">
        <v>33</v>
      </c>
      <c r="N185" s="1378"/>
      <c r="O185" s="1378"/>
      <c r="P185" s="1378"/>
      <c r="Q185" s="1385"/>
      <c r="R185" s="1386"/>
      <c r="S185" s="1386"/>
      <c r="T185" s="1386"/>
      <c r="U185" s="1386"/>
      <c r="V185" s="1386"/>
      <c r="W185" s="1386"/>
      <c r="X185" s="1386"/>
      <c r="Y185" s="1386"/>
      <c r="Z185" s="1386"/>
      <c r="AA185" s="1386"/>
      <c r="AB185" s="1386"/>
      <c r="AC185" s="1387"/>
      <c r="AD185" s="1388" t="s">
        <v>34</v>
      </c>
      <c r="AE185" s="1388"/>
      <c r="AF185" s="1388"/>
      <c r="AG185" s="1388"/>
      <c r="AH185" s="1385"/>
      <c r="AI185" s="1386"/>
      <c r="AJ185" s="1386"/>
      <c r="AK185" s="1386"/>
      <c r="AL185" s="1386"/>
      <c r="AM185" s="1386"/>
      <c r="AN185" s="1386"/>
      <c r="AO185" s="1386"/>
      <c r="AP185" s="1386"/>
      <c r="AQ185" s="1386"/>
      <c r="AR185" s="1386"/>
      <c r="AS185" s="1386"/>
      <c r="AT185" s="1387"/>
      <c r="AU185" s="369"/>
    </row>
    <row r="186" spans="1:47" ht="30" customHeight="1">
      <c r="A186" s="1378" t="s">
        <v>449</v>
      </c>
      <c r="B186" s="1378"/>
      <c r="C186" s="1378"/>
      <c r="D186" s="1378"/>
      <c r="E186" s="1378"/>
      <c r="F186" s="1378"/>
      <c r="G186" s="1378"/>
      <c r="H186" s="1378"/>
      <c r="I186" s="1378"/>
      <c r="J186" s="1378"/>
      <c r="K186" s="1378"/>
      <c r="L186" s="1378"/>
      <c r="M186" s="1379" t="s">
        <v>105</v>
      </c>
      <c r="N186" s="1380"/>
      <c r="O186" s="1380"/>
      <c r="P186" s="1380"/>
      <c r="Q186" s="1381"/>
      <c r="R186" s="1381"/>
      <c r="S186" s="1381"/>
      <c r="T186" s="1381"/>
      <c r="U186" s="1359" t="s">
        <v>36</v>
      </c>
      <c r="V186" s="1359"/>
      <c r="W186" s="1359"/>
      <c r="X186" s="1382"/>
      <c r="Y186" s="1382"/>
      <c r="Z186" s="1382"/>
      <c r="AA186" s="1383" t="s">
        <v>37</v>
      </c>
      <c r="AB186" s="1383"/>
      <c r="AC186" s="1384"/>
      <c r="AD186" s="1358" t="s">
        <v>450</v>
      </c>
      <c r="AE186" s="1359"/>
      <c r="AF186" s="1359"/>
      <c r="AG186" s="1360"/>
      <c r="AH186" s="1361"/>
      <c r="AI186" s="1362"/>
      <c r="AJ186" s="1362"/>
      <c r="AK186" s="1362"/>
      <c r="AL186" s="1362"/>
      <c r="AM186" s="1362"/>
      <c r="AN186" s="1362"/>
      <c r="AO186" s="1363" t="s">
        <v>85</v>
      </c>
      <c r="AP186" s="1363"/>
      <c r="AQ186" s="1363"/>
      <c r="AR186" s="1363"/>
      <c r="AS186" s="1363"/>
      <c r="AT186" s="1364"/>
      <c r="AU186" s="369"/>
    </row>
    <row r="187" spans="1:47" ht="64.5" customHeight="1">
      <c r="A187" s="1365" t="s">
        <v>451</v>
      </c>
      <c r="B187" s="1349"/>
      <c r="C187" s="1349"/>
      <c r="D187" s="1349"/>
      <c r="E187" s="1349"/>
      <c r="F187" s="1349"/>
      <c r="G187" s="1349"/>
      <c r="H187" s="1349"/>
      <c r="I187" s="1349"/>
      <c r="J187" s="1349"/>
      <c r="K187" s="1349"/>
      <c r="L187" s="1350"/>
      <c r="M187" s="1366"/>
      <c r="N187" s="1367"/>
      <c r="O187" s="1367"/>
      <c r="P187" s="1367"/>
      <c r="Q187" s="1367"/>
      <c r="R187" s="1367"/>
      <c r="S187" s="1367"/>
      <c r="T187" s="1367"/>
      <c r="U187" s="1367"/>
      <c r="V187" s="1367"/>
      <c r="W187" s="1367"/>
      <c r="X187" s="1367"/>
      <c r="Y187" s="1367"/>
      <c r="Z187" s="1367"/>
      <c r="AA187" s="1367"/>
      <c r="AB187" s="1367"/>
      <c r="AC187" s="1367"/>
      <c r="AD187" s="1367"/>
      <c r="AE187" s="1367"/>
      <c r="AF187" s="1367"/>
      <c r="AG187" s="1367"/>
      <c r="AH187" s="1367"/>
      <c r="AI187" s="1367"/>
      <c r="AJ187" s="1367"/>
      <c r="AK187" s="1367"/>
      <c r="AL187" s="1367"/>
      <c r="AM187" s="1367"/>
      <c r="AN187" s="1367"/>
      <c r="AO187" s="1367"/>
      <c r="AP187" s="1367"/>
      <c r="AQ187" s="1367"/>
      <c r="AR187" s="1367"/>
      <c r="AS187" s="1367"/>
      <c r="AT187" s="1368"/>
      <c r="AU187" s="369"/>
    </row>
    <row r="188" spans="1:47" ht="30" customHeight="1">
      <c r="A188" s="1369" t="s">
        <v>50</v>
      </c>
      <c r="B188" s="1370"/>
      <c r="C188" s="1370"/>
      <c r="D188" s="1370"/>
      <c r="E188" s="1370"/>
      <c r="F188" s="1370"/>
      <c r="G188" s="1370"/>
      <c r="H188" s="1370"/>
      <c r="I188" s="1370"/>
      <c r="J188" s="1370"/>
      <c r="K188" s="1370"/>
      <c r="L188" s="1371"/>
      <c r="M188" s="1375" t="s">
        <v>51</v>
      </c>
      <c r="N188" s="1375"/>
      <c r="O188" s="1375"/>
      <c r="P188" s="1375"/>
      <c r="Q188" s="1376"/>
      <c r="R188" s="1377"/>
      <c r="S188" s="1377"/>
      <c r="T188" s="1377"/>
      <c r="U188" s="1377"/>
      <c r="V188" s="1377"/>
      <c r="W188" s="1377"/>
      <c r="X188" s="1346" t="s">
        <v>85</v>
      </c>
      <c r="Y188" s="1346"/>
      <c r="Z188" s="1346"/>
      <c r="AA188" s="1346"/>
      <c r="AB188" s="1346"/>
      <c r="AC188" s="1347"/>
      <c r="AD188" s="1375" t="s">
        <v>52</v>
      </c>
      <c r="AE188" s="1375"/>
      <c r="AF188" s="1375"/>
      <c r="AG188" s="1375"/>
      <c r="AH188" s="1344"/>
      <c r="AI188" s="1345"/>
      <c r="AJ188" s="1345"/>
      <c r="AK188" s="1345"/>
      <c r="AL188" s="1345"/>
      <c r="AM188" s="1345"/>
      <c r="AN188" s="1345"/>
      <c r="AO188" s="1346" t="s">
        <v>85</v>
      </c>
      <c r="AP188" s="1346"/>
      <c r="AQ188" s="1346"/>
      <c r="AR188" s="1346"/>
      <c r="AS188" s="1346"/>
      <c r="AT188" s="1347"/>
      <c r="AU188" s="369"/>
    </row>
    <row r="189" spans="1:47" ht="40.4" customHeight="1">
      <c r="A189" s="1372"/>
      <c r="B189" s="1373"/>
      <c r="C189" s="1373"/>
      <c r="D189" s="1373"/>
      <c r="E189" s="1373"/>
      <c r="F189" s="1373"/>
      <c r="G189" s="1373"/>
      <c r="H189" s="1373"/>
      <c r="I189" s="1373"/>
      <c r="J189" s="1373"/>
      <c r="K189" s="1373"/>
      <c r="L189" s="1374"/>
      <c r="M189" s="1348" t="s">
        <v>76</v>
      </c>
      <c r="N189" s="1349"/>
      <c r="O189" s="1349"/>
      <c r="P189" s="1350"/>
      <c r="Q189" s="1351"/>
      <c r="R189" s="1352"/>
      <c r="S189" s="1352"/>
      <c r="T189" s="1352"/>
      <c r="U189" s="1352"/>
      <c r="V189" s="1352"/>
      <c r="W189" s="1352"/>
      <c r="X189" s="1352"/>
      <c r="Y189" s="1352"/>
      <c r="Z189" s="1352"/>
      <c r="AA189" s="1352"/>
      <c r="AB189" s="1352"/>
      <c r="AC189" s="1352"/>
      <c r="AD189" s="1352"/>
      <c r="AE189" s="1352"/>
      <c r="AF189" s="1352"/>
      <c r="AG189" s="1352"/>
      <c r="AH189" s="1352"/>
      <c r="AI189" s="1352"/>
      <c r="AJ189" s="1352"/>
      <c r="AK189" s="1352"/>
      <c r="AL189" s="1352"/>
      <c r="AM189" s="1352"/>
      <c r="AN189" s="1352"/>
      <c r="AO189" s="1352"/>
      <c r="AP189" s="1352"/>
      <c r="AQ189" s="1352"/>
      <c r="AR189" s="1352"/>
      <c r="AS189" s="1352"/>
      <c r="AT189" s="1353"/>
      <c r="AU189" s="369"/>
    </row>
    <row r="190" spans="1:47" ht="24" customHeight="1">
      <c r="A190" s="1354" t="s">
        <v>104</v>
      </c>
      <c r="B190" s="1354"/>
      <c r="C190" s="1354"/>
      <c r="D190" s="1354"/>
      <c r="E190" s="1354"/>
      <c r="F190" s="1354"/>
      <c r="G190" s="1354"/>
      <c r="H190" s="1354"/>
      <c r="I190" s="1354"/>
      <c r="J190" s="1354"/>
      <c r="K190" s="1354"/>
      <c r="L190" s="1354"/>
      <c r="M190" s="1354"/>
      <c r="N190" s="1354"/>
      <c r="O190" s="1354"/>
      <c r="P190" s="1354"/>
      <c r="Q190" s="1354"/>
      <c r="R190" s="1354"/>
      <c r="S190" s="1354"/>
      <c r="T190" s="1354"/>
      <c r="U190" s="1354"/>
      <c r="V190" s="1354"/>
      <c r="W190" s="1354"/>
      <c r="X190" s="1354"/>
      <c r="Y190" s="1354"/>
      <c r="Z190" s="1354"/>
      <c r="AA190" s="1354"/>
      <c r="AB190" s="1354"/>
      <c r="AC190" s="1354"/>
      <c r="AD190" s="1354"/>
      <c r="AE190" s="1354"/>
      <c r="AF190" s="1354"/>
      <c r="AG190" s="1354"/>
      <c r="AH190" s="1354"/>
      <c r="AI190" s="1354"/>
      <c r="AJ190" s="1354"/>
      <c r="AK190" s="1354"/>
      <c r="AL190" s="1354"/>
      <c r="AM190" s="1355" t="s">
        <v>99</v>
      </c>
      <c r="AN190" s="1356"/>
      <c r="AO190" s="1356"/>
      <c r="AP190" s="1356"/>
      <c r="AQ190" s="1356"/>
      <c r="AR190" s="1356"/>
      <c r="AS190" s="1356"/>
      <c r="AT190" s="1357"/>
      <c r="AU190" s="369"/>
    </row>
    <row r="191" spans="1:47" ht="30" customHeight="1">
      <c r="A191" s="19" t="s">
        <v>454</v>
      </c>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1411" t="s">
        <v>469</v>
      </c>
      <c r="AQ191" s="1411"/>
      <c r="AR191" s="1411"/>
      <c r="AS191" s="1411"/>
      <c r="AT191" s="1411"/>
      <c r="AU191" s="1411"/>
    </row>
    <row r="192" spans="1:47" ht="40.5" customHeight="1">
      <c r="A192" s="3"/>
      <c r="B192" s="1410" t="s">
        <v>600</v>
      </c>
      <c r="C192" s="1410"/>
      <c r="D192" s="1410"/>
      <c r="E192" s="1410"/>
      <c r="F192" s="1410"/>
      <c r="G192" s="1410"/>
      <c r="H192" s="1410"/>
      <c r="I192" s="1410"/>
      <c r="J192" s="1410"/>
      <c r="K192" s="1410"/>
      <c r="L192" s="1410"/>
      <c r="M192" s="1410"/>
      <c r="N192" s="1410"/>
      <c r="O192" s="1410"/>
      <c r="P192" s="1410"/>
      <c r="Q192" s="1410"/>
      <c r="R192" s="1410"/>
      <c r="S192" s="1410"/>
      <c r="T192" s="1410"/>
      <c r="U192" s="1410"/>
      <c r="V192" s="1410"/>
      <c r="W192" s="1410"/>
      <c r="X192" s="1410"/>
      <c r="Y192" s="1410"/>
      <c r="Z192" s="1410"/>
      <c r="AA192" s="1410"/>
      <c r="AB192" s="1410"/>
      <c r="AC192" s="1410"/>
      <c r="AD192" s="1410"/>
      <c r="AE192" s="1410"/>
      <c r="AF192" s="1410"/>
      <c r="AG192" s="1410"/>
      <c r="AH192" s="1410"/>
      <c r="AI192" s="1410"/>
      <c r="AJ192" s="1410"/>
      <c r="AK192" s="1410"/>
      <c r="AL192" s="1410"/>
      <c r="AM192" s="1410"/>
      <c r="AN192" s="1410"/>
      <c r="AO192" s="1410"/>
      <c r="AP192" s="1410"/>
      <c r="AQ192" s="1410"/>
      <c r="AR192" s="1410"/>
      <c r="AS192" s="1410"/>
      <c r="AT192" s="78"/>
    </row>
    <row r="193" spans="1:82" ht="3.75" customHeight="1">
      <c r="A193" s="7"/>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6"/>
    </row>
    <row r="194" spans="1:82" ht="24" customHeight="1">
      <c r="A194" s="1358" t="s">
        <v>101</v>
      </c>
      <c r="B194" s="1359"/>
      <c r="C194" s="1359"/>
      <c r="D194" s="1406" t="s">
        <v>470</v>
      </c>
      <c r="E194" s="1382"/>
      <c r="F194" s="1382"/>
      <c r="G194" s="1407"/>
      <c r="H194" s="1359" t="s">
        <v>79</v>
      </c>
      <c r="I194" s="1359"/>
      <c r="J194" s="1359"/>
      <c r="K194" s="1359"/>
      <c r="L194" s="1360"/>
      <c r="M194" s="1396"/>
      <c r="N194" s="1397"/>
      <c r="O194" s="1397"/>
      <c r="P194" s="1397"/>
      <c r="Q194" s="1397"/>
      <c r="R194" s="1397"/>
      <c r="S194" s="1397"/>
      <c r="T194" s="1397"/>
      <c r="U194" s="1397"/>
      <c r="V194" s="1397"/>
      <c r="W194" s="1397"/>
      <c r="X194" s="1397"/>
      <c r="Y194" s="1397"/>
      <c r="Z194" s="1397"/>
      <c r="AA194" s="1397"/>
      <c r="AB194" s="1397"/>
      <c r="AC194" s="1398"/>
      <c r="AD194" s="1408" t="s">
        <v>447</v>
      </c>
      <c r="AE194" s="1370"/>
      <c r="AF194" s="1370"/>
      <c r="AG194" s="1370"/>
      <c r="AH194" s="1389"/>
      <c r="AI194" s="1390"/>
      <c r="AJ194" s="1390"/>
      <c r="AK194" s="1390"/>
      <c r="AL194" s="1390"/>
      <c r="AM194" s="1390"/>
      <c r="AN194" s="1390"/>
      <c r="AO194" s="1390"/>
      <c r="AP194" s="1390"/>
      <c r="AQ194" s="1390"/>
      <c r="AR194" s="1390"/>
      <c r="AS194" s="1390"/>
      <c r="AT194" s="1391"/>
    </row>
    <row r="195" spans="1:82" ht="24" customHeight="1">
      <c r="A195" s="1395" t="s">
        <v>98</v>
      </c>
      <c r="B195" s="1359"/>
      <c r="C195" s="1359"/>
      <c r="D195" s="1359"/>
      <c r="E195" s="1359"/>
      <c r="F195" s="1359"/>
      <c r="G195" s="1359"/>
      <c r="H195" s="1359"/>
      <c r="I195" s="1359"/>
      <c r="J195" s="1359"/>
      <c r="K195" s="1359"/>
      <c r="L195" s="1360"/>
      <c r="M195" s="1396"/>
      <c r="N195" s="1397"/>
      <c r="O195" s="1397"/>
      <c r="P195" s="1397"/>
      <c r="Q195" s="1397"/>
      <c r="R195" s="1397"/>
      <c r="S195" s="1397"/>
      <c r="T195" s="1397"/>
      <c r="U195" s="1397"/>
      <c r="V195" s="1397"/>
      <c r="W195" s="1397"/>
      <c r="X195" s="1397"/>
      <c r="Y195" s="1397"/>
      <c r="Z195" s="1397"/>
      <c r="AA195" s="1397"/>
      <c r="AB195" s="1397"/>
      <c r="AC195" s="1398"/>
      <c r="AD195" s="1373"/>
      <c r="AE195" s="1373"/>
      <c r="AF195" s="1373"/>
      <c r="AG195" s="1373"/>
      <c r="AH195" s="1392"/>
      <c r="AI195" s="1393"/>
      <c r="AJ195" s="1393"/>
      <c r="AK195" s="1393"/>
      <c r="AL195" s="1393"/>
      <c r="AM195" s="1393"/>
      <c r="AN195" s="1393"/>
      <c r="AO195" s="1393"/>
      <c r="AP195" s="1393"/>
      <c r="AQ195" s="1393"/>
      <c r="AR195" s="1393"/>
      <c r="AS195" s="1393"/>
      <c r="AT195" s="1394"/>
    </row>
    <row r="196" spans="1:82" ht="24" customHeight="1">
      <c r="A196" s="1369" t="s">
        <v>448</v>
      </c>
      <c r="B196" s="1370"/>
      <c r="C196" s="1370"/>
      <c r="D196" s="1370"/>
      <c r="E196" s="1370"/>
      <c r="F196" s="1370"/>
      <c r="G196" s="1370"/>
      <c r="H196" s="1370"/>
      <c r="I196" s="1370"/>
      <c r="J196" s="1370"/>
      <c r="K196" s="1370"/>
      <c r="L196" s="1371"/>
      <c r="M196" s="1402" t="s">
        <v>29</v>
      </c>
      <c r="N196" s="1402"/>
      <c r="O196" s="1402"/>
      <c r="P196" s="1402"/>
      <c r="Q196" s="1385"/>
      <c r="R196" s="1386"/>
      <c r="S196" s="1386"/>
      <c r="T196" s="1386"/>
      <c r="U196" s="1386"/>
      <c r="V196" s="1386"/>
      <c r="W196" s="1386"/>
      <c r="X196" s="1386"/>
      <c r="Y196" s="1386"/>
      <c r="Z196" s="1386"/>
      <c r="AA196" s="1386"/>
      <c r="AB196" s="1386"/>
      <c r="AC196" s="1386"/>
      <c r="AD196" s="1386"/>
      <c r="AE196" s="1386"/>
      <c r="AF196" s="1386"/>
      <c r="AG196" s="1386"/>
      <c r="AH196" s="1386"/>
      <c r="AI196" s="1386"/>
      <c r="AJ196" s="1386"/>
      <c r="AK196" s="1386"/>
      <c r="AL196" s="1386"/>
      <c r="AM196" s="1386"/>
      <c r="AN196" s="1386"/>
      <c r="AO196" s="1386"/>
      <c r="AP196" s="1386"/>
      <c r="AQ196" s="1386"/>
      <c r="AR196" s="1386"/>
      <c r="AS196" s="1386"/>
      <c r="AT196" s="1387"/>
    </row>
    <row r="197" spans="1:82" ht="24" customHeight="1">
      <c r="A197" s="1399"/>
      <c r="B197" s="1400"/>
      <c r="C197" s="1400"/>
      <c r="D197" s="1400"/>
      <c r="E197" s="1400"/>
      <c r="F197" s="1400"/>
      <c r="G197" s="1400"/>
      <c r="H197" s="1400"/>
      <c r="I197" s="1400"/>
      <c r="J197" s="1400"/>
      <c r="K197" s="1400"/>
      <c r="L197" s="1401"/>
      <c r="M197" s="1402" t="s">
        <v>30</v>
      </c>
      <c r="N197" s="1402"/>
      <c r="O197" s="1402"/>
      <c r="P197" s="1402"/>
      <c r="Q197" s="1385"/>
      <c r="R197" s="1386"/>
      <c r="S197" s="1386"/>
      <c r="T197" s="1386"/>
      <c r="U197" s="1386"/>
      <c r="V197" s="1386"/>
      <c r="W197" s="1386"/>
      <c r="X197" s="1386"/>
      <c r="Y197" s="1386"/>
      <c r="Z197" s="1386"/>
      <c r="AA197" s="1386"/>
      <c r="AB197" s="1386"/>
      <c r="AC197" s="1387"/>
      <c r="AD197" s="1402" t="s">
        <v>31</v>
      </c>
      <c r="AE197" s="1402"/>
      <c r="AF197" s="1402"/>
      <c r="AG197" s="1402"/>
      <c r="AH197" s="1403"/>
      <c r="AI197" s="1404"/>
      <c r="AJ197" s="1404"/>
      <c r="AK197" s="1404"/>
      <c r="AL197" s="1404"/>
      <c r="AM197" s="1404"/>
      <c r="AN197" s="1404"/>
      <c r="AO197" s="1404"/>
      <c r="AP197" s="1404"/>
      <c r="AQ197" s="1404"/>
      <c r="AR197" s="1404"/>
      <c r="AS197" s="1404"/>
      <c r="AT197" s="1405"/>
    </row>
    <row r="198" spans="1:82" ht="24" customHeight="1">
      <c r="A198" s="1399"/>
      <c r="B198" s="1400"/>
      <c r="C198" s="1400"/>
      <c r="D198" s="1400"/>
      <c r="E198" s="1400"/>
      <c r="F198" s="1400"/>
      <c r="G198" s="1400"/>
      <c r="H198" s="1400"/>
      <c r="I198" s="1400"/>
      <c r="J198" s="1400"/>
      <c r="K198" s="1400"/>
      <c r="L198" s="1401"/>
      <c r="M198" s="1402" t="s">
        <v>32</v>
      </c>
      <c r="N198" s="1402"/>
      <c r="O198" s="1402"/>
      <c r="P198" s="1402"/>
      <c r="Q198" s="1385"/>
      <c r="R198" s="1386"/>
      <c r="S198" s="1386"/>
      <c r="T198" s="1386"/>
      <c r="U198" s="1386"/>
      <c r="V198" s="1386"/>
      <c r="W198" s="1386"/>
      <c r="X198" s="1386"/>
      <c r="Y198" s="1386"/>
      <c r="Z198" s="1386"/>
      <c r="AA198" s="1386"/>
      <c r="AB198" s="1386"/>
      <c r="AC198" s="1386"/>
      <c r="AD198" s="1386"/>
      <c r="AE198" s="1386"/>
      <c r="AF198" s="1386"/>
      <c r="AG198" s="1386"/>
      <c r="AH198" s="1386"/>
      <c r="AI198" s="1386"/>
      <c r="AJ198" s="1386"/>
      <c r="AK198" s="1386"/>
      <c r="AL198" s="1386"/>
      <c r="AM198" s="1386"/>
      <c r="AN198" s="1386"/>
      <c r="AO198" s="1386"/>
      <c r="AP198" s="1386"/>
      <c r="AQ198" s="1386"/>
      <c r="AR198" s="1386"/>
      <c r="AS198" s="1386"/>
      <c r="AT198" s="1387"/>
    </row>
    <row r="199" spans="1:82" ht="24" customHeight="1">
      <c r="A199" s="1372"/>
      <c r="B199" s="1373"/>
      <c r="C199" s="1373"/>
      <c r="D199" s="1373"/>
      <c r="E199" s="1373"/>
      <c r="F199" s="1373"/>
      <c r="G199" s="1373"/>
      <c r="H199" s="1373"/>
      <c r="I199" s="1373"/>
      <c r="J199" s="1373"/>
      <c r="K199" s="1373"/>
      <c r="L199" s="1374"/>
      <c r="M199" s="1378" t="s">
        <v>33</v>
      </c>
      <c r="N199" s="1378"/>
      <c r="O199" s="1378"/>
      <c r="P199" s="1378"/>
      <c r="Q199" s="1385"/>
      <c r="R199" s="1386"/>
      <c r="S199" s="1386"/>
      <c r="T199" s="1386"/>
      <c r="U199" s="1386"/>
      <c r="V199" s="1386"/>
      <c r="W199" s="1386"/>
      <c r="X199" s="1386"/>
      <c r="Y199" s="1386"/>
      <c r="Z199" s="1386"/>
      <c r="AA199" s="1386"/>
      <c r="AB199" s="1386"/>
      <c r="AC199" s="1387"/>
      <c r="AD199" s="1388" t="s">
        <v>34</v>
      </c>
      <c r="AE199" s="1388"/>
      <c r="AF199" s="1388"/>
      <c r="AG199" s="1388"/>
      <c r="AH199" s="1385"/>
      <c r="AI199" s="1386"/>
      <c r="AJ199" s="1386"/>
      <c r="AK199" s="1386"/>
      <c r="AL199" s="1386"/>
      <c r="AM199" s="1386"/>
      <c r="AN199" s="1386"/>
      <c r="AO199" s="1386"/>
      <c r="AP199" s="1386"/>
      <c r="AQ199" s="1386"/>
      <c r="AR199" s="1386"/>
      <c r="AS199" s="1386"/>
      <c r="AT199" s="1387"/>
    </row>
    <row r="200" spans="1:82" ht="24" customHeight="1">
      <c r="A200" s="1378" t="s">
        <v>449</v>
      </c>
      <c r="B200" s="1378"/>
      <c r="C200" s="1378"/>
      <c r="D200" s="1378"/>
      <c r="E200" s="1378"/>
      <c r="F200" s="1378"/>
      <c r="G200" s="1378"/>
      <c r="H200" s="1378"/>
      <c r="I200" s="1378"/>
      <c r="J200" s="1378"/>
      <c r="K200" s="1378"/>
      <c r="L200" s="1378"/>
      <c r="M200" s="1379" t="s">
        <v>105</v>
      </c>
      <c r="N200" s="1380"/>
      <c r="O200" s="1380"/>
      <c r="P200" s="1380"/>
      <c r="Q200" s="1381"/>
      <c r="R200" s="1381"/>
      <c r="S200" s="1381"/>
      <c r="T200" s="1381"/>
      <c r="U200" s="1359" t="s">
        <v>36</v>
      </c>
      <c r="V200" s="1359"/>
      <c r="W200" s="1359"/>
      <c r="X200" s="1382"/>
      <c r="Y200" s="1382"/>
      <c r="Z200" s="1382"/>
      <c r="AA200" s="1383" t="s">
        <v>37</v>
      </c>
      <c r="AB200" s="1383"/>
      <c r="AC200" s="1384"/>
      <c r="AD200" s="1358" t="s">
        <v>450</v>
      </c>
      <c r="AE200" s="1359"/>
      <c r="AF200" s="1359"/>
      <c r="AG200" s="1360"/>
      <c r="AH200" s="1361"/>
      <c r="AI200" s="1362"/>
      <c r="AJ200" s="1362"/>
      <c r="AK200" s="1362"/>
      <c r="AL200" s="1362"/>
      <c r="AM200" s="1362"/>
      <c r="AN200" s="1362"/>
      <c r="AO200" s="1363" t="s">
        <v>85</v>
      </c>
      <c r="AP200" s="1363"/>
      <c r="AQ200" s="1363"/>
      <c r="AR200" s="1363"/>
      <c r="AS200" s="1363"/>
      <c r="AT200" s="1364"/>
    </row>
    <row r="201" spans="1:82" ht="64.5" customHeight="1">
      <c r="A201" s="1365" t="s">
        <v>451</v>
      </c>
      <c r="B201" s="1349"/>
      <c r="C201" s="1349"/>
      <c r="D201" s="1349"/>
      <c r="E201" s="1349"/>
      <c r="F201" s="1349"/>
      <c r="G201" s="1349"/>
      <c r="H201" s="1349"/>
      <c r="I201" s="1349"/>
      <c r="J201" s="1349"/>
      <c r="K201" s="1349"/>
      <c r="L201" s="1350"/>
      <c r="M201" s="1366"/>
      <c r="N201" s="1367"/>
      <c r="O201" s="1367"/>
      <c r="P201" s="1367"/>
      <c r="Q201" s="1367"/>
      <c r="R201" s="1367"/>
      <c r="S201" s="1367"/>
      <c r="T201" s="1367"/>
      <c r="U201" s="1367"/>
      <c r="V201" s="1367"/>
      <c r="W201" s="1367"/>
      <c r="X201" s="1367"/>
      <c r="Y201" s="1367"/>
      <c r="Z201" s="1367"/>
      <c r="AA201" s="1367"/>
      <c r="AB201" s="1367"/>
      <c r="AC201" s="1367"/>
      <c r="AD201" s="1367"/>
      <c r="AE201" s="1367"/>
      <c r="AF201" s="1367"/>
      <c r="AG201" s="1367"/>
      <c r="AH201" s="1367"/>
      <c r="AI201" s="1367"/>
      <c r="AJ201" s="1367"/>
      <c r="AK201" s="1367"/>
      <c r="AL201" s="1367"/>
      <c r="AM201" s="1367"/>
      <c r="AN201" s="1367"/>
      <c r="AO201" s="1367"/>
      <c r="AP201" s="1367"/>
      <c r="AQ201" s="1367"/>
      <c r="AR201" s="1367"/>
      <c r="AS201" s="1367"/>
      <c r="AT201" s="1368"/>
    </row>
    <row r="202" spans="1:82" ht="30" customHeight="1">
      <c r="A202" s="1369" t="s">
        <v>50</v>
      </c>
      <c r="B202" s="1370"/>
      <c r="C202" s="1370"/>
      <c r="D202" s="1370"/>
      <c r="E202" s="1370"/>
      <c r="F202" s="1370"/>
      <c r="G202" s="1370"/>
      <c r="H202" s="1370"/>
      <c r="I202" s="1370"/>
      <c r="J202" s="1370"/>
      <c r="K202" s="1370"/>
      <c r="L202" s="1371"/>
      <c r="M202" s="1375" t="s">
        <v>51</v>
      </c>
      <c r="N202" s="1375"/>
      <c r="O202" s="1375"/>
      <c r="P202" s="1375"/>
      <c r="Q202" s="1376"/>
      <c r="R202" s="1377"/>
      <c r="S202" s="1377"/>
      <c r="T202" s="1377"/>
      <c r="U202" s="1377"/>
      <c r="V202" s="1377"/>
      <c r="W202" s="1377"/>
      <c r="X202" s="1346" t="s">
        <v>85</v>
      </c>
      <c r="Y202" s="1346"/>
      <c r="Z202" s="1346"/>
      <c r="AA202" s="1346"/>
      <c r="AB202" s="1346"/>
      <c r="AC202" s="1347"/>
      <c r="AD202" s="1375" t="s">
        <v>52</v>
      </c>
      <c r="AE202" s="1375"/>
      <c r="AF202" s="1375"/>
      <c r="AG202" s="1375"/>
      <c r="AH202" s="1344"/>
      <c r="AI202" s="1345"/>
      <c r="AJ202" s="1345"/>
      <c r="AK202" s="1345"/>
      <c r="AL202" s="1345"/>
      <c r="AM202" s="1345"/>
      <c r="AN202" s="1345"/>
      <c r="AO202" s="1346" t="s">
        <v>85</v>
      </c>
      <c r="AP202" s="1346"/>
      <c r="AQ202" s="1346"/>
      <c r="AR202" s="1346"/>
      <c r="AS202" s="1346"/>
      <c r="AT202" s="1347"/>
    </row>
    <row r="203" spans="1:82" ht="40.4" customHeight="1">
      <c r="A203" s="1372"/>
      <c r="B203" s="1373"/>
      <c r="C203" s="1373"/>
      <c r="D203" s="1373"/>
      <c r="E203" s="1373"/>
      <c r="F203" s="1373"/>
      <c r="G203" s="1373"/>
      <c r="H203" s="1373"/>
      <c r="I203" s="1373"/>
      <c r="J203" s="1373"/>
      <c r="K203" s="1373"/>
      <c r="L203" s="1374"/>
      <c r="M203" s="1348" t="s">
        <v>76</v>
      </c>
      <c r="N203" s="1349"/>
      <c r="O203" s="1349"/>
      <c r="P203" s="1350"/>
      <c r="Q203" s="1351"/>
      <c r="R203" s="1352"/>
      <c r="S203" s="1352"/>
      <c r="T203" s="1352"/>
      <c r="U203" s="1352"/>
      <c r="V203" s="1352"/>
      <c r="W203" s="1352"/>
      <c r="X203" s="1352"/>
      <c r="Y203" s="1352"/>
      <c r="Z203" s="1352"/>
      <c r="AA203" s="1352"/>
      <c r="AB203" s="1352"/>
      <c r="AC203" s="1352"/>
      <c r="AD203" s="1352"/>
      <c r="AE203" s="1352"/>
      <c r="AF203" s="1352"/>
      <c r="AG203" s="1352"/>
      <c r="AH203" s="1352"/>
      <c r="AI203" s="1352"/>
      <c r="AJ203" s="1352"/>
      <c r="AK203" s="1352"/>
      <c r="AL203" s="1352"/>
      <c r="AM203" s="1352"/>
      <c r="AN203" s="1352"/>
      <c r="AO203" s="1352"/>
      <c r="AP203" s="1352"/>
      <c r="AQ203" s="1352"/>
      <c r="AR203" s="1352"/>
      <c r="AS203" s="1352"/>
      <c r="AT203" s="1353"/>
    </row>
    <row r="204" spans="1:82" ht="24" customHeight="1">
      <c r="A204" s="1354" t="s">
        <v>104</v>
      </c>
      <c r="B204" s="1354"/>
      <c r="C204" s="1354"/>
      <c r="D204" s="1354"/>
      <c r="E204" s="1354"/>
      <c r="F204" s="1354"/>
      <c r="G204" s="1354"/>
      <c r="H204" s="1354"/>
      <c r="I204" s="1354"/>
      <c r="J204" s="1354"/>
      <c r="K204" s="1354"/>
      <c r="L204" s="1354"/>
      <c r="M204" s="1354"/>
      <c r="N204" s="1354"/>
      <c r="O204" s="1354"/>
      <c r="P204" s="1354"/>
      <c r="Q204" s="1354"/>
      <c r="R204" s="1354"/>
      <c r="S204" s="1354"/>
      <c r="T204" s="1354"/>
      <c r="U204" s="1354"/>
      <c r="V204" s="1354"/>
      <c r="W204" s="1354"/>
      <c r="X204" s="1354"/>
      <c r="Y204" s="1354"/>
      <c r="Z204" s="1354"/>
      <c r="AA204" s="1354"/>
      <c r="AB204" s="1354"/>
      <c r="AC204" s="1354"/>
      <c r="AD204" s="1354"/>
      <c r="AE204" s="1354"/>
      <c r="AF204" s="1354"/>
      <c r="AG204" s="1354"/>
      <c r="AH204" s="1354"/>
      <c r="AI204" s="1354"/>
      <c r="AJ204" s="1354"/>
      <c r="AK204" s="1354"/>
      <c r="AL204" s="1354"/>
      <c r="AM204" s="1355" t="s">
        <v>99</v>
      </c>
      <c r="AN204" s="1356"/>
      <c r="AO204" s="1356"/>
      <c r="AP204" s="1356"/>
      <c r="AQ204" s="1356"/>
      <c r="AR204" s="1356"/>
      <c r="AS204" s="1356"/>
      <c r="AT204" s="1357"/>
    </row>
    <row r="205" spans="1:82" ht="15" customHeight="1">
      <c r="A205" s="369"/>
      <c r="B205" s="369"/>
      <c r="C205" s="369"/>
      <c r="D205" s="369"/>
      <c r="E205" s="369"/>
      <c r="F205" s="369"/>
      <c r="G205" s="369"/>
      <c r="H205" s="369"/>
      <c r="I205" s="369"/>
      <c r="J205" s="369"/>
      <c r="K205" s="369"/>
      <c r="L205" s="369"/>
      <c r="M205" s="369"/>
      <c r="N205" s="369"/>
      <c r="O205" s="369"/>
      <c r="P205" s="369"/>
      <c r="Q205" s="369"/>
      <c r="R205" s="369"/>
      <c r="S205" s="369"/>
      <c r="T205" s="369"/>
      <c r="U205" s="369"/>
      <c r="V205" s="369"/>
      <c r="W205" s="369"/>
      <c r="X205" s="369"/>
      <c r="Y205" s="369"/>
      <c r="Z205" s="369"/>
      <c r="AA205" s="369"/>
      <c r="AB205" s="369"/>
      <c r="AC205" s="369"/>
      <c r="AD205" s="369"/>
      <c r="AE205" s="369"/>
      <c r="AF205" s="369"/>
      <c r="AG205" s="369"/>
      <c r="AH205" s="369"/>
      <c r="AI205" s="369"/>
      <c r="AJ205" s="369"/>
      <c r="AK205" s="369"/>
      <c r="AL205" s="369"/>
      <c r="AM205" s="369"/>
      <c r="AN205" s="369"/>
      <c r="AO205" s="369"/>
      <c r="AP205" s="369"/>
      <c r="AQ205" s="369"/>
      <c r="AR205" s="369"/>
      <c r="AS205" s="369"/>
      <c r="AT205" s="369"/>
    </row>
    <row r="206" spans="1:82" ht="24" customHeight="1">
      <c r="A206" s="1358" t="s">
        <v>101</v>
      </c>
      <c r="B206" s="1359"/>
      <c r="C206" s="1359"/>
      <c r="D206" s="1406" t="s">
        <v>471</v>
      </c>
      <c r="E206" s="1382"/>
      <c r="F206" s="1382"/>
      <c r="G206" s="1407"/>
      <c r="H206" s="1359" t="s">
        <v>79</v>
      </c>
      <c r="I206" s="1359"/>
      <c r="J206" s="1359"/>
      <c r="K206" s="1359"/>
      <c r="L206" s="1360"/>
      <c r="M206" s="1396"/>
      <c r="N206" s="1397"/>
      <c r="O206" s="1397"/>
      <c r="P206" s="1397"/>
      <c r="Q206" s="1397"/>
      <c r="R206" s="1397"/>
      <c r="S206" s="1397"/>
      <c r="T206" s="1397"/>
      <c r="U206" s="1397"/>
      <c r="V206" s="1397"/>
      <c r="W206" s="1397"/>
      <c r="X206" s="1397"/>
      <c r="Y206" s="1397"/>
      <c r="Z206" s="1397"/>
      <c r="AA206" s="1397"/>
      <c r="AB206" s="1397"/>
      <c r="AC206" s="1398"/>
      <c r="AD206" s="1408" t="s">
        <v>447</v>
      </c>
      <c r="AE206" s="1370"/>
      <c r="AF206" s="1370"/>
      <c r="AG206" s="1370"/>
      <c r="AH206" s="1389"/>
      <c r="AI206" s="1390"/>
      <c r="AJ206" s="1390"/>
      <c r="AK206" s="1390"/>
      <c r="AL206" s="1390"/>
      <c r="AM206" s="1390"/>
      <c r="AN206" s="1390"/>
      <c r="AO206" s="1390"/>
      <c r="AP206" s="1390"/>
      <c r="AQ206" s="1390"/>
      <c r="AR206" s="1390"/>
      <c r="AS206" s="1390"/>
      <c r="AT206" s="1391"/>
    </row>
    <row r="207" spans="1:82" ht="24" customHeight="1">
      <c r="A207" s="1395" t="s">
        <v>98</v>
      </c>
      <c r="B207" s="1359"/>
      <c r="C207" s="1359"/>
      <c r="D207" s="1359"/>
      <c r="E207" s="1359"/>
      <c r="F207" s="1359"/>
      <c r="G207" s="1359"/>
      <c r="H207" s="1359"/>
      <c r="I207" s="1359"/>
      <c r="J207" s="1359"/>
      <c r="K207" s="1359"/>
      <c r="L207" s="1360"/>
      <c r="M207" s="1396"/>
      <c r="N207" s="1397"/>
      <c r="O207" s="1397"/>
      <c r="P207" s="1397"/>
      <c r="Q207" s="1397"/>
      <c r="R207" s="1397"/>
      <c r="S207" s="1397"/>
      <c r="T207" s="1397"/>
      <c r="U207" s="1397"/>
      <c r="V207" s="1397"/>
      <c r="W207" s="1397"/>
      <c r="X207" s="1397"/>
      <c r="Y207" s="1397"/>
      <c r="Z207" s="1397"/>
      <c r="AA207" s="1397"/>
      <c r="AB207" s="1397"/>
      <c r="AC207" s="1398"/>
      <c r="AD207" s="1373"/>
      <c r="AE207" s="1373"/>
      <c r="AF207" s="1373"/>
      <c r="AG207" s="1373"/>
      <c r="AH207" s="1392"/>
      <c r="AI207" s="1393"/>
      <c r="AJ207" s="1393"/>
      <c r="AK207" s="1393"/>
      <c r="AL207" s="1393"/>
      <c r="AM207" s="1393"/>
      <c r="AN207" s="1393"/>
      <c r="AO207" s="1393"/>
      <c r="AP207" s="1393"/>
      <c r="AQ207" s="1393"/>
      <c r="AR207" s="1393"/>
      <c r="AS207" s="1393"/>
      <c r="AT207" s="1394"/>
    </row>
    <row r="208" spans="1:82" ht="24" customHeight="1">
      <c r="A208" s="1369" t="s">
        <v>448</v>
      </c>
      <c r="B208" s="1370"/>
      <c r="C208" s="1370"/>
      <c r="D208" s="1370"/>
      <c r="E208" s="1370"/>
      <c r="F208" s="1370"/>
      <c r="G208" s="1370"/>
      <c r="H208" s="1370"/>
      <c r="I208" s="1370"/>
      <c r="J208" s="1370"/>
      <c r="K208" s="1370"/>
      <c r="L208" s="1371"/>
      <c r="M208" s="1402" t="s">
        <v>29</v>
      </c>
      <c r="N208" s="1402"/>
      <c r="O208" s="1402"/>
      <c r="P208" s="1402"/>
      <c r="Q208" s="1385"/>
      <c r="R208" s="1386"/>
      <c r="S208" s="1386"/>
      <c r="T208" s="1386"/>
      <c r="U208" s="1386"/>
      <c r="V208" s="1386"/>
      <c r="W208" s="1386"/>
      <c r="X208" s="1386"/>
      <c r="Y208" s="1386"/>
      <c r="Z208" s="1386"/>
      <c r="AA208" s="1386"/>
      <c r="AB208" s="1386"/>
      <c r="AC208" s="1386"/>
      <c r="AD208" s="1386"/>
      <c r="AE208" s="1386"/>
      <c r="AF208" s="1386"/>
      <c r="AG208" s="1386"/>
      <c r="AH208" s="1386"/>
      <c r="AI208" s="1386"/>
      <c r="AJ208" s="1386"/>
      <c r="AK208" s="1386"/>
      <c r="AL208" s="1386"/>
      <c r="AM208" s="1386"/>
      <c r="AN208" s="1386"/>
      <c r="AO208" s="1386"/>
      <c r="AP208" s="1386"/>
      <c r="AQ208" s="1386"/>
      <c r="AR208" s="1386"/>
      <c r="AS208" s="1386"/>
      <c r="AT208" s="1387"/>
      <c r="BC208" s="79"/>
      <c r="BD208" s="79"/>
      <c r="BE208" s="79"/>
      <c r="BF208" s="79"/>
      <c r="BG208" s="79"/>
      <c r="BH208" s="79"/>
      <c r="BI208" s="79"/>
      <c r="BJ208" s="79"/>
      <c r="BK208" s="79"/>
      <c r="BL208" s="79"/>
      <c r="BM208" s="79"/>
      <c r="BN208" s="79"/>
      <c r="BO208" s="79"/>
      <c r="BP208" s="79"/>
      <c r="BQ208" s="79"/>
      <c r="BR208" s="79"/>
      <c r="BS208" s="79"/>
      <c r="BT208" s="79"/>
      <c r="BU208" s="79"/>
      <c r="BV208" s="79"/>
      <c r="BW208" s="79"/>
      <c r="BX208" s="79"/>
      <c r="BY208" s="79"/>
      <c r="BZ208" s="79"/>
      <c r="CA208" s="79"/>
      <c r="CB208" s="79"/>
      <c r="CC208" s="79"/>
      <c r="CD208" s="79"/>
    </row>
    <row r="209" spans="1:82" ht="24" customHeight="1">
      <c r="A209" s="1399"/>
      <c r="B209" s="1400"/>
      <c r="C209" s="1400"/>
      <c r="D209" s="1400"/>
      <c r="E209" s="1400"/>
      <c r="F209" s="1400"/>
      <c r="G209" s="1400"/>
      <c r="H209" s="1400"/>
      <c r="I209" s="1400"/>
      <c r="J209" s="1400"/>
      <c r="K209" s="1400"/>
      <c r="L209" s="1401"/>
      <c r="M209" s="1402" t="s">
        <v>30</v>
      </c>
      <c r="N209" s="1402"/>
      <c r="O209" s="1402"/>
      <c r="P209" s="1402"/>
      <c r="Q209" s="1385"/>
      <c r="R209" s="1386"/>
      <c r="S209" s="1386"/>
      <c r="T209" s="1386"/>
      <c r="U209" s="1386"/>
      <c r="V209" s="1386"/>
      <c r="W209" s="1386"/>
      <c r="X209" s="1386"/>
      <c r="Y209" s="1386"/>
      <c r="Z209" s="1386"/>
      <c r="AA209" s="1386"/>
      <c r="AB209" s="1386"/>
      <c r="AC209" s="1387"/>
      <c r="AD209" s="1402" t="s">
        <v>31</v>
      </c>
      <c r="AE209" s="1402"/>
      <c r="AF209" s="1402"/>
      <c r="AG209" s="1402"/>
      <c r="AH209" s="1403"/>
      <c r="AI209" s="1404"/>
      <c r="AJ209" s="1404"/>
      <c r="AK209" s="1404"/>
      <c r="AL209" s="1404"/>
      <c r="AM209" s="1404"/>
      <c r="AN209" s="1404"/>
      <c r="AO209" s="1404"/>
      <c r="AP209" s="1404"/>
      <c r="AQ209" s="1404"/>
      <c r="AR209" s="1404"/>
      <c r="AS209" s="1404"/>
      <c r="AT209" s="1405"/>
      <c r="BC209" s="1409"/>
      <c r="BD209" s="1409"/>
      <c r="BE209" s="1409"/>
      <c r="BF209" s="1409"/>
      <c r="BG209" s="1409"/>
      <c r="BH209" s="1409"/>
      <c r="BI209" s="1409"/>
      <c r="BJ209" s="1409"/>
      <c r="BK209" s="1409"/>
      <c r="BL209" s="1409"/>
      <c r="BM209" s="1409"/>
      <c r="BN209" s="1409"/>
      <c r="BO209" s="1409"/>
      <c r="BP209" s="1409"/>
      <c r="BQ209" s="1409"/>
      <c r="BR209" s="1409"/>
      <c r="BS209" s="1409"/>
      <c r="BT209" s="1409"/>
      <c r="BU209" s="1409"/>
      <c r="BV209" s="1409"/>
      <c r="BW209" s="1409"/>
      <c r="BX209" s="1409"/>
      <c r="BY209" s="1409"/>
      <c r="BZ209" s="1409"/>
      <c r="CA209" s="1409"/>
      <c r="CB209" s="1409"/>
      <c r="CC209" s="1409"/>
      <c r="CD209" s="1409"/>
    </row>
    <row r="210" spans="1:82" ht="24" customHeight="1">
      <c r="A210" s="1399"/>
      <c r="B210" s="1400"/>
      <c r="C210" s="1400"/>
      <c r="D210" s="1400"/>
      <c r="E210" s="1400"/>
      <c r="F210" s="1400"/>
      <c r="G210" s="1400"/>
      <c r="H210" s="1400"/>
      <c r="I210" s="1400"/>
      <c r="J210" s="1400"/>
      <c r="K210" s="1400"/>
      <c r="L210" s="1401"/>
      <c r="M210" s="1402" t="s">
        <v>32</v>
      </c>
      <c r="N210" s="1402"/>
      <c r="O210" s="1402"/>
      <c r="P210" s="1402"/>
      <c r="Q210" s="1385"/>
      <c r="R210" s="1386"/>
      <c r="S210" s="1386"/>
      <c r="T210" s="1386"/>
      <c r="U210" s="1386"/>
      <c r="V210" s="1386"/>
      <c r="W210" s="1386"/>
      <c r="X210" s="1386"/>
      <c r="Y210" s="1386"/>
      <c r="Z210" s="1386"/>
      <c r="AA210" s="1386"/>
      <c r="AB210" s="1386"/>
      <c r="AC210" s="1386"/>
      <c r="AD210" s="1386"/>
      <c r="AE210" s="1386"/>
      <c r="AF210" s="1386"/>
      <c r="AG210" s="1386"/>
      <c r="AH210" s="1386"/>
      <c r="AI210" s="1386"/>
      <c r="AJ210" s="1386"/>
      <c r="AK210" s="1386"/>
      <c r="AL210" s="1386"/>
      <c r="AM210" s="1386"/>
      <c r="AN210" s="1386"/>
      <c r="AO210" s="1386"/>
      <c r="AP210" s="1386"/>
      <c r="AQ210" s="1386"/>
      <c r="AR210" s="1386"/>
      <c r="AS210" s="1386"/>
      <c r="AT210" s="1387"/>
      <c r="BC210" s="1409"/>
      <c r="BD210" s="1409"/>
      <c r="BE210" s="1409"/>
      <c r="BF210" s="1409"/>
      <c r="BG210" s="1409"/>
      <c r="BH210" s="1409"/>
      <c r="BI210" s="1409"/>
      <c r="BJ210" s="1409"/>
      <c r="BK210" s="1409"/>
      <c r="BL210" s="1409"/>
      <c r="BM210" s="1409"/>
      <c r="BN210" s="1409"/>
      <c r="BO210" s="1409"/>
      <c r="BP210" s="1409"/>
      <c r="BQ210" s="1409"/>
      <c r="BR210" s="1409"/>
      <c r="BS210" s="1409"/>
      <c r="BT210" s="1409"/>
      <c r="BU210" s="1409"/>
      <c r="BV210" s="1409"/>
      <c r="BW210" s="1409"/>
      <c r="BX210" s="1409"/>
      <c r="BY210" s="1409"/>
      <c r="BZ210" s="1409"/>
      <c r="CA210" s="1409"/>
      <c r="CB210" s="1409"/>
      <c r="CC210" s="1409"/>
      <c r="CD210" s="1409"/>
    </row>
    <row r="211" spans="1:82" ht="24" customHeight="1">
      <c r="A211" s="1372"/>
      <c r="B211" s="1373"/>
      <c r="C211" s="1373"/>
      <c r="D211" s="1373"/>
      <c r="E211" s="1373"/>
      <c r="F211" s="1373"/>
      <c r="G211" s="1373"/>
      <c r="H211" s="1373"/>
      <c r="I211" s="1373"/>
      <c r="J211" s="1373"/>
      <c r="K211" s="1373"/>
      <c r="L211" s="1374"/>
      <c r="M211" s="1378" t="s">
        <v>33</v>
      </c>
      <c r="N211" s="1378"/>
      <c r="O211" s="1378"/>
      <c r="P211" s="1378"/>
      <c r="Q211" s="1385"/>
      <c r="R211" s="1386"/>
      <c r="S211" s="1386"/>
      <c r="T211" s="1386"/>
      <c r="U211" s="1386"/>
      <c r="V211" s="1386"/>
      <c r="W211" s="1386"/>
      <c r="X211" s="1386"/>
      <c r="Y211" s="1386"/>
      <c r="Z211" s="1386"/>
      <c r="AA211" s="1386"/>
      <c r="AB211" s="1386"/>
      <c r="AC211" s="1387"/>
      <c r="AD211" s="1388" t="s">
        <v>34</v>
      </c>
      <c r="AE211" s="1388"/>
      <c r="AF211" s="1388"/>
      <c r="AG211" s="1388"/>
      <c r="AH211" s="1385"/>
      <c r="AI211" s="1386"/>
      <c r="AJ211" s="1386"/>
      <c r="AK211" s="1386"/>
      <c r="AL211" s="1386"/>
      <c r="AM211" s="1386"/>
      <c r="AN211" s="1386"/>
      <c r="AO211" s="1386"/>
      <c r="AP211" s="1386"/>
      <c r="AQ211" s="1386"/>
      <c r="AR211" s="1386"/>
      <c r="AS211" s="1386"/>
      <c r="AT211" s="1387"/>
    </row>
    <row r="212" spans="1:82" ht="24" customHeight="1">
      <c r="A212" s="1378" t="s">
        <v>449</v>
      </c>
      <c r="B212" s="1378"/>
      <c r="C212" s="1378"/>
      <c r="D212" s="1378"/>
      <c r="E212" s="1378"/>
      <c r="F212" s="1378"/>
      <c r="G212" s="1378"/>
      <c r="H212" s="1378"/>
      <c r="I212" s="1378"/>
      <c r="J212" s="1378"/>
      <c r="K212" s="1378"/>
      <c r="L212" s="1378"/>
      <c r="M212" s="1379" t="s">
        <v>105</v>
      </c>
      <c r="N212" s="1380"/>
      <c r="O212" s="1380"/>
      <c r="P212" s="1380"/>
      <c r="Q212" s="1381"/>
      <c r="R212" s="1381"/>
      <c r="S212" s="1381"/>
      <c r="T212" s="1381"/>
      <c r="U212" s="1359" t="s">
        <v>36</v>
      </c>
      <c r="V212" s="1359"/>
      <c r="W212" s="1359"/>
      <c r="X212" s="1382"/>
      <c r="Y212" s="1382"/>
      <c r="Z212" s="1382"/>
      <c r="AA212" s="1383" t="s">
        <v>37</v>
      </c>
      <c r="AB212" s="1383"/>
      <c r="AC212" s="1384"/>
      <c r="AD212" s="1358" t="s">
        <v>450</v>
      </c>
      <c r="AE212" s="1359"/>
      <c r="AF212" s="1359"/>
      <c r="AG212" s="1360"/>
      <c r="AH212" s="1361"/>
      <c r="AI212" s="1362"/>
      <c r="AJ212" s="1362"/>
      <c r="AK212" s="1362"/>
      <c r="AL212" s="1362"/>
      <c r="AM212" s="1362"/>
      <c r="AN212" s="1362"/>
      <c r="AO212" s="1363" t="s">
        <v>85</v>
      </c>
      <c r="AP212" s="1363"/>
      <c r="AQ212" s="1363"/>
      <c r="AR212" s="1363"/>
      <c r="AS212" s="1363"/>
      <c r="AT212" s="1364"/>
    </row>
    <row r="213" spans="1:82" ht="64.5" customHeight="1">
      <c r="A213" s="1365" t="s">
        <v>451</v>
      </c>
      <c r="B213" s="1349"/>
      <c r="C213" s="1349"/>
      <c r="D213" s="1349"/>
      <c r="E213" s="1349"/>
      <c r="F213" s="1349"/>
      <c r="G213" s="1349"/>
      <c r="H213" s="1349"/>
      <c r="I213" s="1349"/>
      <c r="J213" s="1349"/>
      <c r="K213" s="1349"/>
      <c r="L213" s="1350"/>
      <c r="M213" s="1366"/>
      <c r="N213" s="1367"/>
      <c r="O213" s="1367"/>
      <c r="P213" s="1367"/>
      <c r="Q213" s="1367"/>
      <c r="R213" s="1367"/>
      <c r="S213" s="1367"/>
      <c r="T213" s="1367"/>
      <c r="U213" s="1367"/>
      <c r="V213" s="1367"/>
      <c r="W213" s="1367"/>
      <c r="X213" s="1367"/>
      <c r="Y213" s="1367"/>
      <c r="Z213" s="1367"/>
      <c r="AA213" s="1367"/>
      <c r="AB213" s="1367"/>
      <c r="AC213" s="1367"/>
      <c r="AD213" s="1367"/>
      <c r="AE213" s="1367"/>
      <c r="AF213" s="1367"/>
      <c r="AG213" s="1367"/>
      <c r="AH213" s="1367"/>
      <c r="AI213" s="1367"/>
      <c r="AJ213" s="1367"/>
      <c r="AK213" s="1367"/>
      <c r="AL213" s="1367"/>
      <c r="AM213" s="1367"/>
      <c r="AN213" s="1367"/>
      <c r="AO213" s="1367"/>
      <c r="AP213" s="1367"/>
      <c r="AQ213" s="1367"/>
      <c r="AR213" s="1367"/>
      <c r="AS213" s="1367"/>
      <c r="AT213" s="1368"/>
    </row>
    <row r="214" spans="1:82" ht="30" customHeight="1">
      <c r="A214" s="1369" t="s">
        <v>50</v>
      </c>
      <c r="B214" s="1370"/>
      <c r="C214" s="1370"/>
      <c r="D214" s="1370"/>
      <c r="E214" s="1370"/>
      <c r="F214" s="1370"/>
      <c r="G214" s="1370"/>
      <c r="H214" s="1370"/>
      <c r="I214" s="1370"/>
      <c r="J214" s="1370"/>
      <c r="K214" s="1370"/>
      <c r="L214" s="1371"/>
      <c r="M214" s="1375" t="s">
        <v>51</v>
      </c>
      <c r="N214" s="1375"/>
      <c r="O214" s="1375"/>
      <c r="P214" s="1375"/>
      <c r="Q214" s="1376"/>
      <c r="R214" s="1377"/>
      <c r="S214" s="1377"/>
      <c r="T214" s="1377"/>
      <c r="U214" s="1377"/>
      <c r="V214" s="1377"/>
      <c r="W214" s="1377"/>
      <c r="X214" s="1346" t="s">
        <v>85</v>
      </c>
      <c r="Y214" s="1346"/>
      <c r="Z214" s="1346"/>
      <c r="AA214" s="1346"/>
      <c r="AB214" s="1346"/>
      <c r="AC214" s="1347"/>
      <c r="AD214" s="1375" t="s">
        <v>52</v>
      </c>
      <c r="AE214" s="1375"/>
      <c r="AF214" s="1375"/>
      <c r="AG214" s="1375"/>
      <c r="AH214" s="1344"/>
      <c r="AI214" s="1345"/>
      <c r="AJ214" s="1345"/>
      <c r="AK214" s="1345"/>
      <c r="AL214" s="1345"/>
      <c r="AM214" s="1345"/>
      <c r="AN214" s="1345"/>
      <c r="AO214" s="1346" t="s">
        <v>85</v>
      </c>
      <c r="AP214" s="1346"/>
      <c r="AQ214" s="1346"/>
      <c r="AR214" s="1346"/>
      <c r="AS214" s="1346"/>
      <c r="AT214" s="1347"/>
    </row>
    <row r="215" spans="1:82" ht="40.4" customHeight="1">
      <c r="A215" s="1372"/>
      <c r="B215" s="1373"/>
      <c r="C215" s="1373"/>
      <c r="D215" s="1373"/>
      <c r="E215" s="1373"/>
      <c r="F215" s="1373"/>
      <c r="G215" s="1373"/>
      <c r="H215" s="1373"/>
      <c r="I215" s="1373"/>
      <c r="J215" s="1373"/>
      <c r="K215" s="1373"/>
      <c r="L215" s="1374"/>
      <c r="M215" s="1348" t="s">
        <v>76</v>
      </c>
      <c r="N215" s="1349"/>
      <c r="O215" s="1349"/>
      <c r="P215" s="1350"/>
      <c r="Q215" s="1351"/>
      <c r="R215" s="1352"/>
      <c r="S215" s="1352"/>
      <c r="T215" s="1352"/>
      <c r="U215" s="1352"/>
      <c r="V215" s="1352"/>
      <c r="W215" s="1352"/>
      <c r="X215" s="1352"/>
      <c r="Y215" s="1352"/>
      <c r="Z215" s="1352"/>
      <c r="AA215" s="1352"/>
      <c r="AB215" s="1352"/>
      <c r="AC215" s="1352"/>
      <c r="AD215" s="1352"/>
      <c r="AE215" s="1352"/>
      <c r="AF215" s="1352"/>
      <c r="AG215" s="1352"/>
      <c r="AH215" s="1352"/>
      <c r="AI215" s="1352"/>
      <c r="AJ215" s="1352"/>
      <c r="AK215" s="1352"/>
      <c r="AL215" s="1352"/>
      <c r="AM215" s="1352"/>
      <c r="AN215" s="1352"/>
      <c r="AO215" s="1352"/>
      <c r="AP215" s="1352"/>
      <c r="AQ215" s="1352"/>
      <c r="AR215" s="1352"/>
      <c r="AS215" s="1352"/>
      <c r="AT215" s="1353"/>
    </row>
    <row r="216" spans="1:82" ht="24" customHeight="1">
      <c r="A216" s="1354" t="s">
        <v>104</v>
      </c>
      <c r="B216" s="1354"/>
      <c r="C216" s="1354"/>
      <c r="D216" s="1354"/>
      <c r="E216" s="1354"/>
      <c r="F216" s="1354"/>
      <c r="G216" s="1354"/>
      <c r="H216" s="1354"/>
      <c r="I216" s="1354"/>
      <c r="J216" s="1354"/>
      <c r="K216" s="1354"/>
      <c r="L216" s="1354"/>
      <c r="M216" s="1354"/>
      <c r="N216" s="1354"/>
      <c r="O216" s="1354"/>
      <c r="P216" s="1354"/>
      <c r="Q216" s="1354"/>
      <c r="R216" s="1354"/>
      <c r="S216" s="1354"/>
      <c r="T216" s="1354"/>
      <c r="U216" s="1354"/>
      <c r="V216" s="1354"/>
      <c r="W216" s="1354"/>
      <c r="X216" s="1354"/>
      <c r="Y216" s="1354"/>
      <c r="Z216" s="1354"/>
      <c r="AA216" s="1354"/>
      <c r="AB216" s="1354"/>
      <c r="AC216" s="1354"/>
      <c r="AD216" s="1354"/>
      <c r="AE216" s="1354"/>
      <c r="AF216" s="1354"/>
      <c r="AG216" s="1354"/>
      <c r="AH216" s="1354"/>
      <c r="AI216" s="1354"/>
      <c r="AJ216" s="1354"/>
      <c r="AK216" s="1354"/>
      <c r="AL216" s="1354"/>
      <c r="AM216" s="1355" t="s">
        <v>99</v>
      </c>
      <c r="AN216" s="1356"/>
      <c r="AO216" s="1356"/>
      <c r="AP216" s="1356"/>
      <c r="AQ216" s="1356"/>
      <c r="AR216" s="1356"/>
      <c r="AS216" s="1356"/>
      <c r="AT216" s="1357"/>
    </row>
    <row r="217" spans="1:82" ht="15" customHeight="1">
      <c r="A217" s="370"/>
      <c r="B217" s="370"/>
      <c r="C217" s="370"/>
      <c r="D217" s="370"/>
      <c r="E217" s="370"/>
      <c r="F217" s="370"/>
      <c r="G217" s="370"/>
      <c r="H217" s="370"/>
      <c r="I217" s="370"/>
      <c r="J217" s="370"/>
      <c r="K217" s="370"/>
      <c r="L217" s="370"/>
      <c r="M217" s="370"/>
      <c r="N217" s="370"/>
      <c r="O217" s="370"/>
      <c r="P217" s="370"/>
      <c r="Q217" s="370"/>
      <c r="R217" s="370"/>
      <c r="S217" s="370"/>
      <c r="T217" s="370"/>
      <c r="U217" s="370"/>
      <c r="V217" s="370"/>
      <c r="W217" s="370"/>
      <c r="X217" s="370"/>
      <c r="Y217" s="370"/>
      <c r="Z217" s="370"/>
      <c r="AA217" s="370"/>
      <c r="AB217" s="370"/>
      <c r="AC217" s="370"/>
      <c r="AD217" s="370"/>
      <c r="AE217" s="370"/>
      <c r="AF217" s="370"/>
      <c r="AG217" s="370"/>
      <c r="AH217" s="370"/>
      <c r="AI217" s="370"/>
      <c r="AJ217" s="370"/>
      <c r="AK217" s="370"/>
      <c r="AL217" s="370"/>
      <c r="AM217" s="370"/>
      <c r="AN217" s="370"/>
      <c r="AO217" s="370"/>
      <c r="AP217" s="370"/>
      <c r="AQ217" s="370"/>
      <c r="AR217" s="370"/>
      <c r="AS217" s="370"/>
      <c r="AT217" s="370"/>
    </row>
    <row r="218" spans="1:82" ht="24" customHeight="1">
      <c r="A218" s="1358" t="s">
        <v>101</v>
      </c>
      <c r="B218" s="1359"/>
      <c r="C218" s="1359"/>
      <c r="D218" s="1406" t="s">
        <v>472</v>
      </c>
      <c r="E218" s="1382"/>
      <c r="F218" s="1382"/>
      <c r="G218" s="1407"/>
      <c r="H218" s="1359" t="s">
        <v>79</v>
      </c>
      <c r="I218" s="1359"/>
      <c r="J218" s="1359"/>
      <c r="K218" s="1359"/>
      <c r="L218" s="1360"/>
      <c r="M218" s="1396"/>
      <c r="N218" s="1397"/>
      <c r="O218" s="1397"/>
      <c r="P218" s="1397"/>
      <c r="Q218" s="1397"/>
      <c r="R218" s="1397"/>
      <c r="S218" s="1397"/>
      <c r="T218" s="1397"/>
      <c r="U218" s="1397"/>
      <c r="V218" s="1397"/>
      <c r="W218" s="1397"/>
      <c r="X218" s="1397"/>
      <c r="Y218" s="1397"/>
      <c r="Z218" s="1397"/>
      <c r="AA218" s="1397"/>
      <c r="AB218" s="1397"/>
      <c r="AC218" s="1398"/>
      <c r="AD218" s="1408" t="s">
        <v>447</v>
      </c>
      <c r="AE218" s="1370"/>
      <c r="AF218" s="1370"/>
      <c r="AG218" s="1370"/>
      <c r="AH218" s="1389"/>
      <c r="AI218" s="1390"/>
      <c r="AJ218" s="1390"/>
      <c r="AK218" s="1390"/>
      <c r="AL218" s="1390"/>
      <c r="AM218" s="1390"/>
      <c r="AN218" s="1390"/>
      <c r="AO218" s="1390"/>
      <c r="AP218" s="1390"/>
      <c r="AQ218" s="1390"/>
      <c r="AR218" s="1390"/>
      <c r="AS218" s="1390"/>
      <c r="AT218" s="1391"/>
    </row>
    <row r="219" spans="1:82" ht="24" customHeight="1">
      <c r="A219" s="1395" t="s">
        <v>98</v>
      </c>
      <c r="B219" s="1359"/>
      <c r="C219" s="1359"/>
      <c r="D219" s="1359"/>
      <c r="E219" s="1359"/>
      <c r="F219" s="1359"/>
      <c r="G219" s="1359"/>
      <c r="H219" s="1359"/>
      <c r="I219" s="1359"/>
      <c r="J219" s="1359"/>
      <c r="K219" s="1359"/>
      <c r="L219" s="1360"/>
      <c r="M219" s="1396"/>
      <c r="N219" s="1397"/>
      <c r="O219" s="1397"/>
      <c r="P219" s="1397"/>
      <c r="Q219" s="1397"/>
      <c r="R219" s="1397"/>
      <c r="S219" s="1397"/>
      <c r="T219" s="1397"/>
      <c r="U219" s="1397"/>
      <c r="V219" s="1397"/>
      <c r="W219" s="1397"/>
      <c r="X219" s="1397"/>
      <c r="Y219" s="1397"/>
      <c r="Z219" s="1397"/>
      <c r="AA219" s="1397"/>
      <c r="AB219" s="1397"/>
      <c r="AC219" s="1398"/>
      <c r="AD219" s="1373"/>
      <c r="AE219" s="1373"/>
      <c r="AF219" s="1373"/>
      <c r="AG219" s="1373"/>
      <c r="AH219" s="1392"/>
      <c r="AI219" s="1393"/>
      <c r="AJ219" s="1393"/>
      <c r="AK219" s="1393"/>
      <c r="AL219" s="1393"/>
      <c r="AM219" s="1393"/>
      <c r="AN219" s="1393"/>
      <c r="AO219" s="1393"/>
      <c r="AP219" s="1393"/>
      <c r="AQ219" s="1393"/>
      <c r="AR219" s="1393"/>
      <c r="AS219" s="1393"/>
      <c r="AT219" s="1394"/>
    </row>
    <row r="220" spans="1:82" ht="24" customHeight="1">
      <c r="A220" s="1369" t="s">
        <v>448</v>
      </c>
      <c r="B220" s="1370"/>
      <c r="C220" s="1370"/>
      <c r="D220" s="1370"/>
      <c r="E220" s="1370"/>
      <c r="F220" s="1370"/>
      <c r="G220" s="1370"/>
      <c r="H220" s="1370"/>
      <c r="I220" s="1370"/>
      <c r="J220" s="1370"/>
      <c r="K220" s="1370"/>
      <c r="L220" s="1371"/>
      <c r="M220" s="1402" t="s">
        <v>29</v>
      </c>
      <c r="N220" s="1402"/>
      <c r="O220" s="1402"/>
      <c r="P220" s="1402"/>
      <c r="Q220" s="1385"/>
      <c r="R220" s="1386"/>
      <c r="S220" s="1386"/>
      <c r="T220" s="1386"/>
      <c r="U220" s="1386"/>
      <c r="V220" s="1386"/>
      <c r="W220" s="1386"/>
      <c r="X220" s="1386"/>
      <c r="Y220" s="1386"/>
      <c r="Z220" s="1386"/>
      <c r="AA220" s="1386"/>
      <c r="AB220" s="1386"/>
      <c r="AC220" s="1386"/>
      <c r="AD220" s="1386"/>
      <c r="AE220" s="1386"/>
      <c r="AF220" s="1386"/>
      <c r="AG220" s="1386"/>
      <c r="AH220" s="1386"/>
      <c r="AI220" s="1386"/>
      <c r="AJ220" s="1386"/>
      <c r="AK220" s="1386"/>
      <c r="AL220" s="1386"/>
      <c r="AM220" s="1386"/>
      <c r="AN220" s="1386"/>
      <c r="AO220" s="1386"/>
      <c r="AP220" s="1386"/>
      <c r="AQ220" s="1386"/>
      <c r="AR220" s="1386"/>
      <c r="AS220" s="1386"/>
      <c r="AT220" s="1387"/>
    </row>
    <row r="221" spans="1:82" ht="24" customHeight="1">
      <c r="A221" s="1399"/>
      <c r="B221" s="1400"/>
      <c r="C221" s="1400"/>
      <c r="D221" s="1400"/>
      <c r="E221" s="1400"/>
      <c r="F221" s="1400"/>
      <c r="G221" s="1400"/>
      <c r="H221" s="1400"/>
      <c r="I221" s="1400"/>
      <c r="J221" s="1400"/>
      <c r="K221" s="1400"/>
      <c r="L221" s="1401"/>
      <c r="M221" s="1402" t="s">
        <v>30</v>
      </c>
      <c r="N221" s="1402"/>
      <c r="O221" s="1402"/>
      <c r="P221" s="1402"/>
      <c r="Q221" s="1385"/>
      <c r="R221" s="1386"/>
      <c r="S221" s="1386"/>
      <c r="T221" s="1386"/>
      <c r="U221" s="1386"/>
      <c r="V221" s="1386"/>
      <c r="W221" s="1386"/>
      <c r="X221" s="1386"/>
      <c r="Y221" s="1386"/>
      <c r="Z221" s="1386"/>
      <c r="AA221" s="1386"/>
      <c r="AB221" s="1386"/>
      <c r="AC221" s="1387"/>
      <c r="AD221" s="1402" t="s">
        <v>31</v>
      </c>
      <c r="AE221" s="1402"/>
      <c r="AF221" s="1402"/>
      <c r="AG221" s="1402"/>
      <c r="AH221" s="1403"/>
      <c r="AI221" s="1404"/>
      <c r="AJ221" s="1404"/>
      <c r="AK221" s="1404"/>
      <c r="AL221" s="1404"/>
      <c r="AM221" s="1404"/>
      <c r="AN221" s="1404"/>
      <c r="AO221" s="1404"/>
      <c r="AP221" s="1404"/>
      <c r="AQ221" s="1404"/>
      <c r="AR221" s="1404"/>
      <c r="AS221" s="1404"/>
      <c r="AT221" s="1405"/>
    </row>
    <row r="222" spans="1:82" ht="24" customHeight="1">
      <c r="A222" s="1399"/>
      <c r="B222" s="1400"/>
      <c r="C222" s="1400"/>
      <c r="D222" s="1400"/>
      <c r="E222" s="1400"/>
      <c r="F222" s="1400"/>
      <c r="G222" s="1400"/>
      <c r="H222" s="1400"/>
      <c r="I222" s="1400"/>
      <c r="J222" s="1400"/>
      <c r="K222" s="1400"/>
      <c r="L222" s="1401"/>
      <c r="M222" s="1402" t="s">
        <v>32</v>
      </c>
      <c r="N222" s="1402"/>
      <c r="O222" s="1402"/>
      <c r="P222" s="1402"/>
      <c r="Q222" s="1385"/>
      <c r="R222" s="1386"/>
      <c r="S222" s="1386"/>
      <c r="T222" s="1386"/>
      <c r="U222" s="1386"/>
      <c r="V222" s="1386"/>
      <c r="W222" s="1386"/>
      <c r="X222" s="1386"/>
      <c r="Y222" s="1386"/>
      <c r="Z222" s="1386"/>
      <c r="AA222" s="1386"/>
      <c r="AB222" s="1386"/>
      <c r="AC222" s="1386"/>
      <c r="AD222" s="1386"/>
      <c r="AE222" s="1386"/>
      <c r="AF222" s="1386"/>
      <c r="AG222" s="1386"/>
      <c r="AH222" s="1386"/>
      <c r="AI222" s="1386"/>
      <c r="AJ222" s="1386"/>
      <c r="AK222" s="1386"/>
      <c r="AL222" s="1386"/>
      <c r="AM222" s="1386"/>
      <c r="AN222" s="1386"/>
      <c r="AO222" s="1386"/>
      <c r="AP222" s="1386"/>
      <c r="AQ222" s="1386"/>
      <c r="AR222" s="1386"/>
      <c r="AS222" s="1386"/>
      <c r="AT222" s="1387"/>
    </row>
    <row r="223" spans="1:82" ht="24" customHeight="1">
      <c r="A223" s="1372"/>
      <c r="B223" s="1373"/>
      <c r="C223" s="1373"/>
      <c r="D223" s="1373"/>
      <c r="E223" s="1373"/>
      <c r="F223" s="1373"/>
      <c r="G223" s="1373"/>
      <c r="H223" s="1373"/>
      <c r="I223" s="1373"/>
      <c r="J223" s="1373"/>
      <c r="K223" s="1373"/>
      <c r="L223" s="1374"/>
      <c r="M223" s="1378" t="s">
        <v>33</v>
      </c>
      <c r="N223" s="1378"/>
      <c r="O223" s="1378"/>
      <c r="P223" s="1378"/>
      <c r="Q223" s="1385"/>
      <c r="R223" s="1386"/>
      <c r="S223" s="1386"/>
      <c r="T223" s="1386"/>
      <c r="U223" s="1386"/>
      <c r="V223" s="1386"/>
      <c r="W223" s="1386"/>
      <c r="X223" s="1386"/>
      <c r="Y223" s="1386"/>
      <c r="Z223" s="1386"/>
      <c r="AA223" s="1386"/>
      <c r="AB223" s="1386"/>
      <c r="AC223" s="1387"/>
      <c r="AD223" s="1388" t="s">
        <v>34</v>
      </c>
      <c r="AE223" s="1388"/>
      <c r="AF223" s="1388"/>
      <c r="AG223" s="1388"/>
      <c r="AH223" s="1385"/>
      <c r="AI223" s="1386"/>
      <c r="AJ223" s="1386"/>
      <c r="AK223" s="1386"/>
      <c r="AL223" s="1386"/>
      <c r="AM223" s="1386"/>
      <c r="AN223" s="1386"/>
      <c r="AO223" s="1386"/>
      <c r="AP223" s="1386"/>
      <c r="AQ223" s="1386"/>
      <c r="AR223" s="1386"/>
      <c r="AS223" s="1386"/>
      <c r="AT223" s="1387"/>
    </row>
    <row r="224" spans="1:82" ht="30" customHeight="1">
      <c r="A224" s="1378" t="s">
        <v>449</v>
      </c>
      <c r="B224" s="1378"/>
      <c r="C224" s="1378"/>
      <c r="D224" s="1378"/>
      <c r="E224" s="1378"/>
      <c r="F224" s="1378"/>
      <c r="G224" s="1378"/>
      <c r="H224" s="1378"/>
      <c r="I224" s="1378"/>
      <c r="J224" s="1378"/>
      <c r="K224" s="1378"/>
      <c r="L224" s="1378"/>
      <c r="M224" s="1379" t="s">
        <v>105</v>
      </c>
      <c r="N224" s="1380"/>
      <c r="O224" s="1380"/>
      <c r="P224" s="1380"/>
      <c r="Q224" s="1381"/>
      <c r="R224" s="1381"/>
      <c r="S224" s="1381"/>
      <c r="T224" s="1381"/>
      <c r="U224" s="1359" t="s">
        <v>36</v>
      </c>
      <c r="V224" s="1359"/>
      <c r="W224" s="1359"/>
      <c r="X224" s="1382"/>
      <c r="Y224" s="1382"/>
      <c r="Z224" s="1382"/>
      <c r="AA224" s="1383" t="s">
        <v>37</v>
      </c>
      <c r="AB224" s="1383"/>
      <c r="AC224" s="1384"/>
      <c r="AD224" s="1358" t="s">
        <v>450</v>
      </c>
      <c r="AE224" s="1359"/>
      <c r="AF224" s="1359"/>
      <c r="AG224" s="1360"/>
      <c r="AH224" s="1361"/>
      <c r="AI224" s="1362"/>
      <c r="AJ224" s="1362"/>
      <c r="AK224" s="1362"/>
      <c r="AL224" s="1362"/>
      <c r="AM224" s="1362"/>
      <c r="AN224" s="1362"/>
      <c r="AO224" s="1363" t="s">
        <v>85</v>
      </c>
      <c r="AP224" s="1363"/>
      <c r="AQ224" s="1363"/>
      <c r="AR224" s="1363"/>
      <c r="AS224" s="1363"/>
      <c r="AT224" s="1364"/>
    </row>
    <row r="225" spans="1:47" ht="64.5" customHeight="1">
      <c r="A225" s="1365" t="s">
        <v>451</v>
      </c>
      <c r="B225" s="1349"/>
      <c r="C225" s="1349"/>
      <c r="D225" s="1349"/>
      <c r="E225" s="1349"/>
      <c r="F225" s="1349"/>
      <c r="G225" s="1349"/>
      <c r="H225" s="1349"/>
      <c r="I225" s="1349"/>
      <c r="J225" s="1349"/>
      <c r="K225" s="1349"/>
      <c r="L225" s="1350"/>
      <c r="M225" s="1366"/>
      <c r="N225" s="1367"/>
      <c r="O225" s="1367"/>
      <c r="P225" s="1367"/>
      <c r="Q225" s="1367"/>
      <c r="R225" s="1367"/>
      <c r="S225" s="1367"/>
      <c r="T225" s="1367"/>
      <c r="U225" s="1367"/>
      <c r="V225" s="1367"/>
      <c r="W225" s="1367"/>
      <c r="X225" s="1367"/>
      <c r="Y225" s="1367"/>
      <c r="Z225" s="1367"/>
      <c r="AA225" s="1367"/>
      <c r="AB225" s="1367"/>
      <c r="AC225" s="1367"/>
      <c r="AD225" s="1367"/>
      <c r="AE225" s="1367"/>
      <c r="AF225" s="1367"/>
      <c r="AG225" s="1367"/>
      <c r="AH225" s="1367"/>
      <c r="AI225" s="1367"/>
      <c r="AJ225" s="1367"/>
      <c r="AK225" s="1367"/>
      <c r="AL225" s="1367"/>
      <c r="AM225" s="1367"/>
      <c r="AN225" s="1367"/>
      <c r="AO225" s="1367"/>
      <c r="AP225" s="1367"/>
      <c r="AQ225" s="1367"/>
      <c r="AR225" s="1367"/>
      <c r="AS225" s="1367"/>
      <c r="AT225" s="1368"/>
    </row>
    <row r="226" spans="1:47" ht="30" customHeight="1">
      <c r="A226" s="1369" t="s">
        <v>50</v>
      </c>
      <c r="B226" s="1370"/>
      <c r="C226" s="1370"/>
      <c r="D226" s="1370"/>
      <c r="E226" s="1370"/>
      <c r="F226" s="1370"/>
      <c r="G226" s="1370"/>
      <c r="H226" s="1370"/>
      <c r="I226" s="1370"/>
      <c r="J226" s="1370"/>
      <c r="K226" s="1370"/>
      <c r="L226" s="1371"/>
      <c r="M226" s="1375" t="s">
        <v>51</v>
      </c>
      <c r="N226" s="1375"/>
      <c r="O226" s="1375"/>
      <c r="P226" s="1375"/>
      <c r="Q226" s="1376"/>
      <c r="R226" s="1377"/>
      <c r="S226" s="1377"/>
      <c r="T226" s="1377"/>
      <c r="U226" s="1377"/>
      <c r="V226" s="1377"/>
      <c r="W226" s="1377"/>
      <c r="X226" s="1346" t="s">
        <v>85</v>
      </c>
      <c r="Y226" s="1346"/>
      <c r="Z226" s="1346"/>
      <c r="AA226" s="1346"/>
      <c r="AB226" s="1346"/>
      <c r="AC226" s="1347"/>
      <c r="AD226" s="1375" t="s">
        <v>52</v>
      </c>
      <c r="AE226" s="1375"/>
      <c r="AF226" s="1375"/>
      <c r="AG226" s="1375"/>
      <c r="AH226" s="1344"/>
      <c r="AI226" s="1345"/>
      <c r="AJ226" s="1345"/>
      <c r="AK226" s="1345"/>
      <c r="AL226" s="1345"/>
      <c r="AM226" s="1345"/>
      <c r="AN226" s="1345"/>
      <c r="AO226" s="1346" t="s">
        <v>85</v>
      </c>
      <c r="AP226" s="1346"/>
      <c r="AQ226" s="1346"/>
      <c r="AR226" s="1346"/>
      <c r="AS226" s="1346"/>
      <c r="AT226" s="1347"/>
    </row>
    <row r="227" spans="1:47" ht="40.4" customHeight="1">
      <c r="A227" s="1372"/>
      <c r="B227" s="1373"/>
      <c r="C227" s="1373"/>
      <c r="D227" s="1373"/>
      <c r="E227" s="1373"/>
      <c r="F227" s="1373"/>
      <c r="G227" s="1373"/>
      <c r="H227" s="1373"/>
      <c r="I227" s="1373"/>
      <c r="J227" s="1373"/>
      <c r="K227" s="1373"/>
      <c r="L227" s="1374"/>
      <c r="M227" s="1348" t="s">
        <v>76</v>
      </c>
      <c r="N227" s="1349"/>
      <c r="O227" s="1349"/>
      <c r="P227" s="1350"/>
      <c r="Q227" s="1351"/>
      <c r="R227" s="1352"/>
      <c r="S227" s="1352"/>
      <c r="T227" s="1352"/>
      <c r="U227" s="1352"/>
      <c r="V227" s="1352"/>
      <c r="W227" s="1352"/>
      <c r="X227" s="1352"/>
      <c r="Y227" s="1352"/>
      <c r="Z227" s="1352"/>
      <c r="AA227" s="1352"/>
      <c r="AB227" s="1352"/>
      <c r="AC227" s="1352"/>
      <c r="AD227" s="1352"/>
      <c r="AE227" s="1352"/>
      <c r="AF227" s="1352"/>
      <c r="AG227" s="1352"/>
      <c r="AH227" s="1352"/>
      <c r="AI227" s="1352"/>
      <c r="AJ227" s="1352"/>
      <c r="AK227" s="1352"/>
      <c r="AL227" s="1352"/>
      <c r="AM227" s="1352"/>
      <c r="AN227" s="1352"/>
      <c r="AO227" s="1352"/>
      <c r="AP227" s="1352"/>
      <c r="AQ227" s="1352"/>
      <c r="AR227" s="1352"/>
      <c r="AS227" s="1352"/>
      <c r="AT227" s="1353"/>
    </row>
    <row r="228" spans="1:47" ht="24" customHeight="1">
      <c r="A228" s="1354" t="s">
        <v>104</v>
      </c>
      <c r="B228" s="1354"/>
      <c r="C228" s="1354"/>
      <c r="D228" s="1354"/>
      <c r="E228" s="1354"/>
      <c r="F228" s="1354"/>
      <c r="G228" s="1354"/>
      <c r="H228" s="1354"/>
      <c r="I228" s="1354"/>
      <c r="J228" s="1354"/>
      <c r="K228" s="1354"/>
      <c r="L228" s="1354"/>
      <c r="M228" s="1354"/>
      <c r="N228" s="1354"/>
      <c r="O228" s="1354"/>
      <c r="P228" s="1354"/>
      <c r="Q228" s="1354"/>
      <c r="R228" s="1354"/>
      <c r="S228" s="1354"/>
      <c r="T228" s="1354"/>
      <c r="U228" s="1354"/>
      <c r="V228" s="1354"/>
      <c r="W228" s="1354"/>
      <c r="X228" s="1354"/>
      <c r="Y228" s="1354"/>
      <c r="Z228" s="1354"/>
      <c r="AA228" s="1354"/>
      <c r="AB228" s="1354"/>
      <c r="AC228" s="1354"/>
      <c r="AD228" s="1354"/>
      <c r="AE228" s="1354"/>
      <c r="AF228" s="1354"/>
      <c r="AG228" s="1354"/>
      <c r="AH228" s="1354"/>
      <c r="AI228" s="1354"/>
      <c r="AJ228" s="1354"/>
      <c r="AK228" s="1354"/>
      <c r="AL228" s="1354"/>
      <c r="AM228" s="1355" t="s">
        <v>99</v>
      </c>
      <c r="AN228" s="1356"/>
      <c r="AO228" s="1356"/>
      <c r="AP228" s="1356"/>
      <c r="AQ228" s="1356"/>
      <c r="AR228" s="1356"/>
      <c r="AS228" s="1356"/>
      <c r="AT228" s="1357"/>
    </row>
    <row r="229" spans="1:47" ht="30" customHeight="1">
      <c r="A229" s="19" t="s">
        <v>454</v>
      </c>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1411" t="s">
        <v>473</v>
      </c>
      <c r="AQ229" s="1411"/>
      <c r="AR229" s="1411"/>
      <c r="AS229" s="1411"/>
      <c r="AT229" s="1411"/>
      <c r="AU229" s="1411"/>
    </row>
    <row r="230" spans="1:47" ht="40.5" customHeight="1">
      <c r="A230" s="3"/>
      <c r="B230" s="1410" t="s">
        <v>600</v>
      </c>
      <c r="C230" s="1410"/>
      <c r="D230" s="1410"/>
      <c r="E230" s="1410"/>
      <c r="F230" s="1410"/>
      <c r="G230" s="1410"/>
      <c r="H230" s="1410"/>
      <c r="I230" s="1410"/>
      <c r="J230" s="1410"/>
      <c r="K230" s="1410"/>
      <c r="L230" s="1410"/>
      <c r="M230" s="1410"/>
      <c r="N230" s="1410"/>
      <c r="O230" s="1410"/>
      <c r="P230" s="1410"/>
      <c r="Q230" s="1410"/>
      <c r="R230" s="1410"/>
      <c r="S230" s="1410"/>
      <c r="T230" s="1410"/>
      <c r="U230" s="1410"/>
      <c r="V230" s="1410"/>
      <c r="W230" s="1410"/>
      <c r="X230" s="1410"/>
      <c r="Y230" s="1410"/>
      <c r="Z230" s="1410"/>
      <c r="AA230" s="1410"/>
      <c r="AB230" s="1410"/>
      <c r="AC230" s="1410"/>
      <c r="AD230" s="1410"/>
      <c r="AE230" s="1410"/>
      <c r="AF230" s="1410"/>
      <c r="AG230" s="1410"/>
      <c r="AH230" s="1410"/>
      <c r="AI230" s="1410"/>
      <c r="AJ230" s="1410"/>
      <c r="AK230" s="1410"/>
      <c r="AL230" s="1410"/>
      <c r="AM230" s="1410"/>
      <c r="AN230" s="1410"/>
      <c r="AO230" s="1410"/>
      <c r="AP230" s="1410"/>
      <c r="AQ230" s="1410"/>
      <c r="AR230" s="1410"/>
      <c r="AS230" s="1410"/>
      <c r="AT230" s="78"/>
    </row>
    <row r="231" spans="1:47" ht="3.75" customHeight="1">
      <c r="A231" s="7"/>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6"/>
    </row>
    <row r="232" spans="1:47" ht="24" customHeight="1">
      <c r="A232" s="1358" t="s">
        <v>101</v>
      </c>
      <c r="B232" s="1359"/>
      <c r="C232" s="1359"/>
      <c r="D232" s="1406" t="s">
        <v>474</v>
      </c>
      <c r="E232" s="1382"/>
      <c r="F232" s="1382"/>
      <c r="G232" s="1407"/>
      <c r="H232" s="1359" t="s">
        <v>79</v>
      </c>
      <c r="I232" s="1359"/>
      <c r="J232" s="1359"/>
      <c r="K232" s="1359"/>
      <c r="L232" s="1360"/>
      <c r="M232" s="1396"/>
      <c r="N232" s="1397"/>
      <c r="O232" s="1397"/>
      <c r="P232" s="1397"/>
      <c r="Q232" s="1397"/>
      <c r="R232" s="1397"/>
      <c r="S232" s="1397"/>
      <c r="T232" s="1397"/>
      <c r="U232" s="1397"/>
      <c r="V232" s="1397"/>
      <c r="W232" s="1397"/>
      <c r="X232" s="1397"/>
      <c r="Y232" s="1397"/>
      <c r="Z232" s="1397"/>
      <c r="AA232" s="1397"/>
      <c r="AB232" s="1397"/>
      <c r="AC232" s="1398"/>
      <c r="AD232" s="1408" t="s">
        <v>447</v>
      </c>
      <c r="AE232" s="1370"/>
      <c r="AF232" s="1370"/>
      <c r="AG232" s="1370"/>
      <c r="AH232" s="1389"/>
      <c r="AI232" s="1390"/>
      <c r="AJ232" s="1390"/>
      <c r="AK232" s="1390"/>
      <c r="AL232" s="1390"/>
      <c r="AM232" s="1390"/>
      <c r="AN232" s="1390"/>
      <c r="AO232" s="1390"/>
      <c r="AP232" s="1390"/>
      <c r="AQ232" s="1390"/>
      <c r="AR232" s="1390"/>
      <c r="AS232" s="1390"/>
      <c r="AT232" s="1391"/>
    </row>
    <row r="233" spans="1:47" ht="24" customHeight="1">
      <c r="A233" s="1395" t="s">
        <v>98</v>
      </c>
      <c r="B233" s="1359"/>
      <c r="C233" s="1359"/>
      <c r="D233" s="1359"/>
      <c r="E233" s="1359"/>
      <c r="F233" s="1359"/>
      <c r="G233" s="1359"/>
      <c r="H233" s="1359"/>
      <c r="I233" s="1359"/>
      <c r="J233" s="1359"/>
      <c r="K233" s="1359"/>
      <c r="L233" s="1360"/>
      <c r="M233" s="1396"/>
      <c r="N233" s="1397"/>
      <c r="O233" s="1397"/>
      <c r="P233" s="1397"/>
      <c r="Q233" s="1397"/>
      <c r="R233" s="1397"/>
      <c r="S233" s="1397"/>
      <c r="T233" s="1397"/>
      <c r="U233" s="1397"/>
      <c r="V233" s="1397"/>
      <c r="W233" s="1397"/>
      <c r="X233" s="1397"/>
      <c r="Y233" s="1397"/>
      <c r="Z233" s="1397"/>
      <c r="AA233" s="1397"/>
      <c r="AB233" s="1397"/>
      <c r="AC233" s="1398"/>
      <c r="AD233" s="1373"/>
      <c r="AE233" s="1373"/>
      <c r="AF233" s="1373"/>
      <c r="AG233" s="1373"/>
      <c r="AH233" s="1392"/>
      <c r="AI233" s="1393"/>
      <c r="AJ233" s="1393"/>
      <c r="AK233" s="1393"/>
      <c r="AL233" s="1393"/>
      <c r="AM233" s="1393"/>
      <c r="AN233" s="1393"/>
      <c r="AO233" s="1393"/>
      <c r="AP233" s="1393"/>
      <c r="AQ233" s="1393"/>
      <c r="AR233" s="1393"/>
      <c r="AS233" s="1393"/>
      <c r="AT233" s="1394"/>
    </row>
    <row r="234" spans="1:47" ht="24" customHeight="1">
      <c r="A234" s="1369" t="s">
        <v>448</v>
      </c>
      <c r="B234" s="1370"/>
      <c r="C234" s="1370"/>
      <c r="D234" s="1370"/>
      <c r="E234" s="1370"/>
      <c r="F234" s="1370"/>
      <c r="G234" s="1370"/>
      <c r="H234" s="1370"/>
      <c r="I234" s="1370"/>
      <c r="J234" s="1370"/>
      <c r="K234" s="1370"/>
      <c r="L234" s="1371"/>
      <c r="M234" s="1402" t="s">
        <v>29</v>
      </c>
      <c r="N234" s="1402"/>
      <c r="O234" s="1402"/>
      <c r="P234" s="1402"/>
      <c r="Q234" s="1385"/>
      <c r="R234" s="1386"/>
      <c r="S234" s="1386"/>
      <c r="T234" s="1386"/>
      <c r="U234" s="1386"/>
      <c r="V234" s="1386"/>
      <c r="W234" s="1386"/>
      <c r="X234" s="1386"/>
      <c r="Y234" s="1386"/>
      <c r="Z234" s="1386"/>
      <c r="AA234" s="1386"/>
      <c r="AB234" s="1386"/>
      <c r="AC234" s="1386"/>
      <c r="AD234" s="1386"/>
      <c r="AE234" s="1386"/>
      <c r="AF234" s="1386"/>
      <c r="AG234" s="1386"/>
      <c r="AH234" s="1386"/>
      <c r="AI234" s="1386"/>
      <c r="AJ234" s="1386"/>
      <c r="AK234" s="1386"/>
      <c r="AL234" s="1386"/>
      <c r="AM234" s="1386"/>
      <c r="AN234" s="1386"/>
      <c r="AO234" s="1386"/>
      <c r="AP234" s="1386"/>
      <c r="AQ234" s="1386"/>
      <c r="AR234" s="1386"/>
      <c r="AS234" s="1386"/>
      <c r="AT234" s="1387"/>
    </row>
    <row r="235" spans="1:47" ht="24" customHeight="1">
      <c r="A235" s="1399"/>
      <c r="B235" s="1400"/>
      <c r="C235" s="1400"/>
      <c r="D235" s="1400"/>
      <c r="E235" s="1400"/>
      <c r="F235" s="1400"/>
      <c r="G235" s="1400"/>
      <c r="H235" s="1400"/>
      <c r="I235" s="1400"/>
      <c r="J235" s="1400"/>
      <c r="K235" s="1400"/>
      <c r="L235" s="1401"/>
      <c r="M235" s="1402" t="s">
        <v>30</v>
      </c>
      <c r="N235" s="1402"/>
      <c r="O235" s="1402"/>
      <c r="P235" s="1402"/>
      <c r="Q235" s="1385"/>
      <c r="R235" s="1386"/>
      <c r="S235" s="1386"/>
      <c r="T235" s="1386"/>
      <c r="U235" s="1386"/>
      <c r="V235" s="1386"/>
      <c r="W235" s="1386"/>
      <c r="X235" s="1386"/>
      <c r="Y235" s="1386"/>
      <c r="Z235" s="1386"/>
      <c r="AA235" s="1386"/>
      <c r="AB235" s="1386"/>
      <c r="AC235" s="1387"/>
      <c r="AD235" s="1402" t="s">
        <v>31</v>
      </c>
      <c r="AE235" s="1402"/>
      <c r="AF235" s="1402"/>
      <c r="AG235" s="1402"/>
      <c r="AH235" s="1403"/>
      <c r="AI235" s="1404"/>
      <c r="AJ235" s="1404"/>
      <c r="AK235" s="1404"/>
      <c r="AL235" s="1404"/>
      <c r="AM235" s="1404"/>
      <c r="AN235" s="1404"/>
      <c r="AO235" s="1404"/>
      <c r="AP235" s="1404"/>
      <c r="AQ235" s="1404"/>
      <c r="AR235" s="1404"/>
      <c r="AS235" s="1404"/>
      <c r="AT235" s="1405"/>
    </row>
    <row r="236" spans="1:47" ht="24" customHeight="1">
      <c r="A236" s="1399"/>
      <c r="B236" s="1400"/>
      <c r="C236" s="1400"/>
      <c r="D236" s="1400"/>
      <c r="E236" s="1400"/>
      <c r="F236" s="1400"/>
      <c r="G236" s="1400"/>
      <c r="H236" s="1400"/>
      <c r="I236" s="1400"/>
      <c r="J236" s="1400"/>
      <c r="K236" s="1400"/>
      <c r="L236" s="1401"/>
      <c r="M236" s="1402" t="s">
        <v>32</v>
      </c>
      <c r="N236" s="1402"/>
      <c r="O236" s="1402"/>
      <c r="P236" s="1402"/>
      <c r="Q236" s="1385"/>
      <c r="R236" s="1386"/>
      <c r="S236" s="1386"/>
      <c r="T236" s="1386"/>
      <c r="U236" s="1386"/>
      <c r="V236" s="1386"/>
      <c r="W236" s="1386"/>
      <c r="X236" s="1386"/>
      <c r="Y236" s="1386"/>
      <c r="Z236" s="1386"/>
      <c r="AA236" s="1386"/>
      <c r="AB236" s="1386"/>
      <c r="AC236" s="1386"/>
      <c r="AD236" s="1386"/>
      <c r="AE236" s="1386"/>
      <c r="AF236" s="1386"/>
      <c r="AG236" s="1386"/>
      <c r="AH236" s="1386"/>
      <c r="AI236" s="1386"/>
      <c r="AJ236" s="1386"/>
      <c r="AK236" s="1386"/>
      <c r="AL236" s="1386"/>
      <c r="AM236" s="1386"/>
      <c r="AN236" s="1386"/>
      <c r="AO236" s="1386"/>
      <c r="AP236" s="1386"/>
      <c r="AQ236" s="1386"/>
      <c r="AR236" s="1386"/>
      <c r="AS236" s="1386"/>
      <c r="AT236" s="1387"/>
    </row>
    <row r="237" spans="1:47" ht="24" customHeight="1">
      <c r="A237" s="1372"/>
      <c r="B237" s="1373"/>
      <c r="C237" s="1373"/>
      <c r="D237" s="1373"/>
      <c r="E237" s="1373"/>
      <c r="F237" s="1373"/>
      <c r="G237" s="1373"/>
      <c r="H237" s="1373"/>
      <c r="I237" s="1373"/>
      <c r="J237" s="1373"/>
      <c r="K237" s="1373"/>
      <c r="L237" s="1374"/>
      <c r="M237" s="1378" t="s">
        <v>33</v>
      </c>
      <c r="N237" s="1378"/>
      <c r="O237" s="1378"/>
      <c r="P237" s="1378"/>
      <c r="Q237" s="1385"/>
      <c r="R237" s="1386"/>
      <c r="S237" s="1386"/>
      <c r="T237" s="1386"/>
      <c r="U237" s="1386"/>
      <c r="V237" s="1386"/>
      <c r="W237" s="1386"/>
      <c r="X237" s="1386"/>
      <c r="Y237" s="1386"/>
      <c r="Z237" s="1386"/>
      <c r="AA237" s="1386"/>
      <c r="AB237" s="1386"/>
      <c r="AC237" s="1387"/>
      <c r="AD237" s="1388" t="s">
        <v>34</v>
      </c>
      <c r="AE237" s="1388"/>
      <c r="AF237" s="1388"/>
      <c r="AG237" s="1388"/>
      <c r="AH237" s="1385"/>
      <c r="AI237" s="1386"/>
      <c r="AJ237" s="1386"/>
      <c r="AK237" s="1386"/>
      <c r="AL237" s="1386"/>
      <c r="AM237" s="1386"/>
      <c r="AN237" s="1386"/>
      <c r="AO237" s="1386"/>
      <c r="AP237" s="1386"/>
      <c r="AQ237" s="1386"/>
      <c r="AR237" s="1386"/>
      <c r="AS237" s="1386"/>
      <c r="AT237" s="1387"/>
    </row>
    <row r="238" spans="1:47" ht="24" customHeight="1">
      <c r="A238" s="1378" t="s">
        <v>449</v>
      </c>
      <c r="B238" s="1378"/>
      <c r="C238" s="1378"/>
      <c r="D238" s="1378"/>
      <c r="E238" s="1378"/>
      <c r="F238" s="1378"/>
      <c r="G238" s="1378"/>
      <c r="H238" s="1378"/>
      <c r="I238" s="1378"/>
      <c r="J238" s="1378"/>
      <c r="K238" s="1378"/>
      <c r="L238" s="1378"/>
      <c r="M238" s="1379" t="s">
        <v>105</v>
      </c>
      <c r="N238" s="1380"/>
      <c r="O238" s="1380"/>
      <c r="P238" s="1380"/>
      <c r="Q238" s="1381"/>
      <c r="R238" s="1381"/>
      <c r="S238" s="1381"/>
      <c r="T238" s="1381"/>
      <c r="U238" s="1359" t="s">
        <v>36</v>
      </c>
      <c r="V238" s="1359"/>
      <c r="W238" s="1359"/>
      <c r="X238" s="1382"/>
      <c r="Y238" s="1382"/>
      <c r="Z238" s="1382"/>
      <c r="AA238" s="1383" t="s">
        <v>37</v>
      </c>
      <c r="AB238" s="1383"/>
      <c r="AC238" s="1384"/>
      <c r="AD238" s="1358" t="s">
        <v>450</v>
      </c>
      <c r="AE238" s="1359"/>
      <c r="AF238" s="1359"/>
      <c r="AG238" s="1360"/>
      <c r="AH238" s="1361"/>
      <c r="AI238" s="1362"/>
      <c r="AJ238" s="1362"/>
      <c r="AK238" s="1362"/>
      <c r="AL238" s="1362"/>
      <c r="AM238" s="1362"/>
      <c r="AN238" s="1362"/>
      <c r="AO238" s="1363" t="s">
        <v>85</v>
      </c>
      <c r="AP238" s="1363"/>
      <c r="AQ238" s="1363"/>
      <c r="AR238" s="1363"/>
      <c r="AS238" s="1363"/>
      <c r="AT238" s="1364"/>
    </row>
    <row r="239" spans="1:47" ht="64.5" customHeight="1">
      <c r="A239" s="1365" t="s">
        <v>451</v>
      </c>
      <c r="B239" s="1349"/>
      <c r="C239" s="1349"/>
      <c r="D239" s="1349"/>
      <c r="E239" s="1349"/>
      <c r="F239" s="1349"/>
      <c r="G239" s="1349"/>
      <c r="H239" s="1349"/>
      <c r="I239" s="1349"/>
      <c r="J239" s="1349"/>
      <c r="K239" s="1349"/>
      <c r="L239" s="1350"/>
      <c r="M239" s="1366"/>
      <c r="N239" s="1367"/>
      <c r="O239" s="1367"/>
      <c r="P239" s="1367"/>
      <c r="Q239" s="1367"/>
      <c r="R239" s="1367"/>
      <c r="S239" s="1367"/>
      <c r="T239" s="1367"/>
      <c r="U239" s="1367"/>
      <c r="V239" s="1367"/>
      <c r="W239" s="1367"/>
      <c r="X239" s="1367"/>
      <c r="Y239" s="1367"/>
      <c r="Z239" s="1367"/>
      <c r="AA239" s="1367"/>
      <c r="AB239" s="1367"/>
      <c r="AC239" s="1367"/>
      <c r="AD239" s="1367"/>
      <c r="AE239" s="1367"/>
      <c r="AF239" s="1367"/>
      <c r="AG239" s="1367"/>
      <c r="AH239" s="1367"/>
      <c r="AI239" s="1367"/>
      <c r="AJ239" s="1367"/>
      <c r="AK239" s="1367"/>
      <c r="AL239" s="1367"/>
      <c r="AM239" s="1367"/>
      <c r="AN239" s="1367"/>
      <c r="AO239" s="1367"/>
      <c r="AP239" s="1367"/>
      <c r="AQ239" s="1367"/>
      <c r="AR239" s="1367"/>
      <c r="AS239" s="1367"/>
      <c r="AT239" s="1368"/>
    </row>
    <row r="240" spans="1:47" ht="30" customHeight="1">
      <c r="A240" s="1369" t="s">
        <v>50</v>
      </c>
      <c r="B240" s="1370"/>
      <c r="C240" s="1370"/>
      <c r="D240" s="1370"/>
      <c r="E240" s="1370"/>
      <c r="F240" s="1370"/>
      <c r="G240" s="1370"/>
      <c r="H240" s="1370"/>
      <c r="I240" s="1370"/>
      <c r="J240" s="1370"/>
      <c r="K240" s="1370"/>
      <c r="L240" s="1371"/>
      <c r="M240" s="1375" t="s">
        <v>51</v>
      </c>
      <c r="N240" s="1375"/>
      <c r="O240" s="1375"/>
      <c r="P240" s="1375"/>
      <c r="Q240" s="1376"/>
      <c r="R240" s="1377"/>
      <c r="S240" s="1377"/>
      <c r="T240" s="1377"/>
      <c r="U240" s="1377"/>
      <c r="V240" s="1377"/>
      <c r="W240" s="1377"/>
      <c r="X240" s="1346" t="s">
        <v>85</v>
      </c>
      <c r="Y240" s="1346"/>
      <c r="Z240" s="1346"/>
      <c r="AA240" s="1346"/>
      <c r="AB240" s="1346"/>
      <c r="AC240" s="1347"/>
      <c r="AD240" s="1375" t="s">
        <v>52</v>
      </c>
      <c r="AE240" s="1375"/>
      <c r="AF240" s="1375"/>
      <c r="AG240" s="1375"/>
      <c r="AH240" s="1344"/>
      <c r="AI240" s="1345"/>
      <c r="AJ240" s="1345"/>
      <c r="AK240" s="1345"/>
      <c r="AL240" s="1345"/>
      <c r="AM240" s="1345"/>
      <c r="AN240" s="1345"/>
      <c r="AO240" s="1346" t="s">
        <v>85</v>
      </c>
      <c r="AP240" s="1346"/>
      <c r="AQ240" s="1346"/>
      <c r="AR240" s="1346"/>
      <c r="AS240" s="1346"/>
      <c r="AT240" s="1347"/>
    </row>
    <row r="241" spans="1:82" ht="40.4" customHeight="1">
      <c r="A241" s="1372"/>
      <c r="B241" s="1373"/>
      <c r="C241" s="1373"/>
      <c r="D241" s="1373"/>
      <c r="E241" s="1373"/>
      <c r="F241" s="1373"/>
      <c r="G241" s="1373"/>
      <c r="H241" s="1373"/>
      <c r="I241" s="1373"/>
      <c r="J241" s="1373"/>
      <c r="K241" s="1373"/>
      <c r="L241" s="1374"/>
      <c r="M241" s="1348" t="s">
        <v>76</v>
      </c>
      <c r="N241" s="1349"/>
      <c r="O241" s="1349"/>
      <c r="P241" s="1350"/>
      <c r="Q241" s="1351"/>
      <c r="R241" s="1352"/>
      <c r="S241" s="1352"/>
      <c r="T241" s="1352"/>
      <c r="U241" s="1352"/>
      <c r="V241" s="1352"/>
      <c r="W241" s="1352"/>
      <c r="X241" s="1352"/>
      <c r="Y241" s="1352"/>
      <c r="Z241" s="1352"/>
      <c r="AA241" s="1352"/>
      <c r="AB241" s="1352"/>
      <c r="AC241" s="1352"/>
      <c r="AD241" s="1352"/>
      <c r="AE241" s="1352"/>
      <c r="AF241" s="1352"/>
      <c r="AG241" s="1352"/>
      <c r="AH241" s="1352"/>
      <c r="AI241" s="1352"/>
      <c r="AJ241" s="1352"/>
      <c r="AK241" s="1352"/>
      <c r="AL241" s="1352"/>
      <c r="AM241" s="1352"/>
      <c r="AN241" s="1352"/>
      <c r="AO241" s="1352"/>
      <c r="AP241" s="1352"/>
      <c r="AQ241" s="1352"/>
      <c r="AR241" s="1352"/>
      <c r="AS241" s="1352"/>
      <c r="AT241" s="1353"/>
    </row>
    <row r="242" spans="1:82" ht="24" customHeight="1">
      <c r="A242" s="1354" t="s">
        <v>104</v>
      </c>
      <c r="B242" s="1354"/>
      <c r="C242" s="1354"/>
      <c r="D242" s="1354"/>
      <c r="E242" s="1354"/>
      <c r="F242" s="1354"/>
      <c r="G242" s="1354"/>
      <c r="H242" s="1354"/>
      <c r="I242" s="1354"/>
      <c r="J242" s="1354"/>
      <c r="K242" s="1354"/>
      <c r="L242" s="1354"/>
      <c r="M242" s="1354"/>
      <c r="N242" s="1354"/>
      <c r="O242" s="1354"/>
      <c r="P242" s="1354"/>
      <c r="Q242" s="1354"/>
      <c r="R242" s="1354"/>
      <c r="S242" s="1354"/>
      <c r="T242" s="1354"/>
      <c r="U242" s="1354"/>
      <c r="V242" s="1354"/>
      <c r="W242" s="1354"/>
      <c r="X242" s="1354"/>
      <c r="Y242" s="1354"/>
      <c r="Z242" s="1354"/>
      <c r="AA242" s="1354"/>
      <c r="AB242" s="1354"/>
      <c r="AC242" s="1354"/>
      <c r="AD242" s="1354"/>
      <c r="AE242" s="1354"/>
      <c r="AF242" s="1354"/>
      <c r="AG242" s="1354"/>
      <c r="AH242" s="1354"/>
      <c r="AI242" s="1354"/>
      <c r="AJ242" s="1354"/>
      <c r="AK242" s="1354"/>
      <c r="AL242" s="1354"/>
      <c r="AM242" s="1355" t="s">
        <v>99</v>
      </c>
      <c r="AN242" s="1356"/>
      <c r="AO242" s="1356"/>
      <c r="AP242" s="1356"/>
      <c r="AQ242" s="1356"/>
      <c r="AR242" s="1356"/>
      <c r="AS242" s="1356"/>
      <c r="AT242" s="1357"/>
    </row>
    <row r="243" spans="1:82" ht="15" customHeight="1">
      <c r="A243" s="369"/>
      <c r="B243" s="369"/>
      <c r="C243" s="369"/>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c r="AB243" s="369"/>
      <c r="AC243" s="369"/>
      <c r="AD243" s="369"/>
      <c r="AE243" s="369"/>
      <c r="AF243" s="369"/>
      <c r="AG243" s="369"/>
      <c r="AH243" s="369"/>
      <c r="AI243" s="369"/>
      <c r="AJ243" s="369"/>
      <c r="AK243" s="369"/>
      <c r="AL243" s="369"/>
      <c r="AM243" s="369"/>
      <c r="AN243" s="369"/>
      <c r="AO243" s="369"/>
      <c r="AP243" s="369"/>
      <c r="AQ243" s="369"/>
      <c r="AR243" s="369"/>
      <c r="AS243" s="369"/>
      <c r="AT243" s="369"/>
    </row>
    <row r="244" spans="1:82" ht="24" customHeight="1">
      <c r="A244" s="1358" t="s">
        <v>101</v>
      </c>
      <c r="B244" s="1359"/>
      <c r="C244" s="1359"/>
      <c r="D244" s="1406" t="s">
        <v>475</v>
      </c>
      <c r="E244" s="1382"/>
      <c r="F244" s="1382"/>
      <c r="G244" s="1407"/>
      <c r="H244" s="1359" t="s">
        <v>79</v>
      </c>
      <c r="I244" s="1359"/>
      <c r="J244" s="1359"/>
      <c r="K244" s="1359"/>
      <c r="L244" s="1360"/>
      <c r="M244" s="1396"/>
      <c r="N244" s="1397"/>
      <c r="O244" s="1397"/>
      <c r="P244" s="1397"/>
      <c r="Q244" s="1397"/>
      <c r="R244" s="1397"/>
      <c r="S244" s="1397"/>
      <c r="T244" s="1397"/>
      <c r="U244" s="1397"/>
      <c r="V244" s="1397"/>
      <c r="W244" s="1397"/>
      <c r="X244" s="1397"/>
      <c r="Y244" s="1397"/>
      <c r="Z244" s="1397"/>
      <c r="AA244" s="1397"/>
      <c r="AB244" s="1397"/>
      <c r="AC244" s="1398"/>
      <c r="AD244" s="1408" t="s">
        <v>447</v>
      </c>
      <c r="AE244" s="1370"/>
      <c r="AF244" s="1370"/>
      <c r="AG244" s="1370"/>
      <c r="AH244" s="1389"/>
      <c r="AI244" s="1390"/>
      <c r="AJ244" s="1390"/>
      <c r="AK244" s="1390"/>
      <c r="AL244" s="1390"/>
      <c r="AM244" s="1390"/>
      <c r="AN244" s="1390"/>
      <c r="AO244" s="1390"/>
      <c r="AP244" s="1390"/>
      <c r="AQ244" s="1390"/>
      <c r="AR244" s="1390"/>
      <c r="AS244" s="1390"/>
      <c r="AT244" s="1391"/>
    </row>
    <row r="245" spans="1:82" ht="24" customHeight="1">
      <c r="A245" s="1395" t="s">
        <v>98</v>
      </c>
      <c r="B245" s="1359"/>
      <c r="C245" s="1359"/>
      <c r="D245" s="1359"/>
      <c r="E245" s="1359"/>
      <c r="F245" s="1359"/>
      <c r="G245" s="1359"/>
      <c r="H245" s="1359"/>
      <c r="I245" s="1359"/>
      <c r="J245" s="1359"/>
      <c r="K245" s="1359"/>
      <c r="L245" s="1360"/>
      <c r="M245" s="1396"/>
      <c r="N245" s="1397"/>
      <c r="O245" s="1397"/>
      <c r="P245" s="1397"/>
      <c r="Q245" s="1397"/>
      <c r="R245" s="1397"/>
      <c r="S245" s="1397"/>
      <c r="T245" s="1397"/>
      <c r="U245" s="1397"/>
      <c r="V245" s="1397"/>
      <c r="W245" s="1397"/>
      <c r="X245" s="1397"/>
      <c r="Y245" s="1397"/>
      <c r="Z245" s="1397"/>
      <c r="AA245" s="1397"/>
      <c r="AB245" s="1397"/>
      <c r="AC245" s="1398"/>
      <c r="AD245" s="1373"/>
      <c r="AE245" s="1373"/>
      <c r="AF245" s="1373"/>
      <c r="AG245" s="1373"/>
      <c r="AH245" s="1392"/>
      <c r="AI245" s="1393"/>
      <c r="AJ245" s="1393"/>
      <c r="AK245" s="1393"/>
      <c r="AL245" s="1393"/>
      <c r="AM245" s="1393"/>
      <c r="AN245" s="1393"/>
      <c r="AO245" s="1393"/>
      <c r="AP245" s="1393"/>
      <c r="AQ245" s="1393"/>
      <c r="AR245" s="1393"/>
      <c r="AS245" s="1393"/>
      <c r="AT245" s="1394"/>
    </row>
    <row r="246" spans="1:82" ht="24" customHeight="1">
      <c r="A246" s="1369" t="s">
        <v>448</v>
      </c>
      <c r="B246" s="1370"/>
      <c r="C246" s="1370"/>
      <c r="D246" s="1370"/>
      <c r="E246" s="1370"/>
      <c r="F246" s="1370"/>
      <c r="G246" s="1370"/>
      <c r="H246" s="1370"/>
      <c r="I246" s="1370"/>
      <c r="J246" s="1370"/>
      <c r="K246" s="1370"/>
      <c r="L246" s="1371"/>
      <c r="M246" s="1402" t="s">
        <v>29</v>
      </c>
      <c r="N246" s="1402"/>
      <c r="O246" s="1402"/>
      <c r="P246" s="1402"/>
      <c r="Q246" s="1385"/>
      <c r="R246" s="1386"/>
      <c r="S246" s="1386"/>
      <c r="T246" s="1386"/>
      <c r="U246" s="1386"/>
      <c r="V246" s="1386"/>
      <c r="W246" s="1386"/>
      <c r="X246" s="1386"/>
      <c r="Y246" s="1386"/>
      <c r="Z246" s="1386"/>
      <c r="AA246" s="1386"/>
      <c r="AB246" s="1386"/>
      <c r="AC246" s="1386"/>
      <c r="AD246" s="1386"/>
      <c r="AE246" s="1386"/>
      <c r="AF246" s="1386"/>
      <c r="AG246" s="1386"/>
      <c r="AH246" s="1386"/>
      <c r="AI246" s="1386"/>
      <c r="AJ246" s="1386"/>
      <c r="AK246" s="1386"/>
      <c r="AL246" s="1386"/>
      <c r="AM246" s="1386"/>
      <c r="AN246" s="1386"/>
      <c r="AO246" s="1386"/>
      <c r="AP246" s="1386"/>
      <c r="AQ246" s="1386"/>
      <c r="AR246" s="1386"/>
      <c r="AS246" s="1386"/>
      <c r="AT246" s="1387"/>
      <c r="BC246" s="79"/>
      <c r="BD246" s="79"/>
      <c r="BE246" s="79"/>
      <c r="BF246" s="79"/>
      <c r="BG246" s="79"/>
      <c r="BH246" s="79"/>
      <c r="BI246" s="79"/>
      <c r="BJ246" s="79"/>
      <c r="BK246" s="79"/>
      <c r="BL246" s="79"/>
      <c r="BM246" s="79"/>
      <c r="BN246" s="79"/>
      <c r="BO246" s="79"/>
      <c r="BP246" s="79"/>
      <c r="BQ246" s="79"/>
      <c r="BR246" s="79"/>
      <c r="BS246" s="79"/>
      <c r="BT246" s="79"/>
      <c r="BU246" s="79"/>
      <c r="BV246" s="79"/>
      <c r="BW246" s="79"/>
      <c r="BX246" s="79"/>
      <c r="BY246" s="79"/>
      <c r="BZ246" s="79"/>
      <c r="CA246" s="79"/>
      <c r="CB246" s="79"/>
      <c r="CC246" s="79"/>
      <c r="CD246" s="79"/>
    </row>
    <row r="247" spans="1:82" ht="24" customHeight="1">
      <c r="A247" s="1399"/>
      <c r="B247" s="1400"/>
      <c r="C247" s="1400"/>
      <c r="D247" s="1400"/>
      <c r="E247" s="1400"/>
      <c r="F247" s="1400"/>
      <c r="G247" s="1400"/>
      <c r="H247" s="1400"/>
      <c r="I247" s="1400"/>
      <c r="J247" s="1400"/>
      <c r="K247" s="1400"/>
      <c r="L247" s="1401"/>
      <c r="M247" s="1402" t="s">
        <v>30</v>
      </c>
      <c r="N247" s="1402"/>
      <c r="O247" s="1402"/>
      <c r="P247" s="1402"/>
      <c r="Q247" s="1385"/>
      <c r="R247" s="1386"/>
      <c r="S247" s="1386"/>
      <c r="T247" s="1386"/>
      <c r="U247" s="1386"/>
      <c r="V247" s="1386"/>
      <c r="W247" s="1386"/>
      <c r="X247" s="1386"/>
      <c r="Y247" s="1386"/>
      <c r="Z247" s="1386"/>
      <c r="AA247" s="1386"/>
      <c r="AB247" s="1386"/>
      <c r="AC247" s="1387"/>
      <c r="AD247" s="1402" t="s">
        <v>31</v>
      </c>
      <c r="AE247" s="1402"/>
      <c r="AF247" s="1402"/>
      <c r="AG247" s="1402"/>
      <c r="AH247" s="1403"/>
      <c r="AI247" s="1404"/>
      <c r="AJ247" s="1404"/>
      <c r="AK247" s="1404"/>
      <c r="AL247" s="1404"/>
      <c r="AM247" s="1404"/>
      <c r="AN247" s="1404"/>
      <c r="AO247" s="1404"/>
      <c r="AP247" s="1404"/>
      <c r="AQ247" s="1404"/>
      <c r="AR247" s="1404"/>
      <c r="AS247" s="1404"/>
      <c r="AT247" s="1405"/>
      <c r="BC247" s="1409"/>
      <c r="BD247" s="1409"/>
      <c r="BE247" s="1409"/>
      <c r="BF247" s="1409"/>
      <c r="BG247" s="1409"/>
      <c r="BH247" s="1409"/>
      <c r="BI247" s="1409"/>
      <c r="BJ247" s="1409"/>
      <c r="BK247" s="1409"/>
      <c r="BL247" s="1409"/>
      <c r="BM247" s="1409"/>
      <c r="BN247" s="1409"/>
      <c r="BO247" s="1409"/>
      <c r="BP247" s="1409"/>
      <c r="BQ247" s="1409"/>
      <c r="BR247" s="1409"/>
      <c r="BS247" s="1409"/>
      <c r="BT247" s="1409"/>
      <c r="BU247" s="1409"/>
      <c r="BV247" s="1409"/>
      <c r="BW247" s="1409"/>
      <c r="BX247" s="1409"/>
      <c r="BY247" s="1409"/>
      <c r="BZ247" s="1409"/>
      <c r="CA247" s="1409"/>
      <c r="CB247" s="1409"/>
      <c r="CC247" s="1409"/>
      <c r="CD247" s="1409"/>
    </row>
    <row r="248" spans="1:82" ht="24" customHeight="1">
      <c r="A248" s="1399"/>
      <c r="B248" s="1400"/>
      <c r="C248" s="1400"/>
      <c r="D248" s="1400"/>
      <c r="E248" s="1400"/>
      <c r="F248" s="1400"/>
      <c r="G248" s="1400"/>
      <c r="H248" s="1400"/>
      <c r="I248" s="1400"/>
      <c r="J248" s="1400"/>
      <c r="K248" s="1400"/>
      <c r="L248" s="1401"/>
      <c r="M248" s="1402" t="s">
        <v>32</v>
      </c>
      <c r="N248" s="1402"/>
      <c r="O248" s="1402"/>
      <c r="P248" s="1402"/>
      <c r="Q248" s="1385"/>
      <c r="R248" s="1386"/>
      <c r="S248" s="1386"/>
      <c r="T248" s="1386"/>
      <c r="U248" s="1386"/>
      <c r="V248" s="1386"/>
      <c r="W248" s="1386"/>
      <c r="X248" s="1386"/>
      <c r="Y248" s="1386"/>
      <c r="Z248" s="1386"/>
      <c r="AA248" s="1386"/>
      <c r="AB248" s="1386"/>
      <c r="AC248" s="1386"/>
      <c r="AD248" s="1386"/>
      <c r="AE248" s="1386"/>
      <c r="AF248" s="1386"/>
      <c r="AG248" s="1386"/>
      <c r="AH248" s="1386"/>
      <c r="AI248" s="1386"/>
      <c r="AJ248" s="1386"/>
      <c r="AK248" s="1386"/>
      <c r="AL248" s="1386"/>
      <c r="AM248" s="1386"/>
      <c r="AN248" s="1386"/>
      <c r="AO248" s="1386"/>
      <c r="AP248" s="1386"/>
      <c r="AQ248" s="1386"/>
      <c r="AR248" s="1386"/>
      <c r="AS248" s="1386"/>
      <c r="AT248" s="1387"/>
      <c r="BC248" s="1409"/>
      <c r="BD248" s="1409"/>
      <c r="BE248" s="1409"/>
      <c r="BF248" s="1409"/>
      <c r="BG248" s="1409"/>
      <c r="BH248" s="1409"/>
      <c r="BI248" s="1409"/>
      <c r="BJ248" s="1409"/>
      <c r="BK248" s="1409"/>
      <c r="BL248" s="1409"/>
      <c r="BM248" s="1409"/>
      <c r="BN248" s="1409"/>
      <c r="BO248" s="1409"/>
      <c r="BP248" s="1409"/>
      <c r="BQ248" s="1409"/>
      <c r="BR248" s="1409"/>
      <c r="BS248" s="1409"/>
      <c r="BT248" s="1409"/>
      <c r="BU248" s="1409"/>
      <c r="BV248" s="1409"/>
      <c r="BW248" s="1409"/>
      <c r="BX248" s="1409"/>
      <c r="BY248" s="1409"/>
      <c r="BZ248" s="1409"/>
      <c r="CA248" s="1409"/>
      <c r="CB248" s="1409"/>
      <c r="CC248" s="1409"/>
      <c r="CD248" s="1409"/>
    </row>
    <row r="249" spans="1:82" ht="24" customHeight="1">
      <c r="A249" s="1372"/>
      <c r="B249" s="1373"/>
      <c r="C249" s="1373"/>
      <c r="D249" s="1373"/>
      <c r="E249" s="1373"/>
      <c r="F249" s="1373"/>
      <c r="G249" s="1373"/>
      <c r="H249" s="1373"/>
      <c r="I249" s="1373"/>
      <c r="J249" s="1373"/>
      <c r="K249" s="1373"/>
      <c r="L249" s="1374"/>
      <c r="M249" s="1378" t="s">
        <v>33</v>
      </c>
      <c r="N249" s="1378"/>
      <c r="O249" s="1378"/>
      <c r="P249" s="1378"/>
      <c r="Q249" s="1385"/>
      <c r="R249" s="1386"/>
      <c r="S249" s="1386"/>
      <c r="T249" s="1386"/>
      <c r="U249" s="1386"/>
      <c r="V249" s="1386"/>
      <c r="W249" s="1386"/>
      <c r="X249" s="1386"/>
      <c r="Y249" s="1386"/>
      <c r="Z249" s="1386"/>
      <c r="AA249" s="1386"/>
      <c r="AB249" s="1386"/>
      <c r="AC249" s="1387"/>
      <c r="AD249" s="1388" t="s">
        <v>34</v>
      </c>
      <c r="AE249" s="1388"/>
      <c r="AF249" s="1388"/>
      <c r="AG249" s="1388"/>
      <c r="AH249" s="1385"/>
      <c r="AI249" s="1386"/>
      <c r="AJ249" s="1386"/>
      <c r="AK249" s="1386"/>
      <c r="AL249" s="1386"/>
      <c r="AM249" s="1386"/>
      <c r="AN249" s="1386"/>
      <c r="AO249" s="1386"/>
      <c r="AP249" s="1386"/>
      <c r="AQ249" s="1386"/>
      <c r="AR249" s="1386"/>
      <c r="AS249" s="1386"/>
      <c r="AT249" s="1387"/>
    </row>
    <row r="250" spans="1:82" ht="24" customHeight="1">
      <c r="A250" s="1378" t="s">
        <v>449</v>
      </c>
      <c r="B250" s="1378"/>
      <c r="C250" s="1378"/>
      <c r="D250" s="1378"/>
      <c r="E250" s="1378"/>
      <c r="F250" s="1378"/>
      <c r="G250" s="1378"/>
      <c r="H250" s="1378"/>
      <c r="I250" s="1378"/>
      <c r="J250" s="1378"/>
      <c r="K250" s="1378"/>
      <c r="L250" s="1378"/>
      <c r="M250" s="1379" t="s">
        <v>105</v>
      </c>
      <c r="N250" s="1380"/>
      <c r="O250" s="1380"/>
      <c r="P250" s="1380"/>
      <c r="Q250" s="1381"/>
      <c r="R250" s="1381"/>
      <c r="S250" s="1381"/>
      <c r="T250" s="1381"/>
      <c r="U250" s="1359" t="s">
        <v>36</v>
      </c>
      <c r="V250" s="1359"/>
      <c r="W250" s="1359"/>
      <c r="X250" s="1382"/>
      <c r="Y250" s="1382"/>
      <c r="Z250" s="1382"/>
      <c r="AA250" s="1383" t="s">
        <v>37</v>
      </c>
      <c r="AB250" s="1383"/>
      <c r="AC250" s="1384"/>
      <c r="AD250" s="1358" t="s">
        <v>450</v>
      </c>
      <c r="AE250" s="1359"/>
      <c r="AF250" s="1359"/>
      <c r="AG250" s="1360"/>
      <c r="AH250" s="1361"/>
      <c r="AI250" s="1362"/>
      <c r="AJ250" s="1362"/>
      <c r="AK250" s="1362"/>
      <c r="AL250" s="1362"/>
      <c r="AM250" s="1362"/>
      <c r="AN250" s="1362"/>
      <c r="AO250" s="1363" t="s">
        <v>85</v>
      </c>
      <c r="AP250" s="1363"/>
      <c r="AQ250" s="1363"/>
      <c r="AR250" s="1363"/>
      <c r="AS250" s="1363"/>
      <c r="AT250" s="1364"/>
    </row>
    <row r="251" spans="1:82" ht="64.5" customHeight="1">
      <c r="A251" s="1365" t="s">
        <v>451</v>
      </c>
      <c r="B251" s="1349"/>
      <c r="C251" s="1349"/>
      <c r="D251" s="1349"/>
      <c r="E251" s="1349"/>
      <c r="F251" s="1349"/>
      <c r="G251" s="1349"/>
      <c r="H251" s="1349"/>
      <c r="I251" s="1349"/>
      <c r="J251" s="1349"/>
      <c r="K251" s="1349"/>
      <c r="L251" s="1350"/>
      <c r="M251" s="1366"/>
      <c r="N251" s="1367"/>
      <c r="O251" s="1367"/>
      <c r="P251" s="1367"/>
      <c r="Q251" s="1367"/>
      <c r="R251" s="1367"/>
      <c r="S251" s="1367"/>
      <c r="T251" s="1367"/>
      <c r="U251" s="1367"/>
      <c r="V251" s="1367"/>
      <c r="W251" s="1367"/>
      <c r="X251" s="1367"/>
      <c r="Y251" s="1367"/>
      <c r="Z251" s="1367"/>
      <c r="AA251" s="1367"/>
      <c r="AB251" s="1367"/>
      <c r="AC251" s="1367"/>
      <c r="AD251" s="1367"/>
      <c r="AE251" s="1367"/>
      <c r="AF251" s="1367"/>
      <c r="AG251" s="1367"/>
      <c r="AH251" s="1367"/>
      <c r="AI251" s="1367"/>
      <c r="AJ251" s="1367"/>
      <c r="AK251" s="1367"/>
      <c r="AL251" s="1367"/>
      <c r="AM251" s="1367"/>
      <c r="AN251" s="1367"/>
      <c r="AO251" s="1367"/>
      <c r="AP251" s="1367"/>
      <c r="AQ251" s="1367"/>
      <c r="AR251" s="1367"/>
      <c r="AS251" s="1367"/>
      <c r="AT251" s="1368"/>
    </row>
    <row r="252" spans="1:82" ht="30" customHeight="1">
      <c r="A252" s="1369" t="s">
        <v>50</v>
      </c>
      <c r="B252" s="1370"/>
      <c r="C252" s="1370"/>
      <c r="D252" s="1370"/>
      <c r="E252" s="1370"/>
      <c r="F252" s="1370"/>
      <c r="G252" s="1370"/>
      <c r="H252" s="1370"/>
      <c r="I252" s="1370"/>
      <c r="J252" s="1370"/>
      <c r="K252" s="1370"/>
      <c r="L252" s="1371"/>
      <c r="M252" s="1375" t="s">
        <v>51</v>
      </c>
      <c r="N252" s="1375"/>
      <c r="O252" s="1375"/>
      <c r="P252" s="1375"/>
      <c r="Q252" s="1376"/>
      <c r="R252" s="1377"/>
      <c r="S252" s="1377"/>
      <c r="T252" s="1377"/>
      <c r="U252" s="1377"/>
      <c r="V252" s="1377"/>
      <c r="W252" s="1377"/>
      <c r="X252" s="1346" t="s">
        <v>85</v>
      </c>
      <c r="Y252" s="1346"/>
      <c r="Z252" s="1346"/>
      <c r="AA252" s="1346"/>
      <c r="AB252" s="1346"/>
      <c r="AC252" s="1347"/>
      <c r="AD252" s="1375" t="s">
        <v>52</v>
      </c>
      <c r="AE252" s="1375"/>
      <c r="AF252" s="1375"/>
      <c r="AG252" s="1375"/>
      <c r="AH252" s="1344"/>
      <c r="AI252" s="1345"/>
      <c r="AJ252" s="1345"/>
      <c r="AK252" s="1345"/>
      <c r="AL252" s="1345"/>
      <c r="AM252" s="1345"/>
      <c r="AN252" s="1345"/>
      <c r="AO252" s="1346" t="s">
        <v>85</v>
      </c>
      <c r="AP252" s="1346"/>
      <c r="AQ252" s="1346"/>
      <c r="AR252" s="1346"/>
      <c r="AS252" s="1346"/>
      <c r="AT252" s="1347"/>
    </row>
    <row r="253" spans="1:82" ht="40.4" customHeight="1">
      <c r="A253" s="1372"/>
      <c r="B253" s="1373"/>
      <c r="C253" s="1373"/>
      <c r="D253" s="1373"/>
      <c r="E253" s="1373"/>
      <c r="F253" s="1373"/>
      <c r="G253" s="1373"/>
      <c r="H253" s="1373"/>
      <c r="I253" s="1373"/>
      <c r="J253" s="1373"/>
      <c r="K253" s="1373"/>
      <c r="L253" s="1374"/>
      <c r="M253" s="1348" t="s">
        <v>76</v>
      </c>
      <c r="N253" s="1349"/>
      <c r="O253" s="1349"/>
      <c r="P253" s="1350"/>
      <c r="Q253" s="1351"/>
      <c r="R253" s="1352"/>
      <c r="S253" s="1352"/>
      <c r="T253" s="1352"/>
      <c r="U253" s="1352"/>
      <c r="V253" s="1352"/>
      <c r="W253" s="1352"/>
      <c r="X253" s="1352"/>
      <c r="Y253" s="1352"/>
      <c r="Z253" s="1352"/>
      <c r="AA253" s="1352"/>
      <c r="AB253" s="1352"/>
      <c r="AC253" s="1352"/>
      <c r="AD253" s="1352"/>
      <c r="AE253" s="1352"/>
      <c r="AF253" s="1352"/>
      <c r="AG253" s="1352"/>
      <c r="AH253" s="1352"/>
      <c r="AI253" s="1352"/>
      <c r="AJ253" s="1352"/>
      <c r="AK253" s="1352"/>
      <c r="AL253" s="1352"/>
      <c r="AM253" s="1352"/>
      <c r="AN253" s="1352"/>
      <c r="AO253" s="1352"/>
      <c r="AP253" s="1352"/>
      <c r="AQ253" s="1352"/>
      <c r="AR253" s="1352"/>
      <c r="AS253" s="1352"/>
      <c r="AT253" s="1353"/>
    </row>
    <row r="254" spans="1:82" ht="24" customHeight="1">
      <c r="A254" s="1354" t="s">
        <v>104</v>
      </c>
      <c r="B254" s="1354"/>
      <c r="C254" s="1354"/>
      <c r="D254" s="1354"/>
      <c r="E254" s="1354"/>
      <c r="F254" s="1354"/>
      <c r="G254" s="1354"/>
      <c r="H254" s="1354"/>
      <c r="I254" s="1354"/>
      <c r="J254" s="1354"/>
      <c r="K254" s="1354"/>
      <c r="L254" s="1354"/>
      <c r="M254" s="1354"/>
      <c r="N254" s="1354"/>
      <c r="O254" s="1354"/>
      <c r="P254" s="1354"/>
      <c r="Q254" s="1354"/>
      <c r="R254" s="1354"/>
      <c r="S254" s="1354"/>
      <c r="T254" s="1354"/>
      <c r="U254" s="1354"/>
      <c r="V254" s="1354"/>
      <c r="W254" s="1354"/>
      <c r="X254" s="1354"/>
      <c r="Y254" s="1354"/>
      <c r="Z254" s="1354"/>
      <c r="AA254" s="1354"/>
      <c r="AB254" s="1354"/>
      <c r="AC254" s="1354"/>
      <c r="AD254" s="1354"/>
      <c r="AE254" s="1354"/>
      <c r="AF254" s="1354"/>
      <c r="AG254" s="1354"/>
      <c r="AH254" s="1354"/>
      <c r="AI254" s="1354"/>
      <c r="AJ254" s="1354"/>
      <c r="AK254" s="1354"/>
      <c r="AL254" s="1354"/>
      <c r="AM254" s="1355" t="s">
        <v>99</v>
      </c>
      <c r="AN254" s="1356"/>
      <c r="AO254" s="1356"/>
      <c r="AP254" s="1356"/>
      <c r="AQ254" s="1356"/>
      <c r="AR254" s="1356"/>
      <c r="AS254" s="1356"/>
      <c r="AT254" s="1357"/>
    </row>
    <row r="255" spans="1:82" ht="13.4"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row>
  </sheetData>
  <sheetProtection algorithmName="SHA-512" hashValue="eBjnlQ3SqP3nuKoGbJMkHTLWtkXqX6JUh7WlDeIqIDYqG7LwDiZ+BJxXRjFehl3oGVmM8ZEJU7nNYGamEcWWnA==" saltValue="Cda7/+gKJkxqo8Shk9a9ow==" spinCount="100000" sheet="1" formatCells="0" selectLockedCells="1"/>
  <mergeCells count="881">
    <mergeCell ref="AO1:AT1"/>
    <mergeCell ref="B2:AS2"/>
    <mergeCell ref="A4:C4"/>
    <mergeCell ref="D4:G4"/>
    <mergeCell ref="H4:L4"/>
    <mergeCell ref="M4:AC4"/>
    <mergeCell ref="AD4:AG5"/>
    <mergeCell ref="AH4:AT5"/>
    <mergeCell ref="A5:L5"/>
    <mergeCell ref="M5:AC5"/>
    <mergeCell ref="Q9:AC9"/>
    <mergeCell ref="AD9:AG9"/>
    <mergeCell ref="AH9:AT9"/>
    <mergeCell ref="A10:L10"/>
    <mergeCell ref="M10:P10"/>
    <mergeCell ref="Q10:T10"/>
    <mergeCell ref="U10:W10"/>
    <mergeCell ref="X10:Z10"/>
    <mergeCell ref="AA10:AC10"/>
    <mergeCell ref="AD10:AG10"/>
    <mergeCell ref="A6:L9"/>
    <mergeCell ref="M6:P6"/>
    <mergeCell ref="Q6:AT6"/>
    <mergeCell ref="M7:P7"/>
    <mergeCell ref="Q7:AC7"/>
    <mergeCell ref="AD7:AG7"/>
    <mergeCell ref="AH7:AT7"/>
    <mergeCell ref="M8:P8"/>
    <mergeCell ref="Q8:AT8"/>
    <mergeCell ref="M9:P9"/>
    <mergeCell ref="AH10:AN10"/>
    <mergeCell ref="AO10:AT10"/>
    <mergeCell ref="A11:L11"/>
    <mergeCell ref="M11:AT11"/>
    <mergeCell ref="A12:L13"/>
    <mergeCell ref="M12:P12"/>
    <mergeCell ref="Q12:W12"/>
    <mergeCell ref="X12:AC12"/>
    <mergeCell ref="AD12:AG12"/>
    <mergeCell ref="AH12:AN12"/>
    <mergeCell ref="AO12:AT12"/>
    <mergeCell ref="M13:P13"/>
    <mergeCell ref="Q13:AT13"/>
    <mergeCell ref="A14:AL14"/>
    <mergeCell ref="AM14:AT14"/>
    <mergeCell ref="A16:C16"/>
    <mergeCell ref="D16:G16"/>
    <mergeCell ref="H16:L16"/>
    <mergeCell ref="M16:AC16"/>
    <mergeCell ref="AD16:AG17"/>
    <mergeCell ref="BC19:CD20"/>
    <mergeCell ref="M20:P20"/>
    <mergeCell ref="Q20:AT20"/>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D22:AG22"/>
    <mergeCell ref="AH22:AN22"/>
    <mergeCell ref="AO22:AT22"/>
    <mergeCell ref="A23:L23"/>
    <mergeCell ref="M23:AT23"/>
    <mergeCell ref="A24:L25"/>
    <mergeCell ref="M24:P24"/>
    <mergeCell ref="Q24:W24"/>
    <mergeCell ref="X24:AC24"/>
    <mergeCell ref="AD24:AG24"/>
    <mergeCell ref="A22:L22"/>
    <mergeCell ref="M22:P22"/>
    <mergeCell ref="Q22:T22"/>
    <mergeCell ref="U22:W22"/>
    <mergeCell ref="X22:Z22"/>
    <mergeCell ref="AA22:AC22"/>
    <mergeCell ref="A28:C28"/>
    <mergeCell ref="D28:G28"/>
    <mergeCell ref="H28:L28"/>
    <mergeCell ref="M28:AC28"/>
    <mergeCell ref="AD28:AG29"/>
    <mergeCell ref="AH28:AT29"/>
    <mergeCell ref="A29:L29"/>
    <mergeCell ref="M29:AC29"/>
    <mergeCell ref="AH24:AN24"/>
    <mergeCell ref="AO24:AT24"/>
    <mergeCell ref="M25:P25"/>
    <mergeCell ref="Q25:AT25"/>
    <mergeCell ref="A26:AL26"/>
    <mergeCell ref="AM26:AT26"/>
    <mergeCell ref="Q33:AC33"/>
    <mergeCell ref="AD33:AG33"/>
    <mergeCell ref="AH33:AT33"/>
    <mergeCell ref="A34:L34"/>
    <mergeCell ref="M34:P34"/>
    <mergeCell ref="Q34:T34"/>
    <mergeCell ref="U34:W34"/>
    <mergeCell ref="X34:Z34"/>
    <mergeCell ref="AA34:AC34"/>
    <mergeCell ref="AD34:AG34"/>
    <mergeCell ref="A30:L33"/>
    <mergeCell ref="M30:P30"/>
    <mergeCell ref="Q30:AT30"/>
    <mergeCell ref="M31:P31"/>
    <mergeCell ref="Q31:AC31"/>
    <mergeCell ref="AD31:AG31"/>
    <mergeCell ref="AH31:AT31"/>
    <mergeCell ref="M32:P32"/>
    <mergeCell ref="Q32:AT32"/>
    <mergeCell ref="M33:P33"/>
    <mergeCell ref="AO36:AT36"/>
    <mergeCell ref="M37:P37"/>
    <mergeCell ref="Q37:AT37"/>
    <mergeCell ref="A38:AL38"/>
    <mergeCell ref="AM38:AT38"/>
    <mergeCell ref="AP39:AU39"/>
    <mergeCell ref="AH34:AN34"/>
    <mergeCell ref="AO34:AT34"/>
    <mergeCell ref="A35:L35"/>
    <mergeCell ref="M35:AT35"/>
    <mergeCell ref="A36:L37"/>
    <mergeCell ref="M36:P36"/>
    <mergeCell ref="Q36:W36"/>
    <mergeCell ref="X36:AC36"/>
    <mergeCell ref="AD36:AG36"/>
    <mergeCell ref="AH36:AN36"/>
    <mergeCell ref="B40:AS40"/>
    <mergeCell ref="A42:C42"/>
    <mergeCell ref="D42:G42"/>
    <mergeCell ref="H42:L42"/>
    <mergeCell ref="M42:AC42"/>
    <mergeCell ref="AD42:AG43"/>
    <mergeCell ref="AH42:AT43"/>
    <mergeCell ref="A43:L43"/>
    <mergeCell ref="M43:AC43"/>
    <mergeCell ref="Q47:AC47"/>
    <mergeCell ref="AD47:AG47"/>
    <mergeCell ref="AH47:AT47"/>
    <mergeCell ref="A48:L48"/>
    <mergeCell ref="M48:P48"/>
    <mergeCell ref="Q48:T48"/>
    <mergeCell ref="U48:W48"/>
    <mergeCell ref="X48:Z48"/>
    <mergeCell ref="AA48:AC48"/>
    <mergeCell ref="AD48:AG48"/>
    <mergeCell ref="A44:L47"/>
    <mergeCell ref="M44:P44"/>
    <mergeCell ref="Q44:AT44"/>
    <mergeCell ref="M45:P45"/>
    <mergeCell ref="Q45:AC45"/>
    <mergeCell ref="AD45:AG45"/>
    <mergeCell ref="AH45:AT45"/>
    <mergeCell ref="M46:P46"/>
    <mergeCell ref="Q46:AT46"/>
    <mergeCell ref="M47:P47"/>
    <mergeCell ref="AH48:AN48"/>
    <mergeCell ref="AO48:AT48"/>
    <mergeCell ref="A49:L49"/>
    <mergeCell ref="M49:AT49"/>
    <mergeCell ref="A50:L51"/>
    <mergeCell ref="M50:P50"/>
    <mergeCell ref="Q50:W50"/>
    <mergeCell ref="X50:AC50"/>
    <mergeCell ref="AD50:AG50"/>
    <mergeCell ref="AH50:AN50"/>
    <mergeCell ref="AO50:AT50"/>
    <mergeCell ref="M51:P51"/>
    <mergeCell ref="Q51:AT51"/>
    <mergeCell ref="A52:AL52"/>
    <mergeCell ref="AM52:AT52"/>
    <mergeCell ref="A54:C54"/>
    <mergeCell ref="D54:G54"/>
    <mergeCell ref="H54:L54"/>
    <mergeCell ref="M54:AC54"/>
    <mergeCell ref="AD54:AG55"/>
    <mergeCell ref="BC57:CD58"/>
    <mergeCell ref="M58:P58"/>
    <mergeCell ref="Q58:AT58"/>
    <mergeCell ref="M59:P59"/>
    <mergeCell ref="Q59:AC59"/>
    <mergeCell ref="AD59:AG59"/>
    <mergeCell ref="AH59:AT59"/>
    <mergeCell ref="AH54:AT55"/>
    <mergeCell ref="A55:L55"/>
    <mergeCell ref="M55:AC55"/>
    <mergeCell ref="A56:L59"/>
    <mergeCell ref="M56:P56"/>
    <mergeCell ref="Q56:AT56"/>
    <mergeCell ref="M57:P57"/>
    <mergeCell ref="Q57:AC57"/>
    <mergeCell ref="AD57:AG57"/>
    <mergeCell ref="AH57:AT57"/>
    <mergeCell ref="AD60:AG60"/>
    <mergeCell ref="AH60:AN60"/>
    <mergeCell ref="AO60:AT60"/>
    <mergeCell ref="A61:L61"/>
    <mergeCell ref="M61:AT61"/>
    <mergeCell ref="A62:L63"/>
    <mergeCell ref="M62:P62"/>
    <mergeCell ref="Q62:W62"/>
    <mergeCell ref="X62:AC62"/>
    <mergeCell ref="AD62:AG62"/>
    <mergeCell ref="A60:L60"/>
    <mergeCell ref="M60:P60"/>
    <mergeCell ref="Q60:T60"/>
    <mergeCell ref="U60:W60"/>
    <mergeCell ref="X60:Z60"/>
    <mergeCell ref="AA60:AC60"/>
    <mergeCell ref="A66:C66"/>
    <mergeCell ref="D66:G66"/>
    <mergeCell ref="H66:L66"/>
    <mergeCell ref="M66:AC66"/>
    <mergeCell ref="AD66:AG67"/>
    <mergeCell ref="AH66:AT67"/>
    <mergeCell ref="A67:L67"/>
    <mergeCell ref="M67:AC67"/>
    <mergeCell ref="AH62:AN62"/>
    <mergeCell ref="AO62:AT62"/>
    <mergeCell ref="M63:P63"/>
    <mergeCell ref="Q63:AT63"/>
    <mergeCell ref="A64:AL64"/>
    <mergeCell ref="AM64:AT64"/>
    <mergeCell ref="Q71:AC71"/>
    <mergeCell ref="AD71:AG71"/>
    <mergeCell ref="AH71:AT71"/>
    <mergeCell ref="A72:L72"/>
    <mergeCell ref="M72:P72"/>
    <mergeCell ref="Q72:T72"/>
    <mergeCell ref="U72:W72"/>
    <mergeCell ref="X72:Z72"/>
    <mergeCell ref="AA72:AC72"/>
    <mergeCell ref="AD72:AG72"/>
    <mergeCell ref="A68:L71"/>
    <mergeCell ref="M68:P68"/>
    <mergeCell ref="Q68:AT68"/>
    <mergeCell ref="M69:P69"/>
    <mergeCell ref="Q69:AC69"/>
    <mergeCell ref="AD69:AG69"/>
    <mergeCell ref="AH69:AT69"/>
    <mergeCell ref="M70:P70"/>
    <mergeCell ref="Q70:AT70"/>
    <mergeCell ref="M71:P71"/>
    <mergeCell ref="AO74:AT74"/>
    <mergeCell ref="M75:P75"/>
    <mergeCell ref="Q75:AT75"/>
    <mergeCell ref="A76:AL76"/>
    <mergeCell ref="AM76:AT76"/>
    <mergeCell ref="AP77:AU77"/>
    <mergeCell ref="AH72:AN72"/>
    <mergeCell ref="AO72:AT72"/>
    <mergeCell ref="A73:L73"/>
    <mergeCell ref="M73:AT73"/>
    <mergeCell ref="A74:L75"/>
    <mergeCell ref="M74:P74"/>
    <mergeCell ref="Q74:W74"/>
    <mergeCell ref="X74:AC74"/>
    <mergeCell ref="AD74:AG74"/>
    <mergeCell ref="AH74:AN74"/>
    <mergeCell ref="B78:AS78"/>
    <mergeCell ref="A80:C80"/>
    <mergeCell ref="D80:G80"/>
    <mergeCell ref="H80:L80"/>
    <mergeCell ref="M80:AC80"/>
    <mergeCell ref="AD80:AG81"/>
    <mergeCell ref="AH80:AT81"/>
    <mergeCell ref="A81:L81"/>
    <mergeCell ref="M81:AC81"/>
    <mergeCell ref="Q85:AC85"/>
    <mergeCell ref="AD85:AG85"/>
    <mergeCell ref="AH85:AT85"/>
    <mergeCell ref="A86:L86"/>
    <mergeCell ref="M86:P86"/>
    <mergeCell ref="Q86:T86"/>
    <mergeCell ref="U86:W86"/>
    <mergeCell ref="X86:Z86"/>
    <mergeCell ref="AA86:AC86"/>
    <mergeCell ref="AD86:AG86"/>
    <mergeCell ref="A82:L85"/>
    <mergeCell ref="M82:P82"/>
    <mergeCell ref="Q82:AT82"/>
    <mergeCell ref="M83:P83"/>
    <mergeCell ref="Q83:AC83"/>
    <mergeCell ref="AD83:AG83"/>
    <mergeCell ref="AH83:AT83"/>
    <mergeCell ref="M84:P84"/>
    <mergeCell ref="Q84:AT84"/>
    <mergeCell ref="M85:P85"/>
    <mergeCell ref="AH86:AN86"/>
    <mergeCell ref="AO86:AT86"/>
    <mergeCell ref="A87:L87"/>
    <mergeCell ref="M87:AT87"/>
    <mergeCell ref="A88:L89"/>
    <mergeCell ref="M88:P88"/>
    <mergeCell ref="Q88:W88"/>
    <mergeCell ref="X88:AC88"/>
    <mergeCell ref="AD88:AG88"/>
    <mergeCell ref="AH88:AN88"/>
    <mergeCell ref="AO88:AT88"/>
    <mergeCell ref="M89:P89"/>
    <mergeCell ref="Q89:AT89"/>
    <mergeCell ref="A90:AL90"/>
    <mergeCell ref="AM90:AT90"/>
    <mergeCell ref="A92:C92"/>
    <mergeCell ref="D92:G92"/>
    <mergeCell ref="H92:L92"/>
    <mergeCell ref="M92:AC92"/>
    <mergeCell ref="AD92:AG93"/>
    <mergeCell ref="BC95:CD96"/>
    <mergeCell ref="M96:P96"/>
    <mergeCell ref="Q96:AT96"/>
    <mergeCell ref="M97:P97"/>
    <mergeCell ref="Q97:AC97"/>
    <mergeCell ref="AD97:AG97"/>
    <mergeCell ref="AH97:AT97"/>
    <mergeCell ref="AH92:AT93"/>
    <mergeCell ref="A93:L93"/>
    <mergeCell ref="M93:AC93"/>
    <mergeCell ref="A94:L97"/>
    <mergeCell ref="M94:P94"/>
    <mergeCell ref="Q94:AT94"/>
    <mergeCell ref="M95:P95"/>
    <mergeCell ref="Q95:AC95"/>
    <mergeCell ref="AD95:AG95"/>
    <mergeCell ref="AH95:AT95"/>
    <mergeCell ref="AD98:AG98"/>
    <mergeCell ref="AH98:AN98"/>
    <mergeCell ref="AO98:AT98"/>
    <mergeCell ref="A99:L99"/>
    <mergeCell ref="M99:AT99"/>
    <mergeCell ref="A100:L101"/>
    <mergeCell ref="M100:P100"/>
    <mergeCell ref="Q100:W100"/>
    <mergeCell ref="X100:AC100"/>
    <mergeCell ref="AD100:AG100"/>
    <mergeCell ref="A98:L98"/>
    <mergeCell ref="M98:P98"/>
    <mergeCell ref="Q98:T98"/>
    <mergeCell ref="U98:W98"/>
    <mergeCell ref="X98:Z98"/>
    <mergeCell ref="AA98:AC98"/>
    <mergeCell ref="A104:C104"/>
    <mergeCell ref="D104:G104"/>
    <mergeCell ref="H104:L104"/>
    <mergeCell ref="M104:AC104"/>
    <mergeCell ref="AD104:AG105"/>
    <mergeCell ref="AH104:AT105"/>
    <mergeCell ref="A105:L105"/>
    <mergeCell ref="M105:AC105"/>
    <mergeCell ref="AH100:AN100"/>
    <mergeCell ref="AO100:AT100"/>
    <mergeCell ref="M101:P101"/>
    <mergeCell ref="Q101:AT101"/>
    <mergeCell ref="A102:AL102"/>
    <mergeCell ref="AM102:AT102"/>
    <mergeCell ref="Q109:AC109"/>
    <mergeCell ref="AD109:AG109"/>
    <mergeCell ref="AH109:AT109"/>
    <mergeCell ref="A110:L110"/>
    <mergeCell ref="M110:P110"/>
    <mergeCell ref="Q110:T110"/>
    <mergeCell ref="U110:W110"/>
    <mergeCell ref="X110:Z110"/>
    <mergeCell ref="AA110:AC110"/>
    <mergeCell ref="AD110:AG110"/>
    <mergeCell ref="A106:L109"/>
    <mergeCell ref="M106:P106"/>
    <mergeCell ref="Q106:AT106"/>
    <mergeCell ref="M107:P107"/>
    <mergeCell ref="Q107:AC107"/>
    <mergeCell ref="AD107:AG107"/>
    <mergeCell ref="AH107:AT107"/>
    <mergeCell ref="M108:P108"/>
    <mergeCell ref="Q108:AT108"/>
    <mergeCell ref="M109:P109"/>
    <mergeCell ref="AO112:AT112"/>
    <mergeCell ref="M113:P113"/>
    <mergeCell ref="Q113:AT113"/>
    <mergeCell ref="A114:AL114"/>
    <mergeCell ref="AM114:AT114"/>
    <mergeCell ref="AP115:AU115"/>
    <mergeCell ref="AH110:AN110"/>
    <mergeCell ref="AO110:AT110"/>
    <mergeCell ref="A111:L111"/>
    <mergeCell ref="M111:AT111"/>
    <mergeCell ref="A112:L113"/>
    <mergeCell ref="M112:P112"/>
    <mergeCell ref="Q112:W112"/>
    <mergeCell ref="X112:AC112"/>
    <mergeCell ref="AD112:AG112"/>
    <mergeCell ref="AH112:AN112"/>
    <mergeCell ref="B116:AS116"/>
    <mergeCell ref="A118:C118"/>
    <mergeCell ref="D118:G118"/>
    <mergeCell ref="H118:L118"/>
    <mergeCell ref="M118:AC118"/>
    <mergeCell ref="AD118:AG119"/>
    <mergeCell ref="AH118:AT119"/>
    <mergeCell ref="A119:L119"/>
    <mergeCell ref="M119:AC119"/>
    <mergeCell ref="Q123:AC123"/>
    <mergeCell ref="AD123:AG123"/>
    <mergeCell ref="AH123:AT123"/>
    <mergeCell ref="A124:L124"/>
    <mergeCell ref="M124:P124"/>
    <mergeCell ref="Q124:T124"/>
    <mergeCell ref="U124:W124"/>
    <mergeCell ref="X124:Z124"/>
    <mergeCell ref="AA124:AC124"/>
    <mergeCell ref="AD124:AG124"/>
    <mergeCell ref="A120:L123"/>
    <mergeCell ref="M120:P120"/>
    <mergeCell ref="Q120:AT120"/>
    <mergeCell ref="M121:P121"/>
    <mergeCell ref="Q121:AC121"/>
    <mergeCell ref="AD121:AG121"/>
    <mergeCell ref="AH121:AT121"/>
    <mergeCell ref="M122:P122"/>
    <mergeCell ref="Q122:AT122"/>
    <mergeCell ref="M123:P123"/>
    <mergeCell ref="AH124:AN124"/>
    <mergeCell ref="AO124:AT124"/>
    <mergeCell ref="A125:L125"/>
    <mergeCell ref="M125:AT125"/>
    <mergeCell ref="A126:L127"/>
    <mergeCell ref="M126:P126"/>
    <mergeCell ref="Q126:W126"/>
    <mergeCell ref="X126:AC126"/>
    <mergeCell ref="AD126:AG126"/>
    <mergeCell ref="AH126:AN126"/>
    <mergeCell ref="AO126:AT126"/>
    <mergeCell ref="M127:P127"/>
    <mergeCell ref="Q127:AT127"/>
    <mergeCell ref="A128:AL128"/>
    <mergeCell ref="AM128:AT128"/>
    <mergeCell ref="A130:C130"/>
    <mergeCell ref="D130:G130"/>
    <mergeCell ref="H130:L130"/>
    <mergeCell ref="M130:AC130"/>
    <mergeCell ref="AD130:AG131"/>
    <mergeCell ref="BC133:CD134"/>
    <mergeCell ref="M134:P134"/>
    <mergeCell ref="Q134:AT134"/>
    <mergeCell ref="M135:P135"/>
    <mergeCell ref="Q135:AC135"/>
    <mergeCell ref="AD135:AG135"/>
    <mergeCell ref="AH135:AT135"/>
    <mergeCell ref="AH130:AT131"/>
    <mergeCell ref="A131:L131"/>
    <mergeCell ref="M131:AC131"/>
    <mergeCell ref="A132:L135"/>
    <mergeCell ref="M132:P132"/>
    <mergeCell ref="Q132:AT132"/>
    <mergeCell ref="M133:P133"/>
    <mergeCell ref="Q133:AC133"/>
    <mergeCell ref="AD133:AG133"/>
    <mergeCell ref="AH133:AT133"/>
    <mergeCell ref="AD136:AG136"/>
    <mergeCell ref="AH136:AN136"/>
    <mergeCell ref="AO136:AT136"/>
    <mergeCell ref="A137:L137"/>
    <mergeCell ref="M137:AT137"/>
    <mergeCell ref="A138:L139"/>
    <mergeCell ref="M138:P138"/>
    <mergeCell ref="Q138:W138"/>
    <mergeCell ref="X138:AC138"/>
    <mergeCell ref="AD138:AG138"/>
    <mergeCell ref="A136:L136"/>
    <mergeCell ref="M136:P136"/>
    <mergeCell ref="Q136:T136"/>
    <mergeCell ref="U136:W136"/>
    <mergeCell ref="X136:Z136"/>
    <mergeCell ref="AA136:AC136"/>
    <mergeCell ref="A142:C142"/>
    <mergeCell ref="D142:G142"/>
    <mergeCell ref="H142:L142"/>
    <mergeCell ref="M142:AC142"/>
    <mergeCell ref="AD142:AG143"/>
    <mergeCell ref="AH142:AT143"/>
    <mergeCell ref="A143:L143"/>
    <mergeCell ref="M143:AC143"/>
    <mergeCell ref="AH138:AN138"/>
    <mergeCell ref="AO138:AT138"/>
    <mergeCell ref="M139:P139"/>
    <mergeCell ref="Q139:AT139"/>
    <mergeCell ref="A140:AL140"/>
    <mergeCell ref="AM140:AT140"/>
    <mergeCell ref="Q147:AC147"/>
    <mergeCell ref="AD147:AG147"/>
    <mergeCell ref="AH147:AT147"/>
    <mergeCell ref="A148:L148"/>
    <mergeCell ref="M148:P148"/>
    <mergeCell ref="Q148:T148"/>
    <mergeCell ref="U148:W148"/>
    <mergeCell ref="X148:Z148"/>
    <mergeCell ref="AA148:AC148"/>
    <mergeCell ref="AD148:AG148"/>
    <mergeCell ref="A144:L147"/>
    <mergeCell ref="M144:P144"/>
    <mergeCell ref="Q144:AT144"/>
    <mergeCell ref="M145:P145"/>
    <mergeCell ref="Q145:AC145"/>
    <mergeCell ref="AD145:AG145"/>
    <mergeCell ref="AH145:AT145"/>
    <mergeCell ref="M146:P146"/>
    <mergeCell ref="Q146:AT146"/>
    <mergeCell ref="M147:P147"/>
    <mergeCell ref="AO150:AT150"/>
    <mergeCell ref="M151:P151"/>
    <mergeCell ref="Q151:AT151"/>
    <mergeCell ref="A152:AL152"/>
    <mergeCell ref="AM152:AT152"/>
    <mergeCell ref="AP153:AU153"/>
    <mergeCell ref="AH148:AN148"/>
    <mergeCell ref="AO148:AT148"/>
    <mergeCell ref="A149:L149"/>
    <mergeCell ref="M149:AT149"/>
    <mergeCell ref="A150:L151"/>
    <mergeCell ref="M150:P150"/>
    <mergeCell ref="Q150:W150"/>
    <mergeCell ref="X150:AC150"/>
    <mergeCell ref="AD150:AG150"/>
    <mergeCell ref="AH150:AN150"/>
    <mergeCell ref="B154:AS154"/>
    <mergeCell ref="A156:C156"/>
    <mergeCell ref="D156:G156"/>
    <mergeCell ref="H156:L156"/>
    <mergeCell ref="M156:AC156"/>
    <mergeCell ref="AD156:AG157"/>
    <mergeCell ref="AH156:AT157"/>
    <mergeCell ref="A157:L157"/>
    <mergeCell ref="M157:AC157"/>
    <mergeCell ref="Q161:AC161"/>
    <mergeCell ref="AD161:AG161"/>
    <mergeCell ref="AH161:AT161"/>
    <mergeCell ref="A162:L162"/>
    <mergeCell ref="M162:P162"/>
    <mergeCell ref="Q162:T162"/>
    <mergeCell ref="U162:W162"/>
    <mergeCell ref="X162:Z162"/>
    <mergeCell ref="AA162:AC162"/>
    <mergeCell ref="AD162:AG162"/>
    <mergeCell ref="A158:L161"/>
    <mergeCell ref="M158:P158"/>
    <mergeCell ref="Q158:AT158"/>
    <mergeCell ref="M159:P159"/>
    <mergeCell ref="Q159:AC159"/>
    <mergeCell ref="AD159:AG159"/>
    <mergeCell ref="AH159:AT159"/>
    <mergeCell ref="M160:P160"/>
    <mergeCell ref="Q160:AT160"/>
    <mergeCell ref="M161:P161"/>
    <mergeCell ref="AH162:AN162"/>
    <mergeCell ref="AO162:AT162"/>
    <mergeCell ref="A163:L163"/>
    <mergeCell ref="M163:AT163"/>
    <mergeCell ref="A164:L165"/>
    <mergeCell ref="M164:P164"/>
    <mergeCell ref="Q164:W164"/>
    <mergeCell ref="X164:AC164"/>
    <mergeCell ref="AD164:AG164"/>
    <mergeCell ref="AH164:AN164"/>
    <mergeCell ref="AO164:AT164"/>
    <mergeCell ref="M165:P165"/>
    <mergeCell ref="Q165:AT165"/>
    <mergeCell ref="A166:AL166"/>
    <mergeCell ref="AM166:AT166"/>
    <mergeCell ref="A168:C168"/>
    <mergeCell ref="D168:G168"/>
    <mergeCell ref="H168:L168"/>
    <mergeCell ref="M168:AC168"/>
    <mergeCell ref="AD168:AG169"/>
    <mergeCell ref="BC171:CD172"/>
    <mergeCell ref="M172:P172"/>
    <mergeCell ref="Q172:AT172"/>
    <mergeCell ref="M173:P173"/>
    <mergeCell ref="Q173:AC173"/>
    <mergeCell ref="AD173:AG173"/>
    <mergeCell ref="AH173:AT173"/>
    <mergeCell ref="AH168:AT169"/>
    <mergeCell ref="A169:L169"/>
    <mergeCell ref="M169:AC169"/>
    <mergeCell ref="A170:L173"/>
    <mergeCell ref="M170:P170"/>
    <mergeCell ref="Q170:AT170"/>
    <mergeCell ref="M171:P171"/>
    <mergeCell ref="Q171:AC171"/>
    <mergeCell ref="AD171:AG171"/>
    <mergeCell ref="AH171:AT171"/>
    <mergeCell ref="AD174:AG174"/>
    <mergeCell ref="AH174:AN174"/>
    <mergeCell ref="AO174:AT174"/>
    <mergeCell ref="A175:L175"/>
    <mergeCell ref="M175:AT175"/>
    <mergeCell ref="A176:L177"/>
    <mergeCell ref="M176:P176"/>
    <mergeCell ref="Q176:W176"/>
    <mergeCell ref="X176:AC176"/>
    <mergeCell ref="AD176:AG176"/>
    <mergeCell ref="A174:L174"/>
    <mergeCell ref="M174:P174"/>
    <mergeCell ref="Q174:T174"/>
    <mergeCell ref="U174:W174"/>
    <mergeCell ref="X174:Z174"/>
    <mergeCell ref="AA174:AC174"/>
    <mergeCell ref="A180:C180"/>
    <mergeCell ref="D180:G180"/>
    <mergeCell ref="H180:L180"/>
    <mergeCell ref="M180:AC180"/>
    <mergeCell ref="AD180:AG181"/>
    <mergeCell ref="AH180:AT181"/>
    <mergeCell ref="A181:L181"/>
    <mergeCell ref="M181:AC181"/>
    <mergeCell ref="AH176:AN176"/>
    <mergeCell ref="AO176:AT176"/>
    <mergeCell ref="M177:P177"/>
    <mergeCell ref="Q177:AT177"/>
    <mergeCell ref="A178:AL178"/>
    <mergeCell ref="AM178:AT178"/>
    <mergeCell ref="Q185:AC185"/>
    <mergeCell ref="AD185:AG185"/>
    <mergeCell ref="AH185:AT185"/>
    <mergeCell ref="A186:L186"/>
    <mergeCell ref="M186:P186"/>
    <mergeCell ref="Q186:T186"/>
    <mergeCell ref="U186:W186"/>
    <mergeCell ref="X186:Z186"/>
    <mergeCell ref="AA186:AC186"/>
    <mergeCell ref="AD186:AG186"/>
    <mergeCell ref="A182:L185"/>
    <mergeCell ref="M182:P182"/>
    <mergeCell ref="Q182:AT182"/>
    <mergeCell ref="M183:P183"/>
    <mergeCell ref="Q183:AC183"/>
    <mergeCell ref="AD183:AG183"/>
    <mergeCell ref="AH183:AT183"/>
    <mergeCell ref="M184:P184"/>
    <mergeCell ref="Q184:AT184"/>
    <mergeCell ref="M185:P185"/>
    <mergeCell ref="AO188:AT188"/>
    <mergeCell ref="M189:P189"/>
    <mergeCell ref="Q189:AT189"/>
    <mergeCell ref="A190:AL190"/>
    <mergeCell ref="AM190:AT190"/>
    <mergeCell ref="AP191:AU191"/>
    <mergeCell ref="AH186:AN186"/>
    <mergeCell ref="AO186:AT186"/>
    <mergeCell ref="A187:L187"/>
    <mergeCell ref="M187:AT187"/>
    <mergeCell ref="A188:L189"/>
    <mergeCell ref="M188:P188"/>
    <mergeCell ref="Q188:W188"/>
    <mergeCell ref="X188:AC188"/>
    <mergeCell ref="AD188:AG188"/>
    <mergeCell ref="AH188:AN188"/>
    <mergeCell ref="B192:AS192"/>
    <mergeCell ref="A194:C194"/>
    <mergeCell ref="D194:G194"/>
    <mergeCell ref="H194:L194"/>
    <mergeCell ref="M194:AC194"/>
    <mergeCell ref="AD194:AG195"/>
    <mergeCell ref="AH194:AT195"/>
    <mergeCell ref="A195:L195"/>
    <mergeCell ref="M195:AC195"/>
    <mergeCell ref="Q199:AC199"/>
    <mergeCell ref="AD199:AG199"/>
    <mergeCell ref="AH199:AT199"/>
    <mergeCell ref="A200:L200"/>
    <mergeCell ref="M200:P200"/>
    <mergeCell ref="Q200:T200"/>
    <mergeCell ref="U200:W200"/>
    <mergeCell ref="X200:Z200"/>
    <mergeCell ref="AA200:AC200"/>
    <mergeCell ref="AD200:AG200"/>
    <mergeCell ref="A196:L199"/>
    <mergeCell ref="M196:P196"/>
    <mergeCell ref="Q196:AT196"/>
    <mergeCell ref="M197:P197"/>
    <mergeCell ref="Q197:AC197"/>
    <mergeCell ref="AD197:AG197"/>
    <mergeCell ref="AH197:AT197"/>
    <mergeCell ref="M198:P198"/>
    <mergeCell ref="Q198:AT198"/>
    <mergeCell ref="M199:P199"/>
    <mergeCell ref="AH200:AN200"/>
    <mergeCell ref="AO200:AT200"/>
    <mergeCell ref="A201:L201"/>
    <mergeCell ref="M201:AT201"/>
    <mergeCell ref="A202:L203"/>
    <mergeCell ref="M202:P202"/>
    <mergeCell ref="Q202:W202"/>
    <mergeCell ref="X202:AC202"/>
    <mergeCell ref="AD202:AG202"/>
    <mergeCell ref="AH202:AN202"/>
    <mergeCell ref="AO202:AT202"/>
    <mergeCell ref="M203:P203"/>
    <mergeCell ref="Q203:AT203"/>
    <mergeCell ref="A204:AL204"/>
    <mergeCell ref="AM204:AT204"/>
    <mergeCell ref="A206:C206"/>
    <mergeCell ref="D206:G206"/>
    <mergeCell ref="H206:L206"/>
    <mergeCell ref="M206:AC206"/>
    <mergeCell ref="AD206:AG207"/>
    <mergeCell ref="BC209:CD210"/>
    <mergeCell ref="M210:P210"/>
    <mergeCell ref="Q210:AT210"/>
    <mergeCell ref="M211:P211"/>
    <mergeCell ref="Q211:AC211"/>
    <mergeCell ref="AD211:AG211"/>
    <mergeCell ref="AH211:AT211"/>
    <mergeCell ref="AH206:AT207"/>
    <mergeCell ref="A207:L207"/>
    <mergeCell ref="M207:AC207"/>
    <mergeCell ref="A208:L211"/>
    <mergeCell ref="M208:P208"/>
    <mergeCell ref="Q208:AT208"/>
    <mergeCell ref="M209:P209"/>
    <mergeCell ref="Q209:AC209"/>
    <mergeCell ref="AD209:AG209"/>
    <mergeCell ref="AH209:AT209"/>
    <mergeCell ref="AD212:AG212"/>
    <mergeCell ref="AH212:AN212"/>
    <mergeCell ref="AO212:AT212"/>
    <mergeCell ref="A213:L213"/>
    <mergeCell ref="M213:AT213"/>
    <mergeCell ref="A214:L215"/>
    <mergeCell ref="M214:P214"/>
    <mergeCell ref="Q214:W214"/>
    <mergeCell ref="X214:AC214"/>
    <mergeCell ref="AD214:AG214"/>
    <mergeCell ref="A212:L212"/>
    <mergeCell ref="M212:P212"/>
    <mergeCell ref="Q212:T212"/>
    <mergeCell ref="U212:W212"/>
    <mergeCell ref="X212:Z212"/>
    <mergeCell ref="AA212:AC212"/>
    <mergeCell ref="A218:C218"/>
    <mergeCell ref="D218:G218"/>
    <mergeCell ref="H218:L218"/>
    <mergeCell ref="M218:AC218"/>
    <mergeCell ref="AD218:AG219"/>
    <mergeCell ref="AH218:AT219"/>
    <mergeCell ref="A219:L219"/>
    <mergeCell ref="M219:AC219"/>
    <mergeCell ref="AH214:AN214"/>
    <mergeCell ref="AO214:AT214"/>
    <mergeCell ref="M215:P215"/>
    <mergeCell ref="Q215:AT215"/>
    <mergeCell ref="A216:AL216"/>
    <mergeCell ref="AM216:AT216"/>
    <mergeCell ref="Q223:AC223"/>
    <mergeCell ref="AD223:AG223"/>
    <mergeCell ref="AH223:AT223"/>
    <mergeCell ref="A224:L224"/>
    <mergeCell ref="M224:P224"/>
    <mergeCell ref="Q224:T224"/>
    <mergeCell ref="U224:W224"/>
    <mergeCell ref="X224:Z224"/>
    <mergeCell ref="AA224:AC224"/>
    <mergeCell ref="AD224:AG224"/>
    <mergeCell ref="A220:L223"/>
    <mergeCell ref="M220:P220"/>
    <mergeCell ref="Q220:AT220"/>
    <mergeCell ref="M221:P221"/>
    <mergeCell ref="Q221:AC221"/>
    <mergeCell ref="AD221:AG221"/>
    <mergeCell ref="AH221:AT221"/>
    <mergeCell ref="M222:P222"/>
    <mergeCell ref="Q222:AT222"/>
    <mergeCell ref="M223:P223"/>
    <mergeCell ref="AO226:AT226"/>
    <mergeCell ref="M227:P227"/>
    <mergeCell ref="Q227:AT227"/>
    <mergeCell ref="A228:AL228"/>
    <mergeCell ref="AM228:AT228"/>
    <mergeCell ref="AP229:AU229"/>
    <mergeCell ref="AH224:AN224"/>
    <mergeCell ref="AO224:AT224"/>
    <mergeCell ref="A225:L225"/>
    <mergeCell ref="M225:AT225"/>
    <mergeCell ref="A226:L227"/>
    <mergeCell ref="M226:P226"/>
    <mergeCell ref="Q226:W226"/>
    <mergeCell ref="X226:AC226"/>
    <mergeCell ref="AD226:AG226"/>
    <mergeCell ref="AH226:AN226"/>
    <mergeCell ref="B230:AS230"/>
    <mergeCell ref="A232:C232"/>
    <mergeCell ref="D232:G232"/>
    <mergeCell ref="H232:L232"/>
    <mergeCell ref="M232:AC232"/>
    <mergeCell ref="AD232:AG233"/>
    <mergeCell ref="AH232:AT233"/>
    <mergeCell ref="A233:L233"/>
    <mergeCell ref="M233:AC233"/>
    <mergeCell ref="Q237:AC237"/>
    <mergeCell ref="AD237:AG237"/>
    <mergeCell ref="AH237:AT237"/>
    <mergeCell ref="A238:L238"/>
    <mergeCell ref="M238:P238"/>
    <mergeCell ref="Q238:T238"/>
    <mergeCell ref="U238:W238"/>
    <mergeCell ref="X238:Z238"/>
    <mergeCell ref="AA238:AC238"/>
    <mergeCell ref="AD238:AG238"/>
    <mergeCell ref="A234:L237"/>
    <mergeCell ref="M234:P234"/>
    <mergeCell ref="Q234:AT234"/>
    <mergeCell ref="M235:P235"/>
    <mergeCell ref="Q235:AC235"/>
    <mergeCell ref="AD235:AG235"/>
    <mergeCell ref="AH235:AT235"/>
    <mergeCell ref="M236:P236"/>
    <mergeCell ref="Q236:AT236"/>
    <mergeCell ref="M237:P237"/>
    <mergeCell ref="AH238:AN238"/>
    <mergeCell ref="AO238:AT238"/>
    <mergeCell ref="A239:L239"/>
    <mergeCell ref="M239:AT239"/>
    <mergeCell ref="A240:L241"/>
    <mergeCell ref="M240:P240"/>
    <mergeCell ref="Q240:W240"/>
    <mergeCell ref="X240:AC240"/>
    <mergeCell ref="AD240:AG240"/>
    <mergeCell ref="AH240:AN240"/>
    <mergeCell ref="AO240:AT240"/>
    <mergeCell ref="M241:P241"/>
    <mergeCell ref="Q241:AT241"/>
    <mergeCell ref="A242:AL242"/>
    <mergeCell ref="AM242:AT242"/>
    <mergeCell ref="A244:C244"/>
    <mergeCell ref="D244:G244"/>
    <mergeCell ref="H244:L244"/>
    <mergeCell ref="M244:AC244"/>
    <mergeCell ref="AD244:AG245"/>
    <mergeCell ref="BC247:CD248"/>
    <mergeCell ref="M248:P248"/>
    <mergeCell ref="Q248:AT248"/>
    <mergeCell ref="M249:P249"/>
    <mergeCell ref="Q249:AC249"/>
    <mergeCell ref="AD249:AG249"/>
    <mergeCell ref="AH249:AT249"/>
    <mergeCell ref="AH244:AT245"/>
    <mergeCell ref="A245:L245"/>
    <mergeCell ref="M245:AC245"/>
    <mergeCell ref="A246:L249"/>
    <mergeCell ref="M246:P246"/>
    <mergeCell ref="Q246:AT246"/>
    <mergeCell ref="M247:P247"/>
    <mergeCell ref="Q247:AC247"/>
    <mergeCell ref="AD247:AG247"/>
    <mergeCell ref="AH247:AT247"/>
    <mergeCell ref="AH252:AN252"/>
    <mergeCell ref="AO252:AT252"/>
    <mergeCell ref="M253:P253"/>
    <mergeCell ref="Q253:AT253"/>
    <mergeCell ref="A254:AL254"/>
    <mergeCell ref="AM254:AT254"/>
    <mergeCell ref="AD250:AG250"/>
    <mergeCell ref="AH250:AN250"/>
    <mergeCell ref="AO250:AT250"/>
    <mergeCell ref="A251:L251"/>
    <mergeCell ref="M251:AT251"/>
    <mergeCell ref="A252:L253"/>
    <mergeCell ref="M252:P252"/>
    <mergeCell ref="Q252:W252"/>
    <mergeCell ref="X252:AC252"/>
    <mergeCell ref="AD252:AG252"/>
    <mergeCell ref="A250:L250"/>
    <mergeCell ref="M250:P250"/>
    <mergeCell ref="Q250:T250"/>
    <mergeCell ref="U250:W250"/>
    <mergeCell ref="X250:Z250"/>
    <mergeCell ref="AA250:AC250"/>
  </mergeCells>
  <phoneticPr fontId="1"/>
  <conditionalFormatting sqref="AM14:AT14">
    <cfRule type="containsText" dxfId="110" priority="39" operator="containsText" text="関連あり">
      <formula>NOT(ISERROR(SEARCH("関連あり",AM14)))</formula>
    </cfRule>
    <cfRule type="expression" dxfId="109" priority="40">
      <formula>$AM$14&lt;&gt;"選択してください"</formula>
    </cfRule>
  </conditionalFormatting>
  <conditionalFormatting sqref="AM26:AT26">
    <cfRule type="containsText" dxfId="108" priority="37" operator="containsText" text="関連あり">
      <formula>NOT(ISERROR(SEARCH("関連あり",AM26)))</formula>
    </cfRule>
    <cfRule type="expression" dxfId="107" priority="38">
      <formula>$AM$26&lt;&gt;"選択してください"</formula>
    </cfRule>
  </conditionalFormatting>
  <conditionalFormatting sqref="AM38:AT38">
    <cfRule type="containsText" dxfId="106" priority="35" operator="containsText" text="関連あり">
      <formula>NOT(ISERROR(SEARCH("関連あり",AM38)))</formula>
    </cfRule>
    <cfRule type="expression" dxfId="105" priority="36">
      <formula>$AM$38&lt;&gt;"選択してください"</formula>
    </cfRule>
  </conditionalFormatting>
  <conditionalFormatting sqref="AM52:AT52">
    <cfRule type="containsText" dxfId="104" priority="33" operator="containsText" text="関連あり">
      <formula>NOT(ISERROR(SEARCH("関連あり",AM52)))</formula>
    </cfRule>
    <cfRule type="expression" dxfId="103" priority="34">
      <formula>$AM$52&lt;&gt;"選択してください"</formula>
    </cfRule>
  </conditionalFormatting>
  <conditionalFormatting sqref="AM64:AT64">
    <cfRule type="containsText" dxfId="102" priority="31" operator="containsText" text="関連あり">
      <formula>NOT(ISERROR(SEARCH("関連あり",AM64)))</formula>
    </cfRule>
    <cfRule type="expression" dxfId="101" priority="32">
      <formula>$AM$64&lt;&gt;"選択してください"</formula>
    </cfRule>
  </conditionalFormatting>
  <conditionalFormatting sqref="AM76:AT76">
    <cfRule type="containsText" dxfId="100" priority="29" operator="containsText" text="関連あり">
      <formula>NOT(ISERROR(SEARCH("関連あり",AM76)))</formula>
    </cfRule>
    <cfRule type="expression" dxfId="99" priority="30">
      <formula>$AM$76&lt;&gt;"選択してください"</formula>
    </cfRule>
  </conditionalFormatting>
  <conditionalFormatting sqref="AM90:AT90">
    <cfRule type="containsText" dxfId="98" priority="27" operator="containsText" text="関連あり">
      <formula>NOT(ISERROR(SEARCH("関連あり",AM90)))</formula>
    </cfRule>
    <cfRule type="expression" dxfId="97" priority="28">
      <formula>$AM$90&lt;&gt;"選択してください"</formula>
    </cfRule>
  </conditionalFormatting>
  <conditionalFormatting sqref="AM102:AT102">
    <cfRule type="containsText" dxfId="96" priority="25" operator="containsText" text="関連あり">
      <formula>NOT(ISERROR(SEARCH("関連あり",AM102)))</formula>
    </cfRule>
    <cfRule type="expression" dxfId="95" priority="26">
      <formula>$AM$102&lt;&gt;"選択してください"</formula>
    </cfRule>
  </conditionalFormatting>
  <conditionalFormatting sqref="AM114:AT114">
    <cfRule type="containsText" dxfId="94" priority="23" operator="containsText" text="関連あり">
      <formula>NOT(ISERROR(SEARCH("関連あり",AM114)))</formula>
    </cfRule>
    <cfRule type="expression" dxfId="93" priority="24">
      <formula>$AM$114&lt;&gt;"選択してください"</formula>
    </cfRule>
  </conditionalFormatting>
  <conditionalFormatting sqref="AM128:AT128">
    <cfRule type="containsText" dxfId="92" priority="21" operator="containsText" text="関連あり">
      <formula>NOT(ISERROR(SEARCH("関連あり",AM128)))</formula>
    </cfRule>
    <cfRule type="expression" dxfId="91" priority="22">
      <formula>$AM$128&lt;&gt;"選択してください"</formula>
    </cfRule>
  </conditionalFormatting>
  <conditionalFormatting sqref="AM140:AT140">
    <cfRule type="containsText" dxfId="90" priority="19" operator="containsText" text="関連あり">
      <formula>NOT(ISERROR(SEARCH("関連あり",AM140)))</formula>
    </cfRule>
    <cfRule type="expression" dxfId="89" priority="20">
      <formula>$AM$140&lt;&gt;"選択してください"</formula>
    </cfRule>
  </conditionalFormatting>
  <conditionalFormatting sqref="AM152:AT152">
    <cfRule type="containsText" dxfId="88" priority="17" operator="containsText" text="関連あり">
      <formula>NOT(ISERROR(SEARCH("関連あり",AM152)))</formula>
    </cfRule>
    <cfRule type="expression" dxfId="87" priority="18">
      <formula>$AM$152&lt;&gt;"選択してください"</formula>
    </cfRule>
  </conditionalFormatting>
  <conditionalFormatting sqref="AM166:AT166">
    <cfRule type="containsText" dxfId="86" priority="15" operator="containsText" text="関連あり">
      <formula>NOT(ISERROR(SEARCH("関連あり",AM166)))</formula>
    </cfRule>
    <cfRule type="expression" dxfId="85" priority="16">
      <formula>$AM$166&lt;&gt;"選択してください"</formula>
    </cfRule>
  </conditionalFormatting>
  <conditionalFormatting sqref="AM178:AT178">
    <cfRule type="containsText" dxfId="84" priority="13" operator="containsText" text="関連あり">
      <formula>NOT(ISERROR(SEARCH("関連あり",AM178)))</formula>
    </cfRule>
    <cfRule type="expression" dxfId="83" priority="14">
      <formula>$AM$178&lt;&gt;"選択してください"</formula>
    </cfRule>
  </conditionalFormatting>
  <conditionalFormatting sqref="AM190:AT190">
    <cfRule type="containsText" dxfId="82" priority="11" operator="containsText" text="関連あり">
      <formula>NOT(ISERROR(SEARCH("関連あり",AM190)))</formula>
    </cfRule>
    <cfRule type="expression" dxfId="81" priority="12">
      <formula>$AM$190&lt;&gt;"選択してください"</formula>
    </cfRule>
  </conditionalFormatting>
  <conditionalFormatting sqref="AM204:AT204">
    <cfRule type="containsText" dxfId="80" priority="9" operator="containsText" text="関連あり">
      <formula>NOT(ISERROR(SEARCH("関連あり",AM204)))</formula>
    </cfRule>
    <cfRule type="expression" dxfId="79" priority="10">
      <formula>$AM$204&lt;&gt;"選択してください"</formula>
    </cfRule>
  </conditionalFormatting>
  <conditionalFormatting sqref="AM216:AT216">
    <cfRule type="containsText" dxfId="78" priority="7" operator="containsText" text="関連あり">
      <formula>NOT(ISERROR(SEARCH("関連あり",AM216)))</formula>
    </cfRule>
    <cfRule type="expression" dxfId="77" priority="8">
      <formula>$AM$216&lt;&gt;"選択してください"</formula>
    </cfRule>
  </conditionalFormatting>
  <conditionalFormatting sqref="AM228:AT228">
    <cfRule type="containsText" dxfId="76" priority="5" operator="containsText" text="関連あり">
      <formula>NOT(ISERROR(SEARCH("関連あり",AM228)))</formula>
    </cfRule>
    <cfRule type="expression" dxfId="75" priority="6">
      <formula>$AM$228&lt;&gt;"選択してください"</formula>
    </cfRule>
  </conditionalFormatting>
  <conditionalFormatting sqref="AM242:AT242">
    <cfRule type="containsText" dxfId="74" priority="3" operator="containsText" text="関連あり">
      <formula>NOT(ISERROR(SEARCH("関連あり",AM242)))</formula>
    </cfRule>
    <cfRule type="expression" dxfId="73" priority="4">
      <formula>$AM$242&lt;&gt;"選択してください"</formula>
    </cfRule>
  </conditionalFormatting>
  <conditionalFormatting sqref="AM254:AT254">
    <cfRule type="containsText" dxfId="72" priority="1" operator="containsText" text="関連あり">
      <formula>NOT(ISERROR(SEARCH("関連あり",AM254)))</formula>
    </cfRule>
    <cfRule type="expression" dxfId="71" priority="2">
      <formula>$AM$254&lt;&gt;"選択してください"</formula>
    </cfRule>
  </conditionalFormatting>
  <dataValidations count="8">
    <dataValidation imeMode="halfAlpha" allowBlank="1" showErrorMessage="1" promptTitle="購入予定時期は事業終了予定日より前です" prompt="　本事業の終了予定日より後に契約または発注、納品、支払を行った分は助成対象外となります" sqref="X10:Z10 X22:Z22 X34:Z34 X48:Z48 X60:Z60 X72:Z72 X174:Z174 X86:Z86 X98:Z98 X110:Z110 X124:Z124 X136:Z136 X224:Z224 X238:Z238 X186:Z186 X200:Z200 X212:Z212 X148:Z148 X162:Z162 X250:Z250"/>
    <dataValidation type="list" allowBlank="1" showInputMessage="1" showErrorMessage="1" sqref="AM242:AT242 AM14:AT14 AM26:AT26 AM38:AT38 AM52:AT52 AM64:AT64 AM152:AT152 AM76:AT76 AM90:AT90 AM102:AT102 AM114:AT114 AM216:AT216 AM228:AT228 AM190:AT190 AM204:AT204 AM178:AT178 AM128:AT128 AM166:AT166 AM140:AT140 AM254:AT254">
      <formula1>"選択してください,関連あり,関連なし"</formula1>
    </dataValidation>
    <dataValidation imeMode="halfAlpha" allowBlank="1" showInputMessage="1" showErrorMessage="1" sqref="AH7:AT7 Q24 Q12 AH19:AT19 AH24 AH12 AH31:AT31 Q36 AH36 AH45:AT45 Q62 Q50 AH57:AT57 AH62 AH50 AH69:AT69 Q74 AH74 AH171:AT171 AH83:AT83 Q176 Q88 AH88 AH176 AH95:AT95 Q100 AH100 AH107:AT107 AH121:AT121 Q112 Q126 AH126 AH112 AH133:AT133 Q138 AH138 AH221:AT221 AH235:AT235 Q226 Q240 AH240 AH226 AH183:AT183 AH197:AT197 Q188 Q202 AH202 AH188 AH209:AT209 Q214 AH214 AH145:AT145 AH159:AT159 Q150 Q164 AH164 AH150 AH247:AT247 Q252 AH252"/>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22 AH10 AH34 AH60 AH48 AH72 AH86 AH174 AH98 AH124 AH110 AH136 AH238 AH224 AH200 AH186 AH212 AH162 AH148 AH250"/>
    <dataValidation allowBlank="1" showInputMessage="1" showErrorMessage="1" promptTitle="番号を記入してください" prompt="前ページの資金支出明細番号と対応させて記入してください_x000a_" sqref="D4:G4 D16:G16 D28:G28 D42:G42 D54:G54 D66:G66 D168:G168 D80:G80 D92:G92 D104:G104 D118:G118 D130:G130 D218:G218 D232:G232 D180:G180 D194:G194 D206:G206 D142:G142 D156:G156 D244:G244"/>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M49:AT49 M61:AT61 M73:AT73 M175:AT175 M87:AT87 M99:AT99 M111:AT111 M125:AT125 M137:AT137 M225:AT225 M239:AT239 M187:AT187 M201:AT201 M213:AT213 M149:AT149 M163:AT163 M251:AT251"/>
    <dataValidation allowBlank="1" showInputMessage="1" showErrorMessage="1" prompt="やむを得ず２社提出できない場合は、その理由を記入してください （ただし、「過去に取引実績があるから」等は不可）_x000a_" sqref="Q25:AT25 Q13:AT13 Q37:AT37 Q63:AT63 Q51:AT51 Q75:AT75 Q89:AT89 Q177:AT177 Q101:AT101 Q127:AT127 Q113:AT113 Q139:AT139 Q241:AT241 Q227:AT227 Q203:AT203 Q189:AT189 Q215:AT215 Q165:AT165 Q151:AT151 Q253:AT253"/>
    <dataValidation imeMode="halfAlpha" allowBlank="1" showInputMessage="1" showErrorMessage="1" promptTitle="購入予定時期" prompt="令和7年3月1日～事業終了予定日の期間を記入" sqref="Q10:T10 Q22:T22 Q34:T34 Q48:T48 Q60:T60 Q72:T72 Q86:T86 Q98:T98 Q110:T110 Q124:T124 Q136:T136 Q148:T148 Q162:T162 Q174:T174 Q186:T186 Q200:T200 Q212:T212 Q224:T224 Q238:T238 Q250:T250"/>
  </dataValidations>
  <printOptions horizontalCentered="1"/>
  <pageMargins left="0.31496062992125984" right="0.31496062992125984" top="0.74803149606299213" bottom="0.74803149606299213" header="0.31496062992125984" footer="0.31496062992125984"/>
  <pageSetup paperSize="9" scale="68" orientation="portrait" r:id="rId1"/>
  <headerFooter>
    <oddFooter>&amp;A</oddFooter>
  </headerFooter>
  <rowBreaks count="2" manualBreakCount="2">
    <brk id="38" max="45" man="1"/>
    <brk id="76" max="4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33"/>
  <sheetViews>
    <sheetView view="pageBreakPreview" zoomScaleNormal="100" zoomScaleSheetLayoutView="100" workbookViewId="0">
      <selection activeCell="B7" sqref="B7"/>
    </sheetView>
  </sheetViews>
  <sheetFormatPr defaultColWidth="2.15234375" defaultRowHeight="11.6"/>
  <cols>
    <col min="1" max="1" width="6.4609375" style="4" customWidth="1"/>
    <col min="2" max="2" width="19.61328125" style="4" customWidth="1"/>
    <col min="3" max="3" width="6.61328125" style="4" customWidth="1"/>
    <col min="4" max="4" width="10.84375" style="4" customWidth="1"/>
    <col min="5" max="5" width="5.84375" style="4" customWidth="1"/>
    <col min="6" max="8" width="14.3828125" style="4" customWidth="1"/>
    <col min="9" max="9" width="16.84375" style="4" customWidth="1"/>
    <col min="10" max="12" width="2.15234375" style="4" customWidth="1"/>
    <col min="13" max="13" width="11.15234375" style="4" customWidth="1"/>
    <col min="14" max="14" width="9.4609375" style="4" customWidth="1"/>
    <col min="15" max="15" width="6.15234375" style="4" customWidth="1"/>
    <col min="16" max="212" width="2.15234375" style="4" customWidth="1"/>
    <col min="213" max="16384" width="2.15234375" style="4"/>
  </cols>
  <sheetData>
    <row r="1" spans="1:45" ht="30" customHeight="1">
      <c r="A1" s="267" t="s">
        <v>53</v>
      </c>
      <c r="B1" s="267"/>
      <c r="C1" s="252"/>
      <c r="D1" s="252"/>
      <c r="E1" s="252"/>
      <c r="F1" s="252"/>
      <c r="G1" s="252"/>
      <c r="H1" s="252"/>
      <c r="I1" s="252"/>
      <c r="J1" s="252"/>
    </row>
    <row r="2" spans="1:45" ht="15" customHeight="1">
      <c r="A2" s="245"/>
      <c r="B2" s="1422" t="s">
        <v>676</v>
      </c>
      <c r="C2" s="1423"/>
      <c r="D2" s="1423"/>
      <c r="E2" s="1423"/>
      <c r="F2" s="1423"/>
      <c r="G2" s="1423"/>
      <c r="H2" s="1424"/>
      <c r="I2" s="245"/>
      <c r="J2" s="245"/>
    </row>
    <row r="3" spans="1:45" ht="15" customHeight="1">
      <c r="A3" s="271"/>
      <c r="B3" s="1416" t="s">
        <v>476</v>
      </c>
      <c r="C3" s="1417"/>
      <c r="D3" s="1417"/>
      <c r="E3" s="1417"/>
      <c r="F3" s="1417"/>
      <c r="G3" s="1417"/>
      <c r="H3" s="1417"/>
      <c r="I3" s="1418"/>
      <c r="J3" s="245"/>
    </row>
    <row r="4" spans="1:45" ht="15" customHeight="1">
      <c r="A4" s="268"/>
      <c r="B4" s="1419" t="s">
        <v>477</v>
      </c>
      <c r="C4" s="1420"/>
      <c r="D4" s="1420"/>
      <c r="E4" s="1420"/>
      <c r="F4" s="1420"/>
      <c r="G4" s="1420"/>
      <c r="H4" s="1421"/>
      <c r="I4" s="270" t="s">
        <v>21</v>
      </c>
      <c r="J4" s="269"/>
    </row>
    <row r="5" spans="1:45" ht="23.15" customHeight="1">
      <c r="A5" s="1426" t="s">
        <v>596</v>
      </c>
      <c r="B5" s="1428" t="s">
        <v>139</v>
      </c>
      <c r="C5" s="1429"/>
      <c r="D5" s="1430" t="s">
        <v>42</v>
      </c>
      <c r="E5" s="1432" t="s">
        <v>58</v>
      </c>
      <c r="F5" s="1434" t="s">
        <v>47</v>
      </c>
      <c r="G5" s="1434" t="s">
        <v>43</v>
      </c>
      <c r="H5" s="1434" t="s">
        <v>84</v>
      </c>
      <c r="I5" s="1434" t="s">
        <v>78</v>
      </c>
      <c r="J5" s="44" t="s">
        <v>213</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row>
    <row r="6" spans="1:45" ht="23.15" customHeight="1">
      <c r="A6" s="1427"/>
      <c r="B6" s="461" t="s">
        <v>595</v>
      </c>
      <c r="C6" s="593" t="s">
        <v>681</v>
      </c>
      <c r="D6" s="1431"/>
      <c r="E6" s="1433"/>
      <c r="F6" s="1435"/>
      <c r="G6" s="1435"/>
      <c r="H6" s="1435"/>
      <c r="I6" s="1435"/>
      <c r="J6" s="42"/>
      <c r="K6" s="6"/>
      <c r="L6" s="6"/>
      <c r="M6" s="6"/>
      <c r="N6" s="6"/>
      <c r="O6" s="6"/>
      <c r="P6" s="6"/>
      <c r="Q6" s="6"/>
      <c r="R6" s="6"/>
      <c r="S6" s="6"/>
      <c r="T6" s="6"/>
      <c r="U6" s="6"/>
      <c r="V6" s="6"/>
      <c r="W6" s="6"/>
      <c r="X6" s="6"/>
      <c r="Y6" s="6"/>
      <c r="Z6" s="6"/>
      <c r="AA6" s="6"/>
    </row>
    <row r="7" spans="1:45" ht="39.75" customHeight="1">
      <c r="A7" s="487">
        <f>ROW()-ROW('3-5委託'!$A$6)</f>
        <v>1</v>
      </c>
      <c r="B7" s="362"/>
      <c r="C7" s="376"/>
      <c r="D7" s="377"/>
      <c r="E7" s="378"/>
      <c r="F7" s="379"/>
      <c r="G7" s="380">
        <f t="shared" ref="G7:G26" si="0">ROUNDDOWN(H7*1.1,0)</f>
        <v>0</v>
      </c>
      <c r="H7" s="380">
        <f t="shared" ref="H7:H25" si="1">D7*F7</f>
        <v>0</v>
      </c>
      <c r="I7" s="362"/>
      <c r="J7" s="42" t="str">
        <f>IF(OR(AND(TRIM(B7)="",TRIM(C7)="",TRIM(D7)="",TRIM(E7)="",TRIM(F7)="",TRIM(I7)=""),
          AND(TRIM(B7)&lt;&gt;"",TRIM(D7)&lt;&gt;"",TRIM(E7)&lt;&gt;"",TRIM(F7)&lt;&gt;"",TRIM(I7)&lt;&gt;"")),
    "",
    "←全ての項目を入力してください。")</f>
        <v/>
      </c>
      <c r="L7" s="31"/>
      <c r="M7" s="31"/>
    </row>
    <row r="8" spans="1:45" ht="39.75" customHeight="1">
      <c r="A8" s="487">
        <f>ROW()-ROW('3-5委託'!$A$6)</f>
        <v>2</v>
      </c>
      <c r="B8" s="362"/>
      <c r="C8" s="376"/>
      <c r="D8" s="377"/>
      <c r="E8" s="381"/>
      <c r="F8" s="379"/>
      <c r="G8" s="380">
        <f t="shared" si="0"/>
        <v>0</v>
      </c>
      <c r="H8" s="380">
        <f t="shared" si="1"/>
        <v>0</v>
      </c>
      <c r="I8" s="362"/>
      <c r="J8" s="42" t="str">
        <f t="shared" ref="J8:J26" si="2">IF(OR(AND(TRIM(B8)="",TRIM(C8)="",TRIM(D8)="",TRIM(E8)="",TRIM(F8)="",TRIM(I8)=""),
          AND(TRIM(B8)&lt;&gt;"",TRIM(D8)&lt;&gt;"",TRIM(E8)&lt;&gt;"",TRIM(F8)&lt;&gt;"",TRIM(I8)&lt;&gt;"")),
    "",
    "←全ての項目を入力してください。")</f>
        <v/>
      </c>
    </row>
    <row r="9" spans="1:45" ht="39.75" customHeight="1">
      <c r="A9" s="487">
        <f>ROW()-ROW('3-5委託'!$A$6)</f>
        <v>3</v>
      </c>
      <c r="B9" s="362"/>
      <c r="C9" s="376"/>
      <c r="D9" s="377"/>
      <c r="E9" s="381"/>
      <c r="F9" s="379"/>
      <c r="G9" s="380">
        <f t="shared" si="0"/>
        <v>0</v>
      </c>
      <c r="H9" s="380">
        <f t="shared" si="1"/>
        <v>0</v>
      </c>
      <c r="I9" s="362"/>
      <c r="J9" s="42" t="str">
        <f t="shared" si="2"/>
        <v/>
      </c>
    </row>
    <row r="10" spans="1:45" ht="39.75" customHeight="1">
      <c r="A10" s="487">
        <f>ROW()-ROW('3-5委託'!$A$6)</f>
        <v>4</v>
      </c>
      <c r="B10" s="362"/>
      <c r="C10" s="376"/>
      <c r="D10" s="377"/>
      <c r="E10" s="381"/>
      <c r="F10" s="379"/>
      <c r="G10" s="380">
        <f t="shared" si="0"/>
        <v>0</v>
      </c>
      <c r="H10" s="380">
        <f t="shared" si="1"/>
        <v>0</v>
      </c>
      <c r="I10" s="362"/>
      <c r="J10" s="42" t="str">
        <f t="shared" si="2"/>
        <v/>
      </c>
    </row>
    <row r="11" spans="1:45" ht="39.75" customHeight="1">
      <c r="A11" s="487">
        <f>ROW()-ROW('3-5委託'!$A$6)</f>
        <v>5</v>
      </c>
      <c r="B11" s="362"/>
      <c r="C11" s="376"/>
      <c r="D11" s="377"/>
      <c r="E11" s="381"/>
      <c r="F11" s="379"/>
      <c r="G11" s="380">
        <f t="shared" si="0"/>
        <v>0</v>
      </c>
      <c r="H11" s="380">
        <f t="shared" si="1"/>
        <v>0</v>
      </c>
      <c r="I11" s="362"/>
      <c r="J11" s="42" t="str">
        <f t="shared" si="2"/>
        <v/>
      </c>
    </row>
    <row r="12" spans="1:45" ht="39.75" customHeight="1">
      <c r="A12" s="487">
        <f>ROW()-ROW('3-5委託'!$A$6)</f>
        <v>6</v>
      </c>
      <c r="B12" s="362"/>
      <c r="C12" s="376"/>
      <c r="D12" s="377"/>
      <c r="E12" s="381"/>
      <c r="F12" s="379"/>
      <c r="G12" s="380">
        <f t="shared" si="0"/>
        <v>0</v>
      </c>
      <c r="H12" s="380">
        <f t="shared" si="1"/>
        <v>0</v>
      </c>
      <c r="I12" s="362"/>
      <c r="J12" s="42" t="str">
        <f t="shared" si="2"/>
        <v/>
      </c>
    </row>
    <row r="13" spans="1:45" ht="39.75" customHeight="1">
      <c r="A13" s="487">
        <f>ROW()-ROW('3-5委託'!$A$6)</f>
        <v>7</v>
      </c>
      <c r="B13" s="362"/>
      <c r="C13" s="376"/>
      <c r="D13" s="377"/>
      <c r="E13" s="381"/>
      <c r="F13" s="379"/>
      <c r="G13" s="380">
        <f t="shared" si="0"/>
        <v>0</v>
      </c>
      <c r="H13" s="380">
        <f t="shared" si="1"/>
        <v>0</v>
      </c>
      <c r="I13" s="362"/>
      <c r="J13" s="42" t="str">
        <f t="shared" si="2"/>
        <v/>
      </c>
    </row>
    <row r="14" spans="1:45" ht="39.75" customHeight="1">
      <c r="A14" s="487">
        <f>ROW()-ROW('3-5委託'!$A$6)</f>
        <v>8</v>
      </c>
      <c r="B14" s="362"/>
      <c r="C14" s="376"/>
      <c r="D14" s="377"/>
      <c r="E14" s="381"/>
      <c r="F14" s="379"/>
      <c r="G14" s="380">
        <f t="shared" si="0"/>
        <v>0</v>
      </c>
      <c r="H14" s="380">
        <f t="shared" si="1"/>
        <v>0</v>
      </c>
      <c r="I14" s="362"/>
      <c r="J14" s="42" t="str">
        <f t="shared" si="2"/>
        <v/>
      </c>
    </row>
    <row r="15" spans="1:45" ht="39.75" customHeight="1">
      <c r="A15" s="487">
        <f>ROW()-ROW('3-5委託'!$A$6)</f>
        <v>9</v>
      </c>
      <c r="B15" s="362"/>
      <c r="C15" s="376"/>
      <c r="D15" s="377"/>
      <c r="E15" s="381"/>
      <c r="F15" s="379"/>
      <c r="G15" s="380">
        <f t="shared" si="0"/>
        <v>0</v>
      </c>
      <c r="H15" s="380">
        <f t="shared" si="1"/>
        <v>0</v>
      </c>
      <c r="I15" s="362"/>
      <c r="J15" s="42" t="str">
        <f t="shared" si="2"/>
        <v/>
      </c>
    </row>
    <row r="16" spans="1:45" ht="39.75" customHeight="1">
      <c r="A16" s="487">
        <f>ROW()-ROW('3-5委託'!$A$6)</f>
        <v>10</v>
      </c>
      <c r="B16" s="362"/>
      <c r="C16" s="376"/>
      <c r="D16" s="377"/>
      <c r="E16" s="381"/>
      <c r="F16" s="379"/>
      <c r="G16" s="380">
        <f t="shared" si="0"/>
        <v>0</v>
      </c>
      <c r="H16" s="380">
        <f t="shared" si="1"/>
        <v>0</v>
      </c>
      <c r="I16" s="362"/>
      <c r="J16" s="42" t="str">
        <f t="shared" si="2"/>
        <v/>
      </c>
    </row>
    <row r="17" spans="1:10" ht="39.75" customHeight="1">
      <c r="A17" s="487">
        <f>ROW()-ROW('3-5委託'!$A$6)</f>
        <v>11</v>
      </c>
      <c r="B17" s="362"/>
      <c r="C17" s="376"/>
      <c r="D17" s="377"/>
      <c r="E17" s="381"/>
      <c r="F17" s="379"/>
      <c r="G17" s="380">
        <f t="shared" si="0"/>
        <v>0</v>
      </c>
      <c r="H17" s="380">
        <f t="shared" si="1"/>
        <v>0</v>
      </c>
      <c r="I17" s="362"/>
      <c r="J17" s="42" t="str">
        <f t="shared" si="2"/>
        <v/>
      </c>
    </row>
    <row r="18" spans="1:10" ht="39.75" customHeight="1">
      <c r="A18" s="487">
        <f>ROW()-ROW('3-5委託'!$A$6)</f>
        <v>12</v>
      </c>
      <c r="B18" s="362"/>
      <c r="C18" s="376"/>
      <c r="D18" s="377"/>
      <c r="E18" s="381"/>
      <c r="F18" s="379"/>
      <c r="G18" s="380">
        <f t="shared" si="0"/>
        <v>0</v>
      </c>
      <c r="H18" s="380">
        <f t="shared" si="1"/>
        <v>0</v>
      </c>
      <c r="I18" s="362"/>
      <c r="J18" s="42" t="str">
        <f t="shared" si="2"/>
        <v/>
      </c>
    </row>
    <row r="19" spans="1:10" ht="39.75" customHeight="1">
      <c r="A19" s="487">
        <f>ROW()-ROW('3-5委託'!$A$6)</f>
        <v>13</v>
      </c>
      <c r="B19" s="362"/>
      <c r="C19" s="376"/>
      <c r="D19" s="377"/>
      <c r="E19" s="381"/>
      <c r="F19" s="379"/>
      <c r="G19" s="380">
        <f t="shared" si="0"/>
        <v>0</v>
      </c>
      <c r="H19" s="380">
        <f t="shared" si="1"/>
        <v>0</v>
      </c>
      <c r="I19" s="362"/>
      <c r="J19" s="42" t="str">
        <f t="shared" si="2"/>
        <v/>
      </c>
    </row>
    <row r="20" spans="1:10" ht="39.75" customHeight="1">
      <c r="A20" s="487">
        <f>ROW()-ROW('3-5委託'!$A$6)</f>
        <v>14</v>
      </c>
      <c r="B20" s="362"/>
      <c r="C20" s="376"/>
      <c r="D20" s="377"/>
      <c r="E20" s="381"/>
      <c r="F20" s="379"/>
      <c r="G20" s="380">
        <f t="shared" si="0"/>
        <v>0</v>
      </c>
      <c r="H20" s="380">
        <f t="shared" si="1"/>
        <v>0</v>
      </c>
      <c r="I20" s="362"/>
      <c r="J20" s="42" t="str">
        <f t="shared" si="2"/>
        <v/>
      </c>
    </row>
    <row r="21" spans="1:10" ht="39.75" customHeight="1">
      <c r="A21" s="487">
        <f>ROW()-ROW('3-5委託'!$A$6)</f>
        <v>15</v>
      </c>
      <c r="B21" s="362"/>
      <c r="C21" s="376"/>
      <c r="D21" s="377"/>
      <c r="E21" s="381"/>
      <c r="F21" s="379"/>
      <c r="G21" s="380">
        <f t="shared" si="0"/>
        <v>0</v>
      </c>
      <c r="H21" s="380">
        <f t="shared" si="1"/>
        <v>0</v>
      </c>
      <c r="I21" s="362"/>
      <c r="J21" s="42" t="str">
        <f t="shared" si="2"/>
        <v/>
      </c>
    </row>
    <row r="22" spans="1:10" ht="39.75" customHeight="1">
      <c r="A22" s="487">
        <f>ROW()-ROW('3-5委託'!$A$6)</f>
        <v>16</v>
      </c>
      <c r="B22" s="362"/>
      <c r="C22" s="376"/>
      <c r="D22" s="377"/>
      <c r="E22" s="381"/>
      <c r="F22" s="379"/>
      <c r="G22" s="380">
        <f t="shared" si="0"/>
        <v>0</v>
      </c>
      <c r="H22" s="380">
        <f t="shared" si="1"/>
        <v>0</v>
      </c>
      <c r="I22" s="362"/>
      <c r="J22" s="42" t="str">
        <f t="shared" si="2"/>
        <v/>
      </c>
    </row>
    <row r="23" spans="1:10" ht="39.75" customHeight="1">
      <c r="A23" s="487">
        <f>ROW()-ROW('3-5委託'!$A$6)</f>
        <v>17</v>
      </c>
      <c r="B23" s="362"/>
      <c r="C23" s="376"/>
      <c r="D23" s="377"/>
      <c r="E23" s="381"/>
      <c r="F23" s="379"/>
      <c r="G23" s="380">
        <f t="shared" si="0"/>
        <v>0</v>
      </c>
      <c r="H23" s="380">
        <f t="shared" si="1"/>
        <v>0</v>
      </c>
      <c r="I23" s="362"/>
      <c r="J23" s="42" t="str">
        <f t="shared" si="2"/>
        <v/>
      </c>
    </row>
    <row r="24" spans="1:10" ht="39.75" customHeight="1">
      <c r="A24" s="487">
        <f>ROW()-ROW('3-5委託'!$A$6)</f>
        <v>18</v>
      </c>
      <c r="B24" s="362"/>
      <c r="C24" s="376"/>
      <c r="D24" s="377"/>
      <c r="E24" s="381"/>
      <c r="F24" s="379"/>
      <c r="G24" s="380">
        <f t="shared" si="0"/>
        <v>0</v>
      </c>
      <c r="H24" s="380">
        <f t="shared" si="1"/>
        <v>0</v>
      </c>
      <c r="I24" s="362"/>
      <c r="J24" s="42" t="str">
        <f t="shared" si="2"/>
        <v/>
      </c>
    </row>
    <row r="25" spans="1:10" ht="39.75" customHeight="1">
      <c r="A25" s="487">
        <f>ROW()-ROW('3-5委託'!$A$6)</f>
        <v>19</v>
      </c>
      <c r="B25" s="362"/>
      <c r="C25" s="376"/>
      <c r="D25" s="377"/>
      <c r="E25" s="381"/>
      <c r="F25" s="379"/>
      <c r="G25" s="380">
        <f t="shared" si="0"/>
        <v>0</v>
      </c>
      <c r="H25" s="380">
        <f t="shared" si="1"/>
        <v>0</v>
      </c>
      <c r="I25" s="362"/>
      <c r="J25" s="42" t="str">
        <f t="shared" si="2"/>
        <v/>
      </c>
    </row>
    <row r="26" spans="1:10" ht="39.75" customHeight="1">
      <c r="A26" s="487">
        <f>ROW()-ROW('3-5委託'!$A$6)</f>
        <v>20</v>
      </c>
      <c r="B26" s="362"/>
      <c r="C26" s="376"/>
      <c r="D26" s="377"/>
      <c r="E26" s="381"/>
      <c r="F26" s="379"/>
      <c r="G26" s="380">
        <f t="shared" si="0"/>
        <v>0</v>
      </c>
      <c r="H26" s="380">
        <f>D26*F26</f>
        <v>0</v>
      </c>
      <c r="I26" s="362"/>
      <c r="J26" s="42" t="str">
        <f t="shared" si="2"/>
        <v/>
      </c>
    </row>
    <row r="27" spans="1:10" ht="27" customHeight="1">
      <c r="A27" s="485"/>
      <c r="B27" s="488"/>
      <c r="C27" s="489"/>
      <c r="D27" s="490"/>
      <c r="E27" s="490"/>
      <c r="F27" s="491" t="s">
        <v>204</v>
      </c>
      <c r="G27" s="492">
        <f>SUM(G7:G26)</f>
        <v>0</v>
      </c>
      <c r="H27" s="492">
        <f>SUM(H7:H26)</f>
        <v>0</v>
      </c>
      <c r="I27" s="493"/>
      <c r="J27" s="353"/>
    </row>
    <row r="28" spans="1:10" ht="27" customHeight="1">
      <c r="A28" s="485"/>
      <c r="B28" s="488"/>
      <c r="C28" s="489"/>
      <c r="D28" s="490"/>
      <c r="E28" s="490"/>
      <c r="F28" s="491" t="s">
        <v>682</v>
      </c>
      <c r="G28" s="492">
        <f>G30</f>
        <v>0</v>
      </c>
      <c r="H28" s="492">
        <f>H30</f>
        <v>0</v>
      </c>
      <c r="I28" s="493"/>
    </row>
    <row r="29" spans="1:10" ht="27" customHeight="1">
      <c r="A29" s="1425" t="s">
        <v>581</v>
      </c>
      <c r="B29" s="1425"/>
      <c r="C29" s="1425"/>
      <c r="D29" s="1425"/>
      <c r="E29" s="1425"/>
      <c r="F29" s="1425"/>
      <c r="G29" s="337">
        <f>G27-G30</f>
        <v>0</v>
      </c>
      <c r="H29" s="337">
        <f>H27-H30</f>
        <v>0</v>
      </c>
      <c r="I29" s="338">
        <f>H29*2/3</f>
        <v>0</v>
      </c>
    </row>
    <row r="30" spans="1:10" ht="27" customHeight="1">
      <c r="A30" s="338"/>
      <c r="B30" s="338"/>
      <c r="C30" s="338"/>
      <c r="D30" s="338"/>
      <c r="E30" s="338"/>
      <c r="F30" s="339" t="s">
        <v>575</v>
      </c>
      <c r="G30" s="340">
        <f>SUMIF(C7:C26,"〇",G7:G26)</f>
        <v>0</v>
      </c>
      <c r="H30" s="340">
        <f>SUMIF(C7:C26,"〇",H7:H26)</f>
        <v>0</v>
      </c>
      <c r="I30" s="338">
        <f>H30*2/3</f>
        <v>0</v>
      </c>
    </row>
    <row r="31" spans="1:10" ht="27" customHeight="1">
      <c r="A31" s="338"/>
      <c r="B31" s="338"/>
      <c r="C31" s="338"/>
      <c r="D31" s="338"/>
      <c r="E31" s="338"/>
      <c r="F31" s="339" t="s">
        <v>582</v>
      </c>
      <c r="G31" s="337">
        <f>G29+G30</f>
        <v>0</v>
      </c>
      <c r="H31" s="337">
        <f>H29+H30</f>
        <v>0</v>
      </c>
      <c r="I31" s="338">
        <f>I29+I30</f>
        <v>0</v>
      </c>
    </row>
    <row r="32" spans="1:10" ht="27" customHeight="1">
      <c r="A32" s="345"/>
      <c r="B32" s="345"/>
      <c r="C32" s="345"/>
      <c r="D32" s="345"/>
      <c r="E32" s="345"/>
      <c r="F32" s="345"/>
      <c r="G32" s="345"/>
      <c r="H32" s="345"/>
      <c r="I32" s="345"/>
    </row>
    <row r="33" spans="1:9">
      <c r="A33" s="345"/>
      <c r="B33" s="345"/>
      <c r="C33" s="345"/>
      <c r="D33" s="345"/>
      <c r="E33" s="345"/>
      <c r="F33" s="345"/>
      <c r="G33" s="345"/>
      <c r="H33" s="345"/>
      <c r="I33" s="345"/>
    </row>
  </sheetData>
  <sheetProtection algorithmName="SHA-512" hashValue="TnxoS0RNEod+5MjS70qilocoCdLCby6oYB6Q0MYgCGLis3LEjwBvtXUxWT2/qdFPcsNj4VbM+mYhP/rrP3qq2g==" saltValue="5Ya5c0Fh9zHZZ7vilihtfA==" spinCount="100000" sheet="1" formatCells="0" selectLockedCells="1"/>
  <mergeCells count="12">
    <mergeCell ref="B3:I3"/>
    <mergeCell ref="B4:H4"/>
    <mergeCell ref="B2:H2"/>
    <mergeCell ref="A29:F29"/>
    <mergeCell ref="A5:A6"/>
    <mergeCell ref="B5:C5"/>
    <mergeCell ref="D5:D6"/>
    <mergeCell ref="E5:E6"/>
    <mergeCell ref="F5:F6"/>
    <mergeCell ref="G5:G6"/>
    <mergeCell ref="H5:H6"/>
    <mergeCell ref="I5:I6"/>
  </mergeCells>
  <phoneticPr fontId="1"/>
  <conditionalFormatting sqref="H7:H26">
    <cfRule type="expression" dxfId="70" priority="3">
      <formula xml:space="preserve"> INT($H7) &lt;&gt; $H7</formula>
    </cfRule>
  </conditionalFormatting>
  <conditionalFormatting sqref="B7:B26 D7:F26 I7:I26">
    <cfRule type="expression" dxfId="69" priority="1">
      <formula>AND(OR(TRIM($B7)&lt;&gt;"",TRIM($C7)&lt;&gt;"",TRIM($D7)&lt;&gt;"",TRIM($E7)&lt;&gt;"",TRIM($F7)&lt;&gt;"",TRIM($I7)&lt;&gt;""),TRIM(B7)="")</formula>
    </cfRule>
  </conditionalFormatting>
  <dataValidations xWindow="263" yWindow="543" count="5">
    <dataValidation type="list" allowBlank="1" showInputMessage="1" showErrorMessage="1" promptTitle="ユーザーテスト経費の場合、〇を選択してください" prompt="ユーザーテスト経費の助成限度額は、200万円です。" sqref="C7:C26">
      <formula1>"〇,　"</formula1>
    </dataValidation>
    <dataValidation allowBlank="1" showInputMessage="1" showErrorMessage="1" promptTitle="企業名を記載してください" prompt="未定等不明確の場合は、 申請時点の候補先を記入してください_x000a_" sqref="I7:I26"/>
    <dataValidation imeMode="halfAlpha" allowBlank="1" showInputMessage="1" showErrorMessage="1" sqref="D7:D26 F7:F26"/>
    <dataValidation type="custom" allowBlank="1" showInputMessage="1" showErrorMessage="1" sqref="J6:J27 G7:H26">
      <formula1>ISERROR(FIND(CHAR(10),G6))</formula1>
    </dataValidation>
    <dataValidation allowBlank="1" showInputMessage="1" showErrorMessage="1" promptTitle="委託・外注内容を記載してください" prompt="　金型製作に係る費用は委託であっても機械装置・工具器具費に計上してください。尚、技術開発要素のないデザイン費用は計上できません" sqref="B7:B26"/>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&amp;A</oddFooter>
  </headerFooter>
  <ignoredErrors>
    <ignoredError sqref="G31" evalError="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290"/>
  <sheetViews>
    <sheetView view="pageBreakPreview" zoomScaleNormal="100" zoomScaleSheetLayoutView="100" workbookViewId="0">
      <selection activeCell="F3" sqref="F3:I3"/>
    </sheetView>
  </sheetViews>
  <sheetFormatPr defaultColWidth="1.84375" defaultRowHeight="13.3"/>
  <cols>
    <col min="1" max="9" width="2.84375" style="18" customWidth="1"/>
    <col min="10" max="10" width="11.15234375" style="18" customWidth="1"/>
    <col min="11" max="11" width="9.4609375" style="18" customWidth="1"/>
    <col min="12" max="12" width="6.15234375" style="18" customWidth="1"/>
    <col min="13" max="37" width="2.84375" style="18" customWidth="1"/>
    <col min="38" max="254" width="2.4609375" style="18" customWidth="1"/>
    <col min="255" max="16384" width="1.84375" style="18"/>
  </cols>
  <sheetData>
    <row r="1" spans="1:44" ht="30" customHeight="1">
      <c r="A1" s="272" t="s">
        <v>35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1497" t="s">
        <v>215</v>
      </c>
      <c r="AG1" s="1497"/>
      <c r="AH1" s="1497"/>
      <c r="AI1" s="1497"/>
      <c r="AJ1" s="1497"/>
      <c r="AK1" s="1498"/>
    </row>
    <row r="2" spans="1:44" ht="46.5" customHeight="1">
      <c r="A2" s="273"/>
      <c r="B2" s="1496" t="s">
        <v>599</v>
      </c>
      <c r="C2" s="1496"/>
      <c r="D2" s="1496"/>
      <c r="E2" s="1496"/>
      <c r="F2" s="1496"/>
      <c r="G2" s="1496"/>
      <c r="H2" s="1496"/>
      <c r="I2" s="1496"/>
      <c r="J2" s="1496"/>
      <c r="K2" s="1496"/>
      <c r="L2" s="1496"/>
      <c r="M2" s="1496"/>
      <c r="N2" s="1496"/>
      <c r="O2" s="1496"/>
      <c r="P2" s="1496"/>
      <c r="Q2" s="1496"/>
      <c r="R2" s="1496"/>
      <c r="S2" s="1496"/>
      <c r="T2" s="1496"/>
      <c r="U2" s="1496"/>
      <c r="V2" s="1496"/>
      <c r="W2" s="1496"/>
      <c r="X2" s="1496"/>
      <c r="Y2" s="1496"/>
      <c r="Z2" s="1496"/>
      <c r="AA2" s="1496"/>
      <c r="AB2" s="1496"/>
      <c r="AC2" s="1496"/>
      <c r="AD2" s="1496"/>
      <c r="AE2" s="1496"/>
      <c r="AF2" s="1496"/>
      <c r="AG2" s="1496"/>
      <c r="AH2" s="1496"/>
      <c r="AI2" s="1496"/>
      <c r="AJ2" s="1496"/>
      <c r="AK2" s="274"/>
    </row>
    <row r="3" spans="1:44" ht="30" customHeight="1">
      <c r="A3" s="1445" t="s">
        <v>102</v>
      </c>
      <c r="B3" s="1446"/>
      <c r="C3" s="1446"/>
      <c r="D3" s="1446"/>
      <c r="E3" s="1447"/>
      <c r="F3" s="1487" t="s">
        <v>479</v>
      </c>
      <c r="G3" s="1488"/>
      <c r="H3" s="1488"/>
      <c r="I3" s="1489"/>
      <c r="J3" s="1481" t="s">
        <v>13</v>
      </c>
      <c r="K3" s="1483"/>
      <c r="L3" s="1490"/>
      <c r="M3" s="1491"/>
      <c r="N3" s="1491"/>
      <c r="O3" s="1491"/>
      <c r="P3" s="1491"/>
      <c r="Q3" s="1491"/>
      <c r="R3" s="1491"/>
      <c r="S3" s="1491"/>
      <c r="T3" s="1491"/>
      <c r="U3" s="1491"/>
      <c r="V3" s="1491"/>
      <c r="W3" s="1491"/>
      <c r="X3" s="1491"/>
      <c r="Y3" s="1491"/>
      <c r="Z3" s="1491"/>
      <c r="AA3" s="1491"/>
      <c r="AB3" s="1491"/>
      <c r="AC3" s="1491"/>
      <c r="AD3" s="1491"/>
      <c r="AE3" s="1491"/>
      <c r="AF3" s="1491"/>
      <c r="AG3" s="1491"/>
      <c r="AH3" s="1491"/>
      <c r="AI3" s="1491"/>
      <c r="AJ3" s="1491"/>
      <c r="AK3" s="1492"/>
    </row>
    <row r="4" spans="1:44" ht="30" customHeight="1">
      <c r="A4" s="1481" t="s">
        <v>30</v>
      </c>
      <c r="B4" s="1482"/>
      <c r="C4" s="1482"/>
      <c r="D4" s="1482"/>
      <c r="E4" s="1482"/>
      <c r="F4" s="1482"/>
      <c r="G4" s="1482"/>
      <c r="H4" s="1482"/>
      <c r="I4" s="1483"/>
      <c r="J4" s="1470"/>
      <c r="K4" s="1471"/>
      <c r="L4" s="1471"/>
      <c r="M4" s="1471"/>
      <c r="N4" s="1471"/>
      <c r="O4" s="1471"/>
      <c r="P4" s="1471"/>
      <c r="Q4" s="1471"/>
      <c r="R4" s="1471"/>
      <c r="S4" s="1471"/>
      <c r="T4" s="1472" t="s">
        <v>95</v>
      </c>
      <c r="U4" s="1473"/>
      <c r="V4" s="1473"/>
      <c r="W4" s="1473"/>
      <c r="X4" s="1473"/>
      <c r="Y4" s="1473"/>
      <c r="Z4" s="1473"/>
      <c r="AA4" s="1473"/>
      <c r="AB4" s="1474"/>
      <c r="AC4" s="1484"/>
      <c r="AD4" s="1484"/>
      <c r="AE4" s="1484"/>
      <c r="AF4" s="1484"/>
      <c r="AG4" s="1484"/>
      <c r="AH4" s="1484"/>
      <c r="AI4" s="1484"/>
      <c r="AJ4" s="1484"/>
      <c r="AK4" s="1485"/>
    </row>
    <row r="5" spans="1:44" ht="30" customHeight="1">
      <c r="A5" s="1481" t="s">
        <v>32</v>
      </c>
      <c r="B5" s="1482"/>
      <c r="C5" s="1482"/>
      <c r="D5" s="1482"/>
      <c r="E5" s="1482"/>
      <c r="F5" s="1482"/>
      <c r="G5" s="1482"/>
      <c r="H5" s="1482"/>
      <c r="I5" s="1483"/>
      <c r="J5" s="1470"/>
      <c r="K5" s="1471"/>
      <c r="L5" s="1471"/>
      <c r="M5" s="1471"/>
      <c r="N5" s="1471"/>
      <c r="O5" s="1471"/>
      <c r="P5" s="1471"/>
      <c r="Q5" s="1471"/>
      <c r="R5" s="1471"/>
      <c r="S5" s="1471"/>
      <c r="T5" s="1471"/>
      <c r="U5" s="1471"/>
      <c r="V5" s="1471"/>
      <c r="W5" s="1471"/>
      <c r="X5" s="1471"/>
      <c r="Y5" s="1471"/>
      <c r="Z5" s="1471"/>
      <c r="AA5" s="1471"/>
      <c r="AB5" s="1471"/>
      <c r="AC5" s="1471"/>
      <c r="AD5" s="1471"/>
      <c r="AE5" s="1471"/>
      <c r="AF5" s="1471"/>
      <c r="AG5" s="1471"/>
      <c r="AH5" s="1471"/>
      <c r="AI5" s="1471"/>
      <c r="AJ5" s="1471"/>
      <c r="AK5" s="1486"/>
    </row>
    <row r="6" spans="1:44" ht="30" customHeight="1">
      <c r="A6" s="1445" t="s">
        <v>33</v>
      </c>
      <c r="B6" s="1446"/>
      <c r="C6" s="1446"/>
      <c r="D6" s="1446"/>
      <c r="E6" s="1446"/>
      <c r="F6" s="1446"/>
      <c r="G6" s="1446"/>
      <c r="H6" s="1446"/>
      <c r="I6" s="1447"/>
      <c r="J6" s="1470"/>
      <c r="K6" s="1471"/>
      <c r="L6" s="1471"/>
      <c r="M6" s="1471"/>
      <c r="N6" s="1471"/>
      <c r="O6" s="1471"/>
      <c r="P6" s="1471"/>
      <c r="Q6" s="1471"/>
      <c r="R6" s="1471"/>
      <c r="S6" s="1471"/>
      <c r="T6" s="1472" t="s">
        <v>96</v>
      </c>
      <c r="U6" s="1473"/>
      <c r="V6" s="1473"/>
      <c r="W6" s="1473"/>
      <c r="X6" s="1473"/>
      <c r="Y6" s="1473"/>
      <c r="Z6" s="1473"/>
      <c r="AA6" s="1473"/>
      <c r="AB6" s="1474"/>
      <c r="AC6" s="1437"/>
      <c r="AD6" s="1437"/>
      <c r="AE6" s="1437"/>
      <c r="AF6" s="1437"/>
      <c r="AG6" s="1437"/>
      <c r="AH6" s="1437"/>
      <c r="AI6" s="1437"/>
      <c r="AJ6" s="1437"/>
      <c r="AK6" s="1438"/>
    </row>
    <row r="7" spans="1:44" ht="48.75" customHeight="1">
      <c r="A7" s="1475" t="s">
        <v>54</v>
      </c>
      <c r="B7" s="1476"/>
      <c r="C7" s="1476"/>
      <c r="D7" s="1476"/>
      <c r="E7" s="1476"/>
      <c r="F7" s="1476"/>
      <c r="G7" s="1476"/>
      <c r="H7" s="1476"/>
      <c r="I7" s="1477"/>
      <c r="J7" s="1478"/>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80"/>
    </row>
    <row r="8" spans="1:44" ht="30" customHeight="1">
      <c r="A8" s="1445" t="s">
        <v>221</v>
      </c>
      <c r="B8" s="1446"/>
      <c r="C8" s="1446"/>
      <c r="D8" s="1446"/>
      <c r="E8" s="1446"/>
      <c r="F8" s="1446"/>
      <c r="G8" s="1446"/>
      <c r="H8" s="1446"/>
      <c r="I8" s="1447"/>
      <c r="J8" s="1468" t="s">
        <v>106</v>
      </c>
      <c r="K8" s="1469"/>
      <c r="L8" s="1469"/>
      <c r="M8" s="1465"/>
      <c r="N8" s="1465"/>
      <c r="O8" s="1446" t="s">
        <v>36</v>
      </c>
      <c r="P8" s="1446"/>
      <c r="Q8" s="1465"/>
      <c r="R8" s="1465"/>
      <c r="S8" s="1466" t="s">
        <v>37</v>
      </c>
      <c r="T8" s="1466"/>
      <c r="U8" s="1446" t="s">
        <v>38</v>
      </c>
      <c r="V8" s="1446"/>
      <c r="W8" s="1446"/>
      <c r="X8" s="1446"/>
      <c r="Y8" s="1446" t="s">
        <v>105</v>
      </c>
      <c r="Z8" s="1446"/>
      <c r="AA8" s="1465"/>
      <c r="AB8" s="1465"/>
      <c r="AC8" s="1446" t="s">
        <v>36</v>
      </c>
      <c r="AD8" s="1446"/>
      <c r="AE8" s="1465"/>
      <c r="AF8" s="1465"/>
      <c r="AG8" s="1466" t="s">
        <v>37</v>
      </c>
      <c r="AH8" s="1466"/>
      <c r="AI8" s="1466"/>
      <c r="AJ8" s="1466"/>
      <c r="AK8" s="1467"/>
    </row>
    <row r="9" spans="1:44" ht="30" customHeight="1">
      <c r="A9" s="1445" t="s">
        <v>222</v>
      </c>
      <c r="B9" s="1446"/>
      <c r="C9" s="1446"/>
      <c r="D9" s="1446"/>
      <c r="E9" s="1446"/>
      <c r="F9" s="1446"/>
      <c r="G9" s="1446"/>
      <c r="H9" s="1446"/>
      <c r="I9" s="1447"/>
      <c r="J9" s="1462"/>
      <c r="K9" s="1462"/>
      <c r="L9" s="1462"/>
      <c r="M9" s="1462"/>
      <c r="N9" s="1462"/>
      <c r="O9" s="1462"/>
      <c r="P9" s="1462"/>
      <c r="Q9" s="1462"/>
      <c r="R9" s="1462"/>
      <c r="S9" s="1462"/>
      <c r="T9" s="1462"/>
      <c r="U9" s="1462"/>
      <c r="V9" s="1462"/>
      <c r="W9" s="1462"/>
      <c r="X9" s="1462"/>
      <c r="Y9" s="1463" t="s">
        <v>86</v>
      </c>
      <c r="Z9" s="1463"/>
      <c r="AA9" s="1463"/>
      <c r="AB9" s="1463"/>
      <c r="AC9" s="1463"/>
      <c r="AD9" s="1463"/>
      <c r="AE9" s="1463"/>
      <c r="AF9" s="1463"/>
      <c r="AG9" s="1463"/>
      <c r="AH9" s="1463"/>
      <c r="AI9" s="1463"/>
      <c r="AJ9" s="1463"/>
      <c r="AK9" s="1464"/>
    </row>
    <row r="10" spans="1:44" ht="50.15" customHeight="1">
      <c r="A10" s="1445" t="s">
        <v>39</v>
      </c>
      <c r="B10" s="1446"/>
      <c r="C10" s="1446"/>
      <c r="D10" s="1446"/>
      <c r="E10" s="1446"/>
      <c r="F10" s="1446"/>
      <c r="G10" s="1446"/>
      <c r="H10" s="1446"/>
      <c r="I10" s="1447"/>
      <c r="J10" s="1436"/>
      <c r="K10" s="1437"/>
      <c r="L10" s="1437"/>
      <c r="M10" s="1437"/>
      <c r="N10" s="1437"/>
      <c r="O10" s="1437"/>
      <c r="P10" s="1437"/>
      <c r="Q10" s="1437"/>
      <c r="R10" s="1437"/>
      <c r="S10" s="1437"/>
      <c r="T10" s="1437"/>
      <c r="U10" s="1437"/>
      <c r="V10" s="1437"/>
      <c r="W10" s="1437"/>
      <c r="X10" s="1437"/>
      <c r="Y10" s="1437"/>
      <c r="Z10" s="1437"/>
      <c r="AA10" s="1437"/>
      <c r="AB10" s="1437"/>
      <c r="AC10" s="1437"/>
      <c r="AD10" s="1437"/>
      <c r="AE10" s="1437"/>
      <c r="AF10" s="1437"/>
      <c r="AG10" s="1437"/>
      <c r="AH10" s="1437"/>
      <c r="AI10" s="1437"/>
      <c r="AJ10" s="1437"/>
      <c r="AK10" s="1438"/>
    </row>
    <row r="11" spans="1:44" ht="50.15" customHeight="1">
      <c r="A11" s="1445" t="s">
        <v>83</v>
      </c>
      <c r="B11" s="1446"/>
      <c r="C11" s="1446"/>
      <c r="D11" s="1446"/>
      <c r="E11" s="1446"/>
      <c r="F11" s="1446"/>
      <c r="G11" s="1446"/>
      <c r="H11" s="1446"/>
      <c r="I11" s="1447"/>
      <c r="J11" s="1436"/>
      <c r="K11" s="1437"/>
      <c r="L11" s="1437"/>
      <c r="M11" s="1437"/>
      <c r="N11" s="1437"/>
      <c r="O11" s="1437"/>
      <c r="P11" s="1437"/>
      <c r="Q11" s="1437"/>
      <c r="R11" s="1437"/>
      <c r="S11" s="1437"/>
      <c r="T11" s="1437"/>
      <c r="U11" s="1437"/>
      <c r="V11" s="1437"/>
      <c r="W11" s="1437"/>
      <c r="X11" s="1437"/>
      <c r="Y11" s="1437"/>
      <c r="Z11" s="1437"/>
      <c r="AA11" s="1437"/>
      <c r="AB11" s="1437"/>
      <c r="AC11" s="1437"/>
      <c r="AD11" s="1437"/>
      <c r="AE11" s="1437"/>
      <c r="AF11" s="1437"/>
      <c r="AG11" s="1437"/>
      <c r="AH11" s="1437"/>
      <c r="AI11" s="1437"/>
      <c r="AJ11" s="1437"/>
      <c r="AK11" s="1438"/>
    </row>
    <row r="12" spans="1:44" ht="50.15" customHeight="1">
      <c r="A12" s="1445" t="s">
        <v>40</v>
      </c>
      <c r="B12" s="1446"/>
      <c r="C12" s="1446"/>
      <c r="D12" s="1446"/>
      <c r="E12" s="1446"/>
      <c r="F12" s="1446"/>
      <c r="G12" s="1446"/>
      <c r="H12" s="1446"/>
      <c r="I12" s="1447"/>
      <c r="J12" s="1436"/>
      <c r="K12" s="1437"/>
      <c r="L12" s="1437"/>
      <c r="M12" s="1437"/>
      <c r="N12" s="1437"/>
      <c r="O12" s="1437"/>
      <c r="P12" s="1437"/>
      <c r="Q12" s="1437"/>
      <c r="R12" s="1437"/>
      <c r="S12" s="1437"/>
      <c r="T12" s="1437"/>
      <c r="U12" s="1437"/>
      <c r="V12" s="1437"/>
      <c r="W12" s="1437"/>
      <c r="X12" s="1437"/>
      <c r="Y12" s="1437"/>
      <c r="Z12" s="1437"/>
      <c r="AA12" s="1437"/>
      <c r="AB12" s="1437"/>
      <c r="AC12" s="1437"/>
      <c r="AD12" s="1437"/>
      <c r="AE12" s="1437"/>
      <c r="AF12" s="1437"/>
      <c r="AG12" s="1437"/>
      <c r="AH12" s="1437"/>
      <c r="AI12" s="1437"/>
      <c r="AJ12" s="1437"/>
      <c r="AK12" s="1438"/>
    </row>
    <row r="13" spans="1:44" ht="30" customHeight="1">
      <c r="A13" s="1448" t="s">
        <v>91</v>
      </c>
      <c r="B13" s="1449"/>
      <c r="C13" s="1449"/>
      <c r="D13" s="1449"/>
      <c r="E13" s="1449"/>
      <c r="F13" s="1449"/>
      <c r="G13" s="1449"/>
      <c r="H13" s="1449"/>
      <c r="I13" s="1450"/>
      <c r="J13" s="1454" t="s">
        <v>92</v>
      </c>
      <c r="K13" s="1455"/>
      <c r="L13" s="1456"/>
      <c r="M13" s="1457"/>
      <c r="N13" s="1457"/>
      <c r="O13" s="1458"/>
      <c r="P13" s="1455" t="s">
        <v>94</v>
      </c>
      <c r="Q13" s="1459"/>
      <c r="R13" s="1459"/>
      <c r="S13" s="1459"/>
      <c r="T13" s="1460" t="s">
        <v>93</v>
      </c>
      <c r="U13" s="1460"/>
      <c r="V13" s="1460"/>
      <c r="W13" s="1460"/>
      <c r="X13" s="1460"/>
      <c r="Y13" s="1460"/>
      <c r="Z13" s="1460"/>
      <c r="AA13" s="1460"/>
      <c r="AB13" s="1460"/>
      <c r="AC13" s="1461"/>
      <c r="AD13" s="1461"/>
      <c r="AE13" s="1461"/>
      <c r="AF13" s="1461"/>
      <c r="AG13" s="1461"/>
      <c r="AH13" s="1455" t="s">
        <v>94</v>
      </c>
      <c r="AI13" s="1459"/>
      <c r="AJ13" s="1459"/>
      <c r="AK13" s="1459"/>
    </row>
    <row r="14" spans="1:44" ht="50.15" customHeight="1">
      <c r="A14" s="1451"/>
      <c r="B14" s="1452"/>
      <c r="C14" s="1452"/>
      <c r="D14" s="1452"/>
      <c r="E14" s="1452"/>
      <c r="F14" s="1452"/>
      <c r="G14" s="1452"/>
      <c r="H14" s="1452"/>
      <c r="I14" s="1453"/>
      <c r="J14" s="1454" t="s">
        <v>97</v>
      </c>
      <c r="K14" s="1455"/>
      <c r="L14" s="1436"/>
      <c r="M14" s="1437"/>
      <c r="N14" s="1437"/>
      <c r="O14" s="1437"/>
      <c r="P14" s="1437"/>
      <c r="Q14" s="1437"/>
      <c r="R14" s="1437"/>
      <c r="S14" s="1437"/>
      <c r="T14" s="1437"/>
      <c r="U14" s="1437"/>
      <c r="V14" s="1437"/>
      <c r="W14" s="1437"/>
      <c r="X14" s="1437"/>
      <c r="Y14" s="1437"/>
      <c r="Z14" s="1437"/>
      <c r="AA14" s="1437"/>
      <c r="AB14" s="1437"/>
      <c r="AC14" s="1437"/>
      <c r="AD14" s="1437"/>
      <c r="AE14" s="1437"/>
      <c r="AF14" s="1437"/>
      <c r="AG14" s="1437"/>
      <c r="AH14" s="1437"/>
      <c r="AI14" s="1437"/>
      <c r="AJ14" s="1437"/>
      <c r="AK14" s="1438"/>
    </row>
    <row r="15" spans="1:44" ht="25.5" customHeight="1">
      <c r="A15" s="1439" t="s">
        <v>109</v>
      </c>
      <c r="B15" s="1440"/>
      <c r="C15" s="1440"/>
      <c r="D15" s="1440"/>
      <c r="E15" s="1440"/>
      <c r="F15" s="1440"/>
      <c r="G15" s="1440"/>
      <c r="H15" s="1440"/>
      <c r="I15" s="1440"/>
      <c r="J15" s="1440"/>
      <c r="K15" s="1440"/>
      <c r="L15" s="1440"/>
      <c r="M15" s="1440"/>
      <c r="N15" s="1440"/>
      <c r="O15" s="1440"/>
      <c r="P15" s="1440"/>
      <c r="Q15" s="1440"/>
      <c r="R15" s="1440"/>
      <c r="S15" s="1440"/>
      <c r="T15" s="1440"/>
      <c r="U15" s="1440"/>
      <c r="V15" s="1440"/>
      <c r="W15" s="1440"/>
      <c r="X15" s="1440"/>
      <c r="Y15" s="1440"/>
      <c r="Z15" s="1440"/>
      <c r="AA15" s="1440"/>
      <c r="AB15" s="1440"/>
      <c r="AC15" s="1441"/>
      <c r="AD15" s="1442" t="s">
        <v>99</v>
      </c>
      <c r="AE15" s="1443"/>
      <c r="AF15" s="1443"/>
      <c r="AG15" s="1443"/>
      <c r="AH15" s="1443"/>
      <c r="AI15" s="1443"/>
      <c r="AJ15" s="1443"/>
      <c r="AK15" s="1444"/>
    </row>
    <row r="16" spans="1:44" ht="15.75" customHeight="1">
      <c r="A16" s="275"/>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6"/>
      <c r="AB16" s="276"/>
      <c r="AC16" s="276"/>
      <c r="AD16" s="276"/>
      <c r="AE16" s="276"/>
      <c r="AF16" s="276"/>
      <c r="AG16" s="276"/>
      <c r="AH16" s="276"/>
      <c r="AI16" s="276"/>
      <c r="AJ16" s="276"/>
      <c r="AK16" s="276"/>
      <c r="AL16" s="32"/>
      <c r="AM16" s="32"/>
      <c r="AN16" s="32"/>
      <c r="AO16" s="32"/>
      <c r="AP16" s="32"/>
      <c r="AQ16" s="32"/>
      <c r="AR16" s="32"/>
    </row>
    <row r="17" spans="1:37" ht="30" customHeight="1">
      <c r="A17" s="1445" t="s">
        <v>102</v>
      </c>
      <c r="B17" s="1446"/>
      <c r="C17" s="1446"/>
      <c r="D17" s="1446"/>
      <c r="E17" s="1447"/>
      <c r="F17" s="1487" t="s">
        <v>480</v>
      </c>
      <c r="G17" s="1488"/>
      <c r="H17" s="1488"/>
      <c r="I17" s="1489"/>
      <c r="J17" s="1481" t="s">
        <v>13</v>
      </c>
      <c r="K17" s="1483"/>
      <c r="L17" s="1490"/>
      <c r="M17" s="1491"/>
      <c r="N17" s="1491"/>
      <c r="O17" s="1491"/>
      <c r="P17" s="1491"/>
      <c r="Q17" s="1491"/>
      <c r="R17" s="1491"/>
      <c r="S17" s="1491"/>
      <c r="T17" s="1491"/>
      <c r="U17" s="1491"/>
      <c r="V17" s="1491"/>
      <c r="W17" s="1491"/>
      <c r="X17" s="1491"/>
      <c r="Y17" s="1491"/>
      <c r="Z17" s="1491"/>
      <c r="AA17" s="1491"/>
      <c r="AB17" s="1491"/>
      <c r="AC17" s="1491"/>
      <c r="AD17" s="1491"/>
      <c r="AE17" s="1491"/>
      <c r="AF17" s="1491"/>
      <c r="AG17" s="1491"/>
      <c r="AH17" s="1491"/>
      <c r="AI17" s="1491"/>
      <c r="AJ17" s="1491"/>
      <c r="AK17" s="1492"/>
    </row>
    <row r="18" spans="1:37" ht="30" customHeight="1">
      <c r="A18" s="1481" t="s">
        <v>30</v>
      </c>
      <c r="B18" s="1482"/>
      <c r="C18" s="1482"/>
      <c r="D18" s="1482"/>
      <c r="E18" s="1482"/>
      <c r="F18" s="1482"/>
      <c r="G18" s="1482"/>
      <c r="H18" s="1482"/>
      <c r="I18" s="1483"/>
      <c r="J18" s="1470"/>
      <c r="K18" s="1471"/>
      <c r="L18" s="1471"/>
      <c r="M18" s="1471"/>
      <c r="N18" s="1471"/>
      <c r="O18" s="1471"/>
      <c r="P18" s="1471"/>
      <c r="Q18" s="1471"/>
      <c r="R18" s="1471"/>
      <c r="S18" s="1471"/>
      <c r="T18" s="1472" t="s">
        <v>95</v>
      </c>
      <c r="U18" s="1473"/>
      <c r="V18" s="1473"/>
      <c r="W18" s="1473"/>
      <c r="X18" s="1473"/>
      <c r="Y18" s="1473"/>
      <c r="Z18" s="1473"/>
      <c r="AA18" s="1473"/>
      <c r="AB18" s="1474"/>
      <c r="AC18" s="1484"/>
      <c r="AD18" s="1484"/>
      <c r="AE18" s="1484"/>
      <c r="AF18" s="1484"/>
      <c r="AG18" s="1484"/>
      <c r="AH18" s="1484"/>
      <c r="AI18" s="1484"/>
      <c r="AJ18" s="1484"/>
      <c r="AK18" s="1485"/>
    </row>
    <row r="19" spans="1:37" ht="30" customHeight="1">
      <c r="A19" s="1481" t="s">
        <v>32</v>
      </c>
      <c r="B19" s="1482"/>
      <c r="C19" s="1482"/>
      <c r="D19" s="1482"/>
      <c r="E19" s="1482"/>
      <c r="F19" s="1482"/>
      <c r="G19" s="1482"/>
      <c r="H19" s="1482"/>
      <c r="I19" s="1483"/>
      <c r="J19" s="1470"/>
      <c r="K19" s="1471"/>
      <c r="L19" s="1471"/>
      <c r="M19" s="1471"/>
      <c r="N19" s="1471"/>
      <c r="O19" s="1471"/>
      <c r="P19" s="1471"/>
      <c r="Q19" s="1471"/>
      <c r="R19" s="1471"/>
      <c r="S19" s="1471"/>
      <c r="T19" s="1471"/>
      <c r="U19" s="1471"/>
      <c r="V19" s="1471"/>
      <c r="W19" s="1471"/>
      <c r="X19" s="1471"/>
      <c r="Y19" s="1471"/>
      <c r="Z19" s="1471"/>
      <c r="AA19" s="1471"/>
      <c r="AB19" s="1471"/>
      <c r="AC19" s="1471"/>
      <c r="AD19" s="1471"/>
      <c r="AE19" s="1471"/>
      <c r="AF19" s="1471"/>
      <c r="AG19" s="1471"/>
      <c r="AH19" s="1471"/>
      <c r="AI19" s="1471"/>
      <c r="AJ19" s="1471"/>
      <c r="AK19" s="1486"/>
    </row>
    <row r="20" spans="1:37" ht="30" customHeight="1">
      <c r="A20" s="1445" t="s">
        <v>33</v>
      </c>
      <c r="B20" s="1446"/>
      <c r="C20" s="1446"/>
      <c r="D20" s="1446"/>
      <c r="E20" s="1446"/>
      <c r="F20" s="1446"/>
      <c r="G20" s="1446"/>
      <c r="H20" s="1446"/>
      <c r="I20" s="1447"/>
      <c r="J20" s="1470"/>
      <c r="K20" s="1471"/>
      <c r="L20" s="1471"/>
      <c r="M20" s="1471"/>
      <c r="N20" s="1471"/>
      <c r="O20" s="1471"/>
      <c r="P20" s="1471"/>
      <c r="Q20" s="1471"/>
      <c r="R20" s="1471"/>
      <c r="S20" s="1471"/>
      <c r="T20" s="1472" t="s">
        <v>96</v>
      </c>
      <c r="U20" s="1473"/>
      <c r="V20" s="1473"/>
      <c r="W20" s="1473"/>
      <c r="X20" s="1473"/>
      <c r="Y20" s="1473"/>
      <c r="Z20" s="1473"/>
      <c r="AA20" s="1473"/>
      <c r="AB20" s="1474"/>
      <c r="AC20" s="1437"/>
      <c r="AD20" s="1437"/>
      <c r="AE20" s="1437"/>
      <c r="AF20" s="1437"/>
      <c r="AG20" s="1437"/>
      <c r="AH20" s="1437"/>
      <c r="AI20" s="1437"/>
      <c r="AJ20" s="1437"/>
      <c r="AK20" s="1438"/>
    </row>
    <row r="21" spans="1:37" ht="48.75" customHeight="1">
      <c r="A21" s="1475" t="s">
        <v>54</v>
      </c>
      <c r="B21" s="1476"/>
      <c r="C21" s="1476"/>
      <c r="D21" s="1476"/>
      <c r="E21" s="1476"/>
      <c r="F21" s="1476"/>
      <c r="G21" s="1476"/>
      <c r="H21" s="1476"/>
      <c r="I21" s="1477"/>
      <c r="J21" s="1478"/>
      <c r="K21" s="1479"/>
      <c r="L21" s="1479"/>
      <c r="M21" s="1479"/>
      <c r="N21" s="1479"/>
      <c r="O21" s="1479"/>
      <c r="P21" s="1479"/>
      <c r="Q21" s="1479"/>
      <c r="R21" s="1479"/>
      <c r="S21" s="1479"/>
      <c r="T21" s="1479"/>
      <c r="U21" s="1479"/>
      <c r="V21" s="1479"/>
      <c r="W21" s="1479"/>
      <c r="X21" s="1479"/>
      <c r="Y21" s="1479"/>
      <c r="Z21" s="1479"/>
      <c r="AA21" s="1479"/>
      <c r="AB21" s="1479"/>
      <c r="AC21" s="1479"/>
      <c r="AD21" s="1479"/>
      <c r="AE21" s="1479"/>
      <c r="AF21" s="1479"/>
      <c r="AG21" s="1479"/>
      <c r="AH21" s="1479"/>
      <c r="AI21" s="1479"/>
      <c r="AJ21" s="1479"/>
      <c r="AK21" s="1480"/>
    </row>
    <row r="22" spans="1:37" ht="30" customHeight="1">
      <c r="A22" s="1445" t="s">
        <v>221</v>
      </c>
      <c r="B22" s="1446"/>
      <c r="C22" s="1446"/>
      <c r="D22" s="1446"/>
      <c r="E22" s="1446"/>
      <c r="F22" s="1446"/>
      <c r="G22" s="1446"/>
      <c r="H22" s="1446"/>
      <c r="I22" s="1447"/>
      <c r="J22" s="1468" t="s">
        <v>106</v>
      </c>
      <c r="K22" s="1469"/>
      <c r="L22" s="1469"/>
      <c r="M22" s="1465"/>
      <c r="N22" s="1465"/>
      <c r="O22" s="1446" t="s">
        <v>36</v>
      </c>
      <c r="P22" s="1446"/>
      <c r="Q22" s="1465"/>
      <c r="R22" s="1465"/>
      <c r="S22" s="1466" t="s">
        <v>37</v>
      </c>
      <c r="T22" s="1466"/>
      <c r="U22" s="1446" t="s">
        <v>38</v>
      </c>
      <c r="V22" s="1446"/>
      <c r="W22" s="1446"/>
      <c r="X22" s="1446"/>
      <c r="Y22" s="1446" t="s">
        <v>105</v>
      </c>
      <c r="Z22" s="1446"/>
      <c r="AA22" s="1465"/>
      <c r="AB22" s="1465"/>
      <c r="AC22" s="1446" t="s">
        <v>36</v>
      </c>
      <c r="AD22" s="1446"/>
      <c r="AE22" s="1465"/>
      <c r="AF22" s="1465"/>
      <c r="AG22" s="1466" t="s">
        <v>37</v>
      </c>
      <c r="AH22" s="1466"/>
      <c r="AI22" s="1466"/>
      <c r="AJ22" s="1466"/>
      <c r="AK22" s="1467"/>
    </row>
    <row r="23" spans="1:37" ht="30" customHeight="1">
      <c r="A23" s="1445" t="s">
        <v>222</v>
      </c>
      <c r="B23" s="1446"/>
      <c r="C23" s="1446"/>
      <c r="D23" s="1446"/>
      <c r="E23" s="1446"/>
      <c r="F23" s="1446"/>
      <c r="G23" s="1446"/>
      <c r="H23" s="1446"/>
      <c r="I23" s="1447"/>
      <c r="J23" s="1462"/>
      <c r="K23" s="1462"/>
      <c r="L23" s="1462"/>
      <c r="M23" s="1462"/>
      <c r="N23" s="1462"/>
      <c r="O23" s="1462"/>
      <c r="P23" s="1462"/>
      <c r="Q23" s="1462"/>
      <c r="R23" s="1462"/>
      <c r="S23" s="1462"/>
      <c r="T23" s="1462"/>
      <c r="U23" s="1462"/>
      <c r="V23" s="1462"/>
      <c r="W23" s="1462"/>
      <c r="X23" s="1462"/>
      <c r="Y23" s="1463" t="s">
        <v>86</v>
      </c>
      <c r="Z23" s="1463"/>
      <c r="AA23" s="1463"/>
      <c r="AB23" s="1463"/>
      <c r="AC23" s="1463"/>
      <c r="AD23" s="1463"/>
      <c r="AE23" s="1463"/>
      <c r="AF23" s="1463"/>
      <c r="AG23" s="1463"/>
      <c r="AH23" s="1463"/>
      <c r="AI23" s="1463"/>
      <c r="AJ23" s="1463"/>
      <c r="AK23" s="1464"/>
    </row>
    <row r="24" spans="1:37" ht="50.15" customHeight="1">
      <c r="A24" s="1445" t="s">
        <v>39</v>
      </c>
      <c r="B24" s="1446"/>
      <c r="C24" s="1446"/>
      <c r="D24" s="1446"/>
      <c r="E24" s="1446"/>
      <c r="F24" s="1446"/>
      <c r="G24" s="1446"/>
      <c r="H24" s="1446"/>
      <c r="I24" s="1447"/>
      <c r="J24" s="1436"/>
      <c r="K24" s="1437"/>
      <c r="L24" s="1437"/>
      <c r="M24" s="1437"/>
      <c r="N24" s="1437"/>
      <c r="O24" s="1437"/>
      <c r="P24" s="1437"/>
      <c r="Q24" s="1437"/>
      <c r="R24" s="1437"/>
      <c r="S24" s="1437"/>
      <c r="T24" s="1437"/>
      <c r="U24" s="1437"/>
      <c r="V24" s="1437"/>
      <c r="W24" s="1437"/>
      <c r="X24" s="1437"/>
      <c r="Y24" s="1437"/>
      <c r="Z24" s="1437"/>
      <c r="AA24" s="1437"/>
      <c r="AB24" s="1437"/>
      <c r="AC24" s="1437"/>
      <c r="AD24" s="1437"/>
      <c r="AE24" s="1437"/>
      <c r="AF24" s="1437"/>
      <c r="AG24" s="1437"/>
      <c r="AH24" s="1437"/>
      <c r="AI24" s="1437"/>
      <c r="AJ24" s="1437"/>
      <c r="AK24" s="1438"/>
    </row>
    <row r="25" spans="1:37" ht="50.15" customHeight="1">
      <c r="A25" s="1445" t="s">
        <v>83</v>
      </c>
      <c r="B25" s="1446"/>
      <c r="C25" s="1446"/>
      <c r="D25" s="1446"/>
      <c r="E25" s="1446"/>
      <c r="F25" s="1446"/>
      <c r="G25" s="1446"/>
      <c r="H25" s="1446"/>
      <c r="I25" s="1447"/>
      <c r="J25" s="1436"/>
      <c r="K25" s="1437"/>
      <c r="L25" s="1437"/>
      <c r="M25" s="1437"/>
      <c r="N25" s="1437"/>
      <c r="O25" s="1437"/>
      <c r="P25" s="1437"/>
      <c r="Q25" s="1437"/>
      <c r="R25" s="1437"/>
      <c r="S25" s="1437"/>
      <c r="T25" s="1437"/>
      <c r="U25" s="1437"/>
      <c r="V25" s="1437"/>
      <c r="W25" s="1437"/>
      <c r="X25" s="1437"/>
      <c r="Y25" s="1437"/>
      <c r="Z25" s="1437"/>
      <c r="AA25" s="1437"/>
      <c r="AB25" s="1437"/>
      <c r="AC25" s="1437"/>
      <c r="AD25" s="1437"/>
      <c r="AE25" s="1437"/>
      <c r="AF25" s="1437"/>
      <c r="AG25" s="1437"/>
      <c r="AH25" s="1437"/>
      <c r="AI25" s="1437"/>
      <c r="AJ25" s="1437"/>
      <c r="AK25" s="1438"/>
    </row>
    <row r="26" spans="1:37" ht="50.15" customHeight="1">
      <c r="A26" s="1445" t="s">
        <v>40</v>
      </c>
      <c r="B26" s="1446"/>
      <c r="C26" s="1446"/>
      <c r="D26" s="1446"/>
      <c r="E26" s="1446"/>
      <c r="F26" s="1446"/>
      <c r="G26" s="1446"/>
      <c r="H26" s="1446"/>
      <c r="I26" s="1447"/>
      <c r="J26" s="1436"/>
      <c r="K26" s="1437"/>
      <c r="L26" s="1437"/>
      <c r="M26" s="1437"/>
      <c r="N26" s="1437"/>
      <c r="O26" s="1437"/>
      <c r="P26" s="1437"/>
      <c r="Q26" s="1437"/>
      <c r="R26" s="1437"/>
      <c r="S26" s="1437"/>
      <c r="T26" s="1437"/>
      <c r="U26" s="1437"/>
      <c r="V26" s="1437"/>
      <c r="W26" s="1437"/>
      <c r="X26" s="1437"/>
      <c r="Y26" s="1437"/>
      <c r="Z26" s="1437"/>
      <c r="AA26" s="1437"/>
      <c r="AB26" s="1437"/>
      <c r="AC26" s="1437"/>
      <c r="AD26" s="1437"/>
      <c r="AE26" s="1437"/>
      <c r="AF26" s="1437"/>
      <c r="AG26" s="1437"/>
      <c r="AH26" s="1437"/>
      <c r="AI26" s="1437"/>
      <c r="AJ26" s="1437"/>
      <c r="AK26" s="1438"/>
    </row>
    <row r="27" spans="1:37" ht="30" customHeight="1">
      <c r="A27" s="1448" t="s">
        <v>91</v>
      </c>
      <c r="B27" s="1449"/>
      <c r="C27" s="1449"/>
      <c r="D27" s="1449"/>
      <c r="E27" s="1449"/>
      <c r="F27" s="1449"/>
      <c r="G27" s="1449"/>
      <c r="H27" s="1449"/>
      <c r="I27" s="1450"/>
      <c r="J27" s="1454" t="s">
        <v>92</v>
      </c>
      <c r="K27" s="1455"/>
      <c r="L27" s="1456"/>
      <c r="M27" s="1457"/>
      <c r="N27" s="1457"/>
      <c r="O27" s="1458"/>
      <c r="P27" s="1455" t="s">
        <v>94</v>
      </c>
      <c r="Q27" s="1459"/>
      <c r="R27" s="1459"/>
      <c r="S27" s="1459"/>
      <c r="T27" s="1460" t="s">
        <v>93</v>
      </c>
      <c r="U27" s="1460"/>
      <c r="V27" s="1460"/>
      <c r="W27" s="1460"/>
      <c r="X27" s="1460"/>
      <c r="Y27" s="1460"/>
      <c r="Z27" s="1460"/>
      <c r="AA27" s="1460"/>
      <c r="AB27" s="1460"/>
      <c r="AC27" s="1461"/>
      <c r="AD27" s="1461"/>
      <c r="AE27" s="1461"/>
      <c r="AF27" s="1461"/>
      <c r="AG27" s="1461"/>
      <c r="AH27" s="1455" t="s">
        <v>94</v>
      </c>
      <c r="AI27" s="1459"/>
      <c r="AJ27" s="1459"/>
      <c r="AK27" s="1459"/>
    </row>
    <row r="28" spans="1:37" ht="50.15" customHeight="1">
      <c r="A28" s="1451"/>
      <c r="B28" s="1452"/>
      <c r="C28" s="1452"/>
      <c r="D28" s="1452"/>
      <c r="E28" s="1452"/>
      <c r="F28" s="1452"/>
      <c r="G28" s="1452"/>
      <c r="H28" s="1452"/>
      <c r="I28" s="1453"/>
      <c r="J28" s="1454" t="s">
        <v>97</v>
      </c>
      <c r="K28" s="1455"/>
      <c r="L28" s="1436"/>
      <c r="M28" s="1437"/>
      <c r="N28" s="1437"/>
      <c r="O28" s="1437"/>
      <c r="P28" s="1437"/>
      <c r="Q28" s="1437"/>
      <c r="R28" s="1437"/>
      <c r="S28" s="1437"/>
      <c r="T28" s="1437"/>
      <c r="U28" s="1437"/>
      <c r="V28" s="1437"/>
      <c r="W28" s="1437"/>
      <c r="X28" s="1437"/>
      <c r="Y28" s="1437"/>
      <c r="Z28" s="1437"/>
      <c r="AA28" s="1437"/>
      <c r="AB28" s="1437"/>
      <c r="AC28" s="1437"/>
      <c r="AD28" s="1437"/>
      <c r="AE28" s="1437"/>
      <c r="AF28" s="1437"/>
      <c r="AG28" s="1437"/>
      <c r="AH28" s="1437"/>
      <c r="AI28" s="1437"/>
      <c r="AJ28" s="1437"/>
      <c r="AK28" s="1438"/>
    </row>
    <row r="29" spans="1:37" ht="24" customHeight="1">
      <c r="A29" s="1439" t="s">
        <v>109</v>
      </c>
      <c r="B29" s="1440"/>
      <c r="C29" s="1440"/>
      <c r="D29" s="1440"/>
      <c r="E29" s="1440"/>
      <c r="F29" s="1440"/>
      <c r="G29" s="1440"/>
      <c r="H29" s="1440"/>
      <c r="I29" s="1440"/>
      <c r="J29" s="1440"/>
      <c r="K29" s="1440"/>
      <c r="L29" s="1440"/>
      <c r="M29" s="1440"/>
      <c r="N29" s="1440"/>
      <c r="O29" s="1440"/>
      <c r="P29" s="1440"/>
      <c r="Q29" s="1440"/>
      <c r="R29" s="1440"/>
      <c r="S29" s="1440"/>
      <c r="T29" s="1440"/>
      <c r="U29" s="1440"/>
      <c r="V29" s="1440"/>
      <c r="W29" s="1440"/>
      <c r="X29" s="1440"/>
      <c r="Y29" s="1440"/>
      <c r="Z29" s="1440"/>
      <c r="AA29" s="1440"/>
      <c r="AB29" s="1440"/>
      <c r="AC29" s="1441"/>
      <c r="AD29" s="1442" t="s">
        <v>99</v>
      </c>
      <c r="AE29" s="1443"/>
      <c r="AF29" s="1443"/>
      <c r="AG29" s="1443"/>
      <c r="AH29" s="1443"/>
      <c r="AI29" s="1443"/>
      <c r="AJ29" s="1443"/>
      <c r="AK29" s="1444"/>
    </row>
    <row r="30" spans="1:37" ht="30" customHeight="1">
      <c r="A30" s="292" t="s">
        <v>35</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495" t="s">
        <v>228</v>
      </c>
      <c r="AG30" s="1495"/>
      <c r="AH30" s="1495"/>
      <c r="AI30" s="1495"/>
      <c r="AJ30" s="1495"/>
      <c r="AK30" s="1495"/>
    </row>
    <row r="31" spans="1:37" ht="46.5" customHeight="1">
      <c r="A31" s="212"/>
      <c r="B31" s="1496" t="s">
        <v>478</v>
      </c>
      <c r="C31" s="1496"/>
      <c r="D31" s="1496"/>
      <c r="E31" s="1496"/>
      <c r="F31" s="1496"/>
      <c r="G31" s="1496"/>
      <c r="H31" s="1496"/>
      <c r="I31" s="1496"/>
      <c r="J31" s="1496"/>
      <c r="K31" s="1496"/>
      <c r="L31" s="1496"/>
      <c r="M31" s="1496"/>
      <c r="N31" s="1496"/>
      <c r="O31" s="1496"/>
      <c r="P31" s="1496"/>
      <c r="Q31" s="1496"/>
      <c r="R31" s="1496"/>
      <c r="S31" s="1496"/>
      <c r="T31" s="1496"/>
      <c r="U31" s="1496"/>
      <c r="V31" s="1496"/>
      <c r="W31" s="1496"/>
      <c r="X31" s="1496"/>
      <c r="Y31" s="1496"/>
      <c r="Z31" s="1496"/>
      <c r="AA31" s="1496"/>
      <c r="AB31" s="1496"/>
      <c r="AC31" s="1496"/>
      <c r="AD31" s="1496"/>
      <c r="AE31" s="1496"/>
      <c r="AF31" s="1496"/>
      <c r="AG31" s="1496"/>
      <c r="AH31" s="1496"/>
      <c r="AI31" s="1496"/>
      <c r="AJ31" s="1496"/>
      <c r="AK31" s="277"/>
    </row>
    <row r="32" spans="1:37" ht="30" customHeight="1">
      <c r="A32" s="1445" t="s">
        <v>102</v>
      </c>
      <c r="B32" s="1446"/>
      <c r="C32" s="1446"/>
      <c r="D32" s="1446"/>
      <c r="E32" s="1447"/>
      <c r="F32" s="1487" t="s">
        <v>481</v>
      </c>
      <c r="G32" s="1488"/>
      <c r="H32" s="1488"/>
      <c r="I32" s="1489"/>
      <c r="J32" s="1481" t="s">
        <v>13</v>
      </c>
      <c r="K32" s="1483"/>
      <c r="L32" s="1490"/>
      <c r="M32" s="1491"/>
      <c r="N32" s="1491"/>
      <c r="O32" s="1491"/>
      <c r="P32" s="1491"/>
      <c r="Q32" s="1491"/>
      <c r="R32" s="1491"/>
      <c r="S32" s="1491"/>
      <c r="T32" s="1491"/>
      <c r="U32" s="1491"/>
      <c r="V32" s="1491"/>
      <c r="W32" s="1491"/>
      <c r="X32" s="1491"/>
      <c r="Y32" s="1491"/>
      <c r="Z32" s="1491"/>
      <c r="AA32" s="1491"/>
      <c r="AB32" s="1491"/>
      <c r="AC32" s="1491"/>
      <c r="AD32" s="1491"/>
      <c r="AE32" s="1491"/>
      <c r="AF32" s="1491"/>
      <c r="AG32" s="1491"/>
      <c r="AH32" s="1491"/>
      <c r="AI32" s="1491"/>
      <c r="AJ32" s="1491"/>
      <c r="AK32" s="1492"/>
    </row>
    <row r="33" spans="1:44" ht="30" customHeight="1">
      <c r="A33" s="1481" t="s">
        <v>30</v>
      </c>
      <c r="B33" s="1482"/>
      <c r="C33" s="1482"/>
      <c r="D33" s="1482"/>
      <c r="E33" s="1482"/>
      <c r="F33" s="1482"/>
      <c r="G33" s="1482"/>
      <c r="H33" s="1482"/>
      <c r="I33" s="1483"/>
      <c r="J33" s="1470"/>
      <c r="K33" s="1471"/>
      <c r="L33" s="1471"/>
      <c r="M33" s="1471"/>
      <c r="N33" s="1471"/>
      <c r="O33" s="1471"/>
      <c r="P33" s="1471"/>
      <c r="Q33" s="1471"/>
      <c r="R33" s="1471"/>
      <c r="S33" s="1471"/>
      <c r="T33" s="1472" t="s">
        <v>95</v>
      </c>
      <c r="U33" s="1473"/>
      <c r="V33" s="1473"/>
      <c r="W33" s="1473"/>
      <c r="X33" s="1473"/>
      <c r="Y33" s="1473"/>
      <c r="Z33" s="1473"/>
      <c r="AA33" s="1473"/>
      <c r="AB33" s="1474"/>
      <c r="AC33" s="1484"/>
      <c r="AD33" s="1484"/>
      <c r="AE33" s="1484"/>
      <c r="AF33" s="1484"/>
      <c r="AG33" s="1484"/>
      <c r="AH33" s="1484"/>
      <c r="AI33" s="1484"/>
      <c r="AJ33" s="1484"/>
      <c r="AK33" s="1485"/>
    </row>
    <row r="34" spans="1:44" ht="30" customHeight="1">
      <c r="A34" s="1481" t="s">
        <v>32</v>
      </c>
      <c r="B34" s="1482"/>
      <c r="C34" s="1482"/>
      <c r="D34" s="1482"/>
      <c r="E34" s="1482"/>
      <c r="F34" s="1482"/>
      <c r="G34" s="1482"/>
      <c r="H34" s="1482"/>
      <c r="I34" s="1483"/>
      <c r="J34" s="1470"/>
      <c r="K34" s="1471"/>
      <c r="L34" s="1471"/>
      <c r="M34" s="1471"/>
      <c r="N34" s="1471"/>
      <c r="O34" s="1471"/>
      <c r="P34" s="1471"/>
      <c r="Q34" s="1471"/>
      <c r="R34" s="1471"/>
      <c r="S34" s="1471"/>
      <c r="T34" s="1471"/>
      <c r="U34" s="1471"/>
      <c r="V34" s="1471"/>
      <c r="W34" s="1471"/>
      <c r="X34" s="1471"/>
      <c r="Y34" s="1471"/>
      <c r="Z34" s="1471"/>
      <c r="AA34" s="1471"/>
      <c r="AB34" s="1471"/>
      <c r="AC34" s="1471"/>
      <c r="AD34" s="1471"/>
      <c r="AE34" s="1471"/>
      <c r="AF34" s="1471"/>
      <c r="AG34" s="1471"/>
      <c r="AH34" s="1471"/>
      <c r="AI34" s="1471"/>
      <c r="AJ34" s="1471"/>
      <c r="AK34" s="1486"/>
    </row>
    <row r="35" spans="1:44" ht="30" customHeight="1">
      <c r="A35" s="1445" t="s">
        <v>33</v>
      </c>
      <c r="B35" s="1446"/>
      <c r="C35" s="1446"/>
      <c r="D35" s="1446"/>
      <c r="E35" s="1446"/>
      <c r="F35" s="1446"/>
      <c r="G35" s="1446"/>
      <c r="H35" s="1446"/>
      <c r="I35" s="1447"/>
      <c r="J35" s="1470"/>
      <c r="K35" s="1471"/>
      <c r="L35" s="1471"/>
      <c r="M35" s="1471"/>
      <c r="N35" s="1471"/>
      <c r="O35" s="1471"/>
      <c r="P35" s="1471"/>
      <c r="Q35" s="1471"/>
      <c r="R35" s="1471"/>
      <c r="S35" s="1471"/>
      <c r="T35" s="1472" t="s">
        <v>96</v>
      </c>
      <c r="U35" s="1473"/>
      <c r="V35" s="1473"/>
      <c r="W35" s="1473"/>
      <c r="X35" s="1473"/>
      <c r="Y35" s="1473"/>
      <c r="Z35" s="1473"/>
      <c r="AA35" s="1473"/>
      <c r="AB35" s="1474"/>
      <c r="AC35" s="1437"/>
      <c r="AD35" s="1437"/>
      <c r="AE35" s="1437"/>
      <c r="AF35" s="1437"/>
      <c r="AG35" s="1437"/>
      <c r="AH35" s="1437"/>
      <c r="AI35" s="1437"/>
      <c r="AJ35" s="1437"/>
      <c r="AK35" s="1438"/>
    </row>
    <row r="36" spans="1:44" ht="48.75" customHeight="1">
      <c r="A36" s="1475" t="s">
        <v>54</v>
      </c>
      <c r="B36" s="1476"/>
      <c r="C36" s="1476"/>
      <c r="D36" s="1476"/>
      <c r="E36" s="1476"/>
      <c r="F36" s="1476"/>
      <c r="G36" s="1476"/>
      <c r="H36" s="1476"/>
      <c r="I36" s="1477"/>
      <c r="J36" s="1478"/>
      <c r="K36" s="1479"/>
      <c r="L36" s="1479"/>
      <c r="M36" s="1479"/>
      <c r="N36" s="1479"/>
      <c r="O36" s="1479"/>
      <c r="P36" s="1479"/>
      <c r="Q36" s="1479"/>
      <c r="R36" s="1479"/>
      <c r="S36" s="1479"/>
      <c r="T36" s="1479"/>
      <c r="U36" s="1479"/>
      <c r="V36" s="1479"/>
      <c r="W36" s="1479"/>
      <c r="X36" s="1479"/>
      <c r="Y36" s="1479"/>
      <c r="Z36" s="1479"/>
      <c r="AA36" s="1479"/>
      <c r="AB36" s="1479"/>
      <c r="AC36" s="1479"/>
      <c r="AD36" s="1479"/>
      <c r="AE36" s="1479"/>
      <c r="AF36" s="1479"/>
      <c r="AG36" s="1479"/>
      <c r="AH36" s="1479"/>
      <c r="AI36" s="1479"/>
      <c r="AJ36" s="1479"/>
      <c r="AK36" s="1480"/>
    </row>
    <row r="37" spans="1:44" ht="30" customHeight="1">
      <c r="A37" s="1445" t="s">
        <v>221</v>
      </c>
      <c r="B37" s="1446"/>
      <c r="C37" s="1446"/>
      <c r="D37" s="1446"/>
      <c r="E37" s="1446"/>
      <c r="F37" s="1446"/>
      <c r="G37" s="1446"/>
      <c r="H37" s="1446"/>
      <c r="I37" s="1447"/>
      <c r="J37" s="1468" t="s">
        <v>106</v>
      </c>
      <c r="K37" s="1469"/>
      <c r="L37" s="1469"/>
      <c r="M37" s="1465"/>
      <c r="N37" s="1465"/>
      <c r="O37" s="1446" t="s">
        <v>36</v>
      </c>
      <c r="P37" s="1446"/>
      <c r="Q37" s="1465"/>
      <c r="R37" s="1465"/>
      <c r="S37" s="1466" t="s">
        <v>37</v>
      </c>
      <c r="T37" s="1466"/>
      <c r="U37" s="1446" t="s">
        <v>38</v>
      </c>
      <c r="V37" s="1446"/>
      <c r="W37" s="1446"/>
      <c r="X37" s="1446"/>
      <c r="Y37" s="1446" t="s">
        <v>105</v>
      </c>
      <c r="Z37" s="1446"/>
      <c r="AA37" s="1465"/>
      <c r="AB37" s="1465"/>
      <c r="AC37" s="1446" t="s">
        <v>36</v>
      </c>
      <c r="AD37" s="1446"/>
      <c r="AE37" s="1465"/>
      <c r="AF37" s="1465"/>
      <c r="AG37" s="1466" t="s">
        <v>37</v>
      </c>
      <c r="AH37" s="1466"/>
      <c r="AI37" s="1466"/>
      <c r="AJ37" s="1466"/>
      <c r="AK37" s="1467"/>
    </row>
    <row r="38" spans="1:44" ht="30" customHeight="1">
      <c r="A38" s="1445" t="s">
        <v>222</v>
      </c>
      <c r="B38" s="1446"/>
      <c r="C38" s="1446"/>
      <c r="D38" s="1446"/>
      <c r="E38" s="1446"/>
      <c r="F38" s="1446"/>
      <c r="G38" s="1446"/>
      <c r="H38" s="1446"/>
      <c r="I38" s="1447"/>
      <c r="J38" s="1462"/>
      <c r="K38" s="1462"/>
      <c r="L38" s="1462"/>
      <c r="M38" s="1462"/>
      <c r="N38" s="1462"/>
      <c r="O38" s="1462"/>
      <c r="P38" s="1462"/>
      <c r="Q38" s="1462"/>
      <c r="R38" s="1462"/>
      <c r="S38" s="1462"/>
      <c r="T38" s="1462"/>
      <c r="U38" s="1462"/>
      <c r="V38" s="1462"/>
      <c r="W38" s="1462"/>
      <c r="X38" s="1462"/>
      <c r="Y38" s="1463" t="s">
        <v>86</v>
      </c>
      <c r="Z38" s="1463"/>
      <c r="AA38" s="1463"/>
      <c r="AB38" s="1463"/>
      <c r="AC38" s="1463"/>
      <c r="AD38" s="1463"/>
      <c r="AE38" s="1463"/>
      <c r="AF38" s="1463"/>
      <c r="AG38" s="1463"/>
      <c r="AH38" s="1463"/>
      <c r="AI38" s="1463"/>
      <c r="AJ38" s="1463"/>
      <c r="AK38" s="1464"/>
    </row>
    <row r="39" spans="1:44" ht="50.15" customHeight="1">
      <c r="A39" s="1445" t="s">
        <v>39</v>
      </c>
      <c r="B39" s="1446"/>
      <c r="C39" s="1446"/>
      <c r="D39" s="1446"/>
      <c r="E39" s="1446"/>
      <c r="F39" s="1446"/>
      <c r="G39" s="1446"/>
      <c r="H39" s="1446"/>
      <c r="I39" s="1447"/>
      <c r="J39" s="1436"/>
      <c r="K39" s="1437"/>
      <c r="L39" s="1437"/>
      <c r="M39" s="1437"/>
      <c r="N39" s="1437"/>
      <c r="O39" s="1437"/>
      <c r="P39" s="1437"/>
      <c r="Q39" s="1437"/>
      <c r="R39" s="1437"/>
      <c r="S39" s="1437"/>
      <c r="T39" s="1437"/>
      <c r="U39" s="1437"/>
      <c r="V39" s="1437"/>
      <c r="W39" s="1437"/>
      <c r="X39" s="1437"/>
      <c r="Y39" s="1437"/>
      <c r="Z39" s="1437"/>
      <c r="AA39" s="1437"/>
      <c r="AB39" s="1437"/>
      <c r="AC39" s="1437"/>
      <c r="AD39" s="1437"/>
      <c r="AE39" s="1437"/>
      <c r="AF39" s="1437"/>
      <c r="AG39" s="1437"/>
      <c r="AH39" s="1437"/>
      <c r="AI39" s="1437"/>
      <c r="AJ39" s="1437"/>
      <c r="AK39" s="1438"/>
    </row>
    <row r="40" spans="1:44" ht="50.15" customHeight="1">
      <c r="A40" s="1445" t="s">
        <v>83</v>
      </c>
      <c r="B40" s="1446"/>
      <c r="C40" s="1446"/>
      <c r="D40" s="1446"/>
      <c r="E40" s="1446"/>
      <c r="F40" s="1446"/>
      <c r="G40" s="1446"/>
      <c r="H40" s="1446"/>
      <c r="I40" s="1447"/>
      <c r="J40" s="1436"/>
      <c r="K40" s="1437"/>
      <c r="L40" s="1437"/>
      <c r="M40" s="1437"/>
      <c r="N40" s="1437"/>
      <c r="O40" s="1437"/>
      <c r="P40" s="1437"/>
      <c r="Q40" s="1437"/>
      <c r="R40" s="1437"/>
      <c r="S40" s="1437"/>
      <c r="T40" s="1437"/>
      <c r="U40" s="1437"/>
      <c r="V40" s="1437"/>
      <c r="W40" s="1437"/>
      <c r="X40" s="1437"/>
      <c r="Y40" s="1437"/>
      <c r="Z40" s="1437"/>
      <c r="AA40" s="1437"/>
      <c r="AB40" s="1437"/>
      <c r="AC40" s="1437"/>
      <c r="AD40" s="1437"/>
      <c r="AE40" s="1437"/>
      <c r="AF40" s="1437"/>
      <c r="AG40" s="1437"/>
      <c r="AH40" s="1437"/>
      <c r="AI40" s="1437"/>
      <c r="AJ40" s="1437"/>
      <c r="AK40" s="1438"/>
    </row>
    <row r="41" spans="1:44" ht="50.15" customHeight="1">
      <c r="A41" s="1445" t="s">
        <v>40</v>
      </c>
      <c r="B41" s="1446"/>
      <c r="C41" s="1446"/>
      <c r="D41" s="1446"/>
      <c r="E41" s="1446"/>
      <c r="F41" s="1446"/>
      <c r="G41" s="1446"/>
      <c r="H41" s="1446"/>
      <c r="I41" s="1447"/>
      <c r="J41" s="1436"/>
      <c r="K41" s="1437"/>
      <c r="L41" s="1437"/>
      <c r="M41" s="1437"/>
      <c r="N41" s="1437"/>
      <c r="O41" s="1437"/>
      <c r="P41" s="1437"/>
      <c r="Q41" s="1437"/>
      <c r="R41" s="1437"/>
      <c r="S41" s="1437"/>
      <c r="T41" s="1437"/>
      <c r="U41" s="1437"/>
      <c r="V41" s="1437"/>
      <c r="W41" s="1437"/>
      <c r="X41" s="1437"/>
      <c r="Y41" s="1437"/>
      <c r="Z41" s="1437"/>
      <c r="AA41" s="1437"/>
      <c r="AB41" s="1437"/>
      <c r="AC41" s="1437"/>
      <c r="AD41" s="1437"/>
      <c r="AE41" s="1437"/>
      <c r="AF41" s="1437"/>
      <c r="AG41" s="1437"/>
      <c r="AH41" s="1437"/>
      <c r="AI41" s="1437"/>
      <c r="AJ41" s="1437"/>
      <c r="AK41" s="1438"/>
    </row>
    <row r="42" spans="1:44" ht="30" customHeight="1">
      <c r="A42" s="1448" t="s">
        <v>91</v>
      </c>
      <c r="B42" s="1449"/>
      <c r="C42" s="1449"/>
      <c r="D42" s="1449"/>
      <c r="E42" s="1449"/>
      <c r="F42" s="1449"/>
      <c r="G42" s="1449"/>
      <c r="H42" s="1449"/>
      <c r="I42" s="1450"/>
      <c r="J42" s="1454" t="s">
        <v>92</v>
      </c>
      <c r="K42" s="1455"/>
      <c r="L42" s="1456"/>
      <c r="M42" s="1457"/>
      <c r="N42" s="1457"/>
      <c r="O42" s="1458"/>
      <c r="P42" s="1455" t="s">
        <v>94</v>
      </c>
      <c r="Q42" s="1459"/>
      <c r="R42" s="1459"/>
      <c r="S42" s="1459"/>
      <c r="T42" s="1460" t="s">
        <v>93</v>
      </c>
      <c r="U42" s="1460"/>
      <c r="V42" s="1460"/>
      <c r="W42" s="1460"/>
      <c r="X42" s="1460"/>
      <c r="Y42" s="1460"/>
      <c r="Z42" s="1460"/>
      <c r="AA42" s="1460"/>
      <c r="AB42" s="1460"/>
      <c r="AC42" s="1461"/>
      <c r="AD42" s="1461"/>
      <c r="AE42" s="1461"/>
      <c r="AF42" s="1461"/>
      <c r="AG42" s="1461"/>
      <c r="AH42" s="1455" t="s">
        <v>94</v>
      </c>
      <c r="AI42" s="1459"/>
      <c r="AJ42" s="1459"/>
      <c r="AK42" s="1459"/>
    </row>
    <row r="43" spans="1:44" ht="50.15" customHeight="1">
      <c r="A43" s="1451"/>
      <c r="B43" s="1452"/>
      <c r="C43" s="1452"/>
      <c r="D43" s="1452"/>
      <c r="E43" s="1452"/>
      <c r="F43" s="1452"/>
      <c r="G43" s="1452"/>
      <c r="H43" s="1452"/>
      <c r="I43" s="1453"/>
      <c r="J43" s="1454" t="s">
        <v>97</v>
      </c>
      <c r="K43" s="1455"/>
      <c r="L43" s="1436"/>
      <c r="M43" s="1437"/>
      <c r="N43" s="1437"/>
      <c r="O43" s="1437"/>
      <c r="P43" s="1437"/>
      <c r="Q43" s="1437"/>
      <c r="R43" s="1437"/>
      <c r="S43" s="1437"/>
      <c r="T43" s="1437"/>
      <c r="U43" s="1437"/>
      <c r="V43" s="1437"/>
      <c r="W43" s="1437"/>
      <c r="X43" s="1437"/>
      <c r="Y43" s="1437"/>
      <c r="Z43" s="1437"/>
      <c r="AA43" s="1437"/>
      <c r="AB43" s="1437"/>
      <c r="AC43" s="1437"/>
      <c r="AD43" s="1437"/>
      <c r="AE43" s="1437"/>
      <c r="AF43" s="1437"/>
      <c r="AG43" s="1437"/>
      <c r="AH43" s="1437"/>
      <c r="AI43" s="1437"/>
      <c r="AJ43" s="1437"/>
      <c r="AK43" s="1438"/>
    </row>
    <row r="44" spans="1:44" ht="25.5" customHeight="1">
      <c r="A44" s="1439" t="s">
        <v>109</v>
      </c>
      <c r="B44" s="1440"/>
      <c r="C44" s="1440"/>
      <c r="D44" s="1440"/>
      <c r="E44" s="1440"/>
      <c r="F44" s="1440"/>
      <c r="G44" s="1440"/>
      <c r="H44" s="1440"/>
      <c r="I44" s="1440"/>
      <c r="J44" s="1440"/>
      <c r="K44" s="1440"/>
      <c r="L44" s="1440"/>
      <c r="M44" s="1440"/>
      <c r="N44" s="1440"/>
      <c r="O44" s="1440"/>
      <c r="P44" s="1440"/>
      <c r="Q44" s="1440"/>
      <c r="R44" s="1440"/>
      <c r="S44" s="1440"/>
      <c r="T44" s="1440"/>
      <c r="U44" s="1440"/>
      <c r="V44" s="1440"/>
      <c r="W44" s="1440"/>
      <c r="X44" s="1440"/>
      <c r="Y44" s="1440"/>
      <c r="Z44" s="1440"/>
      <c r="AA44" s="1440"/>
      <c r="AB44" s="1440"/>
      <c r="AC44" s="1441"/>
      <c r="AD44" s="1442" t="s">
        <v>99</v>
      </c>
      <c r="AE44" s="1443"/>
      <c r="AF44" s="1443"/>
      <c r="AG44" s="1443"/>
      <c r="AH44" s="1443"/>
      <c r="AI44" s="1443"/>
      <c r="AJ44" s="1443"/>
      <c r="AK44" s="1444"/>
    </row>
    <row r="45" spans="1:44" ht="15.75" customHeight="1">
      <c r="A45" s="382"/>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3"/>
      <c r="AB45" s="383"/>
      <c r="AC45" s="383"/>
      <c r="AD45" s="383"/>
      <c r="AE45" s="383"/>
      <c r="AF45" s="383"/>
      <c r="AG45" s="383"/>
      <c r="AH45" s="383"/>
      <c r="AI45" s="383"/>
      <c r="AJ45" s="383"/>
      <c r="AK45" s="383"/>
      <c r="AL45" s="32"/>
      <c r="AM45" s="32"/>
      <c r="AN45" s="32"/>
      <c r="AO45" s="32"/>
      <c r="AP45" s="32"/>
      <c r="AQ45" s="32"/>
      <c r="AR45" s="32"/>
    </row>
    <row r="46" spans="1:44" ht="30" customHeight="1">
      <c r="A46" s="1445" t="s">
        <v>102</v>
      </c>
      <c r="B46" s="1446"/>
      <c r="C46" s="1446"/>
      <c r="D46" s="1446"/>
      <c r="E46" s="1447"/>
      <c r="F46" s="1487" t="s">
        <v>482</v>
      </c>
      <c r="G46" s="1488"/>
      <c r="H46" s="1488"/>
      <c r="I46" s="1489"/>
      <c r="J46" s="1481" t="s">
        <v>13</v>
      </c>
      <c r="K46" s="1483"/>
      <c r="L46" s="1490"/>
      <c r="M46" s="1491"/>
      <c r="N46" s="1491"/>
      <c r="O46" s="1491"/>
      <c r="P46" s="1491"/>
      <c r="Q46" s="1491"/>
      <c r="R46" s="1491"/>
      <c r="S46" s="1491"/>
      <c r="T46" s="1491"/>
      <c r="U46" s="1491"/>
      <c r="V46" s="1491"/>
      <c r="W46" s="1491"/>
      <c r="X46" s="1491"/>
      <c r="Y46" s="1491"/>
      <c r="Z46" s="1491"/>
      <c r="AA46" s="1491"/>
      <c r="AB46" s="1491"/>
      <c r="AC46" s="1491"/>
      <c r="AD46" s="1491"/>
      <c r="AE46" s="1491"/>
      <c r="AF46" s="1491"/>
      <c r="AG46" s="1491"/>
      <c r="AH46" s="1491"/>
      <c r="AI46" s="1491"/>
      <c r="AJ46" s="1491"/>
      <c r="AK46" s="1492"/>
    </row>
    <row r="47" spans="1:44" ht="30" customHeight="1">
      <c r="A47" s="1481" t="s">
        <v>30</v>
      </c>
      <c r="B47" s="1482"/>
      <c r="C47" s="1482"/>
      <c r="D47" s="1482"/>
      <c r="E47" s="1482"/>
      <c r="F47" s="1482"/>
      <c r="G47" s="1482"/>
      <c r="H47" s="1482"/>
      <c r="I47" s="1483"/>
      <c r="J47" s="1470"/>
      <c r="K47" s="1471"/>
      <c r="L47" s="1471"/>
      <c r="M47" s="1471"/>
      <c r="N47" s="1471"/>
      <c r="O47" s="1471"/>
      <c r="P47" s="1471"/>
      <c r="Q47" s="1471"/>
      <c r="R47" s="1471"/>
      <c r="S47" s="1471"/>
      <c r="T47" s="1472" t="s">
        <v>95</v>
      </c>
      <c r="U47" s="1473"/>
      <c r="V47" s="1473"/>
      <c r="W47" s="1473"/>
      <c r="X47" s="1473"/>
      <c r="Y47" s="1473"/>
      <c r="Z47" s="1473"/>
      <c r="AA47" s="1473"/>
      <c r="AB47" s="1474"/>
      <c r="AC47" s="1484"/>
      <c r="AD47" s="1484"/>
      <c r="AE47" s="1484"/>
      <c r="AF47" s="1484"/>
      <c r="AG47" s="1484"/>
      <c r="AH47" s="1484"/>
      <c r="AI47" s="1484"/>
      <c r="AJ47" s="1484"/>
      <c r="AK47" s="1485"/>
    </row>
    <row r="48" spans="1:44" ht="30" customHeight="1">
      <c r="A48" s="1481" t="s">
        <v>32</v>
      </c>
      <c r="B48" s="1482"/>
      <c r="C48" s="1482"/>
      <c r="D48" s="1482"/>
      <c r="E48" s="1482"/>
      <c r="F48" s="1482"/>
      <c r="G48" s="1482"/>
      <c r="H48" s="1482"/>
      <c r="I48" s="1483"/>
      <c r="J48" s="1470"/>
      <c r="K48" s="1471"/>
      <c r="L48" s="1471"/>
      <c r="M48" s="1471"/>
      <c r="N48" s="1471"/>
      <c r="O48" s="1471"/>
      <c r="P48" s="1471"/>
      <c r="Q48" s="1471"/>
      <c r="R48" s="1471"/>
      <c r="S48" s="1471"/>
      <c r="T48" s="1471"/>
      <c r="U48" s="1471"/>
      <c r="V48" s="1471"/>
      <c r="W48" s="1471"/>
      <c r="X48" s="1471"/>
      <c r="Y48" s="1471"/>
      <c r="Z48" s="1471"/>
      <c r="AA48" s="1471"/>
      <c r="AB48" s="1471"/>
      <c r="AC48" s="1471"/>
      <c r="AD48" s="1471"/>
      <c r="AE48" s="1471"/>
      <c r="AF48" s="1471"/>
      <c r="AG48" s="1471"/>
      <c r="AH48" s="1471"/>
      <c r="AI48" s="1471"/>
      <c r="AJ48" s="1471"/>
      <c r="AK48" s="1486"/>
    </row>
    <row r="49" spans="1:37" ht="30" customHeight="1">
      <c r="A49" s="1445" t="s">
        <v>33</v>
      </c>
      <c r="B49" s="1446"/>
      <c r="C49" s="1446"/>
      <c r="D49" s="1446"/>
      <c r="E49" s="1446"/>
      <c r="F49" s="1446"/>
      <c r="G49" s="1446"/>
      <c r="H49" s="1446"/>
      <c r="I49" s="1447"/>
      <c r="J49" s="1470"/>
      <c r="K49" s="1471"/>
      <c r="L49" s="1471"/>
      <c r="M49" s="1471"/>
      <c r="N49" s="1471"/>
      <c r="O49" s="1471"/>
      <c r="P49" s="1471"/>
      <c r="Q49" s="1471"/>
      <c r="R49" s="1471"/>
      <c r="S49" s="1471"/>
      <c r="T49" s="1472" t="s">
        <v>96</v>
      </c>
      <c r="U49" s="1473"/>
      <c r="V49" s="1473"/>
      <c r="W49" s="1473"/>
      <c r="X49" s="1473"/>
      <c r="Y49" s="1473"/>
      <c r="Z49" s="1473"/>
      <c r="AA49" s="1473"/>
      <c r="AB49" s="1474"/>
      <c r="AC49" s="1437"/>
      <c r="AD49" s="1437"/>
      <c r="AE49" s="1437"/>
      <c r="AF49" s="1437"/>
      <c r="AG49" s="1437"/>
      <c r="AH49" s="1437"/>
      <c r="AI49" s="1437"/>
      <c r="AJ49" s="1437"/>
      <c r="AK49" s="1438"/>
    </row>
    <row r="50" spans="1:37" ht="48.75" customHeight="1">
      <c r="A50" s="1475" t="s">
        <v>54</v>
      </c>
      <c r="B50" s="1476"/>
      <c r="C50" s="1476"/>
      <c r="D50" s="1476"/>
      <c r="E50" s="1476"/>
      <c r="F50" s="1476"/>
      <c r="G50" s="1476"/>
      <c r="H50" s="1476"/>
      <c r="I50" s="1477"/>
      <c r="J50" s="1478"/>
      <c r="K50" s="1479"/>
      <c r="L50" s="1479"/>
      <c r="M50" s="1479"/>
      <c r="N50" s="1479"/>
      <c r="O50" s="1479"/>
      <c r="P50" s="1479"/>
      <c r="Q50" s="1479"/>
      <c r="R50" s="1479"/>
      <c r="S50" s="1479"/>
      <c r="T50" s="1479"/>
      <c r="U50" s="1479"/>
      <c r="V50" s="1479"/>
      <c r="W50" s="1479"/>
      <c r="X50" s="1479"/>
      <c r="Y50" s="1479"/>
      <c r="Z50" s="1479"/>
      <c r="AA50" s="1479"/>
      <c r="AB50" s="1479"/>
      <c r="AC50" s="1479"/>
      <c r="AD50" s="1479"/>
      <c r="AE50" s="1479"/>
      <c r="AF50" s="1479"/>
      <c r="AG50" s="1479"/>
      <c r="AH50" s="1479"/>
      <c r="AI50" s="1479"/>
      <c r="AJ50" s="1479"/>
      <c r="AK50" s="1480"/>
    </row>
    <row r="51" spans="1:37" ht="30" customHeight="1">
      <c r="A51" s="1445" t="s">
        <v>221</v>
      </c>
      <c r="B51" s="1446"/>
      <c r="C51" s="1446"/>
      <c r="D51" s="1446"/>
      <c r="E51" s="1446"/>
      <c r="F51" s="1446"/>
      <c r="G51" s="1446"/>
      <c r="H51" s="1446"/>
      <c r="I51" s="1447"/>
      <c r="J51" s="1468" t="s">
        <v>106</v>
      </c>
      <c r="K51" s="1469"/>
      <c r="L51" s="1469"/>
      <c r="M51" s="1465"/>
      <c r="N51" s="1465"/>
      <c r="O51" s="1446" t="s">
        <v>36</v>
      </c>
      <c r="P51" s="1446"/>
      <c r="Q51" s="1465"/>
      <c r="R51" s="1465"/>
      <c r="S51" s="1466" t="s">
        <v>37</v>
      </c>
      <c r="T51" s="1466"/>
      <c r="U51" s="1446" t="s">
        <v>38</v>
      </c>
      <c r="V51" s="1446"/>
      <c r="W51" s="1446"/>
      <c r="X51" s="1446"/>
      <c r="Y51" s="1446" t="s">
        <v>105</v>
      </c>
      <c r="Z51" s="1446"/>
      <c r="AA51" s="1465"/>
      <c r="AB51" s="1465"/>
      <c r="AC51" s="1446" t="s">
        <v>36</v>
      </c>
      <c r="AD51" s="1446"/>
      <c r="AE51" s="1465"/>
      <c r="AF51" s="1465"/>
      <c r="AG51" s="1466" t="s">
        <v>37</v>
      </c>
      <c r="AH51" s="1466"/>
      <c r="AI51" s="1466"/>
      <c r="AJ51" s="1466"/>
      <c r="AK51" s="1467"/>
    </row>
    <row r="52" spans="1:37" ht="30" customHeight="1">
      <c r="A52" s="1445" t="s">
        <v>222</v>
      </c>
      <c r="B52" s="1446"/>
      <c r="C52" s="1446"/>
      <c r="D52" s="1446"/>
      <c r="E52" s="1446"/>
      <c r="F52" s="1446"/>
      <c r="G52" s="1446"/>
      <c r="H52" s="1446"/>
      <c r="I52" s="1447"/>
      <c r="J52" s="1462"/>
      <c r="K52" s="1462"/>
      <c r="L52" s="1462"/>
      <c r="M52" s="1462"/>
      <c r="N52" s="1462"/>
      <c r="O52" s="1462"/>
      <c r="P52" s="1462"/>
      <c r="Q52" s="1462"/>
      <c r="R52" s="1462"/>
      <c r="S52" s="1462"/>
      <c r="T52" s="1462"/>
      <c r="U52" s="1462"/>
      <c r="V52" s="1462"/>
      <c r="W52" s="1462"/>
      <c r="X52" s="1462"/>
      <c r="Y52" s="1463" t="s">
        <v>86</v>
      </c>
      <c r="Z52" s="1463"/>
      <c r="AA52" s="1463"/>
      <c r="AB52" s="1463"/>
      <c r="AC52" s="1463"/>
      <c r="AD52" s="1463"/>
      <c r="AE52" s="1463"/>
      <c r="AF52" s="1463"/>
      <c r="AG52" s="1463"/>
      <c r="AH52" s="1463"/>
      <c r="AI52" s="1463"/>
      <c r="AJ52" s="1463"/>
      <c r="AK52" s="1464"/>
    </row>
    <row r="53" spans="1:37" ht="50.15" customHeight="1">
      <c r="A53" s="1445" t="s">
        <v>39</v>
      </c>
      <c r="B53" s="1446"/>
      <c r="C53" s="1446"/>
      <c r="D53" s="1446"/>
      <c r="E53" s="1446"/>
      <c r="F53" s="1446"/>
      <c r="G53" s="1446"/>
      <c r="H53" s="1446"/>
      <c r="I53" s="1447"/>
      <c r="J53" s="1436"/>
      <c r="K53" s="1437"/>
      <c r="L53" s="1437"/>
      <c r="M53" s="1437"/>
      <c r="N53" s="1437"/>
      <c r="O53" s="1437"/>
      <c r="P53" s="1437"/>
      <c r="Q53" s="1437"/>
      <c r="R53" s="1437"/>
      <c r="S53" s="1437"/>
      <c r="T53" s="1437"/>
      <c r="U53" s="1437"/>
      <c r="V53" s="1437"/>
      <c r="W53" s="1437"/>
      <c r="X53" s="1437"/>
      <c r="Y53" s="1437"/>
      <c r="Z53" s="1437"/>
      <c r="AA53" s="1437"/>
      <c r="AB53" s="1437"/>
      <c r="AC53" s="1437"/>
      <c r="AD53" s="1437"/>
      <c r="AE53" s="1437"/>
      <c r="AF53" s="1437"/>
      <c r="AG53" s="1437"/>
      <c r="AH53" s="1437"/>
      <c r="AI53" s="1437"/>
      <c r="AJ53" s="1437"/>
      <c r="AK53" s="1438"/>
    </row>
    <row r="54" spans="1:37" ht="50.15" customHeight="1">
      <c r="A54" s="1445" t="s">
        <v>83</v>
      </c>
      <c r="B54" s="1446"/>
      <c r="C54" s="1446"/>
      <c r="D54" s="1446"/>
      <c r="E54" s="1446"/>
      <c r="F54" s="1446"/>
      <c r="G54" s="1446"/>
      <c r="H54" s="1446"/>
      <c r="I54" s="1447"/>
      <c r="J54" s="1436"/>
      <c r="K54" s="1437"/>
      <c r="L54" s="1437"/>
      <c r="M54" s="1437"/>
      <c r="N54" s="1437"/>
      <c r="O54" s="1437"/>
      <c r="P54" s="1437"/>
      <c r="Q54" s="1437"/>
      <c r="R54" s="1437"/>
      <c r="S54" s="1437"/>
      <c r="T54" s="1437"/>
      <c r="U54" s="1437"/>
      <c r="V54" s="1437"/>
      <c r="W54" s="1437"/>
      <c r="X54" s="1437"/>
      <c r="Y54" s="1437"/>
      <c r="Z54" s="1437"/>
      <c r="AA54" s="1437"/>
      <c r="AB54" s="1437"/>
      <c r="AC54" s="1437"/>
      <c r="AD54" s="1437"/>
      <c r="AE54" s="1437"/>
      <c r="AF54" s="1437"/>
      <c r="AG54" s="1437"/>
      <c r="AH54" s="1437"/>
      <c r="AI54" s="1437"/>
      <c r="AJ54" s="1437"/>
      <c r="AK54" s="1438"/>
    </row>
    <row r="55" spans="1:37" ht="50.15" customHeight="1">
      <c r="A55" s="1445" t="s">
        <v>40</v>
      </c>
      <c r="B55" s="1446"/>
      <c r="C55" s="1446"/>
      <c r="D55" s="1446"/>
      <c r="E55" s="1446"/>
      <c r="F55" s="1446"/>
      <c r="G55" s="1446"/>
      <c r="H55" s="1446"/>
      <c r="I55" s="1447"/>
      <c r="J55" s="1436"/>
      <c r="K55" s="1437"/>
      <c r="L55" s="1437"/>
      <c r="M55" s="1437"/>
      <c r="N55" s="1437"/>
      <c r="O55" s="1437"/>
      <c r="P55" s="1437"/>
      <c r="Q55" s="1437"/>
      <c r="R55" s="1437"/>
      <c r="S55" s="1437"/>
      <c r="T55" s="1437"/>
      <c r="U55" s="1437"/>
      <c r="V55" s="1437"/>
      <c r="W55" s="1437"/>
      <c r="X55" s="1437"/>
      <c r="Y55" s="1437"/>
      <c r="Z55" s="1437"/>
      <c r="AA55" s="1437"/>
      <c r="AB55" s="1437"/>
      <c r="AC55" s="1437"/>
      <c r="AD55" s="1437"/>
      <c r="AE55" s="1437"/>
      <c r="AF55" s="1437"/>
      <c r="AG55" s="1437"/>
      <c r="AH55" s="1437"/>
      <c r="AI55" s="1437"/>
      <c r="AJ55" s="1437"/>
      <c r="AK55" s="1438"/>
    </row>
    <row r="56" spans="1:37" ht="30" customHeight="1">
      <c r="A56" s="1448" t="s">
        <v>91</v>
      </c>
      <c r="B56" s="1449"/>
      <c r="C56" s="1449"/>
      <c r="D56" s="1449"/>
      <c r="E56" s="1449"/>
      <c r="F56" s="1449"/>
      <c r="G56" s="1449"/>
      <c r="H56" s="1449"/>
      <c r="I56" s="1450"/>
      <c r="J56" s="1454" t="s">
        <v>92</v>
      </c>
      <c r="K56" s="1455"/>
      <c r="L56" s="1456"/>
      <c r="M56" s="1457"/>
      <c r="N56" s="1457"/>
      <c r="O56" s="1458"/>
      <c r="P56" s="1455" t="s">
        <v>94</v>
      </c>
      <c r="Q56" s="1459"/>
      <c r="R56" s="1459"/>
      <c r="S56" s="1459"/>
      <c r="T56" s="1460" t="s">
        <v>93</v>
      </c>
      <c r="U56" s="1460"/>
      <c r="V56" s="1460"/>
      <c r="W56" s="1460"/>
      <c r="X56" s="1460"/>
      <c r="Y56" s="1460"/>
      <c r="Z56" s="1460"/>
      <c r="AA56" s="1460"/>
      <c r="AB56" s="1460"/>
      <c r="AC56" s="1461"/>
      <c r="AD56" s="1461"/>
      <c r="AE56" s="1461"/>
      <c r="AF56" s="1461"/>
      <c r="AG56" s="1461"/>
      <c r="AH56" s="1455" t="s">
        <v>94</v>
      </c>
      <c r="AI56" s="1459"/>
      <c r="AJ56" s="1459"/>
      <c r="AK56" s="1459"/>
    </row>
    <row r="57" spans="1:37" ht="50.15" customHeight="1">
      <c r="A57" s="1451"/>
      <c r="B57" s="1452"/>
      <c r="C57" s="1452"/>
      <c r="D57" s="1452"/>
      <c r="E57" s="1452"/>
      <c r="F57" s="1452"/>
      <c r="G57" s="1452"/>
      <c r="H57" s="1452"/>
      <c r="I57" s="1453"/>
      <c r="J57" s="1454" t="s">
        <v>97</v>
      </c>
      <c r="K57" s="1455"/>
      <c r="L57" s="1436"/>
      <c r="M57" s="1437"/>
      <c r="N57" s="1437"/>
      <c r="O57" s="1437"/>
      <c r="P57" s="1437"/>
      <c r="Q57" s="1437"/>
      <c r="R57" s="1437"/>
      <c r="S57" s="1437"/>
      <c r="T57" s="1437"/>
      <c r="U57" s="1437"/>
      <c r="V57" s="1437"/>
      <c r="W57" s="1437"/>
      <c r="X57" s="1437"/>
      <c r="Y57" s="1437"/>
      <c r="Z57" s="1437"/>
      <c r="AA57" s="1437"/>
      <c r="AB57" s="1437"/>
      <c r="AC57" s="1437"/>
      <c r="AD57" s="1437"/>
      <c r="AE57" s="1437"/>
      <c r="AF57" s="1437"/>
      <c r="AG57" s="1437"/>
      <c r="AH57" s="1437"/>
      <c r="AI57" s="1437"/>
      <c r="AJ57" s="1437"/>
      <c r="AK57" s="1438"/>
    </row>
    <row r="58" spans="1:37" ht="24" customHeight="1">
      <c r="A58" s="1439" t="s">
        <v>109</v>
      </c>
      <c r="B58" s="1440"/>
      <c r="C58" s="1440"/>
      <c r="D58" s="1440"/>
      <c r="E58" s="1440"/>
      <c r="F58" s="1440"/>
      <c r="G58" s="1440"/>
      <c r="H58" s="1440"/>
      <c r="I58" s="1440"/>
      <c r="J58" s="1440"/>
      <c r="K58" s="1440"/>
      <c r="L58" s="1440"/>
      <c r="M58" s="1440"/>
      <c r="N58" s="1440"/>
      <c r="O58" s="1440"/>
      <c r="P58" s="1440"/>
      <c r="Q58" s="1440"/>
      <c r="R58" s="1440"/>
      <c r="S58" s="1440"/>
      <c r="T58" s="1440"/>
      <c r="U58" s="1440"/>
      <c r="V58" s="1440"/>
      <c r="W58" s="1440"/>
      <c r="X58" s="1440"/>
      <c r="Y58" s="1440"/>
      <c r="Z58" s="1440"/>
      <c r="AA58" s="1440"/>
      <c r="AB58" s="1440"/>
      <c r="AC58" s="1441"/>
      <c r="AD58" s="1442" t="s">
        <v>99</v>
      </c>
      <c r="AE58" s="1443"/>
      <c r="AF58" s="1443"/>
      <c r="AG58" s="1443"/>
      <c r="AH58" s="1443"/>
      <c r="AI58" s="1443"/>
      <c r="AJ58" s="1443"/>
      <c r="AK58" s="1444"/>
    </row>
    <row r="59" spans="1:37" ht="30" customHeight="1">
      <c r="A59" s="17" t="s">
        <v>35</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1411" t="s">
        <v>233</v>
      </c>
      <c r="AG59" s="1411"/>
      <c r="AH59" s="1411"/>
      <c r="AI59" s="1411"/>
      <c r="AJ59" s="1411"/>
      <c r="AK59" s="1411"/>
    </row>
    <row r="60" spans="1:37" ht="46.5" customHeight="1">
      <c r="A60" s="2"/>
      <c r="B60" s="1493" t="s">
        <v>478</v>
      </c>
      <c r="C60" s="1493"/>
      <c r="D60" s="1493"/>
      <c r="E60" s="1493"/>
      <c r="F60" s="1493"/>
      <c r="G60" s="1493"/>
      <c r="H60" s="1493"/>
      <c r="I60" s="1493"/>
      <c r="J60" s="1493"/>
      <c r="K60" s="1493"/>
      <c r="L60" s="1493"/>
      <c r="M60" s="1493"/>
      <c r="N60" s="1493"/>
      <c r="O60" s="1493"/>
      <c r="P60" s="1493"/>
      <c r="Q60" s="1493"/>
      <c r="R60" s="1493"/>
      <c r="S60" s="1493"/>
      <c r="T60" s="1493"/>
      <c r="U60" s="1493"/>
      <c r="V60" s="1493"/>
      <c r="W60" s="1493"/>
      <c r="X60" s="1493"/>
      <c r="Y60" s="1493"/>
      <c r="Z60" s="1493"/>
      <c r="AA60" s="1493"/>
      <c r="AB60" s="1493"/>
      <c r="AC60" s="1493"/>
      <c r="AD60" s="1493"/>
      <c r="AE60" s="1493"/>
      <c r="AF60" s="1493"/>
      <c r="AG60" s="1493"/>
      <c r="AH60" s="1493"/>
      <c r="AI60" s="1493"/>
      <c r="AJ60" s="1493"/>
      <c r="AK60" s="9"/>
    </row>
    <row r="61" spans="1:37" ht="30" customHeight="1">
      <c r="A61" s="1445" t="s">
        <v>102</v>
      </c>
      <c r="B61" s="1446"/>
      <c r="C61" s="1446"/>
      <c r="D61" s="1446"/>
      <c r="E61" s="1447"/>
      <c r="F61" s="1487" t="s">
        <v>483</v>
      </c>
      <c r="G61" s="1488"/>
      <c r="H61" s="1488"/>
      <c r="I61" s="1489"/>
      <c r="J61" s="1481" t="s">
        <v>13</v>
      </c>
      <c r="K61" s="1483"/>
      <c r="L61" s="1490"/>
      <c r="M61" s="1491"/>
      <c r="N61" s="1491"/>
      <c r="O61" s="1491"/>
      <c r="P61" s="1491"/>
      <c r="Q61" s="1491"/>
      <c r="R61" s="1491"/>
      <c r="S61" s="1491"/>
      <c r="T61" s="1491"/>
      <c r="U61" s="1491"/>
      <c r="V61" s="1491"/>
      <c r="W61" s="1491"/>
      <c r="X61" s="1491"/>
      <c r="Y61" s="1491"/>
      <c r="Z61" s="1491"/>
      <c r="AA61" s="1491"/>
      <c r="AB61" s="1491"/>
      <c r="AC61" s="1491"/>
      <c r="AD61" s="1491"/>
      <c r="AE61" s="1491"/>
      <c r="AF61" s="1491"/>
      <c r="AG61" s="1491"/>
      <c r="AH61" s="1491"/>
      <c r="AI61" s="1491"/>
      <c r="AJ61" s="1491"/>
      <c r="AK61" s="1492"/>
    </row>
    <row r="62" spans="1:37" ht="30" customHeight="1">
      <c r="A62" s="1481" t="s">
        <v>30</v>
      </c>
      <c r="B62" s="1482"/>
      <c r="C62" s="1482"/>
      <c r="D62" s="1482"/>
      <c r="E62" s="1482"/>
      <c r="F62" s="1482"/>
      <c r="G62" s="1482"/>
      <c r="H62" s="1482"/>
      <c r="I62" s="1483"/>
      <c r="J62" s="1470"/>
      <c r="K62" s="1471"/>
      <c r="L62" s="1471"/>
      <c r="M62" s="1471"/>
      <c r="N62" s="1471"/>
      <c r="O62" s="1471"/>
      <c r="P62" s="1471"/>
      <c r="Q62" s="1471"/>
      <c r="R62" s="1471"/>
      <c r="S62" s="1471"/>
      <c r="T62" s="1472" t="s">
        <v>95</v>
      </c>
      <c r="U62" s="1473"/>
      <c r="V62" s="1473"/>
      <c r="W62" s="1473"/>
      <c r="X62" s="1473"/>
      <c r="Y62" s="1473"/>
      <c r="Z62" s="1473"/>
      <c r="AA62" s="1473"/>
      <c r="AB62" s="1474"/>
      <c r="AC62" s="1484"/>
      <c r="AD62" s="1484"/>
      <c r="AE62" s="1484"/>
      <c r="AF62" s="1484"/>
      <c r="AG62" s="1484"/>
      <c r="AH62" s="1484"/>
      <c r="AI62" s="1484"/>
      <c r="AJ62" s="1484"/>
      <c r="AK62" s="1485"/>
    </row>
    <row r="63" spans="1:37" ht="30" customHeight="1">
      <c r="A63" s="1481" t="s">
        <v>32</v>
      </c>
      <c r="B63" s="1482"/>
      <c r="C63" s="1482"/>
      <c r="D63" s="1482"/>
      <c r="E63" s="1482"/>
      <c r="F63" s="1482"/>
      <c r="G63" s="1482"/>
      <c r="H63" s="1482"/>
      <c r="I63" s="1483"/>
      <c r="J63" s="1470"/>
      <c r="K63" s="1471"/>
      <c r="L63" s="1471"/>
      <c r="M63" s="1471"/>
      <c r="N63" s="1471"/>
      <c r="O63" s="1471"/>
      <c r="P63" s="1471"/>
      <c r="Q63" s="1471"/>
      <c r="R63" s="1471"/>
      <c r="S63" s="1471"/>
      <c r="T63" s="1471"/>
      <c r="U63" s="1471"/>
      <c r="V63" s="1471"/>
      <c r="W63" s="1471"/>
      <c r="X63" s="1471"/>
      <c r="Y63" s="1471"/>
      <c r="Z63" s="1471"/>
      <c r="AA63" s="1471"/>
      <c r="AB63" s="1471"/>
      <c r="AC63" s="1471"/>
      <c r="AD63" s="1471"/>
      <c r="AE63" s="1471"/>
      <c r="AF63" s="1471"/>
      <c r="AG63" s="1471"/>
      <c r="AH63" s="1471"/>
      <c r="AI63" s="1471"/>
      <c r="AJ63" s="1471"/>
      <c r="AK63" s="1486"/>
    </row>
    <row r="64" spans="1:37" ht="30" customHeight="1">
      <c r="A64" s="1445" t="s">
        <v>33</v>
      </c>
      <c r="B64" s="1446"/>
      <c r="C64" s="1446"/>
      <c r="D64" s="1446"/>
      <c r="E64" s="1446"/>
      <c r="F64" s="1446"/>
      <c r="G64" s="1446"/>
      <c r="H64" s="1446"/>
      <c r="I64" s="1447"/>
      <c r="J64" s="1470"/>
      <c r="K64" s="1471"/>
      <c r="L64" s="1471"/>
      <c r="M64" s="1471"/>
      <c r="N64" s="1471"/>
      <c r="O64" s="1471"/>
      <c r="P64" s="1471"/>
      <c r="Q64" s="1471"/>
      <c r="R64" s="1471"/>
      <c r="S64" s="1471"/>
      <c r="T64" s="1472" t="s">
        <v>96</v>
      </c>
      <c r="U64" s="1473"/>
      <c r="V64" s="1473"/>
      <c r="W64" s="1473"/>
      <c r="X64" s="1473"/>
      <c r="Y64" s="1473"/>
      <c r="Z64" s="1473"/>
      <c r="AA64" s="1473"/>
      <c r="AB64" s="1474"/>
      <c r="AC64" s="1437"/>
      <c r="AD64" s="1437"/>
      <c r="AE64" s="1437"/>
      <c r="AF64" s="1437"/>
      <c r="AG64" s="1437"/>
      <c r="AH64" s="1437"/>
      <c r="AI64" s="1437"/>
      <c r="AJ64" s="1437"/>
      <c r="AK64" s="1438"/>
    </row>
    <row r="65" spans="1:44" ht="48.75" customHeight="1">
      <c r="A65" s="1475" t="s">
        <v>54</v>
      </c>
      <c r="B65" s="1476"/>
      <c r="C65" s="1476"/>
      <c r="D65" s="1476"/>
      <c r="E65" s="1476"/>
      <c r="F65" s="1476"/>
      <c r="G65" s="1476"/>
      <c r="H65" s="1476"/>
      <c r="I65" s="1477"/>
      <c r="J65" s="1478"/>
      <c r="K65" s="1479"/>
      <c r="L65" s="1479"/>
      <c r="M65" s="1479"/>
      <c r="N65" s="1479"/>
      <c r="O65" s="1479"/>
      <c r="P65" s="1479"/>
      <c r="Q65" s="1479"/>
      <c r="R65" s="1479"/>
      <c r="S65" s="1479"/>
      <c r="T65" s="1479"/>
      <c r="U65" s="1479"/>
      <c r="V65" s="1479"/>
      <c r="W65" s="1479"/>
      <c r="X65" s="1479"/>
      <c r="Y65" s="1479"/>
      <c r="Z65" s="1479"/>
      <c r="AA65" s="1479"/>
      <c r="AB65" s="1479"/>
      <c r="AC65" s="1479"/>
      <c r="AD65" s="1479"/>
      <c r="AE65" s="1479"/>
      <c r="AF65" s="1479"/>
      <c r="AG65" s="1479"/>
      <c r="AH65" s="1479"/>
      <c r="AI65" s="1479"/>
      <c r="AJ65" s="1479"/>
      <c r="AK65" s="1480"/>
    </row>
    <row r="66" spans="1:44" ht="30" customHeight="1">
      <c r="A66" s="1445" t="s">
        <v>221</v>
      </c>
      <c r="B66" s="1446"/>
      <c r="C66" s="1446"/>
      <c r="D66" s="1446"/>
      <c r="E66" s="1446"/>
      <c r="F66" s="1446"/>
      <c r="G66" s="1446"/>
      <c r="H66" s="1446"/>
      <c r="I66" s="1447"/>
      <c r="J66" s="1468" t="s">
        <v>106</v>
      </c>
      <c r="K66" s="1469"/>
      <c r="L66" s="1469"/>
      <c r="M66" s="1465"/>
      <c r="N66" s="1465"/>
      <c r="O66" s="1446" t="s">
        <v>36</v>
      </c>
      <c r="P66" s="1446"/>
      <c r="Q66" s="1465"/>
      <c r="R66" s="1465"/>
      <c r="S66" s="1466" t="s">
        <v>37</v>
      </c>
      <c r="T66" s="1466"/>
      <c r="U66" s="1446" t="s">
        <v>38</v>
      </c>
      <c r="V66" s="1446"/>
      <c r="W66" s="1446"/>
      <c r="X66" s="1446"/>
      <c r="Y66" s="1446" t="s">
        <v>105</v>
      </c>
      <c r="Z66" s="1446"/>
      <c r="AA66" s="1465"/>
      <c r="AB66" s="1465"/>
      <c r="AC66" s="1446" t="s">
        <v>36</v>
      </c>
      <c r="AD66" s="1446"/>
      <c r="AE66" s="1465"/>
      <c r="AF66" s="1465"/>
      <c r="AG66" s="1466" t="s">
        <v>37</v>
      </c>
      <c r="AH66" s="1466"/>
      <c r="AI66" s="1466"/>
      <c r="AJ66" s="1466"/>
      <c r="AK66" s="1467"/>
    </row>
    <row r="67" spans="1:44" ht="30" customHeight="1">
      <c r="A67" s="1445" t="s">
        <v>222</v>
      </c>
      <c r="B67" s="1446"/>
      <c r="C67" s="1446"/>
      <c r="D67" s="1446"/>
      <c r="E67" s="1446"/>
      <c r="F67" s="1446"/>
      <c r="G67" s="1446"/>
      <c r="H67" s="1446"/>
      <c r="I67" s="1447"/>
      <c r="J67" s="1462"/>
      <c r="K67" s="1462"/>
      <c r="L67" s="1462"/>
      <c r="M67" s="1462"/>
      <c r="N67" s="1462"/>
      <c r="O67" s="1462"/>
      <c r="P67" s="1462"/>
      <c r="Q67" s="1462"/>
      <c r="R67" s="1462"/>
      <c r="S67" s="1462"/>
      <c r="T67" s="1462"/>
      <c r="U67" s="1462"/>
      <c r="V67" s="1462"/>
      <c r="W67" s="1462"/>
      <c r="X67" s="1462"/>
      <c r="Y67" s="1463" t="s">
        <v>86</v>
      </c>
      <c r="Z67" s="1463"/>
      <c r="AA67" s="1463"/>
      <c r="AB67" s="1463"/>
      <c r="AC67" s="1463"/>
      <c r="AD67" s="1463"/>
      <c r="AE67" s="1463"/>
      <c r="AF67" s="1463"/>
      <c r="AG67" s="1463"/>
      <c r="AH67" s="1463"/>
      <c r="AI67" s="1463"/>
      <c r="AJ67" s="1463"/>
      <c r="AK67" s="1464"/>
    </row>
    <row r="68" spans="1:44" ht="50.15" customHeight="1">
      <c r="A68" s="1445" t="s">
        <v>39</v>
      </c>
      <c r="B68" s="1446"/>
      <c r="C68" s="1446"/>
      <c r="D68" s="1446"/>
      <c r="E68" s="1446"/>
      <c r="F68" s="1446"/>
      <c r="G68" s="1446"/>
      <c r="H68" s="1446"/>
      <c r="I68" s="1447"/>
      <c r="J68" s="1436"/>
      <c r="K68" s="1437"/>
      <c r="L68" s="1437"/>
      <c r="M68" s="1437"/>
      <c r="N68" s="1437"/>
      <c r="O68" s="1437"/>
      <c r="P68" s="1437"/>
      <c r="Q68" s="1437"/>
      <c r="R68" s="1437"/>
      <c r="S68" s="1437"/>
      <c r="T68" s="1437"/>
      <c r="U68" s="1437"/>
      <c r="V68" s="1437"/>
      <c r="W68" s="1437"/>
      <c r="X68" s="1437"/>
      <c r="Y68" s="1437"/>
      <c r="Z68" s="1437"/>
      <c r="AA68" s="1437"/>
      <c r="AB68" s="1437"/>
      <c r="AC68" s="1437"/>
      <c r="AD68" s="1437"/>
      <c r="AE68" s="1437"/>
      <c r="AF68" s="1437"/>
      <c r="AG68" s="1437"/>
      <c r="AH68" s="1437"/>
      <c r="AI68" s="1437"/>
      <c r="AJ68" s="1437"/>
      <c r="AK68" s="1438"/>
    </row>
    <row r="69" spans="1:44" ht="50.15" customHeight="1">
      <c r="A69" s="1445" t="s">
        <v>83</v>
      </c>
      <c r="B69" s="1446"/>
      <c r="C69" s="1446"/>
      <c r="D69" s="1446"/>
      <c r="E69" s="1446"/>
      <c r="F69" s="1446"/>
      <c r="G69" s="1446"/>
      <c r="H69" s="1446"/>
      <c r="I69" s="1447"/>
      <c r="J69" s="1436"/>
      <c r="K69" s="1437"/>
      <c r="L69" s="1437"/>
      <c r="M69" s="1437"/>
      <c r="N69" s="1437"/>
      <c r="O69" s="1437"/>
      <c r="P69" s="1437"/>
      <c r="Q69" s="1437"/>
      <c r="R69" s="1437"/>
      <c r="S69" s="1437"/>
      <c r="T69" s="1437"/>
      <c r="U69" s="1437"/>
      <c r="V69" s="1437"/>
      <c r="W69" s="1437"/>
      <c r="X69" s="1437"/>
      <c r="Y69" s="1437"/>
      <c r="Z69" s="1437"/>
      <c r="AA69" s="1437"/>
      <c r="AB69" s="1437"/>
      <c r="AC69" s="1437"/>
      <c r="AD69" s="1437"/>
      <c r="AE69" s="1437"/>
      <c r="AF69" s="1437"/>
      <c r="AG69" s="1437"/>
      <c r="AH69" s="1437"/>
      <c r="AI69" s="1437"/>
      <c r="AJ69" s="1437"/>
      <c r="AK69" s="1438"/>
    </row>
    <row r="70" spans="1:44" ht="50.15" customHeight="1">
      <c r="A70" s="1445" t="s">
        <v>40</v>
      </c>
      <c r="B70" s="1446"/>
      <c r="C70" s="1446"/>
      <c r="D70" s="1446"/>
      <c r="E70" s="1446"/>
      <c r="F70" s="1446"/>
      <c r="G70" s="1446"/>
      <c r="H70" s="1446"/>
      <c r="I70" s="1447"/>
      <c r="J70" s="1436"/>
      <c r="K70" s="1437"/>
      <c r="L70" s="1437"/>
      <c r="M70" s="1437"/>
      <c r="N70" s="1437"/>
      <c r="O70" s="1437"/>
      <c r="P70" s="1437"/>
      <c r="Q70" s="1437"/>
      <c r="R70" s="1437"/>
      <c r="S70" s="1437"/>
      <c r="T70" s="1437"/>
      <c r="U70" s="1437"/>
      <c r="V70" s="1437"/>
      <c r="W70" s="1437"/>
      <c r="X70" s="1437"/>
      <c r="Y70" s="1437"/>
      <c r="Z70" s="1437"/>
      <c r="AA70" s="1437"/>
      <c r="AB70" s="1437"/>
      <c r="AC70" s="1437"/>
      <c r="AD70" s="1437"/>
      <c r="AE70" s="1437"/>
      <c r="AF70" s="1437"/>
      <c r="AG70" s="1437"/>
      <c r="AH70" s="1437"/>
      <c r="AI70" s="1437"/>
      <c r="AJ70" s="1437"/>
      <c r="AK70" s="1438"/>
    </row>
    <row r="71" spans="1:44" ht="30" customHeight="1">
      <c r="A71" s="1448" t="s">
        <v>91</v>
      </c>
      <c r="B71" s="1449"/>
      <c r="C71" s="1449"/>
      <c r="D71" s="1449"/>
      <c r="E71" s="1449"/>
      <c r="F71" s="1449"/>
      <c r="G71" s="1449"/>
      <c r="H71" s="1449"/>
      <c r="I71" s="1450"/>
      <c r="J71" s="1454" t="s">
        <v>92</v>
      </c>
      <c r="K71" s="1455"/>
      <c r="L71" s="1456"/>
      <c r="M71" s="1457"/>
      <c r="N71" s="1457"/>
      <c r="O71" s="1458"/>
      <c r="P71" s="1455" t="s">
        <v>94</v>
      </c>
      <c r="Q71" s="1459"/>
      <c r="R71" s="1459"/>
      <c r="S71" s="1459"/>
      <c r="T71" s="1460" t="s">
        <v>93</v>
      </c>
      <c r="U71" s="1460"/>
      <c r="V71" s="1460"/>
      <c r="W71" s="1460"/>
      <c r="X71" s="1460"/>
      <c r="Y71" s="1460"/>
      <c r="Z71" s="1460"/>
      <c r="AA71" s="1460"/>
      <c r="AB71" s="1460"/>
      <c r="AC71" s="1461"/>
      <c r="AD71" s="1461"/>
      <c r="AE71" s="1461"/>
      <c r="AF71" s="1461"/>
      <c r="AG71" s="1461"/>
      <c r="AH71" s="1455" t="s">
        <v>94</v>
      </c>
      <c r="AI71" s="1459"/>
      <c r="AJ71" s="1459"/>
      <c r="AK71" s="1459"/>
    </row>
    <row r="72" spans="1:44" ht="50.15" customHeight="1">
      <c r="A72" s="1451"/>
      <c r="B72" s="1452"/>
      <c r="C72" s="1452"/>
      <c r="D72" s="1452"/>
      <c r="E72" s="1452"/>
      <c r="F72" s="1452"/>
      <c r="G72" s="1452"/>
      <c r="H72" s="1452"/>
      <c r="I72" s="1453"/>
      <c r="J72" s="1454" t="s">
        <v>97</v>
      </c>
      <c r="K72" s="1455"/>
      <c r="L72" s="1436"/>
      <c r="M72" s="1437"/>
      <c r="N72" s="1437"/>
      <c r="O72" s="1437"/>
      <c r="P72" s="1437"/>
      <c r="Q72" s="1437"/>
      <c r="R72" s="1437"/>
      <c r="S72" s="1437"/>
      <c r="T72" s="1437"/>
      <c r="U72" s="1437"/>
      <c r="V72" s="1437"/>
      <c r="W72" s="1437"/>
      <c r="X72" s="1437"/>
      <c r="Y72" s="1437"/>
      <c r="Z72" s="1437"/>
      <c r="AA72" s="1437"/>
      <c r="AB72" s="1437"/>
      <c r="AC72" s="1437"/>
      <c r="AD72" s="1437"/>
      <c r="AE72" s="1437"/>
      <c r="AF72" s="1437"/>
      <c r="AG72" s="1437"/>
      <c r="AH72" s="1437"/>
      <c r="AI72" s="1437"/>
      <c r="AJ72" s="1437"/>
      <c r="AK72" s="1438"/>
    </row>
    <row r="73" spans="1:44" ht="25.5" customHeight="1">
      <c r="A73" s="1439" t="s">
        <v>109</v>
      </c>
      <c r="B73" s="1440"/>
      <c r="C73" s="1440"/>
      <c r="D73" s="1440"/>
      <c r="E73" s="1440"/>
      <c r="F73" s="1440"/>
      <c r="G73" s="1440"/>
      <c r="H73" s="1440"/>
      <c r="I73" s="1440"/>
      <c r="J73" s="1440"/>
      <c r="K73" s="1440"/>
      <c r="L73" s="1440"/>
      <c r="M73" s="1440"/>
      <c r="N73" s="1440"/>
      <c r="O73" s="1440"/>
      <c r="P73" s="1440"/>
      <c r="Q73" s="1440"/>
      <c r="R73" s="1440"/>
      <c r="S73" s="1440"/>
      <c r="T73" s="1440"/>
      <c r="U73" s="1440"/>
      <c r="V73" s="1440"/>
      <c r="W73" s="1440"/>
      <c r="X73" s="1440"/>
      <c r="Y73" s="1440"/>
      <c r="Z73" s="1440"/>
      <c r="AA73" s="1440"/>
      <c r="AB73" s="1440"/>
      <c r="AC73" s="1441"/>
      <c r="AD73" s="1442" t="s">
        <v>99</v>
      </c>
      <c r="AE73" s="1443"/>
      <c r="AF73" s="1443"/>
      <c r="AG73" s="1443"/>
      <c r="AH73" s="1443"/>
      <c r="AI73" s="1443"/>
      <c r="AJ73" s="1443"/>
      <c r="AK73" s="1444"/>
    </row>
    <row r="74" spans="1:44" ht="15.75" customHeight="1">
      <c r="A74" s="384"/>
      <c r="B74" s="384"/>
      <c r="C74" s="384"/>
      <c r="D74" s="384"/>
      <c r="E74" s="384"/>
      <c r="F74" s="384"/>
      <c r="G74" s="384"/>
      <c r="H74" s="384"/>
      <c r="I74" s="384"/>
      <c r="J74" s="384"/>
      <c r="K74" s="384"/>
      <c r="L74" s="384"/>
      <c r="M74" s="384"/>
      <c r="N74" s="384"/>
      <c r="O74" s="384"/>
      <c r="P74" s="384"/>
      <c r="Q74" s="384"/>
      <c r="R74" s="384"/>
      <c r="S74" s="384"/>
      <c r="T74" s="384"/>
      <c r="U74" s="384"/>
      <c r="V74" s="384"/>
      <c r="W74" s="384"/>
      <c r="X74" s="384"/>
      <c r="Y74" s="384"/>
      <c r="Z74" s="384"/>
      <c r="AA74" s="385"/>
      <c r="AB74" s="385"/>
      <c r="AC74" s="385"/>
      <c r="AD74" s="385"/>
      <c r="AE74" s="385"/>
      <c r="AF74" s="385"/>
      <c r="AG74" s="385"/>
      <c r="AH74" s="385"/>
      <c r="AI74" s="385"/>
      <c r="AJ74" s="385"/>
      <c r="AK74" s="385"/>
      <c r="AL74" s="32"/>
      <c r="AM74" s="32"/>
      <c r="AN74" s="32"/>
      <c r="AO74" s="32"/>
      <c r="AP74" s="32"/>
      <c r="AQ74" s="32"/>
      <c r="AR74" s="32"/>
    </row>
    <row r="75" spans="1:44" ht="30" customHeight="1">
      <c r="A75" s="1445" t="s">
        <v>102</v>
      </c>
      <c r="B75" s="1446"/>
      <c r="C75" s="1446"/>
      <c r="D75" s="1446"/>
      <c r="E75" s="1447"/>
      <c r="F75" s="1487" t="s">
        <v>484</v>
      </c>
      <c r="G75" s="1488"/>
      <c r="H75" s="1488"/>
      <c r="I75" s="1489"/>
      <c r="J75" s="1481" t="s">
        <v>13</v>
      </c>
      <c r="K75" s="1483"/>
      <c r="L75" s="1490"/>
      <c r="M75" s="1491"/>
      <c r="N75" s="1491"/>
      <c r="O75" s="1491"/>
      <c r="P75" s="1491"/>
      <c r="Q75" s="1491"/>
      <c r="R75" s="1491"/>
      <c r="S75" s="1491"/>
      <c r="T75" s="1491"/>
      <c r="U75" s="1491"/>
      <c r="V75" s="1491"/>
      <c r="W75" s="1491"/>
      <c r="X75" s="1491"/>
      <c r="Y75" s="1491"/>
      <c r="Z75" s="1491"/>
      <c r="AA75" s="1491"/>
      <c r="AB75" s="1491"/>
      <c r="AC75" s="1491"/>
      <c r="AD75" s="1491"/>
      <c r="AE75" s="1491"/>
      <c r="AF75" s="1491"/>
      <c r="AG75" s="1491"/>
      <c r="AH75" s="1491"/>
      <c r="AI75" s="1491"/>
      <c r="AJ75" s="1491"/>
      <c r="AK75" s="1492"/>
    </row>
    <row r="76" spans="1:44" ht="30" customHeight="1">
      <c r="A76" s="1481" t="s">
        <v>30</v>
      </c>
      <c r="B76" s="1482"/>
      <c r="C76" s="1482"/>
      <c r="D76" s="1482"/>
      <c r="E76" s="1482"/>
      <c r="F76" s="1482"/>
      <c r="G76" s="1482"/>
      <c r="H76" s="1482"/>
      <c r="I76" s="1483"/>
      <c r="J76" s="1470"/>
      <c r="K76" s="1471"/>
      <c r="L76" s="1471"/>
      <c r="M76" s="1471"/>
      <c r="N76" s="1471"/>
      <c r="O76" s="1471"/>
      <c r="P76" s="1471"/>
      <c r="Q76" s="1471"/>
      <c r="R76" s="1471"/>
      <c r="S76" s="1471"/>
      <c r="T76" s="1472" t="s">
        <v>95</v>
      </c>
      <c r="U76" s="1473"/>
      <c r="V76" s="1473"/>
      <c r="W76" s="1473"/>
      <c r="X76" s="1473"/>
      <c r="Y76" s="1473"/>
      <c r="Z76" s="1473"/>
      <c r="AA76" s="1473"/>
      <c r="AB76" s="1474"/>
      <c r="AC76" s="1484"/>
      <c r="AD76" s="1484"/>
      <c r="AE76" s="1484"/>
      <c r="AF76" s="1484"/>
      <c r="AG76" s="1484"/>
      <c r="AH76" s="1484"/>
      <c r="AI76" s="1484"/>
      <c r="AJ76" s="1484"/>
      <c r="AK76" s="1485"/>
    </row>
    <row r="77" spans="1:44" ht="30" customHeight="1">
      <c r="A77" s="1481" t="s">
        <v>32</v>
      </c>
      <c r="B77" s="1482"/>
      <c r="C77" s="1482"/>
      <c r="D77" s="1482"/>
      <c r="E77" s="1482"/>
      <c r="F77" s="1482"/>
      <c r="G77" s="1482"/>
      <c r="H77" s="1482"/>
      <c r="I77" s="1483"/>
      <c r="J77" s="1470"/>
      <c r="K77" s="1471"/>
      <c r="L77" s="1471"/>
      <c r="M77" s="1471"/>
      <c r="N77" s="1471"/>
      <c r="O77" s="1471"/>
      <c r="P77" s="1471"/>
      <c r="Q77" s="1471"/>
      <c r="R77" s="1471"/>
      <c r="S77" s="1471"/>
      <c r="T77" s="1471"/>
      <c r="U77" s="1471"/>
      <c r="V77" s="1471"/>
      <c r="W77" s="1471"/>
      <c r="X77" s="1471"/>
      <c r="Y77" s="1471"/>
      <c r="Z77" s="1471"/>
      <c r="AA77" s="1471"/>
      <c r="AB77" s="1471"/>
      <c r="AC77" s="1471"/>
      <c r="AD77" s="1471"/>
      <c r="AE77" s="1471"/>
      <c r="AF77" s="1471"/>
      <c r="AG77" s="1471"/>
      <c r="AH77" s="1471"/>
      <c r="AI77" s="1471"/>
      <c r="AJ77" s="1471"/>
      <c r="AK77" s="1486"/>
    </row>
    <row r="78" spans="1:44" ht="30" customHeight="1">
      <c r="A78" s="1445" t="s">
        <v>33</v>
      </c>
      <c r="B78" s="1446"/>
      <c r="C78" s="1446"/>
      <c r="D78" s="1446"/>
      <c r="E78" s="1446"/>
      <c r="F78" s="1446"/>
      <c r="G78" s="1446"/>
      <c r="H78" s="1446"/>
      <c r="I78" s="1447"/>
      <c r="J78" s="1470"/>
      <c r="K78" s="1471"/>
      <c r="L78" s="1471"/>
      <c r="M78" s="1471"/>
      <c r="N78" s="1471"/>
      <c r="O78" s="1471"/>
      <c r="P78" s="1471"/>
      <c r="Q78" s="1471"/>
      <c r="R78" s="1471"/>
      <c r="S78" s="1471"/>
      <c r="T78" s="1472" t="s">
        <v>96</v>
      </c>
      <c r="U78" s="1473"/>
      <c r="V78" s="1473"/>
      <c r="W78" s="1473"/>
      <c r="X78" s="1473"/>
      <c r="Y78" s="1473"/>
      <c r="Z78" s="1473"/>
      <c r="AA78" s="1473"/>
      <c r="AB78" s="1474"/>
      <c r="AC78" s="1437"/>
      <c r="AD78" s="1437"/>
      <c r="AE78" s="1437"/>
      <c r="AF78" s="1437"/>
      <c r="AG78" s="1437"/>
      <c r="AH78" s="1437"/>
      <c r="AI78" s="1437"/>
      <c r="AJ78" s="1437"/>
      <c r="AK78" s="1438"/>
    </row>
    <row r="79" spans="1:44" ht="48.75" customHeight="1">
      <c r="A79" s="1475" t="s">
        <v>54</v>
      </c>
      <c r="B79" s="1476"/>
      <c r="C79" s="1476"/>
      <c r="D79" s="1476"/>
      <c r="E79" s="1476"/>
      <c r="F79" s="1476"/>
      <c r="G79" s="1476"/>
      <c r="H79" s="1476"/>
      <c r="I79" s="1477"/>
      <c r="J79" s="1478"/>
      <c r="K79" s="1479"/>
      <c r="L79" s="1479"/>
      <c r="M79" s="1479"/>
      <c r="N79" s="1479"/>
      <c r="O79" s="1479"/>
      <c r="P79" s="1479"/>
      <c r="Q79" s="1479"/>
      <c r="R79" s="1479"/>
      <c r="S79" s="1479"/>
      <c r="T79" s="1479"/>
      <c r="U79" s="1479"/>
      <c r="V79" s="1479"/>
      <c r="W79" s="1479"/>
      <c r="X79" s="1479"/>
      <c r="Y79" s="1479"/>
      <c r="Z79" s="1479"/>
      <c r="AA79" s="1479"/>
      <c r="AB79" s="1479"/>
      <c r="AC79" s="1479"/>
      <c r="AD79" s="1479"/>
      <c r="AE79" s="1479"/>
      <c r="AF79" s="1479"/>
      <c r="AG79" s="1479"/>
      <c r="AH79" s="1479"/>
      <c r="AI79" s="1479"/>
      <c r="AJ79" s="1479"/>
      <c r="AK79" s="1480"/>
    </row>
    <row r="80" spans="1:44" ht="30" customHeight="1">
      <c r="A80" s="1445" t="s">
        <v>221</v>
      </c>
      <c r="B80" s="1446"/>
      <c r="C80" s="1446"/>
      <c r="D80" s="1446"/>
      <c r="E80" s="1446"/>
      <c r="F80" s="1446"/>
      <c r="G80" s="1446"/>
      <c r="H80" s="1446"/>
      <c r="I80" s="1447"/>
      <c r="J80" s="1468" t="s">
        <v>106</v>
      </c>
      <c r="K80" s="1469"/>
      <c r="L80" s="1469"/>
      <c r="M80" s="1465"/>
      <c r="N80" s="1465"/>
      <c r="O80" s="1446" t="s">
        <v>36</v>
      </c>
      <c r="P80" s="1446"/>
      <c r="Q80" s="1465"/>
      <c r="R80" s="1465"/>
      <c r="S80" s="1466" t="s">
        <v>37</v>
      </c>
      <c r="T80" s="1466"/>
      <c r="U80" s="1446" t="s">
        <v>38</v>
      </c>
      <c r="V80" s="1446"/>
      <c r="W80" s="1446"/>
      <c r="X80" s="1446"/>
      <c r="Y80" s="1446" t="s">
        <v>105</v>
      </c>
      <c r="Z80" s="1446"/>
      <c r="AA80" s="1465"/>
      <c r="AB80" s="1465"/>
      <c r="AC80" s="1446" t="s">
        <v>36</v>
      </c>
      <c r="AD80" s="1446"/>
      <c r="AE80" s="1465"/>
      <c r="AF80" s="1465"/>
      <c r="AG80" s="1466" t="s">
        <v>37</v>
      </c>
      <c r="AH80" s="1466"/>
      <c r="AI80" s="1466"/>
      <c r="AJ80" s="1466"/>
      <c r="AK80" s="1467"/>
    </row>
    <row r="81" spans="1:37" ht="30" customHeight="1">
      <c r="A81" s="1445" t="s">
        <v>222</v>
      </c>
      <c r="B81" s="1446"/>
      <c r="C81" s="1446"/>
      <c r="D81" s="1446"/>
      <c r="E81" s="1446"/>
      <c r="F81" s="1446"/>
      <c r="G81" s="1446"/>
      <c r="H81" s="1446"/>
      <c r="I81" s="1447"/>
      <c r="J81" s="1462"/>
      <c r="K81" s="1462"/>
      <c r="L81" s="1462"/>
      <c r="M81" s="1462"/>
      <c r="N81" s="1462"/>
      <c r="O81" s="1462"/>
      <c r="P81" s="1462"/>
      <c r="Q81" s="1462"/>
      <c r="R81" s="1462"/>
      <c r="S81" s="1462"/>
      <c r="T81" s="1462"/>
      <c r="U81" s="1462"/>
      <c r="V81" s="1462"/>
      <c r="W81" s="1462"/>
      <c r="X81" s="1462"/>
      <c r="Y81" s="1463" t="s">
        <v>86</v>
      </c>
      <c r="Z81" s="1463"/>
      <c r="AA81" s="1463"/>
      <c r="AB81" s="1463"/>
      <c r="AC81" s="1463"/>
      <c r="AD81" s="1463"/>
      <c r="AE81" s="1463"/>
      <c r="AF81" s="1463"/>
      <c r="AG81" s="1463"/>
      <c r="AH81" s="1463"/>
      <c r="AI81" s="1463"/>
      <c r="AJ81" s="1463"/>
      <c r="AK81" s="1464"/>
    </row>
    <row r="82" spans="1:37" ht="50.15" customHeight="1">
      <c r="A82" s="1445" t="s">
        <v>39</v>
      </c>
      <c r="B82" s="1446"/>
      <c r="C82" s="1446"/>
      <c r="D82" s="1446"/>
      <c r="E82" s="1446"/>
      <c r="F82" s="1446"/>
      <c r="G82" s="1446"/>
      <c r="H82" s="1446"/>
      <c r="I82" s="1447"/>
      <c r="J82" s="1436"/>
      <c r="K82" s="1437"/>
      <c r="L82" s="1437"/>
      <c r="M82" s="1437"/>
      <c r="N82" s="1437"/>
      <c r="O82" s="1437"/>
      <c r="P82" s="1437"/>
      <c r="Q82" s="1437"/>
      <c r="R82" s="1437"/>
      <c r="S82" s="1437"/>
      <c r="T82" s="1437"/>
      <c r="U82" s="1437"/>
      <c r="V82" s="1437"/>
      <c r="W82" s="1437"/>
      <c r="X82" s="1437"/>
      <c r="Y82" s="1437"/>
      <c r="Z82" s="1437"/>
      <c r="AA82" s="1437"/>
      <c r="AB82" s="1437"/>
      <c r="AC82" s="1437"/>
      <c r="AD82" s="1437"/>
      <c r="AE82" s="1437"/>
      <c r="AF82" s="1437"/>
      <c r="AG82" s="1437"/>
      <c r="AH82" s="1437"/>
      <c r="AI82" s="1437"/>
      <c r="AJ82" s="1437"/>
      <c r="AK82" s="1438"/>
    </row>
    <row r="83" spans="1:37" ht="50.15" customHeight="1">
      <c r="A83" s="1445" t="s">
        <v>83</v>
      </c>
      <c r="B83" s="1446"/>
      <c r="C83" s="1446"/>
      <c r="D83" s="1446"/>
      <c r="E83" s="1446"/>
      <c r="F83" s="1446"/>
      <c r="G83" s="1446"/>
      <c r="H83" s="1446"/>
      <c r="I83" s="1447"/>
      <c r="J83" s="1436"/>
      <c r="K83" s="1437"/>
      <c r="L83" s="1437"/>
      <c r="M83" s="1437"/>
      <c r="N83" s="1437"/>
      <c r="O83" s="1437"/>
      <c r="P83" s="1437"/>
      <c r="Q83" s="1437"/>
      <c r="R83" s="1437"/>
      <c r="S83" s="1437"/>
      <c r="T83" s="1437"/>
      <c r="U83" s="1437"/>
      <c r="V83" s="1437"/>
      <c r="W83" s="1437"/>
      <c r="X83" s="1437"/>
      <c r="Y83" s="1437"/>
      <c r="Z83" s="1437"/>
      <c r="AA83" s="1437"/>
      <c r="AB83" s="1437"/>
      <c r="AC83" s="1437"/>
      <c r="AD83" s="1437"/>
      <c r="AE83" s="1437"/>
      <c r="AF83" s="1437"/>
      <c r="AG83" s="1437"/>
      <c r="AH83" s="1437"/>
      <c r="AI83" s="1437"/>
      <c r="AJ83" s="1437"/>
      <c r="AK83" s="1438"/>
    </row>
    <row r="84" spans="1:37" ht="50.15" customHeight="1">
      <c r="A84" s="1445" t="s">
        <v>40</v>
      </c>
      <c r="B84" s="1446"/>
      <c r="C84" s="1446"/>
      <c r="D84" s="1446"/>
      <c r="E84" s="1446"/>
      <c r="F84" s="1446"/>
      <c r="G84" s="1446"/>
      <c r="H84" s="1446"/>
      <c r="I84" s="1447"/>
      <c r="J84" s="1436"/>
      <c r="K84" s="1437"/>
      <c r="L84" s="1437"/>
      <c r="M84" s="1437"/>
      <c r="N84" s="1437"/>
      <c r="O84" s="1437"/>
      <c r="P84" s="1437"/>
      <c r="Q84" s="1437"/>
      <c r="R84" s="1437"/>
      <c r="S84" s="1437"/>
      <c r="T84" s="1437"/>
      <c r="U84" s="1437"/>
      <c r="V84" s="1437"/>
      <c r="W84" s="1437"/>
      <c r="X84" s="1437"/>
      <c r="Y84" s="1437"/>
      <c r="Z84" s="1437"/>
      <c r="AA84" s="1437"/>
      <c r="AB84" s="1437"/>
      <c r="AC84" s="1437"/>
      <c r="AD84" s="1437"/>
      <c r="AE84" s="1437"/>
      <c r="AF84" s="1437"/>
      <c r="AG84" s="1437"/>
      <c r="AH84" s="1437"/>
      <c r="AI84" s="1437"/>
      <c r="AJ84" s="1437"/>
      <c r="AK84" s="1438"/>
    </row>
    <row r="85" spans="1:37" ht="30" customHeight="1">
      <c r="A85" s="1448" t="s">
        <v>91</v>
      </c>
      <c r="B85" s="1449"/>
      <c r="C85" s="1449"/>
      <c r="D85" s="1449"/>
      <c r="E85" s="1449"/>
      <c r="F85" s="1449"/>
      <c r="G85" s="1449"/>
      <c r="H85" s="1449"/>
      <c r="I85" s="1450"/>
      <c r="J85" s="1454" t="s">
        <v>92</v>
      </c>
      <c r="K85" s="1455"/>
      <c r="L85" s="1456"/>
      <c r="M85" s="1457"/>
      <c r="N85" s="1457"/>
      <c r="O85" s="1458"/>
      <c r="P85" s="1455" t="s">
        <v>94</v>
      </c>
      <c r="Q85" s="1459"/>
      <c r="R85" s="1459"/>
      <c r="S85" s="1459"/>
      <c r="T85" s="1460" t="s">
        <v>93</v>
      </c>
      <c r="U85" s="1460"/>
      <c r="V85" s="1460"/>
      <c r="W85" s="1460"/>
      <c r="X85" s="1460"/>
      <c r="Y85" s="1460"/>
      <c r="Z85" s="1460"/>
      <c r="AA85" s="1460"/>
      <c r="AB85" s="1460"/>
      <c r="AC85" s="1461"/>
      <c r="AD85" s="1461"/>
      <c r="AE85" s="1461"/>
      <c r="AF85" s="1461"/>
      <c r="AG85" s="1461"/>
      <c r="AH85" s="1455" t="s">
        <v>94</v>
      </c>
      <c r="AI85" s="1459"/>
      <c r="AJ85" s="1459"/>
      <c r="AK85" s="1459"/>
    </row>
    <row r="86" spans="1:37" ht="50.15" customHeight="1">
      <c r="A86" s="1451"/>
      <c r="B86" s="1452"/>
      <c r="C86" s="1452"/>
      <c r="D86" s="1452"/>
      <c r="E86" s="1452"/>
      <c r="F86" s="1452"/>
      <c r="G86" s="1452"/>
      <c r="H86" s="1452"/>
      <c r="I86" s="1453"/>
      <c r="J86" s="1454" t="s">
        <v>97</v>
      </c>
      <c r="K86" s="1455"/>
      <c r="L86" s="1436"/>
      <c r="M86" s="1437"/>
      <c r="N86" s="1437"/>
      <c r="O86" s="1437"/>
      <c r="P86" s="1437"/>
      <c r="Q86" s="1437"/>
      <c r="R86" s="1437"/>
      <c r="S86" s="1437"/>
      <c r="T86" s="1437"/>
      <c r="U86" s="1437"/>
      <c r="V86" s="1437"/>
      <c r="W86" s="1437"/>
      <c r="X86" s="1437"/>
      <c r="Y86" s="1437"/>
      <c r="Z86" s="1437"/>
      <c r="AA86" s="1437"/>
      <c r="AB86" s="1437"/>
      <c r="AC86" s="1437"/>
      <c r="AD86" s="1437"/>
      <c r="AE86" s="1437"/>
      <c r="AF86" s="1437"/>
      <c r="AG86" s="1437"/>
      <c r="AH86" s="1437"/>
      <c r="AI86" s="1437"/>
      <c r="AJ86" s="1437"/>
      <c r="AK86" s="1438"/>
    </row>
    <row r="87" spans="1:37" ht="24" customHeight="1">
      <c r="A87" s="1439" t="s">
        <v>109</v>
      </c>
      <c r="B87" s="1440"/>
      <c r="C87" s="1440"/>
      <c r="D87" s="1440"/>
      <c r="E87" s="1440"/>
      <c r="F87" s="1440"/>
      <c r="G87" s="1440"/>
      <c r="H87" s="1440"/>
      <c r="I87" s="1440"/>
      <c r="J87" s="1440"/>
      <c r="K87" s="1440"/>
      <c r="L87" s="1440"/>
      <c r="M87" s="1440"/>
      <c r="N87" s="1440"/>
      <c r="O87" s="1440"/>
      <c r="P87" s="1440"/>
      <c r="Q87" s="1440"/>
      <c r="R87" s="1440"/>
      <c r="S87" s="1440"/>
      <c r="T87" s="1440"/>
      <c r="U87" s="1440"/>
      <c r="V87" s="1440"/>
      <c r="W87" s="1440"/>
      <c r="X87" s="1440"/>
      <c r="Y87" s="1440"/>
      <c r="Z87" s="1440"/>
      <c r="AA87" s="1440"/>
      <c r="AB87" s="1440"/>
      <c r="AC87" s="1441"/>
      <c r="AD87" s="1442" t="s">
        <v>99</v>
      </c>
      <c r="AE87" s="1443"/>
      <c r="AF87" s="1443"/>
      <c r="AG87" s="1443"/>
      <c r="AH87" s="1443"/>
      <c r="AI87" s="1443"/>
      <c r="AJ87" s="1443"/>
      <c r="AK87" s="1444"/>
    </row>
    <row r="88" spans="1:37" ht="30" customHeight="1">
      <c r="A88" s="386" t="s">
        <v>35</v>
      </c>
      <c r="B88" s="387"/>
      <c r="C88" s="387"/>
      <c r="D88" s="387"/>
      <c r="E88" s="387"/>
      <c r="F88" s="387"/>
      <c r="G88" s="387"/>
      <c r="H88" s="387"/>
      <c r="I88" s="387"/>
      <c r="J88" s="387"/>
      <c r="K88" s="387"/>
      <c r="L88" s="387"/>
      <c r="M88" s="387"/>
      <c r="N88" s="387"/>
      <c r="O88" s="387"/>
      <c r="P88" s="387"/>
      <c r="Q88" s="387"/>
      <c r="R88" s="387"/>
      <c r="S88" s="387"/>
      <c r="T88" s="387"/>
      <c r="U88" s="387"/>
      <c r="V88" s="387"/>
      <c r="W88" s="387"/>
      <c r="X88" s="387"/>
      <c r="Y88" s="387"/>
      <c r="Z88" s="387"/>
      <c r="AA88" s="387"/>
      <c r="AB88" s="387"/>
      <c r="AC88" s="387"/>
      <c r="AD88" s="387"/>
      <c r="AE88" s="387"/>
      <c r="AF88" s="1413" t="s">
        <v>461</v>
      </c>
      <c r="AG88" s="1413"/>
      <c r="AH88" s="1413"/>
      <c r="AI88" s="1413"/>
      <c r="AJ88" s="1413"/>
      <c r="AK88" s="1413"/>
    </row>
    <row r="89" spans="1:37" ht="46.5" customHeight="1">
      <c r="A89" s="387"/>
      <c r="B89" s="1494" t="s">
        <v>604</v>
      </c>
      <c r="C89" s="1494"/>
      <c r="D89" s="1494"/>
      <c r="E89" s="1494"/>
      <c r="F89" s="1494"/>
      <c r="G89" s="1494"/>
      <c r="H89" s="1494"/>
      <c r="I89" s="1494"/>
      <c r="J89" s="1494"/>
      <c r="K89" s="1494"/>
      <c r="L89" s="1494"/>
      <c r="M89" s="1494"/>
      <c r="N89" s="1494"/>
      <c r="O89" s="1494"/>
      <c r="P89" s="1494"/>
      <c r="Q89" s="1494"/>
      <c r="R89" s="1494"/>
      <c r="S89" s="1494"/>
      <c r="T89" s="1494"/>
      <c r="U89" s="1494"/>
      <c r="V89" s="1494"/>
      <c r="W89" s="1494"/>
      <c r="X89" s="1494"/>
      <c r="Y89" s="1494"/>
      <c r="Z89" s="1494"/>
      <c r="AA89" s="1494"/>
      <c r="AB89" s="1494"/>
      <c r="AC89" s="1494"/>
      <c r="AD89" s="1494"/>
      <c r="AE89" s="1494"/>
      <c r="AF89" s="1494"/>
      <c r="AG89" s="1494"/>
      <c r="AH89" s="1494"/>
      <c r="AI89" s="1494"/>
      <c r="AJ89" s="1494"/>
      <c r="AK89" s="388"/>
    </row>
    <row r="90" spans="1:37" ht="30" customHeight="1">
      <c r="A90" s="1445" t="s">
        <v>102</v>
      </c>
      <c r="B90" s="1446"/>
      <c r="C90" s="1446"/>
      <c r="D90" s="1446"/>
      <c r="E90" s="1447"/>
      <c r="F90" s="1487" t="s">
        <v>485</v>
      </c>
      <c r="G90" s="1488"/>
      <c r="H90" s="1488"/>
      <c r="I90" s="1489"/>
      <c r="J90" s="1481" t="s">
        <v>13</v>
      </c>
      <c r="K90" s="1483"/>
      <c r="L90" s="1490"/>
      <c r="M90" s="1491"/>
      <c r="N90" s="1491"/>
      <c r="O90" s="1491"/>
      <c r="P90" s="1491"/>
      <c r="Q90" s="1491"/>
      <c r="R90" s="1491"/>
      <c r="S90" s="1491"/>
      <c r="T90" s="1491"/>
      <c r="U90" s="1491"/>
      <c r="V90" s="1491"/>
      <c r="W90" s="1491"/>
      <c r="X90" s="1491"/>
      <c r="Y90" s="1491"/>
      <c r="Z90" s="1491"/>
      <c r="AA90" s="1491"/>
      <c r="AB90" s="1491"/>
      <c r="AC90" s="1491"/>
      <c r="AD90" s="1491"/>
      <c r="AE90" s="1491"/>
      <c r="AF90" s="1491"/>
      <c r="AG90" s="1491"/>
      <c r="AH90" s="1491"/>
      <c r="AI90" s="1491"/>
      <c r="AJ90" s="1491"/>
      <c r="AK90" s="1492"/>
    </row>
    <row r="91" spans="1:37" ht="30" customHeight="1">
      <c r="A91" s="1481" t="s">
        <v>30</v>
      </c>
      <c r="B91" s="1482"/>
      <c r="C91" s="1482"/>
      <c r="D91" s="1482"/>
      <c r="E91" s="1482"/>
      <c r="F91" s="1482"/>
      <c r="G91" s="1482"/>
      <c r="H91" s="1482"/>
      <c r="I91" s="1483"/>
      <c r="J91" s="1470"/>
      <c r="K91" s="1471"/>
      <c r="L91" s="1471"/>
      <c r="M91" s="1471"/>
      <c r="N91" s="1471"/>
      <c r="O91" s="1471"/>
      <c r="P91" s="1471"/>
      <c r="Q91" s="1471"/>
      <c r="R91" s="1471"/>
      <c r="S91" s="1471"/>
      <c r="T91" s="1472" t="s">
        <v>95</v>
      </c>
      <c r="U91" s="1473"/>
      <c r="V91" s="1473"/>
      <c r="W91" s="1473"/>
      <c r="X91" s="1473"/>
      <c r="Y91" s="1473"/>
      <c r="Z91" s="1473"/>
      <c r="AA91" s="1473"/>
      <c r="AB91" s="1474"/>
      <c r="AC91" s="1484"/>
      <c r="AD91" s="1484"/>
      <c r="AE91" s="1484"/>
      <c r="AF91" s="1484"/>
      <c r="AG91" s="1484"/>
      <c r="AH91" s="1484"/>
      <c r="AI91" s="1484"/>
      <c r="AJ91" s="1484"/>
      <c r="AK91" s="1485"/>
    </row>
    <row r="92" spans="1:37" ht="30" customHeight="1">
      <c r="A92" s="1481" t="s">
        <v>32</v>
      </c>
      <c r="B92" s="1482"/>
      <c r="C92" s="1482"/>
      <c r="D92" s="1482"/>
      <c r="E92" s="1482"/>
      <c r="F92" s="1482"/>
      <c r="G92" s="1482"/>
      <c r="H92" s="1482"/>
      <c r="I92" s="1483"/>
      <c r="J92" s="1470"/>
      <c r="K92" s="1471"/>
      <c r="L92" s="1471"/>
      <c r="M92" s="1471"/>
      <c r="N92" s="1471"/>
      <c r="O92" s="1471"/>
      <c r="P92" s="1471"/>
      <c r="Q92" s="1471"/>
      <c r="R92" s="1471"/>
      <c r="S92" s="1471"/>
      <c r="T92" s="1471"/>
      <c r="U92" s="1471"/>
      <c r="V92" s="1471"/>
      <c r="W92" s="1471"/>
      <c r="X92" s="1471"/>
      <c r="Y92" s="1471"/>
      <c r="Z92" s="1471"/>
      <c r="AA92" s="1471"/>
      <c r="AB92" s="1471"/>
      <c r="AC92" s="1471"/>
      <c r="AD92" s="1471"/>
      <c r="AE92" s="1471"/>
      <c r="AF92" s="1471"/>
      <c r="AG92" s="1471"/>
      <c r="AH92" s="1471"/>
      <c r="AI92" s="1471"/>
      <c r="AJ92" s="1471"/>
      <c r="AK92" s="1486"/>
    </row>
    <row r="93" spans="1:37" ht="30" customHeight="1">
      <c r="A93" s="1445" t="s">
        <v>33</v>
      </c>
      <c r="B93" s="1446"/>
      <c r="C93" s="1446"/>
      <c r="D93" s="1446"/>
      <c r="E93" s="1446"/>
      <c r="F93" s="1446"/>
      <c r="G93" s="1446"/>
      <c r="H93" s="1446"/>
      <c r="I93" s="1447"/>
      <c r="J93" s="1470"/>
      <c r="K93" s="1471"/>
      <c r="L93" s="1471"/>
      <c r="M93" s="1471"/>
      <c r="N93" s="1471"/>
      <c r="O93" s="1471"/>
      <c r="P93" s="1471"/>
      <c r="Q93" s="1471"/>
      <c r="R93" s="1471"/>
      <c r="S93" s="1471"/>
      <c r="T93" s="1472" t="s">
        <v>96</v>
      </c>
      <c r="U93" s="1473"/>
      <c r="V93" s="1473"/>
      <c r="W93" s="1473"/>
      <c r="X93" s="1473"/>
      <c r="Y93" s="1473"/>
      <c r="Z93" s="1473"/>
      <c r="AA93" s="1473"/>
      <c r="AB93" s="1474"/>
      <c r="AC93" s="1437"/>
      <c r="AD93" s="1437"/>
      <c r="AE93" s="1437"/>
      <c r="AF93" s="1437"/>
      <c r="AG93" s="1437"/>
      <c r="AH93" s="1437"/>
      <c r="AI93" s="1437"/>
      <c r="AJ93" s="1437"/>
      <c r="AK93" s="1438"/>
    </row>
    <row r="94" spans="1:37" ht="48.75" customHeight="1">
      <c r="A94" s="1475" t="s">
        <v>54</v>
      </c>
      <c r="B94" s="1476"/>
      <c r="C94" s="1476"/>
      <c r="D94" s="1476"/>
      <c r="E94" s="1476"/>
      <c r="F94" s="1476"/>
      <c r="G94" s="1476"/>
      <c r="H94" s="1476"/>
      <c r="I94" s="1477"/>
      <c r="J94" s="1478"/>
      <c r="K94" s="1479"/>
      <c r="L94" s="1479"/>
      <c r="M94" s="1479"/>
      <c r="N94" s="1479"/>
      <c r="O94" s="1479"/>
      <c r="P94" s="1479"/>
      <c r="Q94" s="1479"/>
      <c r="R94" s="1479"/>
      <c r="S94" s="1479"/>
      <c r="T94" s="1479"/>
      <c r="U94" s="1479"/>
      <c r="V94" s="1479"/>
      <c r="W94" s="1479"/>
      <c r="X94" s="1479"/>
      <c r="Y94" s="1479"/>
      <c r="Z94" s="1479"/>
      <c r="AA94" s="1479"/>
      <c r="AB94" s="1479"/>
      <c r="AC94" s="1479"/>
      <c r="AD94" s="1479"/>
      <c r="AE94" s="1479"/>
      <c r="AF94" s="1479"/>
      <c r="AG94" s="1479"/>
      <c r="AH94" s="1479"/>
      <c r="AI94" s="1479"/>
      <c r="AJ94" s="1479"/>
      <c r="AK94" s="1480"/>
    </row>
    <row r="95" spans="1:37" ht="30" customHeight="1">
      <c r="A95" s="1445" t="s">
        <v>221</v>
      </c>
      <c r="B95" s="1446"/>
      <c r="C95" s="1446"/>
      <c r="D95" s="1446"/>
      <c r="E95" s="1446"/>
      <c r="F95" s="1446"/>
      <c r="G95" s="1446"/>
      <c r="H95" s="1446"/>
      <c r="I95" s="1447"/>
      <c r="J95" s="1468" t="s">
        <v>106</v>
      </c>
      <c r="K95" s="1469"/>
      <c r="L95" s="1469"/>
      <c r="M95" s="1465"/>
      <c r="N95" s="1465"/>
      <c r="O95" s="1446" t="s">
        <v>36</v>
      </c>
      <c r="P95" s="1446"/>
      <c r="Q95" s="1465"/>
      <c r="R95" s="1465"/>
      <c r="S95" s="1466" t="s">
        <v>37</v>
      </c>
      <c r="T95" s="1466"/>
      <c r="U95" s="1446" t="s">
        <v>38</v>
      </c>
      <c r="V95" s="1446"/>
      <c r="W95" s="1446"/>
      <c r="X95" s="1446"/>
      <c r="Y95" s="1446" t="s">
        <v>105</v>
      </c>
      <c r="Z95" s="1446"/>
      <c r="AA95" s="1465"/>
      <c r="AB95" s="1465"/>
      <c r="AC95" s="1446" t="s">
        <v>36</v>
      </c>
      <c r="AD95" s="1446"/>
      <c r="AE95" s="1465"/>
      <c r="AF95" s="1465"/>
      <c r="AG95" s="1466" t="s">
        <v>37</v>
      </c>
      <c r="AH95" s="1466"/>
      <c r="AI95" s="1466"/>
      <c r="AJ95" s="1466"/>
      <c r="AK95" s="1467"/>
    </row>
    <row r="96" spans="1:37" ht="30" customHeight="1">
      <c r="A96" s="1445" t="s">
        <v>222</v>
      </c>
      <c r="B96" s="1446"/>
      <c r="C96" s="1446"/>
      <c r="D96" s="1446"/>
      <c r="E96" s="1446"/>
      <c r="F96" s="1446"/>
      <c r="G96" s="1446"/>
      <c r="H96" s="1446"/>
      <c r="I96" s="1447"/>
      <c r="J96" s="1462"/>
      <c r="K96" s="1462"/>
      <c r="L96" s="1462"/>
      <c r="M96" s="1462"/>
      <c r="N96" s="1462"/>
      <c r="O96" s="1462"/>
      <c r="P96" s="1462"/>
      <c r="Q96" s="1462"/>
      <c r="R96" s="1462"/>
      <c r="S96" s="1462"/>
      <c r="T96" s="1462"/>
      <c r="U96" s="1462"/>
      <c r="V96" s="1462"/>
      <c r="W96" s="1462"/>
      <c r="X96" s="1462"/>
      <c r="Y96" s="1463" t="s">
        <v>86</v>
      </c>
      <c r="Z96" s="1463"/>
      <c r="AA96" s="1463"/>
      <c r="AB96" s="1463"/>
      <c r="AC96" s="1463"/>
      <c r="AD96" s="1463"/>
      <c r="AE96" s="1463"/>
      <c r="AF96" s="1463"/>
      <c r="AG96" s="1463"/>
      <c r="AH96" s="1463"/>
      <c r="AI96" s="1463"/>
      <c r="AJ96" s="1463"/>
      <c r="AK96" s="1464"/>
    </row>
    <row r="97" spans="1:44" ht="50.15" customHeight="1">
      <c r="A97" s="1445" t="s">
        <v>39</v>
      </c>
      <c r="B97" s="1446"/>
      <c r="C97" s="1446"/>
      <c r="D97" s="1446"/>
      <c r="E97" s="1446"/>
      <c r="F97" s="1446"/>
      <c r="G97" s="1446"/>
      <c r="H97" s="1446"/>
      <c r="I97" s="1447"/>
      <c r="J97" s="1436"/>
      <c r="K97" s="1437"/>
      <c r="L97" s="1437"/>
      <c r="M97" s="1437"/>
      <c r="N97" s="1437"/>
      <c r="O97" s="1437"/>
      <c r="P97" s="1437"/>
      <c r="Q97" s="1437"/>
      <c r="R97" s="1437"/>
      <c r="S97" s="1437"/>
      <c r="T97" s="1437"/>
      <c r="U97" s="1437"/>
      <c r="V97" s="1437"/>
      <c r="W97" s="1437"/>
      <c r="X97" s="1437"/>
      <c r="Y97" s="1437"/>
      <c r="Z97" s="1437"/>
      <c r="AA97" s="1437"/>
      <c r="AB97" s="1437"/>
      <c r="AC97" s="1437"/>
      <c r="AD97" s="1437"/>
      <c r="AE97" s="1437"/>
      <c r="AF97" s="1437"/>
      <c r="AG97" s="1437"/>
      <c r="AH97" s="1437"/>
      <c r="AI97" s="1437"/>
      <c r="AJ97" s="1437"/>
      <c r="AK97" s="1438"/>
    </row>
    <row r="98" spans="1:44" ht="50.15" customHeight="1">
      <c r="A98" s="1445" t="s">
        <v>83</v>
      </c>
      <c r="B98" s="1446"/>
      <c r="C98" s="1446"/>
      <c r="D98" s="1446"/>
      <c r="E98" s="1446"/>
      <c r="F98" s="1446"/>
      <c r="G98" s="1446"/>
      <c r="H98" s="1446"/>
      <c r="I98" s="1447"/>
      <c r="J98" s="1436"/>
      <c r="K98" s="1437"/>
      <c r="L98" s="1437"/>
      <c r="M98" s="1437"/>
      <c r="N98" s="1437"/>
      <c r="O98" s="1437"/>
      <c r="P98" s="1437"/>
      <c r="Q98" s="1437"/>
      <c r="R98" s="1437"/>
      <c r="S98" s="1437"/>
      <c r="T98" s="1437"/>
      <c r="U98" s="1437"/>
      <c r="V98" s="1437"/>
      <c r="W98" s="1437"/>
      <c r="X98" s="1437"/>
      <c r="Y98" s="1437"/>
      <c r="Z98" s="1437"/>
      <c r="AA98" s="1437"/>
      <c r="AB98" s="1437"/>
      <c r="AC98" s="1437"/>
      <c r="AD98" s="1437"/>
      <c r="AE98" s="1437"/>
      <c r="AF98" s="1437"/>
      <c r="AG98" s="1437"/>
      <c r="AH98" s="1437"/>
      <c r="AI98" s="1437"/>
      <c r="AJ98" s="1437"/>
      <c r="AK98" s="1438"/>
    </row>
    <row r="99" spans="1:44" ht="50.15" customHeight="1">
      <c r="A99" s="1445" t="s">
        <v>40</v>
      </c>
      <c r="B99" s="1446"/>
      <c r="C99" s="1446"/>
      <c r="D99" s="1446"/>
      <c r="E99" s="1446"/>
      <c r="F99" s="1446"/>
      <c r="G99" s="1446"/>
      <c r="H99" s="1446"/>
      <c r="I99" s="1447"/>
      <c r="J99" s="1436"/>
      <c r="K99" s="1437"/>
      <c r="L99" s="1437"/>
      <c r="M99" s="1437"/>
      <c r="N99" s="1437"/>
      <c r="O99" s="1437"/>
      <c r="P99" s="1437"/>
      <c r="Q99" s="1437"/>
      <c r="R99" s="1437"/>
      <c r="S99" s="1437"/>
      <c r="T99" s="1437"/>
      <c r="U99" s="1437"/>
      <c r="V99" s="1437"/>
      <c r="W99" s="1437"/>
      <c r="X99" s="1437"/>
      <c r="Y99" s="1437"/>
      <c r="Z99" s="1437"/>
      <c r="AA99" s="1437"/>
      <c r="AB99" s="1437"/>
      <c r="AC99" s="1437"/>
      <c r="AD99" s="1437"/>
      <c r="AE99" s="1437"/>
      <c r="AF99" s="1437"/>
      <c r="AG99" s="1437"/>
      <c r="AH99" s="1437"/>
      <c r="AI99" s="1437"/>
      <c r="AJ99" s="1437"/>
      <c r="AK99" s="1438"/>
    </row>
    <row r="100" spans="1:44" ht="30" customHeight="1">
      <c r="A100" s="1448" t="s">
        <v>91</v>
      </c>
      <c r="B100" s="1449"/>
      <c r="C100" s="1449"/>
      <c r="D100" s="1449"/>
      <c r="E100" s="1449"/>
      <c r="F100" s="1449"/>
      <c r="G100" s="1449"/>
      <c r="H100" s="1449"/>
      <c r="I100" s="1450"/>
      <c r="J100" s="1454" t="s">
        <v>92</v>
      </c>
      <c r="K100" s="1455"/>
      <c r="L100" s="1456"/>
      <c r="M100" s="1457"/>
      <c r="N100" s="1457"/>
      <c r="O100" s="1458"/>
      <c r="P100" s="1455" t="s">
        <v>94</v>
      </c>
      <c r="Q100" s="1459"/>
      <c r="R100" s="1459"/>
      <c r="S100" s="1459"/>
      <c r="T100" s="1460" t="s">
        <v>93</v>
      </c>
      <c r="U100" s="1460"/>
      <c r="V100" s="1460"/>
      <c r="W100" s="1460"/>
      <c r="X100" s="1460"/>
      <c r="Y100" s="1460"/>
      <c r="Z100" s="1460"/>
      <c r="AA100" s="1460"/>
      <c r="AB100" s="1460"/>
      <c r="AC100" s="1461"/>
      <c r="AD100" s="1461"/>
      <c r="AE100" s="1461"/>
      <c r="AF100" s="1461"/>
      <c r="AG100" s="1461"/>
      <c r="AH100" s="1455" t="s">
        <v>94</v>
      </c>
      <c r="AI100" s="1459"/>
      <c r="AJ100" s="1459"/>
      <c r="AK100" s="1459"/>
    </row>
    <row r="101" spans="1:44" ht="50.15" customHeight="1">
      <c r="A101" s="1451"/>
      <c r="B101" s="1452"/>
      <c r="C101" s="1452"/>
      <c r="D101" s="1452"/>
      <c r="E101" s="1452"/>
      <c r="F101" s="1452"/>
      <c r="G101" s="1452"/>
      <c r="H101" s="1452"/>
      <c r="I101" s="1453"/>
      <c r="J101" s="1454" t="s">
        <v>97</v>
      </c>
      <c r="K101" s="1455"/>
      <c r="L101" s="1436"/>
      <c r="M101" s="1437"/>
      <c r="N101" s="1437"/>
      <c r="O101" s="1437"/>
      <c r="P101" s="1437"/>
      <c r="Q101" s="1437"/>
      <c r="R101" s="1437"/>
      <c r="S101" s="1437"/>
      <c r="T101" s="1437"/>
      <c r="U101" s="1437"/>
      <c r="V101" s="1437"/>
      <c r="W101" s="1437"/>
      <c r="X101" s="1437"/>
      <c r="Y101" s="1437"/>
      <c r="Z101" s="1437"/>
      <c r="AA101" s="1437"/>
      <c r="AB101" s="1437"/>
      <c r="AC101" s="1437"/>
      <c r="AD101" s="1437"/>
      <c r="AE101" s="1437"/>
      <c r="AF101" s="1437"/>
      <c r="AG101" s="1437"/>
      <c r="AH101" s="1437"/>
      <c r="AI101" s="1437"/>
      <c r="AJ101" s="1437"/>
      <c r="AK101" s="1438"/>
    </row>
    <row r="102" spans="1:44" ht="25.5" customHeight="1">
      <c r="A102" s="1439" t="s">
        <v>109</v>
      </c>
      <c r="B102" s="1440"/>
      <c r="C102" s="1440"/>
      <c r="D102" s="1440"/>
      <c r="E102" s="1440"/>
      <c r="F102" s="1440"/>
      <c r="G102" s="1440"/>
      <c r="H102" s="1440"/>
      <c r="I102" s="1440"/>
      <c r="J102" s="1440"/>
      <c r="K102" s="1440"/>
      <c r="L102" s="1440"/>
      <c r="M102" s="1440"/>
      <c r="N102" s="1440"/>
      <c r="O102" s="1440"/>
      <c r="P102" s="1440"/>
      <c r="Q102" s="1440"/>
      <c r="R102" s="1440"/>
      <c r="S102" s="1440"/>
      <c r="T102" s="1440"/>
      <c r="U102" s="1440"/>
      <c r="V102" s="1440"/>
      <c r="W102" s="1440"/>
      <c r="X102" s="1440"/>
      <c r="Y102" s="1440"/>
      <c r="Z102" s="1440"/>
      <c r="AA102" s="1440"/>
      <c r="AB102" s="1440"/>
      <c r="AC102" s="1441"/>
      <c r="AD102" s="1442" t="s">
        <v>99</v>
      </c>
      <c r="AE102" s="1443"/>
      <c r="AF102" s="1443"/>
      <c r="AG102" s="1443"/>
      <c r="AH102" s="1443"/>
      <c r="AI102" s="1443"/>
      <c r="AJ102" s="1443"/>
      <c r="AK102" s="1444"/>
    </row>
    <row r="103" spans="1:44" ht="15.75" customHeight="1">
      <c r="A103" s="384"/>
      <c r="B103" s="384"/>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5"/>
      <c r="AB103" s="385"/>
      <c r="AC103" s="385"/>
      <c r="AD103" s="385"/>
      <c r="AE103" s="385"/>
      <c r="AF103" s="385"/>
      <c r="AG103" s="385"/>
      <c r="AH103" s="385"/>
      <c r="AI103" s="385"/>
      <c r="AJ103" s="385"/>
      <c r="AK103" s="385"/>
      <c r="AL103" s="32"/>
      <c r="AM103" s="32"/>
      <c r="AN103" s="32"/>
      <c r="AO103" s="32"/>
      <c r="AP103" s="32"/>
      <c r="AQ103" s="32"/>
      <c r="AR103" s="32"/>
    </row>
    <row r="104" spans="1:44" ht="30" customHeight="1">
      <c r="A104" s="1445" t="s">
        <v>102</v>
      </c>
      <c r="B104" s="1446"/>
      <c r="C104" s="1446"/>
      <c r="D104" s="1446"/>
      <c r="E104" s="1447"/>
      <c r="F104" s="1487" t="s">
        <v>486</v>
      </c>
      <c r="G104" s="1488"/>
      <c r="H104" s="1488"/>
      <c r="I104" s="1489"/>
      <c r="J104" s="1481" t="s">
        <v>13</v>
      </c>
      <c r="K104" s="1483"/>
      <c r="L104" s="1490"/>
      <c r="M104" s="1491"/>
      <c r="N104" s="1491"/>
      <c r="O104" s="1491"/>
      <c r="P104" s="1491"/>
      <c r="Q104" s="1491"/>
      <c r="R104" s="1491"/>
      <c r="S104" s="1491"/>
      <c r="T104" s="1491"/>
      <c r="U104" s="1491"/>
      <c r="V104" s="1491"/>
      <c r="W104" s="1491"/>
      <c r="X104" s="1491"/>
      <c r="Y104" s="1491"/>
      <c r="Z104" s="1491"/>
      <c r="AA104" s="1491"/>
      <c r="AB104" s="1491"/>
      <c r="AC104" s="1491"/>
      <c r="AD104" s="1491"/>
      <c r="AE104" s="1491"/>
      <c r="AF104" s="1491"/>
      <c r="AG104" s="1491"/>
      <c r="AH104" s="1491"/>
      <c r="AI104" s="1491"/>
      <c r="AJ104" s="1491"/>
      <c r="AK104" s="1492"/>
    </row>
    <row r="105" spans="1:44" ht="30" customHeight="1">
      <c r="A105" s="1481" t="s">
        <v>30</v>
      </c>
      <c r="B105" s="1482"/>
      <c r="C105" s="1482"/>
      <c r="D105" s="1482"/>
      <c r="E105" s="1482"/>
      <c r="F105" s="1482"/>
      <c r="G105" s="1482"/>
      <c r="H105" s="1482"/>
      <c r="I105" s="1483"/>
      <c r="J105" s="1470"/>
      <c r="K105" s="1471"/>
      <c r="L105" s="1471"/>
      <c r="M105" s="1471"/>
      <c r="N105" s="1471"/>
      <c r="O105" s="1471"/>
      <c r="P105" s="1471"/>
      <c r="Q105" s="1471"/>
      <c r="R105" s="1471"/>
      <c r="S105" s="1471"/>
      <c r="T105" s="1472" t="s">
        <v>95</v>
      </c>
      <c r="U105" s="1473"/>
      <c r="V105" s="1473"/>
      <c r="W105" s="1473"/>
      <c r="X105" s="1473"/>
      <c r="Y105" s="1473"/>
      <c r="Z105" s="1473"/>
      <c r="AA105" s="1473"/>
      <c r="AB105" s="1474"/>
      <c r="AC105" s="1484"/>
      <c r="AD105" s="1484"/>
      <c r="AE105" s="1484"/>
      <c r="AF105" s="1484"/>
      <c r="AG105" s="1484"/>
      <c r="AH105" s="1484"/>
      <c r="AI105" s="1484"/>
      <c r="AJ105" s="1484"/>
      <c r="AK105" s="1485"/>
    </row>
    <row r="106" spans="1:44" ht="30" customHeight="1">
      <c r="A106" s="1481" t="s">
        <v>32</v>
      </c>
      <c r="B106" s="1482"/>
      <c r="C106" s="1482"/>
      <c r="D106" s="1482"/>
      <c r="E106" s="1482"/>
      <c r="F106" s="1482"/>
      <c r="G106" s="1482"/>
      <c r="H106" s="1482"/>
      <c r="I106" s="1483"/>
      <c r="J106" s="1470"/>
      <c r="K106" s="1471"/>
      <c r="L106" s="1471"/>
      <c r="M106" s="1471"/>
      <c r="N106" s="1471"/>
      <c r="O106" s="1471"/>
      <c r="P106" s="1471"/>
      <c r="Q106" s="1471"/>
      <c r="R106" s="1471"/>
      <c r="S106" s="1471"/>
      <c r="T106" s="1471"/>
      <c r="U106" s="1471"/>
      <c r="V106" s="1471"/>
      <c r="W106" s="1471"/>
      <c r="X106" s="1471"/>
      <c r="Y106" s="1471"/>
      <c r="Z106" s="1471"/>
      <c r="AA106" s="1471"/>
      <c r="AB106" s="1471"/>
      <c r="AC106" s="1471"/>
      <c r="AD106" s="1471"/>
      <c r="AE106" s="1471"/>
      <c r="AF106" s="1471"/>
      <c r="AG106" s="1471"/>
      <c r="AH106" s="1471"/>
      <c r="AI106" s="1471"/>
      <c r="AJ106" s="1471"/>
      <c r="AK106" s="1486"/>
    </row>
    <row r="107" spans="1:44" ht="30" customHeight="1">
      <c r="A107" s="1445" t="s">
        <v>33</v>
      </c>
      <c r="B107" s="1446"/>
      <c r="C107" s="1446"/>
      <c r="D107" s="1446"/>
      <c r="E107" s="1446"/>
      <c r="F107" s="1446"/>
      <c r="G107" s="1446"/>
      <c r="H107" s="1446"/>
      <c r="I107" s="1447"/>
      <c r="J107" s="1470"/>
      <c r="K107" s="1471"/>
      <c r="L107" s="1471"/>
      <c r="M107" s="1471"/>
      <c r="N107" s="1471"/>
      <c r="O107" s="1471"/>
      <c r="P107" s="1471"/>
      <c r="Q107" s="1471"/>
      <c r="R107" s="1471"/>
      <c r="S107" s="1471"/>
      <c r="T107" s="1472" t="s">
        <v>96</v>
      </c>
      <c r="U107" s="1473"/>
      <c r="V107" s="1473"/>
      <c r="W107" s="1473"/>
      <c r="X107" s="1473"/>
      <c r="Y107" s="1473"/>
      <c r="Z107" s="1473"/>
      <c r="AA107" s="1473"/>
      <c r="AB107" s="1474"/>
      <c r="AC107" s="1437"/>
      <c r="AD107" s="1437"/>
      <c r="AE107" s="1437"/>
      <c r="AF107" s="1437"/>
      <c r="AG107" s="1437"/>
      <c r="AH107" s="1437"/>
      <c r="AI107" s="1437"/>
      <c r="AJ107" s="1437"/>
      <c r="AK107" s="1438"/>
    </row>
    <row r="108" spans="1:44" ht="48.75" customHeight="1">
      <c r="A108" s="1475" t="s">
        <v>54</v>
      </c>
      <c r="B108" s="1476"/>
      <c r="C108" s="1476"/>
      <c r="D108" s="1476"/>
      <c r="E108" s="1476"/>
      <c r="F108" s="1476"/>
      <c r="G108" s="1476"/>
      <c r="H108" s="1476"/>
      <c r="I108" s="1477"/>
      <c r="J108" s="1478"/>
      <c r="K108" s="1479"/>
      <c r="L108" s="1479"/>
      <c r="M108" s="1479"/>
      <c r="N108" s="1479"/>
      <c r="O108" s="1479"/>
      <c r="P108" s="1479"/>
      <c r="Q108" s="1479"/>
      <c r="R108" s="1479"/>
      <c r="S108" s="1479"/>
      <c r="T108" s="1479"/>
      <c r="U108" s="1479"/>
      <c r="V108" s="1479"/>
      <c r="W108" s="1479"/>
      <c r="X108" s="1479"/>
      <c r="Y108" s="1479"/>
      <c r="Z108" s="1479"/>
      <c r="AA108" s="1479"/>
      <c r="AB108" s="1479"/>
      <c r="AC108" s="1479"/>
      <c r="AD108" s="1479"/>
      <c r="AE108" s="1479"/>
      <c r="AF108" s="1479"/>
      <c r="AG108" s="1479"/>
      <c r="AH108" s="1479"/>
      <c r="AI108" s="1479"/>
      <c r="AJ108" s="1479"/>
      <c r="AK108" s="1480"/>
    </row>
    <row r="109" spans="1:44" ht="30" customHeight="1">
      <c r="A109" s="1445" t="s">
        <v>221</v>
      </c>
      <c r="B109" s="1446"/>
      <c r="C109" s="1446"/>
      <c r="D109" s="1446"/>
      <c r="E109" s="1446"/>
      <c r="F109" s="1446"/>
      <c r="G109" s="1446"/>
      <c r="H109" s="1446"/>
      <c r="I109" s="1447"/>
      <c r="J109" s="1468" t="s">
        <v>106</v>
      </c>
      <c r="K109" s="1469"/>
      <c r="L109" s="1469"/>
      <c r="M109" s="1465"/>
      <c r="N109" s="1465"/>
      <c r="O109" s="1446" t="s">
        <v>36</v>
      </c>
      <c r="P109" s="1446"/>
      <c r="Q109" s="1465"/>
      <c r="R109" s="1465"/>
      <c r="S109" s="1466" t="s">
        <v>37</v>
      </c>
      <c r="T109" s="1466"/>
      <c r="U109" s="1446" t="s">
        <v>38</v>
      </c>
      <c r="V109" s="1446"/>
      <c r="W109" s="1446"/>
      <c r="X109" s="1446"/>
      <c r="Y109" s="1446" t="s">
        <v>105</v>
      </c>
      <c r="Z109" s="1446"/>
      <c r="AA109" s="1465"/>
      <c r="AB109" s="1465"/>
      <c r="AC109" s="1446" t="s">
        <v>36</v>
      </c>
      <c r="AD109" s="1446"/>
      <c r="AE109" s="1465"/>
      <c r="AF109" s="1465"/>
      <c r="AG109" s="1466" t="s">
        <v>37</v>
      </c>
      <c r="AH109" s="1466"/>
      <c r="AI109" s="1466"/>
      <c r="AJ109" s="1466"/>
      <c r="AK109" s="1467"/>
    </row>
    <row r="110" spans="1:44" ht="30" customHeight="1">
      <c r="A110" s="1445" t="s">
        <v>222</v>
      </c>
      <c r="B110" s="1446"/>
      <c r="C110" s="1446"/>
      <c r="D110" s="1446"/>
      <c r="E110" s="1446"/>
      <c r="F110" s="1446"/>
      <c r="G110" s="1446"/>
      <c r="H110" s="1446"/>
      <c r="I110" s="1447"/>
      <c r="J110" s="1462"/>
      <c r="K110" s="1462"/>
      <c r="L110" s="1462"/>
      <c r="M110" s="1462"/>
      <c r="N110" s="1462"/>
      <c r="O110" s="1462"/>
      <c r="P110" s="1462"/>
      <c r="Q110" s="1462"/>
      <c r="R110" s="1462"/>
      <c r="S110" s="1462"/>
      <c r="T110" s="1462"/>
      <c r="U110" s="1462"/>
      <c r="V110" s="1462"/>
      <c r="W110" s="1462"/>
      <c r="X110" s="1462"/>
      <c r="Y110" s="1463" t="s">
        <v>86</v>
      </c>
      <c r="Z110" s="1463"/>
      <c r="AA110" s="1463"/>
      <c r="AB110" s="1463"/>
      <c r="AC110" s="1463"/>
      <c r="AD110" s="1463"/>
      <c r="AE110" s="1463"/>
      <c r="AF110" s="1463"/>
      <c r="AG110" s="1463"/>
      <c r="AH110" s="1463"/>
      <c r="AI110" s="1463"/>
      <c r="AJ110" s="1463"/>
      <c r="AK110" s="1464"/>
    </row>
    <row r="111" spans="1:44" ht="50.15" customHeight="1">
      <c r="A111" s="1445" t="s">
        <v>39</v>
      </c>
      <c r="B111" s="1446"/>
      <c r="C111" s="1446"/>
      <c r="D111" s="1446"/>
      <c r="E111" s="1446"/>
      <c r="F111" s="1446"/>
      <c r="G111" s="1446"/>
      <c r="H111" s="1446"/>
      <c r="I111" s="1447"/>
      <c r="J111" s="1436"/>
      <c r="K111" s="1437"/>
      <c r="L111" s="1437"/>
      <c r="M111" s="1437"/>
      <c r="N111" s="1437"/>
      <c r="O111" s="1437"/>
      <c r="P111" s="1437"/>
      <c r="Q111" s="1437"/>
      <c r="R111" s="1437"/>
      <c r="S111" s="1437"/>
      <c r="T111" s="1437"/>
      <c r="U111" s="1437"/>
      <c r="V111" s="1437"/>
      <c r="W111" s="1437"/>
      <c r="X111" s="1437"/>
      <c r="Y111" s="1437"/>
      <c r="Z111" s="1437"/>
      <c r="AA111" s="1437"/>
      <c r="AB111" s="1437"/>
      <c r="AC111" s="1437"/>
      <c r="AD111" s="1437"/>
      <c r="AE111" s="1437"/>
      <c r="AF111" s="1437"/>
      <c r="AG111" s="1437"/>
      <c r="AH111" s="1437"/>
      <c r="AI111" s="1437"/>
      <c r="AJ111" s="1437"/>
      <c r="AK111" s="1438"/>
    </row>
    <row r="112" spans="1:44" ht="50.15" customHeight="1">
      <c r="A112" s="1445" t="s">
        <v>83</v>
      </c>
      <c r="B112" s="1446"/>
      <c r="C112" s="1446"/>
      <c r="D112" s="1446"/>
      <c r="E112" s="1446"/>
      <c r="F112" s="1446"/>
      <c r="G112" s="1446"/>
      <c r="H112" s="1446"/>
      <c r="I112" s="1447"/>
      <c r="J112" s="1436"/>
      <c r="K112" s="1437"/>
      <c r="L112" s="1437"/>
      <c r="M112" s="1437"/>
      <c r="N112" s="1437"/>
      <c r="O112" s="1437"/>
      <c r="P112" s="1437"/>
      <c r="Q112" s="1437"/>
      <c r="R112" s="1437"/>
      <c r="S112" s="1437"/>
      <c r="T112" s="1437"/>
      <c r="U112" s="1437"/>
      <c r="V112" s="1437"/>
      <c r="W112" s="1437"/>
      <c r="X112" s="1437"/>
      <c r="Y112" s="1437"/>
      <c r="Z112" s="1437"/>
      <c r="AA112" s="1437"/>
      <c r="AB112" s="1437"/>
      <c r="AC112" s="1437"/>
      <c r="AD112" s="1437"/>
      <c r="AE112" s="1437"/>
      <c r="AF112" s="1437"/>
      <c r="AG112" s="1437"/>
      <c r="AH112" s="1437"/>
      <c r="AI112" s="1437"/>
      <c r="AJ112" s="1437"/>
      <c r="AK112" s="1438"/>
    </row>
    <row r="113" spans="1:37" ht="50.15" customHeight="1">
      <c r="A113" s="1445" t="s">
        <v>40</v>
      </c>
      <c r="B113" s="1446"/>
      <c r="C113" s="1446"/>
      <c r="D113" s="1446"/>
      <c r="E113" s="1446"/>
      <c r="F113" s="1446"/>
      <c r="G113" s="1446"/>
      <c r="H113" s="1446"/>
      <c r="I113" s="1447"/>
      <c r="J113" s="1436"/>
      <c r="K113" s="1437"/>
      <c r="L113" s="1437"/>
      <c r="M113" s="1437"/>
      <c r="N113" s="1437"/>
      <c r="O113" s="1437"/>
      <c r="P113" s="1437"/>
      <c r="Q113" s="1437"/>
      <c r="R113" s="1437"/>
      <c r="S113" s="1437"/>
      <c r="T113" s="1437"/>
      <c r="U113" s="1437"/>
      <c r="V113" s="1437"/>
      <c r="W113" s="1437"/>
      <c r="X113" s="1437"/>
      <c r="Y113" s="1437"/>
      <c r="Z113" s="1437"/>
      <c r="AA113" s="1437"/>
      <c r="AB113" s="1437"/>
      <c r="AC113" s="1437"/>
      <c r="AD113" s="1437"/>
      <c r="AE113" s="1437"/>
      <c r="AF113" s="1437"/>
      <c r="AG113" s="1437"/>
      <c r="AH113" s="1437"/>
      <c r="AI113" s="1437"/>
      <c r="AJ113" s="1437"/>
      <c r="AK113" s="1438"/>
    </row>
    <row r="114" spans="1:37" ht="30" customHeight="1">
      <c r="A114" s="1448" t="s">
        <v>91</v>
      </c>
      <c r="B114" s="1449"/>
      <c r="C114" s="1449"/>
      <c r="D114" s="1449"/>
      <c r="E114" s="1449"/>
      <c r="F114" s="1449"/>
      <c r="G114" s="1449"/>
      <c r="H114" s="1449"/>
      <c r="I114" s="1450"/>
      <c r="J114" s="1454" t="s">
        <v>92</v>
      </c>
      <c r="K114" s="1455"/>
      <c r="L114" s="1456"/>
      <c r="M114" s="1457"/>
      <c r="N114" s="1457"/>
      <c r="O114" s="1458"/>
      <c r="P114" s="1455" t="s">
        <v>94</v>
      </c>
      <c r="Q114" s="1459"/>
      <c r="R114" s="1459"/>
      <c r="S114" s="1459"/>
      <c r="T114" s="1460" t="s">
        <v>93</v>
      </c>
      <c r="U114" s="1460"/>
      <c r="V114" s="1460"/>
      <c r="W114" s="1460"/>
      <c r="X114" s="1460"/>
      <c r="Y114" s="1460"/>
      <c r="Z114" s="1460"/>
      <c r="AA114" s="1460"/>
      <c r="AB114" s="1460"/>
      <c r="AC114" s="1461"/>
      <c r="AD114" s="1461"/>
      <c r="AE114" s="1461"/>
      <c r="AF114" s="1461"/>
      <c r="AG114" s="1461"/>
      <c r="AH114" s="1455" t="s">
        <v>94</v>
      </c>
      <c r="AI114" s="1459"/>
      <c r="AJ114" s="1459"/>
      <c r="AK114" s="1459"/>
    </row>
    <row r="115" spans="1:37" ht="50.15" customHeight="1">
      <c r="A115" s="1451"/>
      <c r="B115" s="1452"/>
      <c r="C115" s="1452"/>
      <c r="D115" s="1452"/>
      <c r="E115" s="1452"/>
      <c r="F115" s="1452"/>
      <c r="G115" s="1452"/>
      <c r="H115" s="1452"/>
      <c r="I115" s="1453"/>
      <c r="J115" s="1454" t="s">
        <v>97</v>
      </c>
      <c r="K115" s="1455"/>
      <c r="L115" s="1436"/>
      <c r="M115" s="1437"/>
      <c r="N115" s="1437"/>
      <c r="O115" s="1437"/>
      <c r="P115" s="1437"/>
      <c r="Q115" s="1437"/>
      <c r="R115" s="1437"/>
      <c r="S115" s="1437"/>
      <c r="T115" s="1437"/>
      <c r="U115" s="1437"/>
      <c r="V115" s="1437"/>
      <c r="W115" s="1437"/>
      <c r="X115" s="1437"/>
      <c r="Y115" s="1437"/>
      <c r="Z115" s="1437"/>
      <c r="AA115" s="1437"/>
      <c r="AB115" s="1437"/>
      <c r="AC115" s="1437"/>
      <c r="AD115" s="1437"/>
      <c r="AE115" s="1437"/>
      <c r="AF115" s="1437"/>
      <c r="AG115" s="1437"/>
      <c r="AH115" s="1437"/>
      <c r="AI115" s="1437"/>
      <c r="AJ115" s="1437"/>
      <c r="AK115" s="1438"/>
    </row>
    <row r="116" spans="1:37" ht="24" customHeight="1">
      <c r="A116" s="1439" t="s">
        <v>109</v>
      </c>
      <c r="B116" s="1440"/>
      <c r="C116" s="1440"/>
      <c r="D116" s="1440"/>
      <c r="E116" s="1440"/>
      <c r="F116" s="1440"/>
      <c r="G116" s="1440"/>
      <c r="H116" s="1440"/>
      <c r="I116" s="1440"/>
      <c r="J116" s="1440"/>
      <c r="K116" s="1440"/>
      <c r="L116" s="1440"/>
      <c r="M116" s="1440"/>
      <c r="N116" s="1440"/>
      <c r="O116" s="1440"/>
      <c r="P116" s="1440"/>
      <c r="Q116" s="1440"/>
      <c r="R116" s="1440"/>
      <c r="S116" s="1440"/>
      <c r="T116" s="1440"/>
      <c r="U116" s="1440"/>
      <c r="V116" s="1440"/>
      <c r="W116" s="1440"/>
      <c r="X116" s="1440"/>
      <c r="Y116" s="1440"/>
      <c r="Z116" s="1440"/>
      <c r="AA116" s="1440"/>
      <c r="AB116" s="1440"/>
      <c r="AC116" s="1441"/>
      <c r="AD116" s="1442" t="s">
        <v>99</v>
      </c>
      <c r="AE116" s="1443"/>
      <c r="AF116" s="1443"/>
      <c r="AG116" s="1443"/>
      <c r="AH116" s="1443"/>
      <c r="AI116" s="1443"/>
      <c r="AJ116" s="1443"/>
      <c r="AK116" s="1444"/>
    </row>
    <row r="117" spans="1:37" ht="30" customHeight="1">
      <c r="A117" s="386" t="s">
        <v>35</v>
      </c>
      <c r="B117" s="387"/>
      <c r="C117" s="387"/>
      <c r="D117" s="387"/>
      <c r="E117" s="387"/>
      <c r="F117" s="387"/>
      <c r="G117" s="387"/>
      <c r="H117" s="387"/>
      <c r="I117" s="387"/>
      <c r="J117" s="387"/>
      <c r="K117" s="387"/>
      <c r="L117" s="387"/>
      <c r="M117" s="387"/>
      <c r="N117" s="387"/>
      <c r="O117" s="387"/>
      <c r="P117" s="387"/>
      <c r="Q117" s="387"/>
      <c r="R117" s="387"/>
      <c r="S117" s="387"/>
      <c r="T117" s="387"/>
      <c r="U117" s="387"/>
      <c r="V117" s="387"/>
      <c r="W117" s="387"/>
      <c r="X117" s="387"/>
      <c r="Y117" s="387"/>
      <c r="Z117" s="387"/>
      <c r="AA117" s="387"/>
      <c r="AB117" s="387"/>
      <c r="AC117" s="387"/>
      <c r="AD117" s="387"/>
      <c r="AE117" s="387"/>
      <c r="AF117" s="1413" t="s">
        <v>465</v>
      </c>
      <c r="AG117" s="1413"/>
      <c r="AH117" s="1413"/>
      <c r="AI117" s="1413"/>
      <c r="AJ117" s="1413"/>
      <c r="AK117" s="1413"/>
    </row>
    <row r="118" spans="1:37" ht="46.5" customHeight="1">
      <c r="A118" s="387"/>
      <c r="B118" s="1494" t="s">
        <v>604</v>
      </c>
      <c r="C118" s="1494"/>
      <c r="D118" s="1494"/>
      <c r="E118" s="1494"/>
      <c r="F118" s="1494"/>
      <c r="G118" s="1494"/>
      <c r="H118" s="1494"/>
      <c r="I118" s="1494"/>
      <c r="J118" s="1494"/>
      <c r="K118" s="1494"/>
      <c r="L118" s="1494"/>
      <c r="M118" s="1494"/>
      <c r="N118" s="1494"/>
      <c r="O118" s="1494"/>
      <c r="P118" s="1494"/>
      <c r="Q118" s="1494"/>
      <c r="R118" s="1494"/>
      <c r="S118" s="1494"/>
      <c r="T118" s="1494"/>
      <c r="U118" s="1494"/>
      <c r="V118" s="1494"/>
      <c r="W118" s="1494"/>
      <c r="X118" s="1494"/>
      <c r="Y118" s="1494"/>
      <c r="Z118" s="1494"/>
      <c r="AA118" s="1494"/>
      <c r="AB118" s="1494"/>
      <c r="AC118" s="1494"/>
      <c r="AD118" s="1494"/>
      <c r="AE118" s="1494"/>
      <c r="AF118" s="1494"/>
      <c r="AG118" s="1494"/>
      <c r="AH118" s="1494"/>
      <c r="AI118" s="1494"/>
      <c r="AJ118" s="1494"/>
      <c r="AK118" s="388"/>
    </row>
    <row r="119" spans="1:37" ht="30" customHeight="1">
      <c r="A119" s="1445" t="s">
        <v>102</v>
      </c>
      <c r="B119" s="1446"/>
      <c r="C119" s="1446"/>
      <c r="D119" s="1446"/>
      <c r="E119" s="1447"/>
      <c r="F119" s="1487" t="s">
        <v>487</v>
      </c>
      <c r="G119" s="1488"/>
      <c r="H119" s="1488"/>
      <c r="I119" s="1489"/>
      <c r="J119" s="1481" t="s">
        <v>13</v>
      </c>
      <c r="K119" s="1483"/>
      <c r="L119" s="1490"/>
      <c r="M119" s="1491"/>
      <c r="N119" s="1491"/>
      <c r="O119" s="1491"/>
      <c r="P119" s="1491"/>
      <c r="Q119" s="1491"/>
      <c r="R119" s="1491"/>
      <c r="S119" s="1491"/>
      <c r="T119" s="1491"/>
      <c r="U119" s="1491"/>
      <c r="V119" s="1491"/>
      <c r="W119" s="1491"/>
      <c r="X119" s="1491"/>
      <c r="Y119" s="1491"/>
      <c r="Z119" s="1491"/>
      <c r="AA119" s="1491"/>
      <c r="AB119" s="1491"/>
      <c r="AC119" s="1491"/>
      <c r="AD119" s="1491"/>
      <c r="AE119" s="1491"/>
      <c r="AF119" s="1491"/>
      <c r="AG119" s="1491"/>
      <c r="AH119" s="1491"/>
      <c r="AI119" s="1491"/>
      <c r="AJ119" s="1491"/>
      <c r="AK119" s="1492"/>
    </row>
    <row r="120" spans="1:37" ht="30" customHeight="1">
      <c r="A120" s="1481" t="s">
        <v>30</v>
      </c>
      <c r="B120" s="1482"/>
      <c r="C120" s="1482"/>
      <c r="D120" s="1482"/>
      <c r="E120" s="1482"/>
      <c r="F120" s="1482"/>
      <c r="G120" s="1482"/>
      <c r="H120" s="1482"/>
      <c r="I120" s="1483"/>
      <c r="J120" s="1470"/>
      <c r="K120" s="1471"/>
      <c r="L120" s="1471"/>
      <c r="M120" s="1471"/>
      <c r="N120" s="1471"/>
      <c r="O120" s="1471"/>
      <c r="P120" s="1471"/>
      <c r="Q120" s="1471"/>
      <c r="R120" s="1471"/>
      <c r="S120" s="1471"/>
      <c r="T120" s="1472" t="s">
        <v>95</v>
      </c>
      <c r="U120" s="1473"/>
      <c r="V120" s="1473"/>
      <c r="W120" s="1473"/>
      <c r="X120" s="1473"/>
      <c r="Y120" s="1473"/>
      <c r="Z120" s="1473"/>
      <c r="AA120" s="1473"/>
      <c r="AB120" s="1474"/>
      <c r="AC120" s="1484"/>
      <c r="AD120" s="1484"/>
      <c r="AE120" s="1484"/>
      <c r="AF120" s="1484"/>
      <c r="AG120" s="1484"/>
      <c r="AH120" s="1484"/>
      <c r="AI120" s="1484"/>
      <c r="AJ120" s="1484"/>
      <c r="AK120" s="1485"/>
    </row>
    <row r="121" spans="1:37" ht="30" customHeight="1">
      <c r="A121" s="1481" t="s">
        <v>32</v>
      </c>
      <c r="B121" s="1482"/>
      <c r="C121" s="1482"/>
      <c r="D121" s="1482"/>
      <c r="E121" s="1482"/>
      <c r="F121" s="1482"/>
      <c r="G121" s="1482"/>
      <c r="H121" s="1482"/>
      <c r="I121" s="1483"/>
      <c r="J121" s="1470"/>
      <c r="K121" s="1471"/>
      <c r="L121" s="1471"/>
      <c r="M121" s="1471"/>
      <c r="N121" s="1471"/>
      <c r="O121" s="1471"/>
      <c r="P121" s="1471"/>
      <c r="Q121" s="1471"/>
      <c r="R121" s="1471"/>
      <c r="S121" s="1471"/>
      <c r="T121" s="1471"/>
      <c r="U121" s="1471"/>
      <c r="V121" s="1471"/>
      <c r="W121" s="1471"/>
      <c r="X121" s="1471"/>
      <c r="Y121" s="1471"/>
      <c r="Z121" s="1471"/>
      <c r="AA121" s="1471"/>
      <c r="AB121" s="1471"/>
      <c r="AC121" s="1471"/>
      <c r="AD121" s="1471"/>
      <c r="AE121" s="1471"/>
      <c r="AF121" s="1471"/>
      <c r="AG121" s="1471"/>
      <c r="AH121" s="1471"/>
      <c r="AI121" s="1471"/>
      <c r="AJ121" s="1471"/>
      <c r="AK121" s="1486"/>
    </row>
    <row r="122" spans="1:37" ht="30" customHeight="1">
      <c r="A122" s="1445" t="s">
        <v>33</v>
      </c>
      <c r="B122" s="1446"/>
      <c r="C122" s="1446"/>
      <c r="D122" s="1446"/>
      <c r="E122" s="1446"/>
      <c r="F122" s="1446"/>
      <c r="G122" s="1446"/>
      <c r="H122" s="1446"/>
      <c r="I122" s="1447"/>
      <c r="J122" s="1470"/>
      <c r="K122" s="1471"/>
      <c r="L122" s="1471"/>
      <c r="M122" s="1471"/>
      <c r="N122" s="1471"/>
      <c r="O122" s="1471"/>
      <c r="P122" s="1471"/>
      <c r="Q122" s="1471"/>
      <c r="R122" s="1471"/>
      <c r="S122" s="1471"/>
      <c r="T122" s="1472" t="s">
        <v>96</v>
      </c>
      <c r="U122" s="1473"/>
      <c r="V122" s="1473"/>
      <c r="W122" s="1473"/>
      <c r="X122" s="1473"/>
      <c r="Y122" s="1473"/>
      <c r="Z122" s="1473"/>
      <c r="AA122" s="1473"/>
      <c r="AB122" s="1474"/>
      <c r="AC122" s="1437"/>
      <c r="AD122" s="1437"/>
      <c r="AE122" s="1437"/>
      <c r="AF122" s="1437"/>
      <c r="AG122" s="1437"/>
      <c r="AH122" s="1437"/>
      <c r="AI122" s="1437"/>
      <c r="AJ122" s="1437"/>
      <c r="AK122" s="1438"/>
    </row>
    <row r="123" spans="1:37" ht="48.75" customHeight="1">
      <c r="A123" s="1475" t="s">
        <v>54</v>
      </c>
      <c r="B123" s="1476"/>
      <c r="C123" s="1476"/>
      <c r="D123" s="1476"/>
      <c r="E123" s="1476"/>
      <c r="F123" s="1476"/>
      <c r="G123" s="1476"/>
      <c r="H123" s="1476"/>
      <c r="I123" s="1477"/>
      <c r="J123" s="1478"/>
      <c r="K123" s="1479"/>
      <c r="L123" s="1479"/>
      <c r="M123" s="1479"/>
      <c r="N123" s="1479"/>
      <c r="O123" s="1479"/>
      <c r="P123" s="1479"/>
      <c r="Q123" s="1479"/>
      <c r="R123" s="1479"/>
      <c r="S123" s="1479"/>
      <c r="T123" s="1479"/>
      <c r="U123" s="1479"/>
      <c r="V123" s="1479"/>
      <c r="W123" s="1479"/>
      <c r="X123" s="1479"/>
      <c r="Y123" s="1479"/>
      <c r="Z123" s="1479"/>
      <c r="AA123" s="1479"/>
      <c r="AB123" s="1479"/>
      <c r="AC123" s="1479"/>
      <c r="AD123" s="1479"/>
      <c r="AE123" s="1479"/>
      <c r="AF123" s="1479"/>
      <c r="AG123" s="1479"/>
      <c r="AH123" s="1479"/>
      <c r="AI123" s="1479"/>
      <c r="AJ123" s="1479"/>
      <c r="AK123" s="1480"/>
    </row>
    <row r="124" spans="1:37" ht="30" customHeight="1">
      <c r="A124" s="1445" t="s">
        <v>221</v>
      </c>
      <c r="B124" s="1446"/>
      <c r="C124" s="1446"/>
      <c r="D124" s="1446"/>
      <c r="E124" s="1446"/>
      <c r="F124" s="1446"/>
      <c r="G124" s="1446"/>
      <c r="H124" s="1446"/>
      <c r="I124" s="1447"/>
      <c r="J124" s="1468" t="s">
        <v>106</v>
      </c>
      <c r="K124" s="1469"/>
      <c r="L124" s="1469"/>
      <c r="M124" s="1465"/>
      <c r="N124" s="1465"/>
      <c r="O124" s="1446" t="s">
        <v>36</v>
      </c>
      <c r="P124" s="1446"/>
      <c r="Q124" s="1465"/>
      <c r="R124" s="1465"/>
      <c r="S124" s="1466" t="s">
        <v>37</v>
      </c>
      <c r="T124" s="1466"/>
      <c r="U124" s="1446" t="s">
        <v>38</v>
      </c>
      <c r="V124" s="1446"/>
      <c r="W124" s="1446"/>
      <c r="X124" s="1446"/>
      <c r="Y124" s="1446" t="s">
        <v>105</v>
      </c>
      <c r="Z124" s="1446"/>
      <c r="AA124" s="1465"/>
      <c r="AB124" s="1465"/>
      <c r="AC124" s="1446" t="s">
        <v>36</v>
      </c>
      <c r="AD124" s="1446"/>
      <c r="AE124" s="1465"/>
      <c r="AF124" s="1465"/>
      <c r="AG124" s="1466" t="s">
        <v>37</v>
      </c>
      <c r="AH124" s="1466"/>
      <c r="AI124" s="1466"/>
      <c r="AJ124" s="1466"/>
      <c r="AK124" s="1467"/>
    </row>
    <row r="125" spans="1:37" ht="30" customHeight="1">
      <c r="A125" s="1445" t="s">
        <v>222</v>
      </c>
      <c r="B125" s="1446"/>
      <c r="C125" s="1446"/>
      <c r="D125" s="1446"/>
      <c r="E125" s="1446"/>
      <c r="F125" s="1446"/>
      <c r="G125" s="1446"/>
      <c r="H125" s="1446"/>
      <c r="I125" s="1447"/>
      <c r="J125" s="1462"/>
      <c r="K125" s="1462"/>
      <c r="L125" s="1462"/>
      <c r="M125" s="1462"/>
      <c r="N125" s="1462"/>
      <c r="O125" s="1462"/>
      <c r="P125" s="1462"/>
      <c r="Q125" s="1462"/>
      <c r="R125" s="1462"/>
      <c r="S125" s="1462"/>
      <c r="T125" s="1462"/>
      <c r="U125" s="1462"/>
      <c r="V125" s="1462"/>
      <c r="W125" s="1462"/>
      <c r="X125" s="1462"/>
      <c r="Y125" s="1463" t="s">
        <v>86</v>
      </c>
      <c r="Z125" s="1463"/>
      <c r="AA125" s="1463"/>
      <c r="AB125" s="1463"/>
      <c r="AC125" s="1463"/>
      <c r="AD125" s="1463"/>
      <c r="AE125" s="1463"/>
      <c r="AF125" s="1463"/>
      <c r="AG125" s="1463"/>
      <c r="AH125" s="1463"/>
      <c r="AI125" s="1463"/>
      <c r="AJ125" s="1463"/>
      <c r="AK125" s="1464"/>
    </row>
    <row r="126" spans="1:37" ht="50.15" customHeight="1">
      <c r="A126" s="1445" t="s">
        <v>39</v>
      </c>
      <c r="B126" s="1446"/>
      <c r="C126" s="1446"/>
      <c r="D126" s="1446"/>
      <c r="E126" s="1446"/>
      <c r="F126" s="1446"/>
      <c r="G126" s="1446"/>
      <c r="H126" s="1446"/>
      <c r="I126" s="1447"/>
      <c r="J126" s="1436"/>
      <c r="K126" s="1437"/>
      <c r="L126" s="1437"/>
      <c r="M126" s="1437"/>
      <c r="N126" s="1437"/>
      <c r="O126" s="1437"/>
      <c r="P126" s="1437"/>
      <c r="Q126" s="1437"/>
      <c r="R126" s="1437"/>
      <c r="S126" s="1437"/>
      <c r="T126" s="1437"/>
      <c r="U126" s="1437"/>
      <c r="V126" s="1437"/>
      <c r="W126" s="1437"/>
      <c r="X126" s="1437"/>
      <c r="Y126" s="1437"/>
      <c r="Z126" s="1437"/>
      <c r="AA126" s="1437"/>
      <c r="AB126" s="1437"/>
      <c r="AC126" s="1437"/>
      <c r="AD126" s="1437"/>
      <c r="AE126" s="1437"/>
      <c r="AF126" s="1437"/>
      <c r="AG126" s="1437"/>
      <c r="AH126" s="1437"/>
      <c r="AI126" s="1437"/>
      <c r="AJ126" s="1437"/>
      <c r="AK126" s="1438"/>
    </row>
    <row r="127" spans="1:37" ht="50.15" customHeight="1">
      <c r="A127" s="1445" t="s">
        <v>83</v>
      </c>
      <c r="B127" s="1446"/>
      <c r="C127" s="1446"/>
      <c r="D127" s="1446"/>
      <c r="E127" s="1446"/>
      <c r="F127" s="1446"/>
      <c r="G127" s="1446"/>
      <c r="H127" s="1446"/>
      <c r="I127" s="1447"/>
      <c r="J127" s="1436"/>
      <c r="K127" s="1437"/>
      <c r="L127" s="1437"/>
      <c r="M127" s="1437"/>
      <c r="N127" s="1437"/>
      <c r="O127" s="1437"/>
      <c r="P127" s="1437"/>
      <c r="Q127" s="1437"/>
      <c r="R127" s="1437"/>
      <c r="S127" s="1437"/>
      <c r="T127" s="1437"/>
      <c r="U127" s="1437"/>
      <c r="V127" s="1437"/>
      <c r="W127" s="1437"/>
      <c r="X127" s="1437"/>
      <c r="Y127" s="1437"/>
      <c r="Z127" s="1437"/>
      <c r="AA127" s="1437"/>
      <c r="AB127" s="1437"/>
      <c r="AC127" s="1437"/>
      <c r="AD127" s="1437"/>
      <c r="AE127" s="1437"/>
      <c r="AF127" s="1437"/>
      <c r="AG127" s="1437"/>
      <c r="AH127" s="1437"/>
      <c r="AI127" s="1437"/>
      <c r="AJ127" s="1437"/>
      <c r="AK127" s="1438"/>
    </row>
    <row r="128" spans="1:37" ht="50.15" customHeight="1">
      <c r="A128" s="1445" t="s">
        <v>40</v>
      </c>
      <c r="B128" s="1446"/>
      <c r="C128" s="1446"/>
      <c r="D128" s="1446"/>
      <c r="E128" s="1446"/>
      <c r="F128" s="1446"/>
      <c r="G128" s="1446"/>
      <c r="H128" s="1446"/>
      <c r="I128" s="1447"/>
      <c r="J128" s="1436"/>
      <c r="K128" s="1437"/>
      <c r="L128" s="1437"/>
      <c r="M128" s="1437"/>
      <c r="N128" s="1437"/>
      <c r="O128" s="1437"/>
      <c r="P128" s="1437"/>
      <c r="Q128" s="1437"/>
      <c r="R128" s="1437"/>
      <c r="S128" s="1437"/>
      <c r="T128" s="1437"/>
      <c r="U128" s="1437"/>
      <c r="V128" s="1437"/>
      <c r="W128" s="1437"/>
      <c r="X128" s="1437"/>
      <c r="Y128" s="1437"/>
      <c r="Z128" s="1437"/>
      <c r="AA128" s="1437"/>
      <c r="AB128" s="1437"/>
      <c r="AC128" s="1437"/>
      <c r="AD128" s="1437"/>
      <c r="AE128" s="1437"/>
      <c r="AF128" s="1437"/>
      <c r="AG128" s="1437"/>
      <c r="AH128" s="1437"/>
      <c r="AI128" s="1437"/>
      <c r="AJ128" s="1437"/>
      <c r="AK128" s="1438"/>
    </row>
    <row r="129" spans="1:44" ht="30" customHeight="1">
      <c r="A129" s="1448" t="s">
        <v>91</v>
      </c>
      <c r="B129" s="1449"/>
      <c r="C129" s="1449"/>
      <c r="D129" s="1449"/>
      <c r="E129" s="1449"/>
      <c r="F129" s="1449"/>
      <c r="G129" s="1449"/>
      <c r="H129" s="1449"/>
      <c r="I129" s="1450"/>
      <c r="J129" s="1454" t="s">
        <v>92</v>
      </c>
      <c r="K129" s="1455"/>
      <c r="L129" s="1456"/>
      <c r="M129" s="1457"/>
      <c r="N129" s="1457"/>
      <c r="O129" s="1458"/>
      <c r="P129" s="1455" t="s">
        <v>94</v>
      </c>
      <c r="Q129" s="1459"/>
      <c r="R129" s="1459"/>
      <c r="S129" s="1459"/>
      <c r="T129" s="1460" t="s">
        <v>93</v>
      </c>
      <c r="U129" s="1460"/>
      <c r="V129" s="1460"/>
      <c r="W129" s="1460"/>
      <c r="X129" s="1460"/>
      <c r="Y129" s="1460"/>
      <c r="Z129" s="1460"/>
      <c r="AA129" s="1460"/>
      <c r="AB129" s="1460"/>
      <c r="AC129" s="1461"/>
      <c r="AD129" s="1461"/>
      <c r="AE129" s="1461"/>
      <c r="AF129" s="1461"/>
      <c r="AG129" s="1461"/>
      <c r="AH129" s="1455" t="s">
        <v>94</v>
      </c>
      <c r="AI129" s="1459"/>
      <c r="AJ129" s="1459"/>
      <c r="AK129" s="1459"/>
    </row>
    <row r="130" spans="1:44" ht="50.15" customHeight="1">
      <c r="A130" s="1451"/>
      <c r="B130" s="1452"/>
      <c r="C130" s="1452"/>
      <c r="D130" s="1452"/>
      <c r="E130" s="1452"/>
      <c r="F130" s="1452"/>
      <c r="G130" s="1452"/>
      <c r="H130" s="1452"/>
      <c r="I130" s="1453"/>
      <c r="J130" s="1454" t="s">
        <v>97</v>
      </c>
      <c r="K130" s="1455"/>
      <c r="L130" s="1436"/>
      <c r="M130" s="1437"/>
      <c r="N130" s="1437"/>
      <c r="O130" s="1437"/>
      <c r="P130" s="1437"/>
      <c r="Q130" s="1437"/>
      <c r="R130" s="1437"/>
      <c r="S130" s="1437"/>
      <c r="T130" s="1437"/>
      <c r="U130" s="1437"/>
      <c r="V130" s="1437"/>
      <c r="W130" s="1437"/>
      <c r="X130" s="1437"/>
      <c r="Y130" s="1437"/>
      <c r="Z130" s="1437"/>
      <c r="AA130" s="1437"/>
      <c r="AB130" s="1437"/>
      <c r="AC130" s="1437"/>
      <c r="AD130" s="1437"/>
      <c r="AE130" s="1437"/>
      <c r="AF130" s="1437"/>
      <c r="AG130" s="1437"/>
      <c r="AH130" s="1437"/>
      <c r="AI130" s="1437"/>
      <c r="AJ130" s="1437"/>
      <c r="AK130" s="1438"/>
    </row>
    <row r="131" spans="1:44" ht="25.5" customHeight="1">
      <c r="A131" s="1439" t="s">
        <v>109</v>
      </c>
      <c r="B131" s="1440"/>
      <c r="C131" s="1440"/>
      <c r="D131" s="1440"/>
      <c r="E131" s="1440"/>
      <c r="F131" s="1440"/>
      <c r="G131" s="1440"/>
      <c r="H131" s="1440"/>
      <c r="I131" s="1440"/>
      <c r="J131" s="1440"/>
      <c r="K131" s="1440"/>
      <c r="L131" s="1440"/>
      <c r="M131" s="1440"/>
      <c r="N131" s="1440"/>
      <c r="O131" s="1440"/>
      <c r="P131" s="1440"/>
      <c r="Q131" s="1440"/>
      <c r="R131" s="1440"/>
      <c r="S131" s="1440"/>
      <c r="T131" s="1440"/>
      <c r="U131" s="1440"/>
      <c r="V131" s="1440"/>
      <c r="W131" s="1440"/>
      <c r="X131" s="1440"/>
      <c r="Y131" s="1440"/>
      <c r="Z131" s="1440"/>
      <c r="AA131" s="1440"/>
      <c r="AB131" s="1440"/>
      <c r="AC131" s="1441"/>
      <c r="AD131" s="1442" t="s">
        <v>99</v>
      </c>
      <c r="AE131" s="1443"/>
      <c r="AF131" s="1443"/>
      <c r="AG131" s="1443"/>
      <c r="AH131" s="1443"/>
      <c r="AI131" s="1443"/>
      <c r="AJ131" s="1443"/>
      <c r="AK131" s="1444"/>
    </row>
    <row r="132" spans="1:44" ht="15.75" customHeight="1">
      <c r="A132" s="384"/>
      <c r="B132" s="384"/>
      <c r="C132" s="384"/>
      <c r="D132" s="384"/>
      <c r="E132" s="384"/>
      <c r="F132" s="384"/>
      <c r="G132" s="384"/>
      <c r="H132" s="384"/>
      <c r="I132" s="384"/>
      <c r="J132" s="384"/>
      <c r="K132" s="384"/>
      <c r="L132" s="384"/>
      <c r="M132" s="384"/>
      <c r="N132" s="384"/>
      <c r="O132" s="384"/>
      <c r="P132" s="384"/>
      <c r="Q132" s="384"/>
      <c r="R132" s="384"/>
      <c r="S132" s="384"/>
      <c r="T132" s="384"/>
      <c r="U132" s="384"/>
      <c r="V132" s="384"/>
      <c r="W132" s="384"/>
      <c r="X132" s="384"/>
      <c r="Y132" s="384"/>
      <c r="Z132" s="384"/>
      <c r="AA132" s="385"/>
      <c r="AB132" s="385"/>
      <c r="AC132" s="385"/>
      <c r="AD132" s="385"/>
      <c r="AE132" s="385"/>
      <c r="AF132" s="385"/>
      <c r="AG132" s="385"/>
      <c r="AH132" s="385"/>
      <c r="AI132" s="385"/>
      <c r="AJ132" s="385"/>
      <c r="AK132" s="385"/>
      <c r="AL132" s="32"/>
      <c r="AM132" s="32"/>
      <c r="AN132" s="32"/>
      <c r="AO132" s="32"/>
      <c r="AP132" s="32"/>
      <c r="AQ132" s="32"/>
      <c r="AR132" s="32"/>
    </row>
    <row r="133" spans="1:44" ht="30" customHeight="1">
      <c r="A133" s="1445" t="s">
        <v>102</v>
      </c>
      <c r="B133" s="1446"/>
      <c r="C133" s="1446"/>
      <c r="D133" s="1446"/>
      <c r="E133" s="1447"/>
      <c r="F133" s="1487" t="s">
        <v>488</v>
      </c>
      <c r="G133" s="1488"/>
      <c r="H133" s="1488"/>
      <c r="I133" s="1489"/>
      <c r="J133" s="1481" t="s">
        <v>13</v>
      </c>
      <c r="K133" s="1483"/>
      <c r="L133" s="1490"/>
      <c r="M133" s="1491"/>
      <c r="N133" s="1491"/>
      <c r="O133" s="1491"/>
      <c r="P133" s="1491"/>
      <c r="Q133" s="1491"/>
      <c r="R133" s="1491"/>
      <c r="S133" s="1491"/>
      <c r="T133" s="1491"/>
      <c r="U133" s="1491"/>
      <c r="V133" s="1491"/>
      <c r="W133" s="1491"/>
      <c r="X133" s="1491"/>
      <c r="Y133" s="1491"/>
      <c r="Z133" s="1491"/>
      <c r="AA133" s="1491"/>
      <c r="AB133" s="1491"/>
      <c r="AC133" s="1491"/>
      <c r="AD133" s="1491"/>
      <c r="AE133" s="1491"/>
      <c r="AF133" s="1491"/>
      <c r="AG133" s="1491"/>
      <c r="AH133" s="1491"/>
      <c r="AI133" s="1491"/>
      <c r="AJ133" s="1491"/>
      <c r="AK133" s="1492"/>
    </row>
    <row r="134" spans="1:44" ht="30" customHeight="1">
      <c r="A134" s="1481" t="s">
        <v>30</v>
      </c>
      <c r="B134" s="1482"/>
      <c r="C134" s="1482"/>
      <c r="D134" s="1482"/>
      <c r="E134" s="1482"/>
      <c r="F134" s="1482"/>
      <c r="G134" s="1482"/>
      <c r="H134" s="1482"/>
      <c r="I134" s="1483"/>
      <c r="J134" s="1470"/>
      <c r="K134" s="1471"/>
      <c r="L134" s="1471"/>
      <c r="M134" s="1471"/>
      <c r="N134" s="1471"/>
      <c r="O134" s="1471"/>
      <c r="P134" s="1471"/>
      <c r="Q134" s="1471"/>
      <c r="R134" s="1471"/>
      <c r="S134" s="1471"/>
      <c r="T134" s="1472" t="s">
        <v>95</v>
      </c>
      <c r="U134" s="1473"/>
      <c r="V134" s="1473"/>
      <c r="W134" s="1473"/>
      <c r="X134" s="1473"/>
      <c r="Y134" s="1473"/>
      <c r="Z134" s="1473"/>
      <c r="AA134" s="1473"/>
      <c r="AB134" s="1474"/>
      <c r="AC134" s="1484"/>
      <c r="AD134" s="1484"/>
      <c r="AE134" s="1484"/>
      <c r="AF134" s="1484"/>
      <c r="AG134" s="1484"/>
      <c r="AH134" s="1484"/>
      <c r="AI134" s="1484"/>
      <c r="AJ134" s="1484"/>
      <c r="AK134" s="1485"/>
    </row>
    <row r="135" spans="1:44" ht="30" customHeight="1">
      <c r="A135" s="1481" t="s">
        <v>32</v>
      </c>
      <c r="B135" s="1482"/>
      <c r="C135" s="1482"/>
      <c r="D135" s="1482"/>
      <c r="E135" s="1482"/>
      <c r="F135" s="1482"/>
      <c r="G135" s="1482"/>
      <c r="H135" s="1482"/>
      <c r="I135" s="1483"/>
      <c r="J135" s="1470"/>
      <c r="K135" s="1471"/>
      <c r="L135" s="1471"/>
      <c r="M135" s="1471"/>
      <c r="N135" s="1471"/>
      <c r="O135" s="1471"/>
      <c r="P135" s="1471"/>
      <c r="Q135" s="1471"/>
      <c r="R135" s="1471"/>
      <c r="S135" s="1471"/>
      <c r="T135" s="1471"/>
      <c r="U135" s="1471"/>
      <c r="V135" s="1471"/>
      <c r="W135" s="1471"/>
      <c r="X135" s="1471"/>
      <c r="Y135" s="1471"/>
      <c r="Z135" s="1471"/>
      <c r="AA135" s="1471"/>
      <c r="AB135" s="1471"/>
      <c r="AC135" s="1471"/>
      <c r="AD135" s="1471"/>
      <c r="AE135" s="1471"/>
      <c r="AF135" s="1471"/>
      <c r="AG135" s="1471"/>
      <c r="AH135" s="1471"/>
      <c r="AI135" s="1471"/>
      <c r="AJ135" s="1471"/>
      <c r="AK135" s="1486"/>
    </row>
    <row r="136" spans="1:44" ht="30" customHeight="1">
      <c r="A136" s="1445" t="s">
        <v>33</v>
      </c>
      <c r="B136" s="1446"/>
      <c r="C136" s="1446"/>
      <c r="D136" s="1446"/>
      <c r="E136" s="1446"/>
      <c r="F136" s="1446"/>
      <c r="G136" s="1446"/>
      <c r="H136" s="1446"/>
      <c r="I136" s="1447"/>
      <c r="J136" s="1470"/>
      <c r="K136" s="1471"/>
      <c r="L136" s="1471"/>
      <c r="M136" s="1471"/>
      <c r="N136" s="1471"/>
      <c r="O136" s="1471"/>
      <c r="P136" s="1471"/>
      <c r="Q136" s="1471"/>
      <c r="R136" s="1471"/>
      <c r="S136" s="1471"/>
      <c r="T136" s="1472" t="s">
        <v>96</v>
      </c>
      <c r="U136" s="1473"/>
      <c r="V136" s="1473"/>
      <c r="W136" s="1473"/>
      <c r="X136" s="1473"/>
      <c r="Y136" s="1473"/>
      <c r="Z136" s="1473"/>
      <c r="AA136" s="1473"/>
      <c r="AB136" s="1474"/>
      <c r="AC136" s="1437"/>
      <c r="AD136" s="1437"/>
      <c r="AE136" s="1437"/>
      <c r="AF136" s="1437"/>
      <c r="AG136" s="1437"/>
      <c r="AH136" s="1437"/>
      <c r="AI136" s="1437"/>
      <c r="AJ136" s="1437"/>
      <c r="AK136" s="1438"/>
    </row>
    <row r="137" spans="1:44" ht="48.75" customHeight="1">
      <c r="A137" s="1475" t="s">
        <v>54</v>
      </c>
      <c r="B137" s="1476"/>
      <c r="C137" s="1476"/>
      <c r="D137" s="1476"/>
      <c r="E137" s="1476"/>
      <c r="F137" s="1476"/>
      <c r="G137" s="1476"/>
      <c r="H137" s="1476"/>
      <c r="I137" s="1477"/>
      <c r="J137" s="1478"/>
      <c r="K137" s="1479"/>
      <c r="L137" s="1479"/>
      <c r="M137" s="1479"/>
      <c r="N137" s="1479"/>
      <c r="O137" s="1479"/>
      <c r="P137" s="1479"/>
      <c r="Q137" s="1479"/>
      <c r="R137" s="1479"/>
      <c r="S137" s="1479"/>
      <c r="T137" s="1479"/>
      <c r="U137" s="1479"/>
      <c r="V137" s="1479"/>
      <c r="W137" s="1479"/>
      <c r="X137" s="1479"/>
      <c r="Y137" s="1479"/>
      <c r="Z137" s="1479"/>
      <c r="AA137" s="1479"/>
      <c r="AB137" s="1479"/>
      <c r="AC137" s="1479"/>
      <c r="AD137" s="1479"/>
      <c r="AE137" s="1479"/>
      <c r="AF137" s="1479"/>
      <c r="AG137" s="1479"/>
      <c r="AH137" s="1479"/>
      <c r="AI137" s="1479"/>
      <c r="AJ137" s="1479"/>
      <c r="AK137" s="1480"/>
    </row>
    <row r="138" spans="1:44" ht="30" customHeight="1">
      <c r="A138" s="1445" t="s">
        <v>221</v>
      </c>
      <c r="B138" s="1446"/>
      <c r="C138" s="1446"/>
      <c r="D138" s="1446"/>
      <c r="E138" s="1446"/>
      <c r="F138" s="1446"/>
      <c r="G138" s="1446"/>
      <c r="H138" s="1446"/>
      <c r="I138" s="1447"/>
      <c r="J138" s="1468" t="s">
        <v>106</v>
      </c>
      <c r="K138" s="1469"/>
      <c r="L138" s="1469"/>
      <c r="M138" s="1465"/>
      <c r="N138" s="1465"/>
      <c r="O138" s="1446" t="s">
        <v>36</v>
      </c>
      <c r="P138" s="1446"/>
      <c r="Q138" s="1465"/>
      <c r="R138" s="1465"/>
      <c r="S138" s="1466" t="s">
        <v>37</v>
      </c>
      <c r="T138" s="1466"/>
      <c r="U138" s="1446" t="s">
        <v>38</v>
      </c>
      <c r="V138" s="1446"/>
      <c r="W138" s="1446"/>
      <c r="X138" s="1446"/>
      <c r="Y138" s="1446" t="s">
        <v>105</v>
      </c>
      <c r="Z138" s="1446"/>
      <c r="AA138" s="1465"/>
      <c r="AB138" s="1465"/>
      <c r="AC138" s="1446" t="s">
        <v>36</v>
      </c>
      <c r="AD138" s="1446"/>
      <c r="AE138" s="1465"/>
      <c r="AF138" s="1465"/>
      <c r="AG138" s="1466" t="s">
        <v>37</v>
      </c>
      <c r="AH138" s="1466"/>
      <c r="AI138" s="1466"/>
      <c r="AJ138" s="1466"/>
      <c r="AK138" s="1467"/>
    </row>
    <row r="139" spans="1:44" ht="30" customHeight="1">
      <c r="A139" s="1445" t="s">
        <v>222</v>
      </c>
      <c r="B139" s="1446"/>
      <c r="C139" s="1446"/>
      <c r="D139" s="1446"/>
      <c r="E139" s="1446"/>
      <c r="F139" s="1446"/>
      <c r="G139" s="1446"/>
      <c r="H139" s="1446"/>
      <c r="I139" s="1447"/>
      <c r="J139" s="1462"/>
      <c r="K139" s="1462"/>
      <c r="L139" s="1462"/>
      <c r="M139" s="1462"/>
      <c r="N139" s="1462"/>
      <c r="O139" s="1462"/>
      <c r="P139" s="1462"/>
      <c r="Q139" s="1462"/>
      <c r="R139" s="1462"/>
      <c r="S139" s="1462"/>
      <c r="T139" s="1462"/>
      <c r="U139" s="1462"/>
      <c r="V139" s="1462"/>
      <c r="W139" s="1462"/>
      <c r="X139" s="1462"/>
      <c r="Y139" s="1463" t="s">
        <v>86</v>
      </c>
      <c r="Z139" s="1463"/>
      <c r="AA139" s="1463"/>
      <c r="AB139" s="1463"/>
      <c r="AC139" s="1463"/>
      <c r="AD139" s="1463"/>
      <c r="AE139" s="1463"/>
      <c r="AF139" s="1463"/>
      <c r="AG139" s="1463"/>
      <c r="AH139" s="1463"/>
      <c r="AI139" s="1463"/>
      <c r="AJ139" s="1463"/>
      <c r="AK139" s="1464"/>
    </row>
    <row r="140" spans="1:44" ht="50.15" customHeight="1">
      <c r="A140" s="1445" t="s">
        <v>39</v>
      </c>
      <c r="B140" s="1446"/>
      <c r="C140" s="1446"/>
      <c r="D140" s="1446"/>
      <c r="E140" s="1446"/>
      <c r="F140" s="1446"/>
      <c r="G140" s="1446"/>
      <c r="H140" s="1446"/>
      <c r="I140" s="1447"/>
      <c r="J140" s="1436"/>
      <c r="K140" s="1437"/>
      <c r="L140" s="1437"/>
      <c r="M140" s="1437"/>
      <c r="N140" s="1437"/>
      <c r="O140" s="1437"/>
      <c r="P140" s="1437"/>
      <c r="Q140" s="1437"/>
      <c r="R140" s="1437"/>
      <c r="S140" s="1437"/>
      <c r="T140" s="1437"/>
      <c r="U140" s="1437"/>
      <c r="V140" s="1437"/>
      <c r="W140" s="1437"/>
      <c r="X140" s="1437"/>
      <c r="Y140" s="1437"/>
      <c r="Z140" s="1437"/>
      <c r="AA140" s="1437"/>
      <c r="AB140" s="1437"/>
      <c r="AC140" s="1437"/>
      <c r="AD140" s="1437"/>
      <c r="AE140" s="1437"/>
      <c r="AF140" s="1437"/>
      <c r="AG140" s="1437"/>
      <c r="AH140" s="1437"/>
      <c r="AI140" s="1437"/>
      <c r="AJ140" s="1437"/>
      <c r="AK140" s="1438"/>
    </row>
    <row r="141" spans="1:44" ht="50.15" customHeight="1">
      <c r="A141" s="1445" t="s">
        <v>83</v>
      </c>
      <c r="B141" s="1446"/>
      <c r="C141" s="1446"/>
      <c r="D141" s="1446"/>
      <c r="E141" s="1446"/>
      <c r="F141" s="1446"/>
      <c r="G141" s="1446"/>
      <c r="H141" s="1446"/>
      <c r="I141" s="1447"/>
      <c r="J141" s="1436"/>
      <c r="K141" s="1437"/>
      <c r="L141" s="1437"/>
      <c r="M141" s="1437"/>
      <c r="N141" s="1437"/>
      <c r="O141" s="1437"/>
      <c r="P141" s="1437"/>
      <c r="Q141" s="1437"/>
      <c r="R141" s="1437"/>
      <c r="S141" s="1437"/>
      <c r="T141" s="1437"/>
      <c r="U141" s="1437"/>
      <c r="V141" s="1437"/>
      <c r="W141" s="1437"/>
      <c r="X141" s="1437"/>
      <c r="Y141" s="1437"/>
      <c r="Z141" s="1437"/>
      <c r="AA141" s="1437"/>
      <c r="AB141" s="1437"/>
      <c r="AC141" s="1437"/>
      <c r="AD141" s="1437"/>
      <c r="AE141" s="1437"/>
      <c r="AF141" s="1437"/>
      <c r="AG141" s="1437"/>
      <c r="AH141" s="1437"/>
      <c r="AI141" s="1437"/>
      <c r="AJ141" s="1437"/>
      <c r="AK141" s="1438"/>
    </row>
    <row r="142" spans="1:44" ht="50.15" customHeight="1">
      <c r="A142" s="1445" t="s">
        <v>40</v>
      </c>
      <c r="B142" s="1446"/>
      <c r="C142" s="1446"/>
      <c r="D142" s="1446"/>
      <c r="E142" s="1446"/>
      <c r="F142" s="1446"/>
      <c r="G142" s="1446"/>
      <c r="H142" s="1446"/>
      <c r="I142" s="1447"/>
      <c r="J142" s="1436"/>
      <c r="K142" s="1437"/>
      <c r="L142" s="1437"/>
      <c r="M142" s="1437"/>
      <c r="N142" s="1437"/>
      <c r="O142" s="1437"/>
      <c r="P142" s="1437"/>
      <c r="Q142" s="1437"/>
      <c r="R142" s="1437"/>
      <c r="S142" s="1437"/>
      <c r="T142" s="1437"/>
      <c r="U142" s="1437"/>
      <c r="V142" s="1437"/>
      <c r="W142" s="1437"/>
      <c r="X142" s="1437"/>
      <c r="Y142" s="1437"/>
      <c r="Z142" s="1437"/>
      <c r="AA142" s="1437"/>
      <c r="AB142" s="1437"/>
      <c r="AC142" s="1437"/>
      <c r="AD142" s="1437"/>
      <c r="AE142" s="1437"/>
      <c r="AF142" s="1437"/>
      <c r="AG142" s="1437"/>
      <c r="AH142" s="1437"/>
      <c r="AI142" s="1437"/>
      <c r="AJ142" s="1437"/>
      <c r="AK142" s="1438"/>
    </row>
    <row r="143" spans="1:44" ht="30" customHeight="1">
      <c r="A143" s="1448" t="s">
        <v>91</v>
      </c>
      <c r="B143" s="1449"/>
      <c r="C143" s="1449"/>
      <c r="D143" s="1449"/>
      <c r="E143" s="1449"/>
      <c r="F143" s="1449"/>
      <c r="G143" s="1449"/>
      <c r="H143" s="1449"/>
      <c r="I143" s="1450"/>
      <c r="J143" s="1454" t="s">
        <v>92</v>
      </c>
      <c r="K143" s="1455"/>
      <c r="L143" s="1456"/>
      <c r="M143" s="1457"/>
      <c r="N143" s="1457"/>
      <c r="O143" s="1458"/>
      <c r="P143" s="1455" t="s">
        <v>94</v>
      </c>
      <c r="Q143" s="1459"/>
      <c r="R143" s="1459"/>
      <c r="S143" s="1459"/>
      <c r="T143" s="1460" t="s">
        <v>93</v>
      </c>
      <c r="U143" s="1460"/>
      <c r="V143" s="1460"/>
      <c r="W143" s="1460"/>
      <c r="X143" s="1460"/>
      <c r="Y143" s="1460"/>
      <c r="Z143" s="1460"/>
      <c r="AA143" s="1460"/>
      <c r="AB143" s="1460"/>
      <c r="AC143" s="1461"/>
      <c r="AD143" s="1461"/>
      <c r="AE143" s="1461"/>
      <c r="AF143" s="1461"/>
      <c r="AG143" s="1461"/>
      <c r="AH143" s="1455" t="s">
        <v>94</v>
      </c>
      <c r="AI143" s="1459"/>
      <c r="AJ143" s="1459"/>
      <c r="AK143" s="1459"/>
    </row>
    <row r="144" spans="1:44" ht="50.15" customHeight="1">
      <c r="A144" s="1451"/>
      <c r="B144" s="1452"/>
      <c r="C144" s="1452"/>
      <c r="D144" s="1452"/>
      <c r="E144" s="1452"/>
      <c r="F144" s="1452"/>
      <c r="G144" s="1452"/>
      <c r="H144" s="1452"/>
      <c r="I144" s="1453"/>
      <c r="J144" s="1454" t="s">
        <v>97</v>
      </c>
      <c r="K144" s="1455"/>
      <c r="L144" s="1436"/>
      <c r="M144" s="1437"/>
      <c r="N144" s="1437"/>
      <c r="O144" s="1437"/>
      <c r="P144" s="1437"/>
      <c r="Q144" s="1437"/>
      <c r="R144" s="1437"/>
      <c r="S144" s="1437"/>
      <c r="T144" s="1437"/>
      <c r="U144" s="1437"/>
      <c r="V144" s="1437"/>
      <c r="W144" s="1437"/>
      <c r="X144" s="1437"/>
      <c r="Y144" s="1437"/>
      <c r="Z144" s="1437"/>
      <c r="AA144" s="1437"/>
      <c r="AB144" s="1437"/>
      <c r="AC144" s="1437"/>
      <c r="AD144" s="1437"/>
      <c r="AE144" s="1437"/>
      <c r="AF144" s="1437"/>
      <c r="AG144" s="1437"/>
      <c r="AH144" s="1437"/>
      <c r="AI144" s="1437"/>
      <c r="AJ144" s="1437"/>
      <c r="AK144" s="1438"/>
    </row>
    <row r="145" spans="1:37" ht="24" customHeight="1">
      <c r="A145" s="1439" t="s">
        <v>109</v>
      </c>
      <c r="B145" s="1440"/>
      <c r="C145" s="1440"/>
      <c r="D145" s="1440"/>
      <c r="E145" s="1440"/>
      <c r="F145" s="1440"/>
      <c r="G145" s="1440"/>
      <c r="H145" s="1440"/>
      <c r="I145" s="1440"/>
      <c r="J145" s="1440"/>
      <c r="K145" s="1440"/>
      <c r="L145" s="1440"/>
      <c r="M145" s="1440"/>
      <c r="N145" s="1440"/>
      <c r="O145" s="1440"/>
      <c r="P145" s="1440"/>
      <c r="Q145" s="1440"/>
      <c r="R145" s="1440"/>
      <c r="S145" s="1440"/>
      <c r="T145" s="1440"/>
      <c r="U145" s="1440"/>
      <c r="V145" s="1440"/>
      <c r="W145" s="1440"/>
      <c r="X145" s="1440"/>
      <c r="Y145" s="1440"/>
      <c r="Z145" s="1440"/>
      <c r="AA145" s="1440"/>
      <c r="AB145" s="1440"/>
      <c r="AC145" s="1441"/>
      <c r="AD145" s="1442" t="s">
        <v>99</v>
      </c>
      <c r="AE145" s="1443"/>
      <c r="AF145" s="1443"/>
      <c r="AG145" s="1443"/>
      <c r="AH145" s="1443"/>
      <c r="AI145" s="1443"/>
      <c r="AJ145" s="1443"/>
      <c r="AK145" s="1444"/>
    </row>
    <row r="146" spans="1:37" ht="30" customHeight="1">
      <c r="A146" s="386" t="s">
        <v>35</v>
      </c>
      <c r="B146" s="387"/>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1413" t="s">
        <v>469</v>
      </c>
      <c r="AG146" s="1413"/>
      <c r="AH146" s="1413"/>
      <c r="AI146" s="1413"/>
      <c r="AJ146" s="1413"/>
      <c r="AK146" s="1413"/>
    </row>
    <row r="147" spans="1:37" ht="46.5" customHeight="1">
      <c r="A147" s="387"/>
      <c r="B147" s="1494" t="s">
        <v>604</v>
      </c>
      <c r="C147" s="1494"/>
      <c r="D147" s="1494"/>
      <c r="E147" s="1494"/>
      <c r="F147" s="1494"/>
      <c r="G147" s="1494"/>
      <c r="H147" s="1494"/>
      <c r="I147" s="1494"/>
      <c r="J147" s="1494"/>
      <c r="K147" s="1494"/>
      <c r="L147" s="1494"/>
      <c r="M147" s="1494"/>
      <c r="N147" s="1494"/>
      <c r="O147" s="1494"/>
      <c r="P147" s="1494"/>
      <c r="Q147" s="1494"/>
      <c r="R147" s="1494"/>
      <c r="S147" s="1494"/>
      <c r="T147" s="1494"/>
      <c r="U147" s="1494"/>
      <c r="V147" s="1494"/>
      <c r="W147" s="1494"/>
      <c r="X147" s="1494"/>
      <c r="Y147" s="1494"/>
      <c r="Z147" s="1494"/>
      <c r="AA147" s="1494"/>
      <c r="AB147" s="1494"/>
      <c r="AC147" s="1494"/>
      <c r="AD147" s="1494"/>
      <c r="AE147" s="1494"/>
      <c r="AF147" s="1494"/>
      <c r="AG147" s="1494"/>
      <c r="AH147" s="1494"/>
      <c r="AI147" s="1494"/>
      <c r="AJ147" s="1494"/>
      <c r="AK147" s="388"/>
    </row>
    <row r="148" spans="1:37" ht="30" customHeight="1">
      <c r="A148" s="1445" t="s">
        <v>102</v>
      </c>
      <c r="B148" s="1446"/>
      <c r="C148" s="1446"/>
      <c r="D148" s="1446"/>
      <c r="E148" s="1447"/>
      <c r="F148" s="1487" t="s">
        <v>489</v>
      </c>
      <c r="G148" s="1488"/>
      <c r="H148" s="1488"/>
      <c r="I148" s="1489"/>
      <c r="J148" s="1481" t="s">
        <v>13</v>
      </c>
      <c r="K148" s="1483"/>
      <c r="L148" s="1490"/>
      <c r="M148" s="1491"/>
      <c r="N148" s="1491"/>
      <c r="O148" s="1491"/>
      <c r="P148" s="1491"/>
      <c r="Q148" s="1491"/>
      <c r="R148" s="1491"/>
      <c r="S148" s="1491"/>
      <c r="T148" s="1491"/>
      <c r="U148" s="1491"/>
      <c r="V148" s="1491"/>
      <c r="W148" s="1491"/>
      <c r="X148" s="1491"/>
      <c r="Y148" s="1491"/>
      <c r="Z148" s="1491"/>
      <c r="AA148" s="1491"/>
      <c r="AB148" s="1491"/>
      <c r="AC148" s="1491"/>
      <c r="AD148" s="1491"/>
      <c r="AE148" s="1491"/>
      <c r="AF148" s="1491"/>
      <c r="AG148" s="1491"/>
      <c r="AH148" s="1491"/>
      <c r="AI148" s="1491"/>
      <c r="AJ148" s="1491"/>
      <c r="AK148" s="1492"/>
    </row>
    <row r="149" spans="1:37" ht="30" customHeight="1">
      <c r="A149" s="1481" t="s">
        <v>30</v>
      </c>
      <c r="B149" s="1482"/>
      <c r="C149" s="1482"/>
      <c r="D149" s="1482"/>
      <c r="E149" s="1482"/>
      <c r="F149" s="1482"/>
      <c r="G149" s="1482"/>
      <c r="H149" s="1482"/>
      <c r="I149" s="1483"/>
      <c r="J149" s="1470"/>
      <c r="K149" s="1471"/>
      <c r="L149" s="1471"/>
      <c r="M149" s="1471"/>
      <c r="N149" s="1471"/>
      <c r="O149" s="1471"/>
      <c r="P149" s="1471"/>
      <c r="Q149" s="1471"/>
      <c r="R149" s="1471"/>
      <c r="S149" s="1471"/>
      <c r="T149" s="1472" t="s">
        <v>95</v>
      </c>
      <c r="U149" s="1473"/>
      <c r="V149" s="1473"/>
      <c r="W149" s="1473"/>
      <c r="X149" s="1473"/>
      <c r="Y149" s="1473"/>
      <c r="Z149" s="1473"/>
      <c r="AA149" s="1473"/>
      <c r="AB149" s="1474"/>
      <c r="AC149" s="1484"/>
      <c r="AD149" s="1484"/>
      <c r="AE149" s="1484"/>
      <c r="AF149" s="1484"/>
      <c r="AG149" s="1484"/>
      <c r="AH149" s="1484"/>
      <c r="AI149" s="1484"/>
      <c r="AJ149" s="1484"/>
      <c r="AK149" s="1485"/>
    </row>
    <row r="150" spans="1:37" ht="30" customHeight="1">
      <c r="A150" s="1481" t="s">
        <v>32</v>
      </c>
      <c r="B150" s="1482"/>
      <c r="C150" s="1482"/>
      <c r="D150" s="1482"/>
      <c r="E150" s="1482"/>
      <c r="F150" s="1482"/>
      <c r="G150" s="1482"/>
      <c r="H150" s="1482"/>
      <c r="I150" s="1483"/>
      <c r="J150" s="1470"/>
      <c r="K150" s="1471"/>
      <c r="L150" s="1471"/>
      <c r="M150" s="1471"/>
      <c r="N150" s="1471"/>
      <c r="O150" s="1471"/>
      <c r="P150" s="1471"/>
      <c r="Q150" s="1471"/>
      <c r="R150" s="1471"/>
      <c r="S150" s="1471"/>
      <c r="T150" s="1471"/>
      <c r="U150" s="1471"/>
      <c r="V150" s="1471"/>
      <c r="W150" s="1471"/>
      <c r="X150" s="1471"/>
      <c r="Y150" s="1471"/>
      <c r="Z150" s="1471"/>
      <c r="AA150" s="1471"/>
      <c r="AB150" s="1471"/>
      <c r="AC150" s="1471"/>
      <c r="AD150" s="1471"/>
      <c r="AE150" s="1471"/>
      <c r="AF150" s="1471"/>
      <c r="AG150" s="1471"/>
      <c r="AH150" s="1471"/>
      <c r="AI150" s="1471"/>
      <c r="AJ150" s="1471"/>
      <c r="AK150" s="1486"/>
    </row>
    <row r="151" spans="1:37" ht="30" customHeight="1">
      <c r="A151" s="1445" t="s">
        <v>33</v>
      </c>
      <c r="B151" s="1446"/>
      <c r="C151" s="1446"/>
      <c r="D151" s="1446"/>
      <c r="E151" s="1446"/>
      <c r="F151" s="1446"/>
      <c r="G151" s="1446"/>
      <c r="H151" s="1446"/>
      <c r="I151" s="1447"/>
      <c r="J151" s="1470"/>
      <c r="K151" s="1471"/>
      <c r="L151" s="1471"/>
      <c r="M151" s="1471"/>
      <c r="N151" s="1471"/>
      <c r="O151" s="1471"/>
      <c r="P151" s="1471"/>
      <c r="Q151" s="1471"/>
      <c r="R151" s="1471"/>
      <c r="S151" s="1471"/>
      <c r="T151" s="1472" t="s">
        <v>96</v>
      </c>
      <c r="U151" s="1473"/>
      <c r="V151" s="1473"/>
      <c r="W151" s="1473"/>
      <c r="X151" s="1473"/>
      <c r="Y151" s="1473"/>
      <c r="Z151" s="1473"/>
      <c r="AA151" s="1473"/>
      <c r="AB151" s="1474"/>
      <c r="AC151" s="1437"/>
      <c r="AD151" s="1437"/>
      <c r="AE151" s="1437"/>
      <c r="AF151" s="1437"/>
      <c r="AG151" s="1437"/>
      <c r="AH151" s="1437"/>
      <c r="AI151" s="1437"/>
      <c r="AJ151" s="1437"/>
      <c r="AK151" s="1438"/>
    </row>
    <row r="152" spans="1:37" ht="48.75" customHeight="1">
      <c r="A152" s="1475" t="s">
        <v>54</v>
      </c>
      <c r="B152" s="1476"/>
      <c r="C152" s="1476"/>
      <c r="D152" s="1476"/>
      <c r="E152" s="1476"/>
      <c r="F152" s="1476"/>
      <c r="G152" s="1476"/>
      <c r="H152" s="1476"/>
      <c r="I152" s="1477"/>
      <c r="J152" s="1478"/>
      <c r="K152" s="1479"/>
      <c r="L152" s="1479"/>
      <c r="M152" s="1479"/>
      <c r="N152" s="1479"/>
      <c r="O152" s="1479"/>
      <c r="P152" s="1479"/>
      <c r="Q152" s="1479"/>
      <c r="R152" s="1479"/>
      <c r="S152" s="1479"/>
      <c r="T152" s="1479"/>
      <c r="U152" s="1479"/>
      <c r="V152" s="1479"/>
      <c r="W152" s="1479"/>
      <c r="X152" s="1479"/>
      <c r="Y152" s="1479"/>
      <c r="Z152" s="1479"/>
      <c r="AA152" s="1479"/>
      <c r="AB152" s="1479"/>
      <c r="AC152" s="1479"/>
      <c r="AD152" s="1479"/>
      <c r="AE152" s="1479"/>
      <c r="AF152" s="1479"/>
      <c r="AG152" s="1479"/>
      <c r="AH152" s="1479"/>
      <c r="AI152" s="1479"/>
      <c r="AJ152" s="1479"/>
      <c r="AK152" s="1480"/>
    </row>
    <row r="153" spans="1:37" ht="30" customHeight="1">
      <c r="A153" s="1445" t="s">
        <v>221</v>
      </c>
      <c r="B153" s="1446"/>
      <c r="C153" s="1446"/>
      <c r="D153" s="1446"/>
      <c r="E153" s="1446"/>
      <c r="F153" s="1446"/>
      <c r="G153" s="1446"/>
      <c r="H153" s="1446"/>
      <c r="I153" s="1447"/>
      <c r="J153" s="1468" t="s">
        <v>106</v>
      </c>
      <c r="K153" s="1469"/>
      <c r="L153" s="1469"/>
      <c r="M153" s="1465"/>
      <c r="N153" s="1465"/>
      <c r="O153" s="1446" t="s">
        <v>36</v>
      </c>
      <c r="P153" s="1446"/>
      <c r="Q153" s="1465"/>
      <c r="R153" s="1465"/>
      <c r="S153" s="1466" t="s">
        <v>37</v>
      </c>
      <c r="T153" s="1466"/>
      <c r="U153" s="1446" t="s">
        <v>38</v>
      </c>
      <c r="V153" s="1446"/>
      <c r="W153" s="1446"/>
      <c r="X153" s="1446"/>
      <c r="Y153" s="1446" t="s">
        <v>105</v>
      </c>
      <c r="Z153" s="1446"/>
      <c r="AA153" s="1465"/>
      <c r="AB153" s="1465"/>
      <c r="AC153" s="1446" t="s">
        <v>36</v>
      </c>
      <c r="AD153" s="1446"/>
      <c r="AE153" s="1465"/>
      <c r="AF153" s="1465"/>
      <c r="AG153" s="1466" t="s">
        <v>37</v>
      </c>
      <c r="AH153" s="1466"/>
      <c r="AI153" s="1466"/>
      <c r="AJ153" s="1466"/>
      <c r="AK153" s="1467"/>
    </row>
    <row r="154" spans="1:37" ht="30" customHeight="1">
      <c r="A154" s="1445" t="s">
        <v>222</v>
      </c>
      <c r="B154" s="1446"/>
      <c r="C154" s="1446"/>
      <c r="D154" s="1446"/>
      <c r="E154" s="1446"/>
      <c r="F154" s="1446"/>
      <c r="G154" s="1446"/>
      <c r="H154" s="1446"/>
      <c r="I154" s="1447"/>
      <c r="J154" s="1462"/>
      <c r="K154" s="1462"/>
      <c r="L154" s="1462"/>
      <c r="M154" s="1462"/>
      <c r="N154" s="1462"/>
      <c r="O154" s="1462"/>
      <c r="P154" s="1462"/>
      <c r="Q154" s="1462"/>
      <c r="R154" s="1462"/>
      <c r="S154" s="1462"/>
      <c r="T154" s="1462"/>
      <c r="U154" s="1462"/>
      <c r="V154" s="1462"/>
      <c r="W154" s="1462"/>
      <c r="X154" s="1462"/>
      <c r="Y154" s="1463" t="s">
        <v>86</v>
      </c>
      <c r="Z154" s="1463"/>
      <c r="AA154" s="1463"/>
      <c r="AB154" s="1463"/>
      <c r="AC154" s="1463"/>
      <c r="AD154" s="1463"/>
      <c r="AE154" s="1463"/>
      <c r="AF154" s="1463"/>
      <c r="AG154" s="1463"/>
      <c r="AH154" s="1463"/>
      <c r="AI154" s="1463"/>
      <c r="AJ154" s="1463"/>
      <c r="AK154" s="1464"/>
    </row>
    <row r="155" spans="1:37" ht="50.15" customHeight="1">
      <c r="A155" s="1445" t="s">
        <v>39</v>
      </c>
      <c r="B155" s="1446"/>
      <c r="C155" s="1446"/>
      <c r="D155" s="1446"/>
      <c r="E155" s="1446"/>
      <c r="F155" s="1446"/>
      <c r="G155" s="1446"/>
      <c r="H155" s="1446"/>
      <c r="I155" s="1447"/>
      <c r="J155" s="1436"/>
      <c r="K155" s="1437"/>
      <c r="L155" s="1437"/>
      <c r="M155" s="1437"/>
      <c r="N155" s="1437"/>
      <c r="O155" s="1437"/>
      <c r="P155" s="1437"/>
      <c r="Q155" s="1437"/>
      <c r="R155" s="1437"/>
      <c r="S155" s="1437"/>
      <c r="T155" s="1437"/>
      <c r="U155" s="1437"/>
      <c r="V155" s="1437"/>
      <c r="W155" s="1437"/>
      <c r="X155" s="1437"/>
      <c r="Y155" s="1437"/>
      <c r="Z155" s="1437"/>
      <c r="AA155" s="1437"/>
      <c r="AB155" s="1437"/>
      <c r="AC155" s="1437"/>
      <c r="AD155" s="1437"/>
      <c r="AE155" s="1437"/>
      <c r="AF155" s="1437"/>
      <c r="AG155" s="1437"/>
      <c r="AH155" s="1437"/>
      <c r="AI155" s="1437"/>
      <c r="AJ155" s="1437"/>
      <c r="AK155" s="1438"/>
    </row>
    <row r="156" spans="1:37" ht="50.15" customHeight="1">
      <c r="A156" s="1445" t="s">
        <v>83</v>
      </c>
      <c r="B156" s="1446"/>
      <c r="C156" s="1446"/>
      <c r="D156" s="1446"/>
      <c r="E156" s="1446"/>
      <c r="F156" s="1446"/>
      <c r="G156" s="1446"/>
      <c r="H156" s="1446"/>
      <c r="I156" s="1447"/>
      <c r="J156" s="1436"/>
      <c r="K156" s="1437"/>
      <c r="L156" s="1437"/>
      <c r="M156" s="1437"/>
      <c r="N156" s="1437"/>
      <c r="O156" s="1437"/>
      <c r="P156" s="1437"/>
      <c r="Q156" s="1437"/>
      <c r="R156" s="1437"/>
      <c r="S156" s="1437"/>
      <c r="T156" s="1437"/>
      <c r="U156" s="1437"/>
      <c r="V156" s="1437"/>
      <c r="W156" s="1437"/>
      <c r="X156" s="1437"/>
      <c r="Y156" s="1437"/>
      <c r="Z156" s="1437"/>
      <c r="AA156" s="1437"/>
      <c r="AB156" s="1437"/>
      <c r="AC156" s="1437"/>
      <c r="AD156" s="1437"/>
      <c r="AE156" s="1437"/>
      <c r="AF156" s="1437"/>
      <c r="AG156" s="1437"/>
      <c r="AH156" s="1437"/>
      <c r="AI156" s="1437"/>
      <c r="AJ156" s="1437"/>
      <c r="AK156" s="1438"/>
    </row>
    <row r="157" spans="1:37" ht="50.15" customHeight="1">
      <c r="A157" s="1445" t="s">
        <v>40</v>
      </c>
      <c r="B157" s="1446"/>
      <c r="C157" s="1446"/>
      <c r="D157" s="1446"/>
      <c r="E157" s="1446"/>
      <c r="F157" s="1446"/>
      <c r="G157" s="1446"/>
      <c r="H157" s="1446"/>
      <c r="I157" s="1447"/>
      <c r="J157" s="1436"/>
      <c r="K157" s="1437"/>
      <c r="L157" s="1437"/>
      <c r="M157" s="1437"/>
      <c r="N157" s="1437"/>
      <c r="O157" s="1437"/>
      <c r="P157" s="1437"/>
      <c r="Q157" s="1437"/>
      <c r="R157" s="1437"/>
      <c r="S157" s="1437"/>
      <c r="T157" s="1437"/>
      <c r="U157" s="1437"/>
      <c r="V157" s="1437"/>
      <c r="W157" s="1437"/>
      <c r="X157" s="1437"/>
      <c r="Y157" s="1437"/>
      <c r="Z157" s="1437"/>
      <c r="AA157" s="1437"/>
      <c r="AB157" s="1437"/>
      <c r="AC157" s="1437"/>
      <c r="AD157" s="1437"/>
      <c r="AE157" s="1437"/>
      <c r="AF157" s="1437"/>
      <c r="AG157" s="1437"/>
      <c r="AH157" s="1437"/>
      <c r="AI157" s="1437"/>
      <c r="AJ157" s="1437"/>
      <c r="AK157" s="1438"/>
    </row>
    <row r="158" spans="1:37" ht="30" customHeight="1">
      <c r="A158" s="1448" t="s">
        <v>91</v>
      </c>
      <c r="B158" s="1449"/>
      <c r="C158" s="1449"/>
      <c r="D158" s="1449"/>
      <c r="E158" s="1449"/>
      <c r="F158" s="1449"/>
      <c r="G158" s="1449"/>
      <c r="H158" s="1449"/>
      <c r="I158" s="1450"/>
      <c r="J158" s="1454" t="s">
        <v>92</v>
      </c>
      <c r="K158" s="1455"/>
      <c r="L158" s="1456"/>
      <c r="M158" s="1457"/>
      <c r="N158" s="1457"/>
      <c r="O158" s="1458"/>
      <c r="P158" s="1455" t="s">
        <v>94</v>
      </c>
      <c r="Q158" s="1459"/>
      <c r="R158" s="1459"/>
      <c r="S158" s="1459"/>
      <c r="T158" s="1460" t="s">
        <v>93</v>
      </c>
      <c r="U158" s="1460"/>
      <c r="V158" s="1460"/>
      <c r="W158" s="1460"/>
      <c r="X158" s="1460"/>
      <c r="Y158" s="1460"/>
      <c r="Z158" s="1460"/>
      <c r="AA158" s="1460"/>
      <c r="AB158" s="1460"/>
      <c r="AC158" s="1461"/>
      <c r="AD158" s="1461"/>
      <c r="AE158" s="1461"/>
      <c r="AF158" s="1461"/>
      <c r="AG158" s="1461"/>
      <c r="AH158" s="1455" t="s">
        <v>94</v>
      </c>
      <c r="AI158" s="1459"/>
      <c r="AJ158" s="1459"/>
      <c r="AK158" s="1459"/>
    </row>
    <row r="159" spans="1:37" ht="50.15" customHeight="1">
      <c r="A159" s="1451"/>
      <c r="B159" s="1452"/>
      <c r="C159" s="1452"/>
      <c r="D159" s="1452"/>
      <c r="E159" s="1452"/>
      <c r="F159" s="1452"/>
      <c r="G159" s="1452"/>
      <c r="H159" s="1452"/>
      <c r="I159" s="1453"/>
      <c r="J159" s="1454" t="s">
        <v>97</v>
      </c>
      <c r="K159" s="1455"/>
      <c r="L159" s="1436"/>
      <c r="M159" s="1437"/>
      <c r="N159" s="1437"/>
      <c r="O159" s="1437"/>
      <c r="P159" s="1437"/>
      <c r="Q159" s="1437"/>
      <c r="R159" s="1437"/>
      <c r="S159" s="1437"/>
      <c r="T159" s="1437"/>
      <c r="U159" s="1437"/>
      <c r="V159" s="1437"/>
      <c r="W159" s="1437"/>
      <c r="X159" s="1437"/>
      <c r="Y159" s="1437"/>
      <c r="Z159" s="1437"/>
      <c r="AA159" s="1437"/>
      <c r="AB159" s="1437"/>
      <c r="AC159" s="1437"/>
      <c r="AD159" s="1437"/>
      <c r="AE159" s="1437"/>
      <c r="AF159" s="1437"/>
      <c r="AG159" s="1437"/>
      <c r="AH159" s="1437"/>
      <c r="AI159" s="1437"/>
      <c r="AJ159" s="1437"/>
      <c r="AK159" s="1438"/>
    </row>
    <row r="160" spans="1:37" ht="25.5" customHeight="1">
      <c r="A160" s="1439" t="s">
        <v>109</v>
      </c>
      <c r="B160" s="1440"/>
      <c r="C160" s="1440"/>
      <c r="D160" s="1440"/>
      <c r="E160" s="1440"/>
      <c r="F160" s="1440"/>
      <c r="G160" s="1440"/>
      <c r="H160" s="1440"/>
      <c r="I160" s="1440"/>
      <c r="J160" s="1440"/>
      <c r="K160" s="1440"/>
      <c r="L160" s="1440"/>
      <c r="M160" s="1440"/>
      <c r="N160" s="1440"/>
      <c r="O160" s="1440"/>
      <c r="P160" s="1440"/>
      <c r="Q160" s="1440"/>
      <c r="R160" s="1440"/>
      <c r="S160" s="1440"/>
      <c r="T160" s="1440"/>
      <c r="U160" s="1440"/>
      <c r="V160" s="1440"/>
      <c r="W160" s="1440"/>
      <c r="X160" s="1440"/>
      <c r="Y160" s="1440"/>
      <c r="Z160" s="1440"/>
      <c r="AA160" s="1440"/>
      <c r="AB160" s="1440"/>
      <c r="AC160" s="1441"/>
      <c r="AD160" s="1442" t="s">
        <v>99</v>
      </c>
      <c r="AE160" s="1443"/>
      <c r="AF160" s="1443"/>
      <c r="AG160" s="1443"/>
      <c r="AH160" s="1443"/>
      <c r="AI160" s="1443"/>
      <c r="AJ160" s="1443"/>
      <c r="AK160" s="1444"/>
    </row>
    <row r="161" spans="1:44" ht="15.75" customHeight="1">
      <c r="A161" s="384"/>
      <c r="B161" s="384"/>
      <c r="C161" s="384"/>
      <c r="D161" s="384"/>
      <c r="E161" s="384"/>
      <c r="F161" s="384"/>
      <c r="G161" s="384"/>
      <c r="H161" s="384"/>
      <c r="I161" s="384"/>
      <c r="J161" s="384"/>
      <c r="K161" s="384"/>
      <c r="L161" s="384"/>
      <c r="M161" s="384"/>
      <c r="N161" s="384"/>
      <c r="O161" s="384"/>
      <c r="P161" s="384"/>
      <c r="Q161" s="384"/>
      <c r="R161" s="384"/>
      <c r="S161" s="384"/>
      <c r="T161" s="384"/>
      <c r="U161" s="384"/>
      <c r="V161" s="384"/>
      <c r="W161" s="384"/>
      <c r="X161" s="384"/>
      <c r="Y161" s="384"/>
      <c r="Z161" s="384"/>
      <c r="AA161" s="385"/>
      <c r="AB161" s="385"/>
      <c r="AC161" s="385"/>
      <c r="AD161" s="385"/>
      <c r="AE161" s="385"/>
      <c r="AF161" s="385"/>
      <c r="AG161" s="385"/>
      <c r="AH161" s="385"/>
      <c r="AI161" s="385"/>
      <c r="AJ161" s="385"/>
      <c r="AK161" s="385"/>
      <c r="AL161" s="32"/>
      <c r="AM161" s="32"/>
      <c r="AN161" s="32"/>
      <c r="AO161" s="32"/>
      <c r="AP161" s="32"/>
      <c r="AQ161" s="32"/>
      <c r="AR161" s="32"/>
    </row>
    <row r="162" spans="1:44" ht="30" customHeight="1">
      <c r="A162" s="1445" t="s">
        <v>102</v>
      </c>
      <c r="B162" s="1446"/>
      <c r="C162" s="1446"/>
      <c r="D162" s="1446"/>
      <c r="E162" s="1447"/>
      <c r="F162" s="1487" t="s">
        <v>490</v>
      </c>
      <c r="G162" s="1488"/>
      <c r="H162" s="1488"/>
      <c r="I162" s="1489"/>
      <c r="J162" s="1481" t="s">
        <v>13</v>
      </c>
      <c r="K162" s="1483"/>
      <c r="L162" s="1490"/>
      <c r="M162" s="1491"/>
      <c r="N162" s="1491"/>
      <c r="O162" s="1491"/>
      <c r="P162" s="1491"/>
      <c r="Q162" s="1491"/>
      <c r="R162" s="1491"/>
      <c r="S162" s="1491"/>
      <c r="T162" s="1491"/>
      <c r="U162" s="1491"/>
      <c r="V162" s="1491"/>
      <c r="W162" s="1491"/>
      <c r="X162" s="1491"/>
      <c r="Y162" s="1491"/>
      <c r="Z162" s="1491"/>
      <c r="AA162" s="1491"/>
      <c r="AB162" s="1491"/>
      <c r="AC162" s="1491"/>
      <c r="AD162" s="1491"/>
      <c r="AE162" s="1491"/>
      <c r="AF162" s="1491"/>
      <c r="AG162" s="1491"/>
      <c r="AH162" s="1491"/>
      <c r="AI162" s="1491"/>
      <c r="AJ162" s="1491"/>
      <c r="AK162" s="1492"/>
    </row>
    <row r="163" spans="1:44" ht="30" customHeight="1">
      <c r="A163" s="1481" t="s">
        <v>30</v>
      </c>
      <c r="B163" s="1482"/>
      <c r="C163" s="1482"/>
      <c r="D163" s="1482"/>
      <c r="E163" s="1482"/>
      <c r="F163" s="1482"/>
      <c r="G163" s="1482"/>
      <c r="H163" s="1482"/>
      <c r="I163" s="1483"/>
      <c r="J163" s="1470"/>
      <c r="K163" s="1471"/>
      <c r="L163" s="1471"/>
      <c r="M163" s="1471"/>
      <c r="N163" s="1471"/>
      <c r="O163" s="1471"/>
      <c r="P163" s="1471"/>
      <c r="Q163" s="1471"/>
      <c r="R163" s="1471"/>
      <c r="S163" s="1471"/>
      <c r="T163" s="1472" t="s">
        <v>95</v>
      </c>
      <c r="U163" s="1473"/>
      <c r="V163" s="1473"/>
      <c r="W163" s="1473"/>
      <c r="X163" s="1473"/>
      <c r="Y163" s="1473"/>
      <c r="Z163" s="1473"/>
      <c r="AA163" s="1473"/>
      <c r="AB163" s="1474"/>
      <c r="AC163" s="1484"/>
      <c r="AD163" s="1484"/>
      <c r="AE163" s="1484"/>
      <c r="AF163" s="1484"/>
      <c r="AG163" s="1484"/>
      <c r="AH163" s="1484"/>
      <c r="AI163" s="1484"/>
      <c r="AJ163" s="1484"/>
      <c r="AK163" s="1485"/>
    </row>
    <row r="164" spans="1:44" ht="30" customHeight="1">
      <c r="A164" s="1481" t="s">
        <v>32</v>
      </c>
      <c r="B164" s="1482"/>
      <c r="C164" s="1482"/>
      <c r="D164" s="1482"/>
      <c r="E164" s="1482"/>
      <c r="F164" s="1482"/>
      <c r="G164" s="1482"/>
      <c r="H164" s="1482"/>
      <c r="I164" s="1483"/>
      <c r="J164" s="1470"/>
      <c r="K164" s="1471"/>
      <c r="L164" s="1471"/>
      <c r="M164" s="1471"/>
      <c r="N164" s="1471"/>
      <c r="O164" s="1471"/>
      <c r="P164" s="1471"/>
      <c r="Q164" s="1471"/>
      <c r="R164" s="1471"/>
      <c r="S164" s="1471"/>
      <c r="T164" s="1471"/>
      <c r="U164" s="1471"/>
      <c r="V164" s="1471"/>
      <c r="W164" s="1471"/>
      <c r="X164" s="1471"/>
      <c r="Y164" s="1471"/>
      <c r="Z164" s="1471"/>
      <c r="AA164" s="1471"/>
      <c r="AB164" s="1471"/>
      <c r="AC164" s="1471"/>
      <c r="AD164" s="1471"/>
      <c r="AE164" s="1471"/>
      <c r="AF164" s="1471"/>
      <c r="AG164" s="1471"/>
      <c r="AH164" s="1471"/>
      <c r="AI164" s="1471"/>
      <c r="AJ164" s="1471"/>
      <c r="AK164" s="1486"/>
    </row>
    <row r="165" spans="1:44" ht="30" customHeight="1">
      <c r="A165" s="1445" t="s">
        <v>33</v>
      </c>
      <c r="B165" s="1446"/>
      <c r="C165" s="1446"/>
      <c r="D165" s="1446"/>
      <c r="E165" s="1446"/>
      <c r="F165" s="1446"/>
      <c r="G165" s="1446"/>
      <c r="H165" s="1446"/>
      <c r="I165" s="1447"/>
      <c r="J165" s="1470"/>
      <c r="K165" s="1471"/>
      <c r="L165" s="1471"/>
      <c r="M165" s="1471"/>
      <c r="N165" s="1471"/>
      <c r="O165" s="1471"/>
      <c r="P165" s="1471"/>
      <c r="Q165" s="1471"/>
      <c r="R165" s="1471"/>
      <c r="S165" s="1471"/>
      <c r="T165" s="1472" t="s">
        <v>96</v>
      </c>
      <c r="U165" s="1473"/>
      <c r="V165" s="1473"/>
      <c r="W165" s="1473"/>
      <c r="X165" s="1473"/>
      <c r="Y165" s="1473"/>
      <c r="Z165" s="1473"/>
      <c r="AA165" s="1473"/>
      <c r="AB165" s="1474"/>
      <c r="AC165" s="1437"/>
      <c r="AD165" s="1437"/>
      <c r="AE165" s="1437"/>
      <c r="AF165" s="1437"/>
      <c r="AG165" s="1437"/>
      <c r="AH165" s="1437"/>
      <c r="AI165" s="1437"/>
      <c r="AJ165" s="1437"/>
      <c r="AK165" s="1438"/>
    </row>
    <row r="166" spans="1:44" ht="48.75" customHeight="1">
      <c r="A166" s="1475" t="s">
        <v>54</v>
      </c>
      <c r="B166" s="1476"/>
      <c r="C166" s="1476"/>
      <c r="D166" s="1476"/>
      <c r="E166" s="1476"/>
      <c r="F166" s="1476"/>
      <c r="G166" s="1476"/>
      <c r="H166" s="1476"/>
      <c r="I166" s="1477"/>
      <c r="J166" s="1478"/>
      <c r="K166" s="1479"/>
      <c r="L166" s="1479"/>
      <c r="M166" s="1479"/>
      <c r="N166" s="1479"/>
      <c r="O166" s="1479"/>
      <c r="P166" s="1479"/>
      <c r="Q166" s="1479"/>
      <c r="R166" s="1479"/>
      <c r="S166" s="1479"/>
      <c r="T166" s="1479"/>
      <c r="U166" s="1479"/>
      <c r="V166" s="1479"/>
      <c r="W166" s="1479"/>
      <c r="X166" s="1479"/>
      <c r="Y166" s="1479"/>
      <c r="Z166" s="1479"/>
      <c r="AA166" s="1479"/>
      <c r="AB166" s="1479"/>
      <c r="AC166" s="1479"/>
      <c r="AD166" s="1479"/>
      <c r="AE166" s="1479"/>
      <c r="AF166" s="1479"/>
      <c r="AG166" s="1479"/>
      <c r="AH166" s="1479"/>
      <c r="AI166" s="1479"/>
      <c r="AJ166" s="1479"/>
      <c r="AK166" s="1480"/>
    </row>
    <row r="167" spans="1:44" ht="30" customHeight="1">
      <c r="A167" s="1445" t="s">
        <v>221</v>
      </c>
      <c r="B167" s="1446"/>
      <c r="C167" s="1446"/>
      <c r="D167" s="1446"/>
      <c r="E167" s="1446"/>
      <c r="F167" s="1446"/>
      <c r="G167" s="1446"/>
      <c r="H167" s="1446"/>
      <c r="I167" s="1447"/>
      <c r="J167" s="1468" t="s">
        <v>106</v>
      </c>
      <c r="K167" s="1469"/>
      <c r="L167" s="1469"/>
      <c r="M167" s="1465"/>
      <c r="N167" s="1465"/>
      <c r="O167" s="1446" t="s">
        <v>36</v>
      </c>
      <c r="P167" s="1446"/>
      <c r="Q167" s="1465"/>
      <c r="R167" s="1465"/>
      <c r="S167" s="1466" t="s">
        <v>37</v>
      </c>
      <c r="T167" s="1466"/>
      <c r="U167" s="1446" t="s">
        <v>38</v>
      </c>
      <c r="V167" s="1446"/>
      <c r="W167" s="1446"/>
      <c r="X167" s="1446"/>
      <c r="Y167" s="1446" t="s">
        <v>105</v>
      </c>
      <c r="Z167" s="1446"/>
      <c r="AA167" s="1465"/>
      <c r="AB167" s="1465"/>
      <c r="AC167" s="1446" t="s">
        <v>36</v>
      </c>
      <c r="AD167" s="1446"/>
      <c r="AE167" s="1465"/>
      <c r="AF167" s="1465"/>
      <c r="AG167" s="1466" t="s">
        <v>37</v>
      </c>
      <c r="AH167" s="1466"/>
      <c r="AI167" s="1466"/>
      <c r="AJ167" s="1466"/>
      <c r="AK167" s="1467"/>
    </row>
    <row r="168" spans="1:44" ht="30" customHeight="1">
      <c r="A168" s="1445" t="s">
        <v>222</v>
      </c>
      <c r="B168" s="1446"/>
      <c r="C168" s="1446"/>
      <c r="D168" s="1446"/>
      <c r="E168" s="1446"/>
      <c r="F168" s="1446"/>
      <c r="G168" s="1446"/>
      <c r="H168" s="1446"/>
      <c r="I168" s="1447"/>
      <c r="J168" s="1462"/>
      <c r="K168" s="1462"/>
      <c r="L168" s="1462"/>
      <c r="M168" s="1462"/>
      <c r="N168" s="1462"/>
      <c r="O168" s="1462"/>
      <c r="P168" s="1462"/>
      <c r="Q168" s="1462"/>
      <c r="R168" s="1462"/>
      <c r="S168" s="1462"/>
      <c r="T168" s="1462"/>
      <c r="U168" s="1462"/>
      <c r="V168" s="1462"/>
      <c r="W168" s="1462"/>
      <c r="X168" s="1462"/>
      <c r="Y168" s="1463" t="s">
        <v>86</v>
      </c>
      <c r="Z168" s="1463"/>
      <c r="AA168" s="1463"/>
      <c r="AB168" s="1463"/>
      <c r="AC168" s="1463"/>
      <c r="AD168" s="1463"/>
      <c r="AE168" s="1463"/>
      <c r="AF168" s="1463"/>
      <c r="AG168" s="1463"/>
      <c r="AH168" s="1463"/>
      <c r="AI168" s="1463"/>
      <c r="AJ168" s="1463"/>
      <c r="AK168" s="1464"/>
    </row>
    <row r="169" spans="1:44" ht="50.15" customHeight="1">
      <c r="A169" s="1445" t="s">
        <v>39</v>
      </c>
      <c r="B169" s="1446"/>
      <c r="C169" s="1446"/>
      <c r="D169" s="1446"/>
      <c r="E169" s="1446"/>
      <c r="F169" s="1446"/>
      <c r="G169" s="1446"/>
      <c r="H169" s="1446"/>
      <c r="I169" s="1447"/>
      <c r="J169" s="1436"/>
      <c r="K169" s="1437"/>
      <c r="L169" s="1437"/>
      <c r="M169" s="1437"/>
      <c r="N169" s="1437"/>
      <c r="O169" s="1437"/>
      <c r="P169" s="1437"/>
      <c r="Q169" s="1437"/>
      <c r="R169" s="1437"/>
      <c r="S169" s="1437"/>
      <c r="T169" s="1437"/>
      <c r="U169" s="1437"/>
      <c r="V169" s="1437"/>
      <c r="W169" s="1437"/>
      <c r="X169" s="1437"/>
      <c r="Y169" s="1437"/>
      <c r="Z169" s="1437"/>
      <c r="AA169" s="1437"/>
      <c r="AB169" s="1437"/>
      <c r="AC169" s="1437"/>
      <c r="AD169" s="1437"/>
      <c r="AE169" s="1437"/>
      <c r="AF169" s="1437"/>
      <c r="AG169" s="1437"/>
      <c r="AH169" s="1437"/>
      <c r="AI169" s="1437"/>
      <c r="AJ169" s="1437"/>
      <c r="AK169" s="1438"/>
    </row>
    <row r="170" spans="1:44" ht="50.15" customHeight="1">
      <c r="A170" s="1445" t="s">
        <v>83</v>
      </c>
      <c r="B170" s="1446"/>
      <c r="C170" s="1446"/>
      <c r="D170" s="1446"/>
      <c r="E170" s="1446"/>
      <c r="F170" s="1446"/>
      <c r="G170" s="1446"/>
      <c r="H170" s="1446"/>
      <c r="I170" s="1447"/>
      <c r="J170" s="1436"/>
      <c r="K170" s="1437"/>
      <c r="L170" s="1437"/>
      <c r="M170" s="1437"/>
      <c r="N170" s="1437"/>
      <c r="O170" s="1437"/>
      <c r="P170" s="1437"/>
      <c r="Q170" s="1437"/>
      <c r="R170" s="1437"/>
      <c r="S170" s="1437"/>
      <c r="T170" s="1437"/>
      <c r="U170" s="1437"/>
      <c r="V170" s="1437"/>
      <c r="W170" s="1437"/>
      <c r="X170" s="1437"/>
      <c r="Y170" s="1437"/>
      <c r="Z170" s="1437"/>
      <c r="AA170" s="1437"/>
      <c r="AB170" s="1437"/>
      <c r="AC170" s="1437"/>
      <c r="AD170" s="1437"/>
      <c r="AE170" s="1437"/>
      <c r="AF170" s="1437"/>
      <c r="AG170" s="1437"/>
      <c r="AH170" s="1437"/>
      <c r="AI170" s="1437"/>
      <c r="AJ170" s="1437"/>
      <c r="AK170" s="1438"/>
    </row>
    <row r="171" spans="1:44" ht="50.15" customHeight="1">
      <c r="A171" s="1445" t="s">
        <v>40</v>
      </c>
      <c r="B171" s="1446"/>
      <c r="C171" s="1446"/>
      <c r="D171" s="1446"/>
      <c r="E171" s="1446"/>
      <c r="F171" s="1446"/>
      <c r="G171" s="1446"/>
      <c r="H171" s="1446"/>
      <c r="I171" s="1447"/>
      <c r="J171" s="1436"/>
      <c r="K171" s="1437"/>
      <c r="L171" s="1437"/>
      <c r="M171" s="1437"/>
      <c r="N171" s="1437"/>
      <c r="O171" s="1437"/>
      <c r="P171" s="1437"/>
      <c r="Q171" s="1437"/>
      <c r="R171" s="1437"/>
      <c r="S171" s="1437"/>
      <c r="T171" s="1437"/>
      <c r="U171" s="1437"/>
      <c r="V171" s="1437"/>
      <c r="W171" s="1437"/>
      <c r="X171" s="1437"/>
      <c r="Y171" s="1437"/>
      <c r="Z171" s="1437"/>
      <c r="AA171" s="1437"/>
      <c r="AB171" s="1437"/>
      <c r="AC171" s="1437"/>
      <c r="AD171" s="1437"/>
      <c r="AE171" s="1437"/>
      <c r="AF171" s="1437"/>
      <c r="AG171" s="1437"/>
      <c r="AH171" s="1437"/>
      <c r="AI171" s="1437"/>
      <c r="AJ171" s="1437"/>
      <c r="AK171" s="1438"/>
    </row>
    <row r="172" spans="1:44" ht="30" customHeight="1">
      <c r="A172" s="1448" t="s">
        <v>91</v>
      </c>
      <c r="B172" s="1449"/>
      <c r="C172" s="1449"/>
      <c r="D172" s="1449"/>
      <c r="E172" s="1449"/>
      <c r="F172" s="1449"/>
      <c r="G172" s="1449"/>
      <c r="H172" s="1449"/>
      <c r="I172" s="1450"/>
      <c r="J172" s="1454" t="s">
        <v>92</v>
      </c>
      <c r="K172" s="1455"/>
      <c r="L172" s="1456"/>
      <c r="M172" s="1457"/>
      <c r="N172" s="1457"/>
      <c r="O172" s="1458"/>
      <c r="P172" s="1455" t="s">
        <v>94</v>
      </c>
      <c r="Q172" s="1459"/>
      <c r="R172" s="1459"/>
      <c r="S172" s="1459"/>
      <c r="T172" s="1460" t="s">
        <v>93</v>
      </c>
      <c r="U172" s="1460"/>
      <c r="V172" s="1460"/>
      <c r="W172" s="1460"/>
      <c r="X172" s="1460"/>
      <c r="Y172" s="1460"/>
      <c r="Z172" s="1460"/>
      <c r="AA172" s="1460"/>
      <c r="AB172" s="1460"/>
      <c r="AC172" s="1461"/>
      <c r="AD172" s="1461"/>
      <c r="AE172" s="1461"/>
      <c r="AF172" s="1461"/>
      <c r="AG172" s="1461"/>
      <c r="AH172" s="1455" t="s">
        <v>94</v>
      </c>
      <c r="AI172" s="1459"/>
      <c r="AJ172" s="1459"/>
      <c r="AK172" s="1459"/>
    </row>
    <row r="173" spans="1:44" ht="50.15" customHeight="1">
      <c r="A173" s="1451"/>
      <c r="B173" s="1452"/>
      <c r="C173" s="1452"/>
      <c r="D173" s="1452"/>
      <c r="E173" s="1452"/>
      <c r="F173" s="1452"/>
      <c r="G173" s="1452"/>
      <c r="H173" s="1452"/>
      <c r="I173" s="1453"/>
      <c r="J173" s="1454" t="s">
        <v>97</v>
      </c>
      <c r="K173" s="1455"/>
      <c r="L173" s="1436"/>
      <c r="M173" s="1437"/>
      <c r="N173" s="1437"/>
      <c r="O173" s="1437"/>
      <c r="P173" s="1437"/>
      <c r="Q173" s="1437"/>
      <c r="R173" s="1437"/>
      <c r="S173" s="1437"/>
      <c r="T173" s="1437"/>
      <c r="U173" s="1437"/>
      <c r="V173" s="1437"/>
      <c r="W173" s="1437"/>
      <c r="X173" s="1437"/>
      <c r="Y173" s="1437"/>
      <c r="Z173" s="1437"/>
      <c r="AA173" s="1437"/>
      <c r="AB173" s="1437"/>
      <c r="AC173" s="1437"/>
      <c r="AD173" s="1437"/>
      <c r="AE173" s="1437"/>
      <c r="AF173" s="1437"/>
      <c r="AG173" s="1437"/>
      <c r="AH173" s="1437"/>
      <c r="AI173" s="1437"/>
      <c r="AJ173" s="1437"/>
      <c r="AK173" s="1438"/>
    </row>
    <row r="174" spans="1:44" ht="24" customHeight="1">
      <c r="A174" s="1439" t="s">
        <v>109</v>
      </c>
      <c r="B174" s="1440"/>
      <c r="C174" s="1440"/>
      <c r="D174" s="1440"/>
      <c r="E174" s="1440"/>
      <c r="F174" s="1440"/>
      <c r="G174" s="1440"/>
      <c r="H174" s="1440"/>
      <c r="I174" s="1440"/>
      <c r="J174" s="1440"/>
      <c r="K174" s="1440"/>
      <c r="L174" s="1440"/>
      <c r="M174" s="1440"/>
      <c r="N174" s="1440"/>
      <c r="O174" s="1440"/>
      <c r="P174" s="1440"/>
      <c r="Q174" s="1440"/>
      <c r="R174" s="1440"/>
      <c r="S174" s="1440"/>
      <c r="T174" s="1440"/>
      <c r="U174" s="1440"/>
      <c r="V174" s="1440"/>
      <c r="W174" s="1440"/>
      <c r="X174" s="1440"/>
      <c r="Y174" s="1440"/>
      <c r="Z174" s="1440"/>
      <c r="AA174" s="1440"/>
      <c r="AB174" s="1440"/>
      <c r="AC174" s="1441"/>
      <c r="AD174" s="1442" t="s">
        <v>99</v>
      </c>
      <c r="AE174" s="1443"/>
      <c r="AF174" s="1443"/>
      <c r="AG174" s="1443"/>
      <c r="AH174" s="1443"/>
      <c r="AI174" s="1443"/>
      <c r="AJ174" s="1443"/>
      <c r="AK174" s="1444"/>
    </row>
    <row r="175" spans="1:44" ht="30" customHeight="1">
      <c r="A175" s="386" t="s">
        <v>35</v>
      </c>
      <c r="B175" s="387"/>
      <c r="C175" s="387"/>
      <c r="D175" s="387"/>
      <c r="E175" s="387"/>
      <c r="F175" s="387"/>
      <c r="G175" s="387"/>
      <c r="H175" s="387"/>
      <c r="I175" s="387"/>
      <c r="J175" s="387"/>
      <c r="K175" s="387"/>
      <c r="L175" s="387"/>
      <c r="M175" s="387"/>
      <c r="N175" s="387"/>
      <c r="O175" s="387"/>
      <c r="P175" s="387"/>
      <c r="Q175" s="387"/>
      <c r="R175" s="387"/>
      <c r="S175" s="387"/>
      <c r="T175" s="387"/>
      <c r="U175" s="387"/>
      <c r="V175" s="387"/>
      <c r="W175" s="387"/>
      <c r="X175" s="387"/>
      <c r="Y175" s="387"/>
      <c r="Z175" s="387"/>
      <c r="AA175" s="387"/>
      <c r="AB175" s="387"/>
      <c r="AC175" s="387"/>
      <c r="AD175" s="387"/>
      <c r="AE175" s="387"/>
      <c r="AF175" s="1413" t="s">
        <v>473</v>
      </c>
      <c r="AG175" s="1413"/>
      <c r="AH175" s="1413"/>
      <c r="AI175" s="1413"/>
      <c r="AJ175" s="1413"/>
      <c r="AK175" s="1413"/>
    </row>
    <row r="176" spans="1:44" ht="46.5" customHeight="1">
      <c r="A176" s="387"/>
      <c r="B176" s="1494" t="s">
        <v>604</v>
      </c>
      <c r="C176" s="1494"/>
      <c r="D176" s="1494"/>
      <c r="E176" s="1494"/>
      <c r="F176" s="1494"/>
      <c r="G176" s="1494"/>
      <c r="H176" s="1494"/>
      <c r="I176" s="1494"/>
      <c r="J176" s="1494"/>
      <c r="K176" s="1494"/>
      <c r="L176" s="1494"/>
      <c r="M176" s="1494"/>
      <c r="N176" s="1494"/>
      <c r="O176" s="1494"/>
      <c r="P176" s="1494"/>
      <c r="Q176" s="1494"/>
      <c r="R176" s="1494"/>
      <c r="S176" s="1494"/>
      <c r="T176" s="1494"/>
      <c r="U176" s="1494"/>
      <c r="V176" s="1494"/>
      <c r="W176" s="1494"/>
      <c r="X176" s="1494"/>
      <c r="Y176" s="1494"/>
      <c r="Z176" s="1494"/>
      <c r="AA176" s="1494"/>
      <c r="AB176" s="1494"/>
      <c r="AC176" s="1494"/>
      <c r="AD176" s="1494"/>
      <c r="AE176" s="1494"/>
      <c r="AF176" s="1494"/>
      <c r="AG176" s="1494"/>
      <c r="AH176" s="1494"/>
      <c r="AI176" s="1494"/>
      <c r="AJ176" s="1494"/>
      <c r="AK176" s="388"/>
    </row>
    <row r="177" spans="1:44" ht="30" customHeight="1">
      <c r="A177" s="1445" t="s">
        <v>102</v>
      </c>
      <c r="B177" s="1446"/>
      <c r="C177" s="1446"/>
      <c r="D177" s="1446"/>
      <c r="E177" s="1447"/>
      <c r="F177" s="1487" t="s">
        <v>491</v>
      </c>
      <c r="G177" s="1488"/>
      <c r="H177" s="1488"/>
      <c r="I177" s="1489"/>
      <c r="J177" s="1481" t="s">
        <v>13</v>
      </c>
      <c r="K177" s="1483"/>
      <c r="L177" s="1490"/>
      <c r="M177" s="1491"/>
      <c r="N177" s="1491"/>
      <c r="O177" s="1491"/>
      <c r="P177" s="1491"/>
      <c r="Q177" s="1491"/>
      <c r="R177" s="1491"/>
      <c r="S177" s="1491"/>
      <c r="T177" s="1491"/>
      <c r="U177" s="1491"/>
      <c r="V177" s="1491"/>
      <c r="W177" s="1491"/>
      <c r="X177" s="1491"/>
      <c r="Y177" s="1491"/>
      <c r="Z177" s="1491"/>
      <c r="AA177" s="1491"/>
      <c r="AB177" s="1491"/>
      <c r="AC177" s="1491"/>
      <c r="AD177" s="1491"/>
      <c r="AE177" s="1491"/>
      <c r="AF177" s="1491"/>
      <c r="AG177" s="1491"/>
      <c r="AH177" s="1491"/>
      <c r="AI177" s="1491"/>
      <c r="AJ177" s="1491"/>
      <c r="AK177" s="1492"/>
    </row>
    <row r="178" spans="1:44" ht="30" customHeight="1">
      <c r="A178" s="1481" t="s">
        <v>30</v>
      </c>
      <c r="B178" s="1482"/>
      <c r="C178" s="1482"/>
      <c r="D178" s="1482"/>
      <c r="E178" s="1482"/>
      <c r="F178" s="1482"/>
      <c r="G178" s="1482"/>
      <c r="H178" s="1482"/>
      <c r="I178" s="1483"/>
      <c r="J178" s="1470"/>
      <c r="K178" s="1471"/>
      <c r="L178" s="1471"/>
      <c r="M178" s="1471"/>
      <c r="N178" s="1471"/>
      <c r="O178" s="1471"/>
      <c r="P178" s="1471"/>
      <c r="Q178" s="1471"/>
      <c r="R178" s="1471"/>
      <c r="S178" s="1471"/>
      <c r="T178" s="1472" t="s">
        <v>95</v>
      </c>
      <c r="U178" s="1473"/>
      <c r="V178" s="1473"/>
      <c r="W178" s="1473"/>
      <c r="X178" s="1473"/>
      <c r="Y178" s="1473"/>
      <c r="Z178" s="1473"/>
      <c r="AA178" s="1473"/>
      <c r="AB178" s="1474"/>
      <c r="AC178" s="1484"/>
      <c r="AD178" s="1484"/>
      <c r="AE178" s="1484"/>
      <c r="AF178" s="1484"/>
      <c r="AG178" s="1484"/>
      <c r="AH178" s="1484"/>
      <c r="AI178" s="1484"/>
      <c r="AJ178" s="1484"/>
      <c r="AK178" s="1485"/>
    </row>
    <row r="179" spans="1:44" ht="30" customHeight="1">
      <c r="A179" s="1481" t="s">
        <v>32</v>
      </c>
      <c r="B179" s="1482"/>
      <c r="C179" s="1482"/>
      <c r="D179" s="1482"/>
      <c r="E179" s="1482"/>
      <c r="F179" s="1482"/>
      <c r="G179" s="1482"/>
      <c r="H179" s="1482"/>
      <c r="I179" s="1483"/>
      <c r="J179" s="1470"/>
      <c r="K179" s="1471"/>
      <c r="L179" s="1471"/>
      <c r="M179" s="1471"/>
      <c r="N179" s="1471"/>
      <c r="O179" s="1471"/>
      <c r="P179" s="1471"/>
      <c r="Q179" s="1471"/>
      <c r="R179" s="1471"/>
      <c r="S179" s="1471"/>
      <c r="T179" s="1471"/>
      <c r="U179" s="1471"/>
      <c r="V179" s="1471"/>
      <c r="W179" s="1471"/>
      <c r="X179" s="1471"/>
      <c r="Y179" s="1471"/>
      <c r="Z179" s="1471"/>
      <c r="AA179" s="1471"/>
      <c r="AB179" s="1471"/>
      <c r="AC179" s="1471"/>
      <c r="AD179" s="1471"/>
      <c r="AE179" s="1471"/>
      <c r="AF179" s="1471"/>
      <c r="AG179" s="1471"/>
      <c r="AH179" s="1471"/>
      <c r="AI179" s="1471"/>
      <c r="AJ179" s="1471"/>
      <c r="AK179" s="1486"/>
    </row>
    <row r="180" spans="1:44" ht="30" customHeight="1">
      <c r="A180" s="1445" t="s">
        <v>33</v>
      </c>
      <c r="B180" s="1446"/>
      <c r="C180" s="1446"/>
      <c r="D180" s="1446"/>
      <c r="E180" s="1446"/>
      <c r="F180" s="1446"/>
      <c r="G180" s="1446"/>
      <c r="H180" s="1446"/>
      <c r="I180" s="1447"/>
      <c r="J180" s="1470"/>
      <c r="K180" s="1471"/>
      <c r="L180" s="1471"/>
      <c r="M180" s="1471"/>
      <c r="N180" s="1471"/>
      <c r="O180" s="1471"/>
      <c r="P180" s="1471"/>
      <c r="Q180" s="1471"/>
      <c r="R180" s="1471"/>
      <c r="S180" s="1471"/>
      <c r="T180" s="1472" t="s">
        <v>96</v>
      </c>
      <c r="U180" s="1473"/>
      <c r="V180" s="1473"/>
      <c r="W180" s="1473"/>
      <c r="X180" s="1473"/>
      <c r="Y180" s="1473"/>
      <c r="Z180" s="1473"/>
      <c r="AA180" s="1473"/>
      <c r="AB180" s="1474"/>
      <c r="AC180" s="1437"/>
      <c r="AD180" s="1437"/>
      <c r="AE180" s="1437"/>
      <c r="AF180" s="1437"/>
      <c r="AG180" s="1437"/>
      <c r="AH180" s="1437"/>
      <c r="AI180" s="1437"/>
      <c r="AJ180" s="1437"/>
      <c r="AK180" s="1438"/>
    </row>
    <row r="181" spans="1:44" ht="48.75" customHeight="1">
      <c r="A181" s="1475" t="s">
        <v>54</v>
      </c>
      <c r="B181" s="1476"/>
      <c r="C181" s="1476"/>
      <c r="D181" s="1476"/>
      <c r="E181" s="1476"/>
      <c r="F181" s="1476"/>
      <c r="G181" s="1476"/>
      <c r="H181" s="1476"/>
      <c r="I181" s="1477"/>
      <c r="J181" s="1478"/>
      <c r="K181" s="1479"/>
      <c r="L181" s="1479"/>
      <c r="M181" s="1479"/>
      <c r="N181" s="1479"/>
      <c r="O181" s="1479"/>
      <c r="P181" s="1479"/>
      <c r="Q181" s="1479"/>
      <c r="R181" s="1479"/>
      <c r="S181" s="1479"/>
      <c r="T181" s="1479"/>
      <c r="U181" s="1479"/>
      <c r="V181" s="1479"/>
      <c r="W181" s="1479"/>
      <c r="X181" s="1479"/>
      <c r="Y181" s="1479"/>
      <c r="Z181" s="1479"/>
      <c r="AA181" s="1479"/>
      <c r="AB181" s="1479"/>
      <c r="AC181" s="1479"/>
      <c r="AD181" s="1479"/>
      <c r="AE181" s="1479"/>
      <c r="AF181" s="1479"/>
      <c r="AG181" s="1479"/>
      <c r="AH181" s="1479"/>
      <c r="AI181" s="1479"/>
      <c r="AJ181" s="1479"/>
      <c r="AK181" s="1480"/>
    </row>
    <row r="182" spans="1:44" ht="30" customHeight="1">
      <c r="A182" s="1445" t="s">
        <v>221</v>
      </c>
      <c r="B182" s="1446"/>
      <c r="C182" s="1446"/>
      <c r="D182" s="1446"/>
      <c r="E182" s="1446"/>
      <c r="F182" s="1446"/>
      <c r="G182" s="1446"/>
      <c r="H182" s="1446"/>
      <c r="I182" s="1447"/>
      <c r="J182" s="1468" t="s">
        <v>106</v>
      </c>
      <c r="K182" s="1469"/>
      <c r="L182" s="1469"/>
      <c r="M182" s="1465"/>
      <c r="N182" s="1465"/>
      <c r="O182" s="1446" t="s">
        <v>36</v>
      </c>
      <c r="P182" s="1446"/>
      <c r="Q182" s="1465"/>
      <c r="R182" s="1465"/>
      <c r="S182" s="1466" t="s">
        <v>37</v>
      </c>
      <c r="T182" s="1466"/>
      <c r="U182" s="1446" t="s">
        <v>38</v>
      </c>
      <c r="V182" s="1446"/>
      <c r="W182" s="1446"/>
      <c r="X182" s="1446"/>
      <c r="Y182" s="1446" t="s">
        <v>105</v>
      </c>
      <c r="Z182" s="1446"/>
      <c r="AA182" s="1465"/>
      <c r="AB182" s="1465"/>
      <c r="AC182" s="1446" t="s">
        <v>36</v>
      </c>
      <c r="AD182" s="1446"/>
      <c r="AE182" s="1465"/>
      <c r="AF182" s="1465"/>
      <c r="AG182" s="1466" t="s">
        <v>37</v>
      </c>
      <c r="AH182" s="1466"/>
      <c r="AI182" s="1466"/>
      <c r="AJ182" s="1466"/>
      <c r="AK182" s="1467"/>
    </row>
    <row r="183" spans="1:44" ht="30" customHeight="1">
      <c r="A183" s="1445" t="s">
        <v>222</v>
      </c>
      <c r="B183" s="1446"/>
      <c r="C183" s="1446"/>
      <c r="D183" s="1446"/>
      <c r="E183" s="1446"/>
      <c r="F183" s="1446"/>
      <c r="G183" s="1446"/>
      <c r="H183" s="1446"/>
      <c r="I183" s="1447"/>
      <c r="J183" s="1462"/>
      <c r="K183" s="1462"/>
      <c r="L183" s="1462"/>
      <c r="M183" s="1462"/>
      <c r="N183" s="1462"/>
      <c r="O183" s="1462"/>
      <c r="P183" s="1462"/>
      <c r="Q183" s="1462"/>
      <c r="R183" s="1462"/>
      <c r="S183" s="1462"/>
      <c r="T183" s="1462"/>
      <c r="U183" s="1462"/>
      <c r="V183" s="1462"/>
      <c r="W183" s="1462"/>
      <c r="X183" s="1462"/>
      <c r="Y183" s="1463" t="s">
        <v>86</v>
      </c>
      <c r="Z183" s="1463"/>
      <c r="AA183" s="1463"/>
      <c r="AB183" s="1463"/>
      <c r="AC183" s="1463"/>
      <c r="AD183" s="1463"/>
      <c r="AE183" s="1463"/>
      <c r="AF183" s="1463"/>
      <c r="AG183" s="1463"/>
      <c r="AH183" s="1463"/>
      <c r="AI183" s="1463"/>
      <c r="AJ183" s="1463"/>
      <c r="AK183" s="1464"/>
    </row>
    <row r="184" spans="1:44" ht="50.15" customHeight="1">
      <c r="A184" s="1445" t="s">
        <v>39</v>
      </c>
      <c r="B184" s="1446"/>
      <c r="C184" s="1446"/>
      <c r="D184" s="1446"/>
      <c r="E184" s="1446"/>
      <c r="F184" s="1446"/>
      <c r="G184" s="1446"/>
      <c r="H184" s="1446"/>
      <c r="I184" s="1447"/>
      <c r="J184" s="1436"/>
      <c r="K184" s="1437"/>
      <c r="L184" s="1437"/>
      <c r="M184" s="1437"/>
      <c r="N184" s="1437"/>
      <c r="O184" s="1437"/>
      <c r="P184" s="1437"/>
      <c r="Q184" s="1437"/>
      <c r="R184" s="1437"/>
      <c r="S184" s="1437"/>
      <c r="T184" s="1437"/>
      <c r="U184" s="1437"/>
      <c r="V184" s="1437"/>
      <c r="W184" s="1437"/>
      <c r="X184" s="1437"/>
      <c r="Y184" s="1437"/>
      <c r="Z184" s="1437"/>
      <c r="AA184" s="1437"/>
      <c r="AB184" s="1437"/>
      <c r="AC184" s="1437"/>
      <c r="AD184" s="1437"/>
      <c r="AE184" s="1437"/>
      <c r="AF184" s="1437"/>
      <c r="AG184" s="1437"/>
      <c r="AH184" s="1437"/>
      <c r="AI184" s="1437"/>
      <c r="AJ184" s="1437"/>
      <c r="AK184" s="1438"/>
    </row>
    <row r="185" spans="1:44" ht="50.15" customHeight="1">
      <c r="A185" s="1445" t="s">
        <v>83</v>
      </c>
      <c r="B185" s="1446"/>
      <c r="C185" s="1446"/>
      <c r="D185" s="1446"/>
      <c r="E185" s="1446"/>
      <c r="F185" s="1446"/>
      <c r="G185" s="1446"/>
      <c r="H185" s="1446"/>
      <c r="I185" s="1447"/>
      <c r="J185" s="1436"/>
      <c r="K185" s="1437"/>
      <c r="L185" s="1437"/>
      <c r="M185" s="1437"/>
      <c r="N185" s="1437"/>
      <c r="O185" s="1437"/>
      <c r="P185" s="1437"/>
      <c r="Q185" s="1437"/>
      <c r="R185" s="1437"/>
      <c r="S185" s="1437"/>
      <c r="T185" s="1437"/>
      <c r="U185" s="1437"/>
      <c r="V185" s="1437"/>
      <c r="W185" s="1437"/>
      <c r="X185" s="1437"/>
      <c r="Y185" s="1437"/>
      <c r="Z185" s="1437"/>
      <c r="AA185" s="1437"/>
      <c r="AB185" s="1437"/>
      <c r="AC185" s="1437"/>
      <c r="AD185" s="1437"/>
      <c r="AE185" s="1437"/>
      <c r="AF185" s="1437"/>
      <c r="AG185" s="1437"/>
      <c r="AH185" s="1437"/>
      <c r="AI185" s="1437"/>
      <c r="AJ185" s="1437"/>
      <c r="AK185" s="1438"/>
    </row>
    <row r="186" spans="1:44" ht="50.15" customHeight="1">
      <c r="A186" s="1445" t="s">
        <v>40</v>
      </c>
      <c r="B186" s="1446"/>
      <c r="C186" s="1446"/>
      <c r="D186" s="1446"/>
      <c r="E186" s="1446"/>
      <c r="F186" s="1446"/>
      <c r="G186" s="1446"/>
      <c r="H186" s="1446"/>
      <c r="I186" s="1447"/>
      <c r="J186" s="1436"/>
      <c r="K186" s="1437"/>
      <c r="L186" s="1437"/>
      <c r="M186" s="1437"/>
      <c r="N186" s="1437"/>
      <c r="O186" s="1437"/>
      <c r="P186" s="1437"/>
      <c r="Q186" s="1437"/>
      <c r="R186" s="1437"/>
      <c r="S186" s="1437"/>
      <c r="T186" s="1437"/>
      <c r="U186" s="1437"/>
      <c r="V186" s="1437"/>
      <c r="W186" s="1437"/>
      <c r="X186" s="1437"/>
      <c r="Y186" s="1437"/>
      <c r="Z186" s="1437"/>
      <c r="AA186" s="1437"/>
      <c r="AB186" s="1437"/>
      <c r="AC186" s="1437"/>
      <c r="AD186" s="1437"/>
      <c r="AE186" s="1437"/>
      <c r="AF186" s="1437"/>
      <c r="AG186" s="1437"/>
      <c r="AH186" s="1437"/>
      <c r="AI186" s="1437"/>
      <c r="AJ186" s="1437"/>
      <c r="AK186" s="1438"/>
    </row>
    <row r="187" spans="1:44" ht="30" customHeight="1">
      <c r="A187" s="1448" t="s">
        <v>91</v>
      </c>
      <c r="B187" s="1449"/>
      <c r="C187" s="1449"/>
      <c r="D187" s="1449"/>
      <c r="E187" s="1449"/>
      <c r="F187" s="1449"/>
      <c r="G187" s="1449"/>
      <c r="H187" s="1449"/>
      <c r="I187" s="1450"/>
      <c r="J187" s="1454" t="s">
        <v>92</v>
      </c>
      <c r="K187" s="1455"/>
      <c r="L187" s="1456"/>
      <c r="M187" s="1457"/>
      <c r="N187" s="1457"/>
      <c r="O187" s="1458"/>
      <c r="P187" s="1455" t="s">
        <v>94</v>
      </c>
      <c r="Q187" s="1459"/>
      <c r="R187" s="1459"/>
      <c r="S187" s="1459"/>
      <c r="T187" s="1460" t="s">
        <v>93</v>
      </c>
      <c r="U187" s="1460"/>
      <c r="V187" s="1460"/>
      <c r="W187" s="1460"/>
      <c r="X187" s="1460"/>
      <c r="Y187" s="1460"/>
      <c r="Z187" s="1460"/>
      <c r="AA187" s="1460"/>
      <c r="AB187" s="1460"/>
      <c r="AC187" s="1461"/>
      <c r="AD187" s="1461"/>
      <c r="AE187" s="1461"/>
      <c r="AF187" s="1461"/>
      <c r="AG187" s="1461"/>
      <c r="AH187" s="1455" t="s">
        <v>94</v>
      </c>
      <c r="AI187" s="1459"/>
      <c r="AJ187" s="1459"/>
      <c r="AK187" s="1459"/>
    </row>
    <row r="188" spans="1:44" ht="50.15" customHeight="1">
      <c r="A188" s="1451"/>
      <c r="B188" s="1452"/>
      <c r="C188" s="1452"/>
      <c r="D188" s="1452"/>
      <c r="E188" s="1452"/>
      <c r="F188" s="1452"/>
      <c r="G188" s="1452"/>
      <c r="H188" s="1452"/>
      <c r="I188" s="1453"/>
      <c r="J188" s="1454" t="s">
        <v>97</v>
      </c>
      <c r="K188" s="1455"/>
      <c r="L188" s="1436"/>
      <c r="M188" s="1437"/>
      <c r="N188" s="1437"/>
      <c r="O188" s="1437"/>
      <c r="P188" s="1437"/>
      <c r="Q188" s="1437"/>
      <c r="R188" s="1437"/>
      <c r="S188" s="1437"/>
      <c r="T188" s="1437"/>
      <c r="U188" s="1437"/>
      <c r="V188" s="1437"/>
      <c r="W188" s="1437"/>
      <c r="X188" s="1437"/>
      <c r="Y188" s="1437"/>
      <c r="Z188" s="1437"/>
      <c r="AA188" s="1437"/>
      <c r="AB188" s="1437"/>
      <c r="AC188" s="1437"/>
      <c r="AD188" s="1437"/>
      <c r="AE188" s="1437"/>
      <c r="AF188" s="1437"/>
      <c r="AG188" s="1437"/>
      <c r="AH188" s="1437"/>
      <c r="AI188" s="1437"/>
      <c r="AJ188" s="1437"/>
      <c r="AK188" s="1438"/>
    </row>
    <row r="189" spans="1:44" ht="25.5" customHeight="1">
      <c r="A189" s="1439" t="s">
        <v>109</v>
      </c>
      <c r="B189" s="1440"/>
      <c r="C189" s="1440"/>
      <c r="D189" s="1440"/>
      <c r="E189" s="1440"/>
      <c r="F189" s="1440"/>
      <c r="G189" s="1440"/>
      <c r="H189" s="1440"/>
      <c r="I189" s="1440"/>
      <c r="J189" s="1440"/>
      <c r="K189" s="1440"/>
      <c r="L189" s="1440"/>
      <c r="M189" s="1440"/>
      <c r="N189" s="1440"/>
      <c r="O189" s="1440"/>
      <c r="P189" s="1440"/>
      <c r="Q189" s="1440"/>
      <c r="R189" s="1440"/>
      <c r="S189" s="1440"/>
      <c r="T189" s="1440"/>
      <c r="U189" s="1440"/>
      <c r="V189" s="1440"/>
      <c r="W189" s="1440"/>
      <c r="X189" s="1440"/>
      <c r="Y189" s="1440"/>
      <c r="Z189" s="1440"/>
      <c r="AA189" s="1440"/>
      <c r="AB189" s="1440"/>
      <c r="AC189" s="1441"/>
      <c r="AD189" s="1442" t="s">
        <v>99</v>
      </c>
      <c r="AE189" s="1443"/>
      <c r="AF189" s="1443"/>
      <c r="AG189" s="1443"/>
      <c r="AH189" s="1443"/>
      <c r="AI189" s="1443"/>
      <c r="AJ189" s="1443"/>
      <c r="AK189" s="1444"/>
    </row>
    <row r="190" spans="1:44" ht="15.75" customHeight="1">
      <c r="A190" s="384"/>
      <c r="B190" s="384"/>
      <c r="C190" s="384"/>
      <c r="D190" s="384"/>
      <c r="E190" s="384"/>
      <c r="F190" s="384"/>
      <c r="G190" s="384"/>
      <c r="H190" s="384"/>
      <c r="I190" s="384"/>
      <c r="J190" s="384"/>
      <c r="K190" s="384"/>
      <c r="L190" s="384"/>
      <c r="M190" s="384"/>
      <c r="N190" s="384"/>
      <c r="O190" s="384"/>
      <c r="P190" s="384"/>
      <c r="Q190" s="384"/>
      <c r="R190" s="384"/>
      <c r="S190" s="384"/>
      <c r="T190" s="384"/>
      <c r="U190" s="384"/>
      <c r="V190" s="384"/>
      <c r="W190" s="384"/>
      <c r="X190" s="384"/>
      <c r="Y190" s="384"/>
      <c r="Z190" s="384"/>
      <c r="AA190" s="385"/>
      <c r="AB190" s="385"/>
      <c r="AC190" s="385"/>
      <c r="AD190" s="385"/>
      <c r="AE190" s="385"/>
      <c r="AF190" s="385"/>
      <c r="AG190" s="385"/>
      <c r="AH190" s="385"/>
      <c r="AI190" s="385"/>
      <c r="AJ190" s="385"/>
      <c r="AK190" s="385"/>
      <c r="AL190" s="32"/>
      <c r="AM190" s="32"/>
      <c r="AN190" s="32"/>
      <c r="AO190" s="32"/>
      <c r="AP190" s="32"/>
      <c r="AQ190" s="32"/>
      <c r="AR190" s="32"/>
    </row>
    <row r="191" spans="1:44" ht="30" customHeight="1">
      <c r="A191" s="1445" t="s">
        <v>102</v>
      </c>
      <c r="B191" s="1446"/>
      <c r="C191" s="1446"/>
      <c r="D191" s="1446"/>
      <c r="E191" s="1447"/>
      <c r="F191" s="1487" t="s">
        <v>492</v>
      </c>
      <c r="G191" s="1488"/>
      <c r="H191" s="1488"/>
      <c r="I191" s="1489"/>
      <c r="J191" s="1481" t="s">
        <v>13</v>
      </c>
      <c r="K191" s="1483"/>
      <c r="L191" s="1490"/>
      <c r="M191" s="1491"/>
      <c r="N191" s="1491"/>
      <c r="O191" s="1491"/>
      <c r="P191" s="1491"/>
      <c r="Q191" s="1491"/>
      <c r="R191" s="1491"/>
      <c r="S191" s="1491"/>
      <c r="T191" s="1491"/>
      <c r="U191" s="1491"/>
      <c r="V191" s="1491"/>
      <c r="W191" s="1491"/>
      <c r="X191" s="1491"/>
      <c r="Y191" s="1491"/>
      <c r="Z191" s="1491"/>
      <c r="AA191" s="1491"/>
      <c r="AB191" s="1491"/>
      <c r="AC191" s="1491"/>
      <c r="AD191" s="1491"/>
      <c r="AE191" s="1491"/>
      <c r="AF191" s="1491"/>
      <c r="AG191" s="1491"/>
      <c r="AH191" s="1491"/>
      <c r="AI191" s="1491"/>
      <c r="AJ191" s="1491"/>
      <c r="AK191" s="1492"/>
    </row>
    <row r="192" spans="1:44" ht="30" customHeight="1">
      <c r="A192" s="1481" t="s">
        <v>30</v>
      </c>
      <c r="B192" s="1482"/>
      <c r="C192" s="1482"/>
      <c r="D192" s="1482"/>
      <c r="E192" s="1482"/>
      <c r="F192" s="1482"/>
      <c r="G192" s="1482"/>
      <c r="H192" s="1482"/>
      <c r="I192" s="1483"/>
      <c r="J192" s="1470"/>
      <c r="K192" s="1471"/>
      <c r="L192" s="1471"/>
      <c r="M192" s="1471"/>
      <c r="N192" s="1471"/>
      <c r="O192" s="1471"/>
      <c r="P192" s="1471"/>
      <c r="Q192" s="1471"/>
      <c r="R192" s="1471"/>
      <c r="S192" s="1471"/>
      <c r="T192" s="1472" t="s">
        <v>95</v>
      </c>
      <c r="U192" s="1473"/>
      <c r="V192" s="1473"/>
      <c r="W192" s="1473"/>
      <c r="X192" s="1473"/>
      <c r="Y192" s="1473"/>
      <c r="Z192" s="1473"/>
      <c r="AA192" s="1473"/>
      <c r="AB192" s="1474"/>
      <c r="AC192" s="1484"/>
      <c r="AD192" s="1484"/>
      <c r="AE192" s="1484"/>
      <c r="AF192" s="1484"/>
      <c r="AG192" s="1484"/>
      <c r="AH192" s="1484"/>
      <c r="AI192" s="1484"/>
      <c r="AJ192" s="1484"/>
      <c r="AK192" s="1485"/>
    </row>
    <row r="193" spans="1:37" ht="30" customHeight="1">
      <c r="A193" s="1481" t="s">
        <v>32</v>
      </c>
      <c r="B193" s="1482"/>
      <c r="C193" s="1482"/>
      <c r="D193" s="1482"/>
      <c r="E193" s="1482"/>
      <c r="F193" s="1482"/>
      <c r="G193" s="1482"/>
      <c r="H193" s="1482"/>
      <c r="I193" s="1483"/>
      <c r="J193" s="1470"/>
      <c r="K193" s="1471"/>
      <c r="L193" s="1471"/>
      <c r="M193" s="1471"/>
      <c r="N193" s="1471"/>
      <c r="O193" s="1471"/>
      <c r="P193" s="1471"/>
      <c r="Q193" s="1471"/>
      <c r="R193" s="1471"/>
      <c r="S193" s="1471"/>
      <c r="T193" s="1471"/>
      <c r="U193" s="1471"/>
      <c r="V193" s="1471"/>
      <c r="W193" s="1471"/>
      <c r="X193" s="1471"/>
      <c r="Y193" s="1471"/>
      <c r="Z193" s="1471"/>
      <c r="AA193" s="1471"/>
      <c r="AB193" s="1471"/>
      <c r="AC193" s="1471"/>
      <c r="AD193" s="1471"/>
      <c r="AE193" s="1471"/>
      <c r="AF193" s="1471"/>
      <c r="AG193" s="1471"/>
      <c r="AH193" s="1471"/>
      <c r="AI193" s="1471"/>
      <c r="AJ193" s="1471"/>
      <c r="AK193" s="1486"/>
    </row>
    <row r="194" spans="1:37" ht="30" customHeight="1">
      <c r="A194" s="1445" t="s">
        <v>33</v>
      </c>
      <c r="B194" s="1446"/>
      <c r="C194" s="1446"/>
      <c r="D194" s="1446"/>
      <c r="E194" s="1446"/>
      <c r="F194" s="1446"/>
      <c r="G194" s="1446"/>
      <c r="H194" s="1446"/>
      <c r="I194" s="1447"/>
      <c r="J194" s="1470"/>
      <c r="K194" s="1471"/>
      <c r="L194" s="1471"/>
      <c r="M194" s="1471"/>
      <c r="N194" s="1471"/>
      <c r="O194" s="1471"/>
      <c r="P194" s="1471"/>
      <c r="Q194" s="1471"/>
      <c r="R194" s="1471"/>
      <c r="S194" s="1471"/>
      <c r="T194" s="1472" t="s">
        <v>96</v>
      </c>
      <c r="U194" s="1473"/>
      <c r="V194" s="1473"/>
      <c r="W194" s="1473"/>
      <c r="X194" s="1473"/>
      <c r="Y194" s="1473"/>
      <c r="Z194" s="1473"/>
      <c r="AA194" s="1473"/>
      <c r="AB194" s="1474"/>
      <c r="AC194" s="1437"/>
      <c r="AD194" s="1437"/>
      <c r="AE194" s="1437"/>
      <c r="AF194" s="1437"/>
      <c r="AG194" s="1437"/>
      <c r="AH194" s="1437"/>
      <c r="AI194" s="1437"/>
      <c r="AJ194" s="1437"/>
      <c r="AK194" s="1438"/>
    </row>
    <row r="195" spans="1:37" ht="48.75" customHeight="1">
      <c r="A195" s="1475" t="s">
        <v>54</v>
      </c>
      <c r="B195" s="1476"/>
      <c r="C195" s="1476"/>
      <c r="D195" s="1476"/>
      <c r="E195" s="1476"/>
      <c r="F195" s="1476"/>
      <c r="G195" s="1476"/>
      <c r="H195" s="1476"/>
      <c r="I195" s="1477"/>
      <c r="J195" s="1478"/>
      <c r="K195" s="1479"/>
      <c r="L195" s="1479"/>
      <c r="M195" s="1479"/>
      <c r="N195" s="1479"/>
      <c r="O195" s="1479"/>
      <c r="P195" s="1479"/>
      <c r="Q195" s="1479"/>
      <c r="R195" s="1479"/>
      <c r="S195" s="1479"/>
      <c r="T195" s="1479"/>
      <c r="U195" s="1479"/>
      <c r="V195" s="1479"/>
      <c r="W195" s="1479"/>
      <c r="X195" s="1479"/>
      <c r="Y195" s="1479"/>
      <c r="Z195" s="1479"/>
      <c r="AA195" s="1479"/>
      <c r="AB195" s="1479"/>
      <c r="AC195" s="1479"/>
      <c r="AD195" s="1479"/>
      <c r="AE195" s="1479"/>
      <c r="AF195" s="1479"/>
      <c r="AG195" s="1479"/>
      <c r="AH195" s="1479"/>
      <c r="AI195" s="1479"/>
      <c r="AJ195" s="1479"/>
      <c r="AK195" s="1480"/>
    </row>
    <row r="196" spans="1:37" ht="30" customHeight="1">
      <c r="A196" s="1445" t="s">
        <v>221</v>
      </c>
      <c r="B196" s="1446"/>
      <c r="C196" s="1446"/>
      <c r="D196" s="1446"/>
      <c r="E196" s="1446"/>
      <c r="F196" s="1446"/>
      <c r="G196" s="1446"/>
      <c r="H196" s="1446"/>
      <c r="I196" s="1447"/>
      <c r="J196" s="1468" t="s">
        <v>106</v>
      </c>
      <c r="K196" s="1469"/>
      <c r="L196" s="1469"/>
      <c r="M196" s="1465"/>
      <c r="N196" s="1465"/>
      <c r="O196" s="1446" t="s">
        <v>36</v>
      </c>
      <c r="P196" s="1446"/>
      <c r="Q196" s="1465"/>
      <c r="R196" s="1465"/>
      <c r="S196" s="1466" t="s">
        <v>37</v>
      </c>
      <c r="T196" s="1466"/>
      <c r="U196" s="1446" t="s">
        <v>38</v>
      </c>
      <c r="V196" s="1446"/>
      <c r="W196" s="1446"/>
      <c r="X196" s="1446"/>
      <c r="Y196" s="1446" t="s">
        <v>105</v>
      </c>
      <c r="Z196" s="1446"/>
      <c r="AA196" s="1465"/>
      <c r="AB196" s="1465"/>
      <c r="AC196" s="1446" t="s">
        <v>36</v>
      </c>
      <c r="AD196" s="1446"/>
      <c r="AE196" s="1465"/>
      <c r="AF196" s="1465"/>
      <c r="AG196" s="1466" t="s">
        <v>37</v>
      </c>
      <c r="AH196" s="1466"/>
      <c r="AI196" s="1466"/>
      <c r="AJ196" s="1466"/>
      <c r="AK196" s="1467"/>
    </row>
    <row r="197" spans="1:37" ht="30" customHeight="1">
      <c r="A197" s="1445" t="s">
        <v>222</v>
      </c>
      <c r="B197" s="1446"/>
      <c r="C197" s="1446"/>
      <c r="D197" s="1446"/>
      <c r="E197" s="1446"/>
      <c r="F197" s="1446"/>
      <c r="G197" s="1446"/>
      <c r="H197" s="1446"/>
      <c r="I197" s="1447"/>
      <c r="J197" s="1462"/>
      <c r="K197" s="1462"/>
      <c r="L197" s="1462"/>
      <c r="M197" s="1462"/>
      <c r="N197" s="1462"/>
      <c r="O197" s="1462"/>
      <c r="P197" s="1462"/>
      <c r="Q197" s="1462"/>
      <c r="R197" s="1462"/>
      <c r="S197" s="1462"/>
      <c r="T197" s="1462"/>
      <c r="U197" s="1462"/>
      <c r="V197" s="1462"/>
      <c r="W197" s="1462"/>
      <c r="X197" s="1462"/>
      <c r="Y197" s="1463" t="s">
        <v>86</v>
      </c>
      <c r="Z197" s="1463"/>
      <c r="AA197" s="1463"/>
      <c r="AB197" s="1463"/>
      <c r="AC197" s="1463"/>
      <c r="AD197" s="1463"/>
      <c r="AE197" s="1463"/>
      <c r="AF197" s="1463"/>
      <c r="AG197" s="1463"/>
      <c r="AH197" s="1463"/>
      <c r="AI197" s="1463"/>
      <c r="AJ197" s="1463"/>
      <c r="AK197" s="1464"/>
    </row>
    <row r="198" spans="1:37" ht="50.15" customHeight="1">
      <c r="A198" s="1445" t="s">
        <v>39</v>
      </c>
      <c r="B198" s="1446"/>
      <c r="C198" s="1446"/>
      <c r="D198" s="1446"/>
      <c r="E198" s="1446"/>
      <c r="F198" s="1446"/>
      <c r="G198" s="1446"/>
      <c r="H198" s="1446"/>
      <c r="I198" s="1447"/>
      <c r="J198" s="1436"/>
      <c r="K198" s="1437"/>
      <c r="L198" s="1437"/>
      <c r="M198" s="1437"/>
      <c r="N198" s="1437"/>
      <c r="O198" s="1437"/>
      <c r="P198" s="1437"/>
      <c r="Q198" s="1437"/>
      <c r="R198" s="1437"/>
      <c r="S198" s="1437"/>
      <c r="T198" s="1437"/>
      <c r="U198" s="1437"/>
      <c r="V198" s="1437"/>
      <c r="W198" s="1437"/>
      <c r="X198" s="1437"/>
      <c r="Y198" s="1437"/>
      <c r="Z198" s="1437"/>
      <c r="AA198" s="1437"/>
      <c r="AB198" s="1437"/>
      <c r="AC198" s="1437"/>
      <c r="AD198" s="1437"/>
      <c r="AE198" s="1437"/>
      <c r="AF198" s="1437"/>
      <c r="AG198" s="1437"/>
      <c r="AH198" s="1437"/>
      <c r="AI198" s="1437"/>
      <c r="AJ198" s="1437"/>
      <c r="AK198" s="1438"/>
    </row>
    <row r="199" spans="1:37" ht="50.15" customHeight="1">
      <c r="A199" s="1445" t="s">
        <v>83</v>
      </c>
      <c r="B199" s="1446"/>
      <c r="C199" s="1446"/>
      <c r="D199" s="1446"/>
      <c r="E199" s="1446"/>
      <c r="F199" s="1446"/>
      <c r="G199" s="1446"/>
      <c r="H199" s="1446"/>
      <c r="I199" s="1447"/>
      <c r="J199" s="1436"/>
      <c r="K199" s="1437"/>
      <c r="L199" s="1437"/>
      <c r="M199" s="1437"/>
      <c r="N199" s="1437"/>
      <c r="O199" s="1437"/>
      <c r="P199" s="1437"/>
      <c r="Q199" s="1437"/>
      <c r="R199" s="1437"/>
      <c r="S199" s="1437"/>
      <c r="T199" s="1437"/>
      <c r="U199" s="1437"/>
      <c r="V199" s="1437"/>
      <c r="W199" s="1437"/>
      <c r="X199" s="1437"/>
      <c r="Y199" s="1437"/>
      <c r="Z199" s="1437"/>
      <c r="AA199" s="1437"/>
      <c r="AB199" s="1437"/>
      <c r="AC199" s="1437"/>
      <c r="AD199" s="1437"/>
      <c r="AE199" s="1437"/>
      <c r="AF199" s="1437"/>
      <c r="AG199" s="1437"/>
      <c r="AH199" s="1437"/>
      <c r="AI199" s="1437"/>
      <c r="AJ199" s="1437"/>
      <c r="AK199" s="1438"/>
    </row>
    <row r="200" spans="1:37" ht="50.15" customHeight="1">
      <c r="A200" s="1445" t="s">
        <v>40</v>
      </c>
      <c r="B200" s="1446"/>
      <c r="C200" s="1446"/>
      <c r="D200" s="1446"/>
      <c r="E200" s="1446"/>
      <c r="F200" s="1446"/>
      <c r="G200" s="1446"/>
      <c r="H200" s="1446"/>
      <c r="I200" s="1447"/>
      <c r="J200" s="1436"/>
      <c r="K200" s="1437"/>
      <c r="L200" s="1437"/>
      <c r="M200" s="1437"/>
      <c r="N200" s="1437"/>
      <c r="O200" s="1437"/>
      <c r="P200" s="1437"/>
      <c r="Q200" s="1437"/>
      <c r="R200" s="1437"/>
      <c r="S200" s="1437"/>
      <c r="T200" s="1437"/>
      <c r="U200" s="1437"/>
      <c r="V200" s="1437"/>
      <c r="W200" s="1437"/>
      <c r="X200" s="1437"/>
      <c r="Y200" s="1437"/>
      <c r="Z200" s="1437"/>
      <c r="AA200" s="1437"/>
      <c r="AB200" s="1437"/>
      <c r="AC200" s="1437"/>
      <c r="AD200" s="1437"/>
      <c r="AE200" s="1437"/>
      <c r="AF200" s="1437"/>
      <c r="AG200" s="1437"/>
      <c r="AH200" s="1437"/>
      <c r="AI200" s="1437"/>
      <c r="AJ200" s="1437"/>
      <c r="AK200" s="1438"/>
    </row>
    <row r="201" spans="1:37" ht="30" customHeight="1">
      <c r="A201" s="1448" t="s">
        <v>91</v>
      </c>
      <c r="B201" s="1449"/>
      <c r="C201" s="1449"/>
      <c r="D201" s="1449"/>
      <c r="E201" s="1449"/>
      <c r="F201" s="1449"/>
      <c r="G201" s="1449"/>
      <c r="H201" s="1449"/>
      <c r="I201" s="1450"/>
      <c r="J201" s="1454" t="s">
        <v>92</v>
      </c>
      <c r="K201" s="1455"/>
      <c r="L201" s="1456"/>
      <c r="M201" s="1457"/>
      <c r="N201" s="1457"/>
      <c r="O201" s="1458"/>
      <c r="P201" s="1455" t="s">
        <v>94</v>
      </c>
      <c r="Q201" s="1459"/>
      <c r="R201" s="1459"/>
      <c r="S201" s="1459"/>
      <c r="T201" s="1460" t="s">
        <v>93</v>
      </c>
      <c r="U201" s="1460"/>
      <c r="V201" s="1460"/>
      <c r="W201" s="1460"/>
      <c r="X201" s="1460"/>
      <c r="Y201" s="1460"/>
      <c r="Z201" s="1460"/>
      <c r="AA201" s="1460"/>
      <c r="AB201" s="1460"/>
      <c r="AC201" s="1461"/>
      <c r="AD201" s="1461"/>
      <c r="AE201" s="1461"/>
      <c r="AF201" s="1461"/>
      <c r="AG201" s="1461"/>
      <c r="AH201" s="1455" t="s">
        <v>94</v>
      </c>
      <c r="AI201" s="1459"/>
      <c r="AJ201" s="1459"/>
      <c r="AK201" s="1459"/>
    </row>
    <row r="202" spans="1:37" ht="50.15" customHeight="1">
      <c r="A202" s="1451"/>
      <c r="B202" s="1452"/>
      <c r="C202" s="1452"/>
      <c r="D202" s="1452"/>
      <c r="E202" s="1452"/>
      <c r="F202" s="1452"/>
      <c r="G202" s="1452"/>
      <c r="H202" s="1452"/>
      <c r="I202" s="1453"/>
      <c r="J202" s="1454" t="s">
        <v>97</v>
      </c>
      <c r="K202" s="1455"/>
      <c r="L202" s="1436"/>
      <c r="M202" s="1437"/>
      <c r="N202" s="1437"/>
      <c r="O202" s="1437"/>
      <c r="P202" s="1437"/>
      <c r="Q202" s="1437"/>
      <c r="R202" s="1437"/>
      <c r="S202" s="1437"/>
      <c r="T202" s="1437"/>
      <c r="U202" s="1437"/>
      <c r="V202" s="1437"/>
      <c r="W202" s="1437"/>
      <c r="X202" s="1437"/>
      <c r="Y202" s="1437"/>
      <c r="Z202" s="1437"/>
      <c r="AA202" s="1437"/>
      <c r="AB202" s="1437"/>
      <c r="AC202" s="1437"/>
      <c r="AD202" s="1437"/>
      <c r="AE202" s="1437"/>
      <c r="AF202" s="1437"/>
      <c r="AG202" s="1437"/>
      <c r="AH202" s="1437"/>
      <c r="AI202" s="1437"/>
      <c r="AJ202" s="1437"/>
      <c r="AK202" s="1438"/>
    </row>
    <row r="203" spans="1:37" ht="24" customHeight="1">
      <c r="A203" s="1439" t="s">
        <v>109</v>
      </c>
      <c r="B203" s="1440"/>
      <c r="C203" s="1440"/>
      <c r="D203" s="1440"/>
      <c r="E203" s="1440"/>
      <c r="F203" s="1440"/>
      <c r="G203" s="1440"/>
      <c r="H203" s="1440"/>
      <c r="I203" s="1440"/>
      <c r="J203" s="1440"/>
      <c r="K203" s="1440"/>
      <c r="L203" s="1440"/>
      <c r="M203" s="1440"/>
      <c r="N203" s="1440"/>
      <c r="O203" s="1440"/>
      <c r="P203" s="1440"/>
      <c r="Q203" s="1440"/>
      <c r="R203" s="1440"/>
      <c r="S203" s="1440"/>
      <c r="T203" s="1440"/>
      <c r="U203" s="1440"/>
      <c r="V203" s="1440"/>
      <c r="W203" s="1440"/>
      <c r="X203" s="1440"/>
      <c r="Y203" s="1440"/>
      <c r="Z203" s="1440"/>
      <c r="AA203" s="1440"/>
      <c r="AB203" s="1440"/>
      <c r="AC203" s="1441"/>
      <c r="AD203" s="1442" t="s">
        <v>99</v>
      </c>
      <c r="AE203" s="1443"/>
      <c r="AF203" s="1443"/>
      <c r="AG203" s="1443"/>
      <c r="AH203" s="1443"/>
      <c r="AI203" s="1443"/>
      <c r="AJ203" s="1443"/>
      <c r="AK203" s="1444"/>
    </row>
    <row r="204" spans="1:37" ht="30" customHeight="1">
      <c r="A204" s="17" t="s">
        <v>35</v>
      </c>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1411" t="s">
        <v>493</v>
      </c>
      <c r="AG204" s="1411"/>
      <c r="AH204" s="1411"/>
      <c r="AI204" s="1411"/>
      <c r="AJ204" s="1411"/>
      <c r="AK204" s="1411"/>
    </row>
    <row r="205" spans="1:37" ht="46.5" customHeight="1">
      <c r="A205" s="2"/>
      <c r="B205" s="1493" t="s">
        <v>478</v>
      </c>
      <c r="C205" s="1493"/>
      <c r="D205" s="1493"/>
      <c r="E205" s="1493"/>
      <c r="F205" s="1493"/>
      <c r="G205" s="1493"/>
      <c r="H205" s="1493"/>
      <c r="I205" s="1493"/>
      <c r="J205" s="1493"/>
      <c r="K205" s="1493"/>
      <c r="L205" s="1493"/>
      <c r="M205" s="1493"/>
      <c r="N205" s="1493"/>
      <c r="O205" s="1493"/>
      <c r="P205" s="1493"/>
      <c r="Q205" s="1493"/>
      <c r="R205" s="1493"/>
      <c r="S205" s="1493"/>
      <c r="T205" s="1493"/>
      <c r="U205" s="1493"/>
      <c r="V205" s="1493"/>
      <c r="W205" s="1493"/>
      <c r="X205" s="1493"/>
      <c r="Y205" s="1493"/>
      <c r="Z205" s="1493"/>
      <c r="AA205" s="1493"/>
      <c r="AB205" s="1493"/>
      <c r="AC205" s="1493"/>
      <c r="AD205" s="1493"/>
      <c r="AE205" s="1493"/>
      <c r="AF205" s="1493"/>
      <c r="AG205" s="1493"/>
      <c r="AH205" s="1493"/>
      <c r="AI205" s="1493"/>
      <c r="AJ205" s="1493"/>
      <c r="AK205" s="9"/>
    </row>
    <row r="206" spans="1:37" ht="30" customHeight="1">
      <c r="A206" s="1445" t="s">
        <v>102</v>
      </c>
      <c r="B206" s="1446"/>
      <c r="C206" s="1446"/>
      <c r="D206" s="1446"/>
      <c r="E206" s="1447"/>
      <c r="F206" s="1487" t="s">
        <v>494</v>
      </c>
      <c r="G206" s="1488"/>
      <c r="H206" s="1488"/>
      <c r="I206" s="1489"/>
      <c r="J206" s="1481" t="s">
        <v>13</v>
      </c>
      <c r="K206" s="1483"/>
      <c r="L206" s="1490"/>
      <c r="M206" s="1491"/>
      <c r="N206" s="1491"/>
      <c r="O206" s="1491"/>
      <c r="P206" s="1491"/>
      <c r="Q206" s="1491"/>
      <c r="R206" s="1491"/>
      <c r="S206" s="1491"/>
      <c r="T206" s="1491"/>
      <c r="U206" s="1491"/>
      <c r="V206" s="1491"/>
      <c r="W206" s="1491"/>
      <c r="X206" s="1491"/>
      <c r="Y206" s="1491"/>
      <c r="Z206" s="1491"/>
      <c r="AA206" s="1491"/>
      <c r="AB206" s="1491"/>
      <c r="AC206" s="1491"/>
      <c r="AD206" s="1491"/>
      <c r="AE206" s="1491"/>
      <c r="AF206" s="1491"/>
      <c r="AG206" s="1491"/>
      <c r="AH206" s="1491"/>
      <c r="AI206" s="1491"/>
      <c r="AJ206" s="1491"/>
      <c r="AK206" s="1492"/>
    </row>
    <row r="207" spans="1:37" ht="30" customHeight="1">
      <c r="A207" s="1481" t="s">
        <v>30</v>
      </c>
      <c r="B207" s="1482"/>
      <c r="C207" s="1482"/>
      <c r="D207" s="1482"/>
      <c r="E207" s="1482"/>
      <c r="F207" s="1482"/>
      <c r="G207" s="1482"/>
      <c r="H207" s="1482"/>
      <c r="I207" s="1483"/>
      <c r="J207" s="1470"/>
      <c r="K207" s="1471"/>
      <c r="L207" s="1471"/>
      <c r="M207" s="1471"/>
      <c r="N207" s="1471"/>
      <c r="O207" s="1471"/>
      <c r="P207" s="1471"/>
      <c r="Q207" s="1471"/>
      <c r="R207" s="1471"/>
      <c r="S207" s="1471"/>
      <c r="T207" s="1472" t="s">
        <v>95</v>
      </c>
      <c r="U207" s="1473"/>
      <c r="V207" s="1473"/>
      <c r="W207" s="1473"/>
      <c r="X207" s="1473"/>
      <c r="Y207" s="1473"/>
      <c r="Z207" s="1473"/>
      <c r="AA207" s="1473"/>
      <c r="AB207" s="1474"/>
      <c r="AC207" s="1484"/>
      <c r="AD207" s="1484"/>
      <c r="AE207" s="1484"/>
      <c r="AF207" s="1484"/>
      <c r="AG207" s="1484"/>
      <c r="AH207" s="1484"/>
      <c r="AI207" s="1484"/>
      <c r="AJ207" s="1484"/>
      <c r="AK207" s="1485"/>
    </row>
    <row r="208" spans="1:37" ht="30" customHeight="1">
      <c r="A208" s="1481" t="s">
        <v>32</v>
      </c>
      <c r="B208" s="1482"/>
      <c r="C208" s="1482"/>
      <c r="D208" s="1482"/>
      <c r="E208" s="1482"/>
      <c r="F208" s="1482"/>
      <c r="G208" s="1482"/>
      <c r="H208" s="1482"/>
      <c r="I208" s="1483"/>
      <c r="J208" s="1470"/>
      <c r="K208" s="1471"/>
      <c r="L208" s="1471"/>
      <c r="M208" s="1471"/>
      <c r="N208" s="1471"/>
      <c r="O208" s="1471"/>
      <c r="P208" s="1471"/>
      <c r="Q208" s="1471"/>
      <c r="R208" s="1471"/>
      <c r="S208" s="1471"/>
      <c r="T208" s="1471"/>
      <c r="U208" s="1471"/>
      <c r="V208" s="1471"/>
      <c r="W208" s="1471"/>
      <c r="X208" s="1471"/>
      <c r="Y208" s="1471"/>
      <c r="Z208" s="1471"/>
      <c r="AA208" s="1471"/>
      <c r="AB208" s="1471"/>
      <c r="AC208" s="1471"/>
      <c r="AD208" s="1471"/>
      <c r="AE208" s="1471"/>
      <c r="AF208" s="1471"/>
      <c r="AG208" s="1471"/>
      <c r="AH208" s="1471"/>
      <c r="AI208" s="1471"/>
      <c r="AJ208" s="1471"/>
      <c r="AK208" s="1486"/>
    </row>
    <row r="209" spans="1:44" ht="30" customHeight="1">
      <c r="A209" s="1445" t="s">
        <v>33</v>
      </c>
      <c r="B209" s="1446"/>
      <c r="C209" s="1446"/>
      <c r="D209" s="1446"/>
      <c r="E209" s="1446"/>
      <c r="F209" s="1446"/>
      <c r="G209" s="1446"/>
      <c r="H209" s="1446"/>
      <c r="I209" s="1447"/>
      <c r="J209" s="1470"/>
      <c r="K209" s="1471"/>
      <c r="L209" s="1471"/>
      <c r="M209" s="1471"/>
      <c r="N209" s="1471"/>
      <c r="O209" s="1471"/>
      <c r="P209" s="1471"/>
      <c r="Q209" s="1471"/>
      <c r="R209" s="1471"/>
      <c r="S209" s="1471"/>
      <c r="T209" s="1472" t="s">
        <v>96</v>
      </c>
      <c r="U209" s="1473"/>
      <c r="V209" s="1473"/>
      <c r="W209" s="1473"/>
      <c r="X209" s="1473"/>
      <c r="Y209" s="1473"/>
      <c r="Z209" s="1473"/>
      <c r="AA209" s="1473"/>
      <c r="AB209" s="1474"/>
      <c r="AC209" s="1437"/>
      <c r="AD209" s="1437"/>
      <c r="AE209" s="1437"/>
      <c r="AF209" s="1437"/>
      <c r="AG209" s="1437"/>
      <c r="AH209" s="1437"/>
      <c r="AI209" s="1437"/>
      <c r="AJ209" s="1437"/>
      <c r="AK209" s="1438"/>
    </row>
    <row r="210" spans="1:44" ht="48.75" customHeight="1">
      <c r="A210" s="1475" t="s">
        <v>54</v>
      </c>
      <c r="B210" s="1476"/>
      <c r="C210" s="1476"/>
      <c r="D210" s="1476"/>
      <c r="E210" s="1476"/>
      <c r="F210" s="1476"/>
      <c r="G210" s="1476"/>
      <c r="H210" s="1476"/>
      <c r="I210" s="1477"/>
      <c r="J210" s="1478"/>
      <c r="K210" s="1479"/>
      <c r="L210" s="1479"/>
      <c r="M210" s="1479"/>
      <c r="N210" s="1479"/>
      <c r="O210" s="1479"/>
      <c r="P210" s="1479"/>
      <c r="Q210" s="1479"/>
      <c r="R210" s="1479"/>
      <c r="S210" s="1479"/>
      <c r="T210" s="1479"/>
      <c r="U210" s="1479"/>
      <c r="V210" s="1479"/>
      <c r="W210" s="1479"/>
      <c r="X210" s="1479"/>
      <c r="Y210" s="1479"/>
      <c r="Z210" s="1479"/>
      <c r="AA210" s="1479"/>
      <c r="AB210" s="1479"/>
      <c r="AC210" s="1479"/>
      <c r="AD210" s="1479"/>
      <c r="AE210" s="1479"/>
      <c r="AF210" s="1479"/>
      <c r="AG210" s="1479"/>
      <c r="AH210" s="1479"/>
      <c r="AI210" s="1479"/>
      <c r="AJ210" s="1479"/>
      <c r="AK210" s="1480"/>
    </row>
    <row r="211" spans="1:44" ht="30" customHeight="1">
      <c r="A211" s="1445" t="s">
        <v>221</v>
      </c>
      <c r="B211" s="1446"/>
      <c r="C211" s="1446"/>
      <c r="D211" s="1446"/>
      <c r="E211" s="1446"/>
      <c r="F211" s="1446"/>
      <c r="G211" s="1446"/>
      <c r="H211" s="1446"/>
      <c r="I211" s="1447"/>
      <c r="J211" s="1468" t="s">
        <v>106</v>
      </c>
      <c r="K211" s="1469"/>
      <c r="L211" s="1469"/>
      <c r="M211" s="1465"/>
      <c r="N211" s="1465"/>
      <c r="O211" s="1446" t="s">
        <v>36</v>
      </c>
      <c r="P211" s="1446"/>
      <c r="Q211" s="1465"/>
      <c r="R211" s="1465"/>
      <c r="S211" s="1466" t="s">
        <v>37</v>
      </c>
      <c r="T211" s="1466"/>
      <c r="U211" s="1446" t="s">
        <v>38</v>
      </c>
      <c r="V211" s="1446"/>
      <c r="W211" s="1446"/>
      <c r="X211" s="1446"/>
      <c r="Y211" s="1446" t="s">
        <v>105</v>
      </c>
      <c r="Z211" s="1446"/>
      <c r="AA211" s="1465"/>
      <c r="AB211" s="1465"/>
      <c r="AC211" s="1446" t="s">
        <v>36</v>
      </c>
      <c r="AD211" s="1446"/>
      <c r="AE211" s="1465"/>
      <c r="AF211" s="1465"/>
      <c r="AG211" s="1466" t="s">
        <v>37</v>
      </c>
      <c r="AH211" s="1466"/>
      <c r="AI211" s="1466"/>
      <c r="AJ211" s="1466"/>
      <c r="AK211" s="1467"/>
    </row>
    <row r="212" spans="1:44" ht="30" customHeight="1">
      <c r="A212" s="1445" t="s">
        <v>222</v>
      </c>
      <c r="B212" s="1446"/>
      <c r="C212" s="1446"/>
      <c r="D212" s="1446"/>
      <c r="E212" s="1446"/>
      <c r="F212" s="1446"/>
      <c r="G212" s="1446"/>
      <c r="H212" s="1446"/>
      <c r="I212" s="1447"/>
      <c r="J212" s="1462"/>
      <c r="K212" s="1462"/>
      <c r="L212" s="1462"/>
      <c r="M212" s="1462"/>
      <c r="N212" s="1462"/>
      <c r="O212" s="1462"/>
      <c r="P212" s="1462"/>
      <c r="Q212" s="1462"/>
      <c r="R212" s="1462"/>
      <c r="S212" s="1462"/>
      <c r="T212" s="1462"/>
      <c r="U212" s="1462"/>
      <c r="V212" s="1462"/>
      <c r="W212" s="1462"/>
      <c r="X212" s="1462"/>
      <c r="Y212" s="1463" t="s">
        <v>86</v>
      </c>
      <c r="Z212" s="1463"/>
      <c r="AA212" s="1463"/>
      <c r="AB212" s="1463"/>
      <c r="AC212" s="1463"/>
      <c r="AD212" s="1463"/>
      <c r="AE212" s="1463"/>
      <c r="AF212" s="1463"/>
      <c r="AG212" s="1463"/>
      <c r="AH212" s="1463"/>
      <c r="AI212" s="1463"/>
      <c r="AJ212" s="1463"/>
      <c r="AK212" s="1464"/>
    </row>
    <row r="213" spans="1:44" ht="50.15" customHeight="1">
      <c r="A213" s="1445" t="s">
        <v>39</v>
      </c>
      <c r="B213" s="1446"/>
      <c r="C213" s="1446"/>
      <c r="D213" s="1446"/>
      <c r="E213" s="1446"/>
      <c r="F213" s="1446"/>
      <c r="G213" s="1446"/>
      <c r="H213" s="1446"/>
      <c r="I213" s="1447"/>
      <c r="J213" s="1436"/>
      <c r="K213" s="1437"/>
      <c r="L213" s="1437"/>
      <c r="M213" s="1437"/>
      <c r="N213" s="1437"/>
      <c r="O213" s="1437"/>
      <c r="P213" s="1437"/>
      <c r="Q213" s="1437"/>
      <c r="R213" s="1437"/>
      <c r="S213" s="1437"/>
      <c r="T213" s="1437"/>
      <c r="U213" s="1437"/>
      <c r="V213" s="1437"/>
      <c r="W213" s="1437"/>
      <c r="X213" s="1437"/>
      <c r="Y213" s="1437"/>
      <c r="Z213" s="1437"/>
      <c r="AA213" s="1437"/>
      <c r="AB213" s="1437"/>
      <c r="AC213" s="1437"/>
      <c r="AD213" s="1437"/>
      <c r="AE213" s="1437"/>
      <c r="AF213" s="1437"/>
      <c r="AG213" s="1437"/>
      <c r="AH213" s="1437"/>
      <c r="AI213" s="1437"/>
      <c r="AJ213" s="1437"/>
      <c r="AK213" s="1438"/>
    </row>
    <row r="214" spans="1:44" ht="50.15" customHeight="1">
      <c r="A214" s="1445" t="s">
        <v>83</v>
      </c>
      <c r="B214" s="1446"/>
      <c r="C214" s="1446"/>
      <c r="D214" s="1446"/>
      <c r="E214" s="1446"/>
      <c r="F214" s="1446"/>
      <c r="G214" s="1446"/>
      <c r="H214" s="1446"/>
      <c r="I214" s="1447"/>
      <c r="J214" s="1436"/>
      <c r="K214" s="1437"/>
      <c r="L214" s="1437"/>
      <c r="M214" s="1437"/>
      <c r="N214" s="1437"/>
      <c r="O214" s="1437"/>
      <c r="P214" s="1437"/>
      <c r="Q214" s="1437"/>
      <c r="R214" s="1437"/>
      <c r="S214" s="1437"/>
      <c r="T214" s="1437"/>
      <c r="U214" s="1437"/>
      <c r="V214" s="1437"/>
      <c r="W214" s="1437"/>
      <c r="X214" s="1437"/>
      <c r="Y214" s="1437"/>
      <c r="Z214" s="1437"/>
      <c r="AA214" s="1437"/>
      <c r="AB214" s="1437"/>
      <c r="AC214" s="1437"/>
      <c r="AD214" s="1437"/>
      <c r="AE214" s="1437"/>
      <c r="AF214" s="1437"/>
      <c r="AG214" s="1437"/>
      <c r="AH214" s="1437"/>
      <c r="AI214" s="1437"/>
      <c r="AJ214" s="1437"/>
      <c r="AK214" s="1438"/>
    </row>
    <row r="215" spans="1:44" ht="50.15" customHeight="1">
      <c r="A215" s="1445" t="s">
        <v>40</v>
      </c>
      <c r="B215" s="1446"/>
      <c r="C215" s="1446"/>
      <c r="D215" s="1446"/>
      <c r="E215" s="1446"/>
      <c r="F215" s="1446"/>
      <c r="G215" s="1446"/>
      <c r="H215" s="1446"/>
      <c r="I215" s="1447"/>
      <c r="J215" s="1436"/>
      <c r="K215" s="1437"/>
      <c r="L215" s="1437"/>
      <c r="M215" s="1437"/>
      <c r="N215" s="1437"/>
      <c r="O215" s="1437"/>
      <c r="P215" s="1437"/>
      <c r="Q215" s="1437"/>
      <c r="R215" s="1437"/>
      <c r="S215" s="1437"/>
      <c r="T215" s="1437"/>
      <c r="U215" s="1437"/>
      <c r="V215" s="1437"/>
      <c r="W215" s="1437"/>
      <c r="X215" s="1437"/>
      <c r="Y215" s="1437"/>
      <c r="Z215" s="1437"/>
      <c r="AA215" s="1437"/>
      <c r="AB215" s="1437"/>
      <c r="AC215" s="1437"/>
      <c r="AD215" s="1437"/>
      <c r="AE215" s="1437"/>
      <c r="AF215" s="1437"/>
      <c r="AG215" s="1437"/>
      <c r="AH215" s="1437"/>
      <c r="AI215" s="1437"/>
      <c r="AJ215" s="1437"/>
      <c r="AK215" s="1438"/>
    </row>
    <row r="216" spans="1:44" ht="30" customHeight="1">
      <c r="A216" s="1448" t="s">
        <v>91</v>
      </c>
      <c r="B216" s="1449"/>
      <c r="C216" s="1449"/>
      <c r="D216" s="1449"/>
      <c r="E216" s="1449"/>
      <c r="F216" s="1449"/>
      <c r="G216" s="1449"/>
      <c r="H216" s="1449"/>
      <c r="I216" s="1450"/>
      <c r="J216" s="1454" t="s">
        <v>92</v>
      </c>
      <c r="K216" s="1455"/>
      <c r="L216" s="1456"/>
      <c r="M216" s="1457"/>
      <c r="N216" s="1457"/>
      <c r="O216" s="1458"/>
      <c r="P216" s="1455" t="s">
        <v>94</v>
      </c>
      <c r="Q216" s="1459"/>
      <c r="R216" s="1459"/>
      <c r="S216" s="1459"/>
      <c r="T216" s="1460" t="s">
        <v>93</v>
      </c>
      <c r="U216" s="1460"/>
      <c r="V216" s="1460"/>
      <c r="W216" s="1460"/>
      <c r="X216" s="1460"/>
      <c r="Y216" s="1460"/>
      <c r="Z216" s="1460"/>
      <c r="AA216" s="1460"/>
      <c r="AB216" s="1460"/>
      <c r="AC216" s="1461"/>
      <c r="AD216" s="1461"/>
      <c r="AE216" s="1461"/>
      <c r="AF216" s="1461"/>
      <c r="AG216" s="1461"/>
      <c r="AH216" s="1455" t="s">
        <v>94</v>
      </c>
      <c r="AI216" s="1459"/>
      <c r="AJ216" s="1459"/>
      <c r="AK216" s="1459"/>
    </row>
    <row r="217" spans="1:44" ht="50.15" customHeight="1">
      <c r="A217" s="1451"/>
      <c r="B217" s="1452"/>
      <c r="C217" s="1452"/>
      <c r="D217" s="1452"/>
      <c r="E217" s="1452"/>
      <c r="F217" s="1452"/>
      <c r="G217" s="1452"/>
      <c r="H217" s="1452"/>
      <c r="I217" s="1453"/>
      <c r="J217" s="1454" t="s">
        <v>97</v>
      </c>
      <c r="K217" s="1455"/>
      <c r="L217" s="1436"/>
      <c r="M217" s="1437"/>
      <c r="N217" s="1437"/>
      <c r="O217" s="1437"/>
      <c r="P217" s="1437"/>
      <c r="Q217" s="1437"/>
      <c r="R217" s="1437"/>
      <c r="S217" s="1437"/>
      <c r="T217" s="1437"/>
      <c r="U217" s="1437"/>
      <c r="V217" s="1437"/>
      <c r="W217" s="1437"/>
      <c r="X217" s="1437"/>
      <c r="Y217" s="1437"/>
      <c r="Z217" s="1437"/>
      <c r="AA217" s="1437"/>
      <c r="AB217" s="1437"/>
      <c r="AC217" s="1437"/>
      <c r="AD217" s="1437"/>
      <c r="AE217" s="1437"/>
      <c r="AF217" s="1437"/>
      <c r="AG217" s="1437"/>
      <c r="AH217" s="1437"/>
      <c r="AI217" s="1437"/>
      <c r="AJ217" s="1437"/>
      <c r="AK217" s="1438"/>
    </row>
    <row r="218" spans="1:44" ht="25.5" customHeight="1">
      <c r="A218" s="1439" t="s">
        <v>109</v>
      </c>
      <c r="B218" s="1440"/>
      <c r="C218" s="1440"/>
      <c r="D218" s="1440"/>
      <c r="E218" s="1440"/>
      <c r="F218" s="1440"/>
      <c r="G218" s="1440"/>
      <c r="H218" s="1440"/>
      <c r="I218" s="1440"/>
      <c r="J218" s="1440"/>
      <c r="K218" s="1440"/>
      <c r="L218" s="1440"/>
      <c r="M218" s="1440"/>
      <c r="N218" s="1440"/>
      <c r="O218" s="1440"/>
      <c r="P218" s="1440"/>
      <c r="Q218" s="1440"/>
      <c r="R218" s="1440"/>
      <c r="S218" s="1440"/>
      <c r="T218" s="1440"/>
      <c r="U218" s="1440"/>
      <c r="V218" s="1440"/>
      <c r="W218" s="1440"/>
      <c r="X218" s="1440"/>
      <c r="Y218" s="1440"/>
      <c r="Z218" s="1440"/>
      <c r="AA218" s="1440"/>
      <c r="AB218" s="1440"/>
      <c r="AC218" s="1441"/>
      <c r="AD218" s="1442" t="s">
        <v>99</v>
      </c>
      <c r="AE218" s="1443"/>
      <c r="AF218" s="1443"/>
      <c r="AG218" s="1443"/>
      <c r="AH218" s="1443"/>
      <c r="AI218" s="1443"/>
      <c r="AJ218" s="1443"/>
      <c r="AK218" s="1444"/>
    </row>
    <row r="219" spans="1:44" ht="15.75" customHeight="1">
      <c r="A219" s="384"/>
      <c r="B219" s="384"/>
      <c r="C219" s="384"/>
      <c r="D219" s="384"/>
      <c r="E219" s="384"/>
      <c r="F219" s="384"/>
      <c r="G219" s="384"/>
      <c r="H219" s="384"/>
      <c r="I219" s="384"/>
      <c r="J219" s="384"/>
      <c r="K219" s="384"/>
      <c r="L219" s="384"/>
      <c r="M219" s="384"/>
      <c r="N219" s="384"/>
      <c r="O219" s="384"/>
      <c r="P219" s="384"/>
      <c r="Q219" s="384"/>
      <c r="R219" s="384"/>
      <c r="S219" s="384"/>
      <c r="T219" s="384"/>
      <c r="U219" s="384"/>
      <c r="V219" s="384"/>
      <c r="W219" s="384"/>
      <c r="X219" s="384"/>
      <c r="Y219" s="384"/>
      <c r="Z219" s="384"/>
      <c r="AA219" s="385"/>
      <c r="AB219" s="385"/>
      <c r="AC219" s="385"/>
      <c r="AD219" s="385"/>
      <c r="AE219" s="385"/>
      <c r="AF219" s="385"/>
      <c r="AG219" s="385"/>
      <c r="AH219" s="385"/>
      <c r="AI219" s="385"/>
      <c r="AJ219" s="385"/>
      <c r="AK219" s="385"/>
      <c r="AL219" s="32"/>
      <c r="AM219" s="32"/>
      <c r="AN219" s="32"/>
      <c r="AO219" s="32"/>
      <c r="AP219" s="32"/>
      <c r="AQ219" s="32"/>
      <c r="AR219" s="32"/>
    </row>
    <row r="220" spans="1:44" ht="30" customHeight="1">
      <c r="A220" s="1445" t="s">
        <v>102</v>
      </c>
      <c r="B220" s="1446"/>
      <c r="C220" s="1446"/>
      <c r="D220" s="1446"/>
      <c r="E220" s="1447"/>
      <c r="F220" s="1487" t="s">
        <v>495</v>
      </c>
      <c r="G220" s="1488"/>
      <c r="H220" s="1488"/>
      <c r="I220" s="1489"/>
      <c r="J220" s="1481" t="s">
        <v>13</v>
      </c>
      <c r="K220" s="1483"/>
      <c r="L220" s="1490"/>
      <c r="M220" s="1491"/>
      <c r="N220" s="1491"/>
      <c r="O220" s="1491"/>
      <c r="P220" s="1491"/>
      <c r="Q220" s="1491"/>
      <c r="R220" s="1491"/>
      <c r="S220" s="1491"/>
      <c r="T220" s="1491"/>
      <c r="U220" s="1491"/>
      <c r="V220" s="1491"/>
      <c r="W220" s="1491"/>
      <c r="X220" s="1491"/>
      <c r="Y220" s="1491"/>
      <c r="Z220" s="1491"/>
      <c r="AA220" s="1491"/>
      <c r="AB220" s="1491"/>
      <c r="AC220" s="1491"/>
      <c r="AD220" s="1491"/>
      <c r="AE220" s="1491"/>
      <c r="AF220" s="1491"/>
      <c r="AG220" s="1491"/>
      <c r="AH220" s="1491"/>
      <c r="AI220" s="1491"/>
      <c r="AJ220" s="1491"/>
      <c r="AK220" s="1492"/>
    </row>
    <row r="221" spans="1:44" ht="30" customHeight="1">
      <c r="A221" s="1481" t="s">
        <v>30</v>
      </c>
      <c r="B221" s="1482"/>
      <c r="C221" s="1482"/>
      <c r="D221" s="1482"/>
      <c r="E221" s="1482"/>
      <c r="F221" s="1482"/>
      <c r="G221" s="1482"/>
      <c r="H221" s="1482"/>
      <c r="I221" s="1483"/>
      <c r="J221" s="1470"/>
      <c r="K221" s="1471"/>
      <c r="L221" s="1471"/>
      <c r="M221" s="1471"/>
      <c r="N221" s="1471"/>
      <c r="O221" s="1471"/>
      <c r="P221" s="1471"/>
      <c r="Q221" s="1471"/>
      <c r="R221" s="1471"/>
      <c r="S221" s="1471"/>
      <c r="T221" s="1472" t="s">
        <v>95</v>
      </c>
      <c r="U221" s="1473"/>
      <c r="V221" s="1473"/>
      <c r="W221" s="1473"/>
      <c r="X221" s="1473"/>
      <c r="Y221" s="1473"/>
      <c r="Z221" s="1473"/>
      <c r="AA221" s="1473"/>
      <c r="AB221" s="1474"/>
      <c r="AC221" s="1484"/>
      <c r="AD221" s="1484"/>
      <c r="AE221" s="1484"/>
      <c r="AF221" s="1484"/>
      <c r="AG221" s="1484"/>
      <c r="AH221" s="1484"/>
      <c r="AI221" s="1484"/>
      <c r="AJ221" s="1484"/>
      <c r="AK221" s="1485"/>
    </row>
    <row r="222" spans="1:44" ht="30" customHeight="1">
      <c r="A222" s="1481" t="s">
        <v>32</v>
      </c>
      <c r="B222" s="1482"/>
      <c r="C222" s="1482"/>
      <c r="D222" s="1482"/>
      <c r="E222" s="1482"/>
      <c r="F222" s="1482"/>
      <c r="G222" s="1482"/>
      <c r="H222" s="1482"/>
      <c r="I222" s="1483"/>
      <c r="J222" s="1470"/>
      <c r="K222" s="1471"/>
      <c r="L222" s="1471"/>
      <c r="M222" s="1471"/>
      <c r="N222" s="1471"/>
      <c r="O222" s="1471"/>
      <c r="P222" s="1471"/>
      <c r="Q222" s="1471"/>
      <c r="R222" s="1471"/>
      <c r="S222" s="1471"/>
      <c r="T222" s="1471"/>
      <c r="U222" s="1471"/>
      <c r="V222" s="1471"/>
      <c r="W222" s="1471"/>
      <c r="X222" s="1471"/>
      <c r="Y222" s="1471"/>
      <c r="Z222" s="1471"/>
      <c r="AA222" s="1471"/>
      <c r="AB222" s="1471"/>
      <c r="AC222" s="1471"/>
      <c r="AD222" s="1471"/>
      <c r="AE222" s="1471"/>
      <c r="AF222" s="1471"/>
      <c r="AG222" s="1471"/>
      <c r="AH222" s="1471"/>
      <c r="AI222" s="1471"/>
      <c r="AJ222" s="1471"/>
      <c r="AK222" s="1486"/>
    </row>
    <row r="223" spans="1:44" ht="30" customHeight="1">
      <c r="A223" s="1445" t="s">
        <v>33</v>
      </c>
      <c r="B223" s="1446"/>
      <c r="C223" s="1446"/>
      <c r="D223" s="1446"/>
      <c r="E223" s="1446"/>
      <c r="F223" s="1446"/>
      <c r="G223" s="1446"/>
      <c r="H223" s="1446"/>
      <c r="I223" s="1447"/>
      <c r="J223" s="1470"/>
      <c r="K223" s="1471"/>
      <c r="L223" s="1471"/>
      <c r="M223" s="1471"/>
      <c r="N223" s="1471"/>
      <c r="O223" s="1471"/>
      <c r="P223" s="1471"/>
      <c r="Q223" s="1471"/>
      <c r="R223" s="1471"/>
      <c r="S223" s="1471"/>
      <c r="T223" s="1472" t="s">
        <v>96</v>
      </c>
      <c r="U223" s="1473"/>
      <c r="V223" s="1473"/>
      <c r="W223" s="1473"/>
      <c r="X223" s="1473"/>
      <c r="Y223" s="1473"/>
      <c r="Z223" s="1473"/>
      <c r="AA223" s="1473"/>
      <c r="AB223" s="1474"/>
      <c r="AC223" s="1437"/>
      <c r="AD223" s="1437"/>
      <c r="AE223" s="1437"/>
      <c r="AF223" s="1437"/>
      <c r="AG223" s="1437"/>
      <c r="AH223" s="1437"/>
      <c r="AI223" s="1437"/>
      <c r="AJ223" s="1437"/>
      <c r="AK223" s="1438"/>
    </row>
    <row r="224" spans="1:44" ht="48.75" customHeight="1">
      <c r="A224" s="1475" t="s">
        <v>54</v>
      </c>
      <c r="B224" s="1476"/>
      <c r="C224" s="1476"/>
      <c r="D224" s="1476"/>
      <c r="E224" s="1476"/>
      <c r="F224" s="1476"/>
      <c r="G224" s="1476"/>
      <c r="H224" s="1476"/>
      <c r="I224" s="1477"/>
      <c r="J224" s="1478"/>
      <c r="K224" s="1479"/>
      <c r="L224" s="1479"/>
      <c r="M224" s="1479"/>
      <c r="N224" s="1479"/>
      <c r="O224" s="1479"/>
      <c r="P224" s="1479"/>
      <c r="Q224" s="1479"/>
      <c r="R224" s="1479"/>
      <c r="S224" s="1479"/>
      <c r="T224" s="1479"/>
      <c r="U224" s="1479"/>
      <c r="V224" s="1479"/>
      <c r="W224" s="1479"/>
      <c r="X224" s="1479"/>
      <c r="Y224" s="1479"/>
      <c r="Z224" s="1479"/>
      <c r="AA224" s="1479"/>
      <c r="AB224" s="1479"/>
      <c r="AC224" s="1479"/>
      <c r="AD224" s="1479"/>
      <c r="AE224" s="1479"/>
      <c r="AF224" s="1479"/>
      <c r="AG224" s="1479"/>
      <c r="AH224" s="1479"/>
      <c r="AI224" s="1479"/>
      <c r="AJ224" s="1479"/>
      <c r="AK224" s="1480"/>
    </row>
    <row r="225" spans="1:37" ht="30" customHeight="1">
      <c r="A225" s="1445" t="s">
        <v>221</v>
      </c>
      <c r="B225" s="1446"/>
      <c r="C225" s="1446"/>
      <c r="D225" s="1446"/>
      <c r="E225" s="1446"/>
      <c r="F225" s="1446"/>
      <c r="G225" s="1446"/>
      <c r="H225" s="1446"/>
      <c r="I225" s="1447"/>
      <c r="J225" s="1468" t="s">
        <v>106</v>
      </c>
      <c r="K225" s="1469"/>
      <c r="L225" s="1469"/>
      <c r="M225" s="1465"/>
      <c r="N225" s="1465"/>
      <c r="O225" s="1446" t="s">
        <v>36</v>
      </c>
      <c r="P225" s="1446"/>
      <c r="Q225" s="1465"/>
      <c r="R225" s="1465"/>
      <c r="S225" s="1466" t="s">
        <v>37</v>
      </c>
      <c r="T225" s="1466"/>
      <c r="U225" s="1446" t="s">
        <v>38</v>
      </c>
      <c r="V225" s="1446"/>
      <c r="W225" s="1446"/>
      <c r="X225" s="1446"/>
      <c r="Y225" s="1446" t="s">
        <v>105</v>
      </c>
      <c r="Z225" s="1446"/>
      <c r="AA225" s="1465"/>
      <c r="AB225" s="1465"/>
      <c r="AC225" s="1446" t="s">
        <v>36</v>
      </c>
      <c r="AD225" s="1446"/>
      <c r="AE225" s="1465"/>
      <c r="AF225" s="1465"/>
      <c r="AG225" s="1466" t="s">
        <v>37</v>
      </c>
      <c r="AH225" s="1466"/>
      <c r="AI225" s="1466"/>
      <c r="AJ225" s="1466"/>
      <c r="AK225" s="1467"/>
    </row>
    <row r="226" spans="1:37" ht="30" customHeight="1">
      <c r="A226" s="1445" t="s">
        <v>222</v>
      </c>
      <c r="B226" s="1446"/>
      <c r="C226" s="1446"/>
      <c r="D226" s="1446"/>
      <c r="E226" s="1446"/>
      <c r="F226" s="1446"/>
      <c r="G226" s="1446"/>
      <c r="H226" s="1446"/>
      <c r="I226" s="1447"/>
      <c r="J226" s="1462"/>
      <c r="K226" s="1462"/>
      <c r="L226" s="1462"/>
      <c r="M226" s="1462"/>
      <c r="N226" s="1462"/>
      <c r="O226" s="1462"/>
      <c r="P226" s="1462"/>
      <c r="Q226" s="1462"/>
      <c r="R226" s="1462"/>
      <c r="S226" s="1462"/>
      <c r="T226" s="1462"/>
      <c r="U226" s="1462"/>
      <c r="V226" s="1462"/>
      <c r="W226" s="1462"/>
      <c r="X226" s="1462"/>
      <c r="Y226" s="1463" t="s">
        <v>86</v>
      </c>
      <c r="Z226" s="1463"/>
      <c r="AA226" s="1463"/>
      <c r="AB226" s="1463"/>
      <c r="AC226" s="1463"/>
      <c r="AD226" s="1463"/>
      <c r="AE226" s="1463"/>
      <c r="AF226" s="1463"/>
      <c r="AG226" s="1463"/>
      <c r="AH226" s="1463"/>
      <c r="AI226" s="1463"/>
      <c r="AJ226" s="1463"/>
      <c r="AK226" s="1464"/>
    </row>
    <row r="227" spans="1:37" ht="50.15" customHeight="1">
      <c r="A227" s="1445" t="s">
        <v>39</v>
      </c>
      <c r="B227" s="1446"/>
      <c r="C227" s="1446"/>
      <c r="D227" s="1446"/>
      <c r="E227" s="1446"/>
      <c r="F227" s="1446"/>
      <c r="G227" s="1446"/>
      <c r="H227" s="1446"/>
      <c r="I227" s="1447"/>
      <c r="J227" s="1436"/>
      <c r="K227" s="1437"/>
      <c r="L227" s="1437"/>
      <c r="M227" s="1437"/>
      <c r="N227" s="1437"/>
      <c r="O227" s="1437"/>
      <c r="P227" s="1437"/>
      <c r="Q227" s="1437"/>
      <c r="R227" s="1437"/>
      <c r="S227" s="1437"/>
      <c r="T227" s="1437"/>
      <c r="U227" s="1437"/>
      <c r="V227" s="1437"/>
      <c r="W227" s="1437"/>
      <c r="X227" s="1437"/>
      <c r="Y227" s="1437"/>
      <c r="Z227" s="1437"/>
      <c r="AA227" s="1437"/>
      <c r="AB227" s="1437"/>
      <c r="AC227" s="1437"/>
      <c r="AD227" s="1437"/>
      <c r="AE227" s="1437"/>
      <c r="AF227" s="1437"/>
      <c r="AG227" s="1437"/>
      <c r="AH227" s="1437"/>
      <c r="AI227" s="1437"/>
      <c r="AJ227" s="1437"/>
      <c r="AK227" s="1438"/>
    </row>
    <row r="228" spans="1:37" ht="50.15" customHeight="1">
      <c r="A228" s="1445" t="s">
        <v>83</v>
      </c>
      <c r="B228" s="1446"/>
      <c r="C228" s="1446"/>
      <c r="D228" s="1446"/>
      <c r="E228" s="1446"/>
      <c r="F228" s="1446"/>
      <c r="G228" s="1446"/>
      <c r="H228" s="1446"/>
      <c r="I228" s="1447"/>
      <c r="J228" s="1436"/>
      <c r="K228" s="1437"/>
      <c r="L228" s="1437"/>
      <c r="M228" s="1437"/>
      <c r="N228" s="1437"/>
      <c r="O228" s="1437"/>
      <c r="P228" s="1437"/>
      <c r="Q228" s="1437"/>
      <c r="R228" s="1437"/>
      <c r="S228" s="1437"/>
      <c r="T228" s="1437"/>
      <c r="U228" s="1437"/>
      <c r="V228" s="1437"/>
      <c r="W228" s="1437"/>
      <c r="X228" s="1437"/>
      <c r="Y228" s="1437"/>
      <c r="Z228" s="1437"/>
      <c r="AA228" s="1437"/>
      <c r="AB228" s="1437"/>
      <c r="AC228" s="1437"/>
      <c r="AD228" s="1437"/>
      <c r="AE228" s="1437"/>
      <c r="AF228" s="1437"/>
      <c r="AG228" s="1437"/>
      <c r="AH228" s="1437"/>
      <c r="AI228" s="1437"/>
      <c r="AJ228" s="1437"/>
      <c r="AK228" s="1438"/>
    </row>
    <row r="229" spans="1:37" ht="50.15" customHeight="1">
      <c r="A229" s="1445" t="s">
        <v>40</v>
      </c>
      <c r="B229" s="1446"/>
      <c r="C229" s="1446"/>
      <c r="D229" s="1446"/>
      <c r="E229" s="1446"/>
      <c r="F229" s="1446"/>
      <c r="G229" s="1446"/>
      <c r="H229" s="1446"/>
      <c r="I229" s="1447"/>
      <c r="J229" s="1436"/>
      <c r="K229" s="1437"/>
      <c r="L229" s="1437"/>
      <c r="M229" s="1437"/>
      <c r="N229" s="1437"/>
      <c r="O229" s="1437"/>
      <c r="P229" s="1437"/>
      <c r="Q229" s="1437"/>
      <c r="R229" s="1437"/>
      <c r="S229" s="1437"/>
      <c r="T229" s="1437"/>
      <c r="U229" s="1437"/>
      <c r="V229" s="1437"/>
      <c r="W229" s="1437"/>
      <c r="X229" s="1437"/>
      <c r="Y229" s="1437"/>
      <c r="Z229" s="1437"/>
      <c r="AA229" s="1437"/>
      <c r="AB229" s="1437"/>
      <c r="AC229" s="1437"/>
      <c r="AD229" s="1437"/>
      <c r="AE229" s="1437"/>
      <c r="AF229" s="1437"/>
      <c r="AG229" s="1437"/>
      <c r="AH229" s="1437"/>
      <c r="AI229" s="1437"/>
      <c r="AJ229" s="1437"/>
      <c r="AK229" s="1438"/>
    </row>
    <row r="230" spans="1:37" ht="30" customHeight="1">
      <c r="A230" s="1448" t="s">
        <v>91</v>
      </c>
      <c r="B230" s="1449"/>
      <c r="C230" s="1449"/>
      <c r="D230" s="1449"/>
      <c r="E230" s="1449"/>
      <c r="F230" s="1449"/>
      <c r="G230" s="1449"/>
      <c r="H230" s="1449"/>
      <c r="I230" s="1450"/>
      <c r="J230" s="1454" t="s">
        <v>92</v>
      </c>
      <c r="K230" s="1455"/>
      <c r="L230" s="1456"/>
      <c r="M230" s="1457"/>
      <c r="N230" s="1457"/>
      <c r="O230" s="1458"/>
      <c r="P230" s="1455" t="s">
        <v>94</v>
      </c>
      <c r="Q230" s="1459"/>
      <c r="R230" s="1459"/>
      <c r="S230" s="1459"/>
      <c r="T230" s="1460" t="s">
        <v>93</v>
      </c>
      <c r="U230" s="1460"/>
      <c r="V230" s="1460"/>
      <c r="W230" s="1460"/>
      <c r="X230" s="1460"/>
      <c r="Y230" s="1460"/>
      <c r="Z230" s="1460"/>
      <c r="AA230" s="1460"/>
      <c r="AB230" s="1460"/>
      <c r="AC230" s="1461"/>
      <c r="AD230" s="1461"/>
      <c r="AE230" s="1461"/>
      <c r="AF230" s="1461"/>
      <c r="AG230" s="1461"/>
      <c r="AH230" s="1455" t="s">
        <v>94</v>
      </c>
      <c r="AI230" s="1459"/>
      <c r="AJ230" s="1459"/>
      <c r="AK230" s="1459"/>
    </row>
    <row r="231" spans="1:37" ht="50.15" customHeight="1">
      <c r="A231" s="1451"/>
      <c r="B231" s="1452"/>
      <c r="C231" s="1452"/>
      <c r="D231" s="1452"/>
      <c r="E231" s="1452"/>
      <c r="F231" s="1452"/>
      <c r="G231" s="1452"/>
      <c r="H231" s="1452"/>
      <c r="I231" s="1453"/>
      <c r="J231" s="1454" t="s">
        <v>97</v>
      </c>
      <c r="K231" s="1455"/>
      <c r="L231" s="1436"/>
      <c r="M231" s="1437"/>
      <c r="N231" s="1437"/>
      <c r="O231" s="1437"/>
      <c r="P231" s="1437"/>
      <c r="Q231" s="1437"/>
      <c r="R231" s="1437"/>
      <c r="S231" s="1437"/>
      <c r="T231" s="1437"/>
      <c r="U231" s="1437"/>
      <c r="V231" s="1437"/>
      <c r="W231" s="1437"/>
      <c r="X231" s="1437"/>
      <c r="Y231" s="1437"/>
      <c r="Z231" s="1437"/>
      <c r="AA231" s="1437"/>
      <c r="AB231" s="1437"/>
      <c r="AC231" s="1437"/>
      <c r="AD231" s="1437"/>
      <c r="AE231" s="1437"/>
      <c r="AF231" s="1437"/>
      <c r="AG231" s="1437"/>
      <c r="AH231" s="1437"/>
      <c r="AI231" s="1437"/>
      <c r="AJ231" s="1437"/>
      <c r="AK231" s="1438"/>
    </row>
    <row r="232" spans="1:37" ht="24" customHeight="1">
      <c r="A232" s="1439" t="s">
        <v>109</v>
      </c>
      <c r="B232" s="1440"/>
      <c r="C232" s="1440"/>
      <c r="D232" s="1440"/>
      <c r="E232" s="1440"/>
      <c r="F232" s="1440"/>
      <c r="G232" s="1440"/>
      <c r="H232" s="1440"/>
      <c r="I232" s="1440"/>
      <c r="J232" s="1440"/>
      <c r="K232" s="1440"/>
      <c r="L232" s="1440"/>
      <c r="M232" s="1440"/>
      <c r="N232" s="1440"/>
      <c r="O232" s="1440"/>
      <c r="P232" s="1440"/>
      <c r="Q232" s="1440"/>
      <c r="R232" s="1440"/>
      <c r="S232" s="1440"/>
      <c r="T232" s="1440"/>
      <c r="U232" s="1440"/>
      <c r="V232" s="1440"/>
      <c r="W232" s="1440"/>
      <c r="X232" s="1440"/>
      <c r="Y232" s="1440"/>
      <c r="Z232" s="1440"/>
      <c r="AA232" s="1440"/>
      <c r="AB232" s="1440"/>
      <c r="AC232" s="1441"/>
      <c r="AD232" s="1442" t="s">
        <v>99</v>
      </c>
      <c r="AE232" s="1443"/>
      <c r="AF232" s="1443"/>
      <c r="AG232" s="1443"/>
      <c r="AH232" s="1443"/>
      <c r="AI232" s="1443"/>
      <c r="AJ232" s="1443"/>
      <c r="AK232" s="1444"/>
    </row>
    <row r="233" spans="1:37" ht="30" customHeight="1">
      <c r="A233" s="17" t="s">
        <v>35</v>
      </c>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1411" t="s">
        <v>496</v>
      </c>
      <c r="AG233" s="1411"/>
      <c r="AH233" s="1411"/>
      <c r="AI233" s="1411"/>
      <c r="AJ233" s="1411"/>
      <c r="AK233" s="1411"/>
    </row>
    <row r="234" spans="1:37" ht="46.5" customHeight="1">
      <c r="A234" s="2"/>
      <c r="B234" s="1493" t="s">
        <v>478</v>
      </c>
      <c r="C234" s="1493"/>
      <c r="D234" s="1493"/>
      <c r="E234" s="1493"/>
      <c r="F234" s="1493"/>
      <c r="G234" s="1493"/>
      <c r="H234" s="1493"/>
      <c r="I234" s="1493"/>
      <c r="J234" s="1493"/>
      <c r="K234" s="1493"/>
      <c r="L234" s="1493"/>
      <c r="M234" s="1493"/>
      <c r="N234" s="1493"/>
      <c r="O234" s="1493"/>
      <c r="P234" s="1493"/>
      <c r="Q234" s="1493"/>
      <c r="R234" s="1493"/>
      <c r="S234" s="1493"/>
      <c r="T234" s="1493"/>
      <c r="U234" s="1493"/>
      <c r="V234" s="1493"/>
      <c r="W234" s="1493"/>
      <c r="X234" s="1493"/>
      <c r="Y234" s="1493"/>
      <c r="Z234" s="1493"/>
      <c r="AA234" s="1493"/>
      <c r="AB234" s="1493"/>
      <c r="AC234" s="1493"/>
      <c r="AD234" s="1493"/>
      <c r="AE234" s="1493"/>
      <c r="AF234" s="1493"/>
      <c r="AG234" s="1493"/>
      <c r="AH234" s="1493"/>
      <c r="AI234" s="1493"/>
      <c r="AJ234" s="1493"/>
      <c r="AK234" s="9"/>
    </row>
    <row r="235" spans="1:37" ht="30" customHeight="1">
      <c r="A235" s="1445" t="s">
        <v>102</v>
      </c>
      <c r="B235" s="1446"/>
      <c r="C235" s="1446"/>
      <c r="D235" s="1446"/>
      <c r="E235" s="1447"/>
      <c r="F235" s="1487" t="s">
        <v>497</v>
      </c>
      <c r="G235" s="1488"/>
      <c r="H235" s="1488"/>
      <c r="I235" s="1489"/>
      <c r="J235" s="1481" t="s">
        <v>13</v>
      </c>
      <c r="K235" s="1483"/>
      <c r="L235" s="1490"/>
      <c r="M235" s="1491"/>
      <c r="N235" s="1491"/>
      <c r="O235" s="1491"/>
      <c r="P235" s="1491"/>
      <c r="Q235" s="1491"/>
      <c r="R235" s="1491"/>
      <c r="S235" s="1491"/>
      <c r="T235" s="1491"/>
      <c r="U235" s="1491"/>
      <c r="V235" s="1491"/>
      <c r="W235" s="1491"/>
      <c r="X235" s="1491"/>
      <c r="Y235" s="1491"/>
      <c r="Z235" s="1491"/>
      <c r="AA235" s="1491"/>
      <c r="AB235" s="1491"/>
      <c r="AC235" s="1491"/>
      <c r="AD235" s="1491"/>
      <c r="AE235" s="1491"/>
      <c r="AF235" s="1491"/>
      <c r="AG235" s="1491"/>
      <c r="AH235" s="1491"/>
      <c r="AI235" s="1491"/>
      <c r="AJ235" s="1491"/>
      <c r="AK235" s="1492"/>
    </row>
    <row r="236" spans="1:37" ht="30" customHeight="1">
      <c r="A236" s="1481" t="s">
        <v>30</v>
      </c>
      <c r="B236" s="1482"/>
      <c r="C236" s="1482"/>
      <c r="D236" s="1482"/>
      <c r="E236" s="1482"/>
      <c r="F236" s="1482"/>
      <c r="G236" s="1482"/>
      <c r="H236" s="1482"/>
      <c r="I236" s="1483"/>
      <c r="J236" s="1470"/>
      <c r="K236" s="1471"/>
      <c r="L236" s="1471"/>
      <c r="M236" s="1471"/>
      <c r="N236" s="1471"/>
      <c r="O236" s="1471"/>
      <c r="P236" s="1471"/>
      <c r="Q236" s="1471"/>
      <c r="R236" s="1471"/>
      <c r="S236" s="1471"/>
      <c r="T236" s="1472" t="s">
        <v>95</v>
      </c>
      <c r="U236" s="1473"/>
      <c r="V236" s="1473"/>
      <c r="W236" s="1473"/>
      <c r="X236" s="1473"/>
      <c r="Y236" s="1473"/>
      <c r="Z236" s="1473"/>
      <c r="AA236" s="1473"/>
      <c r="AB236" s="1474"/>
      <c r="AC236" s="1484"/>
      <c r="AD236" s="1484"/>
      <c r="AE236" s="1484"/>
      <c r="AF236" s="1484"/>
      <c r="AG236" s="1484"/>
      <c r="AH236" s="1484"/>
      <c r="AI236" s="1484"/>
      <c r="AJ236" s="1484"/>
      <c r="AK236" s="1485"/>
    </row>
    <row r="237" spans="1:37" ht="30" customHeight="1">
      <c r="A237" s="1481" t="s">
        <v>32</v>
      </c>
      <c r="B237" s="1482"/>
      <c r="C237" s="1482"/>
      <c r="D237" s="1482"/>
      <c r="E237" s="1482"/>
      <c r="F237" s="1482"/>
      <c r="G237" s="1482"/>
      <c r="H237" s="1482"/>
      <c r="I237" s="1483"/>
      <c r="J237" s="1470"/>
      <c r="K237" s="1471"/>
      <c r="L237" s="1471"/>
      <c r="M237" s="1471"/>
      <c r="N237" s="1471"/>
      <c r="O237" s="1471"/>
      <c r="P237" s="1471"/>
      <c r="Q237" s="1471"/>
      <c r="R237" s="1471"/>
      <c r="S237" s="1471"/>
      <c r="T237" s="1471"/>
      <c r="U237" s="1471"/>
      <c r="V237" s="1471"/>
      <c r="W237" s="1471"/>
      <c r="X237" s="1471"/>
      <c r="Y237" s="1471"/>
      <c r="Z237" s="1471"/>
      <c r="AA237" s="1471"/>
      <c r="AB237" s="1471"/>
      <c r="AC237" s="1471"/>
      <c r="AD237" s="1471"/>
      <c r="AE237" s="1471"/>
      <c r="AF237" s="1471"/>
      <c r="AG237" s="1471"/>
      <c r="AH237" s="1471"/>
      <c r="AI237" s="1471"/>
      <c r="AJ237" s="1471"/>
      <c r="AK237" s="1486"/>
    </row>
    <row r="238" spans="1:37" ht="30" customHeight="1">
      <c r="A238" s="1445" t="s">
        <v>33</v>
      </c>
      <c r="B238" s="1446"/>
      <c r="C238" s="1446"/>
      <c r="D238" s="1446"/>
      <c r="E238" s="1446"/>
      <c r="F238" s="1446"/>
      <c r="G238" s="1446"/>
      <c r="H238" s="1446"/>
      <c r="I238" s="1447"/>
      <c r="J238" s="1470"/>
      <c r="K238" s="1471"/>
      <c r="L238" s="1471"/>
      <c r="M238" s="1471"/>
      <c r="N238" s="1471"/>
      <c r="O238" s="1471"/>
      <c r="P238" s="1471"/>
      <c r="Q238" s="1471"/>
      <c r="R238" s="1471"/>
      <c r="S238" s="1471"/>
      <c r="T238" s="1472" t="s">
        <v>96</v>
      </c>
      <c r="U238" s="1473"/>
      <c r="V238" s="1473"/>
      <c r="W238" s="1473"/>
      <c r="X238" s="1473"/>
      <c r="Y238" s="1473"/>
      <c r="Z238" s="1473"/>
      <c r="AA238" s="1473"/>
      <c r="AB238" s="1474"/>
      <c r="AC238" s="1437"/>
      <c r="AD238" s="1437"/>
      <c r="AE238" s="1437"/>
      <c r="AF238" s="1437"/>
      <c r="AG238" s="1437"/>
      <c r="AH238" s="1437"/>
      <c r="AI238" s="1437"/>
      <c r="AJ238" s="1437"/>
      <c r="AK238" s="1438"/>
    </row>
    <row r="239" spans="1:37" ht="48.75" customHeight="1">
      <c r="A239" s="1475" t="s">
        <v>54</v>
      </c>
      <c r="B239" s="1476"/>
      <c r="C239" s="1476"/>
      <c r="D239" s="1476"/>
      <c r="E239" s="1476"/>
      <c r="F239" s="1476"/>
      <c r="G239" s="1476"/>
      <c r="H239" s="1476"/>
      <c r="I239" s="1477"/>
      <c r="J239" s="1478"/>
      <c r="K239" s="1479"/>
      <c r="L239" s="1479"/>
      <c r="M239" s="1479"/>
      <c r="N239" s="1479"/>
      <c r="O239" s="1479"/>
      <c r="P239" s="1479"/>
      <c r="Q239" s="1479"/>
      <c r="R239" s="1479"/>
      <c r="S239" s="1479"/>
      <c r="T239" s="1479"/>
      <c r="U239" s="1479"/>
      <c r="V239" s="1479"/>
      <c r="W239" s="1479"/>
      <c r="X239" s="1479"/>
      <c r="Y239" s="1479"/>
      <c r="Z239" s="1479"/>
      <c r="AA239" s="1479"/>
      <c r="AB239" s="1479"/>
      <c r="AC239" s="1479"/>
      <c r="AD239" s="1479"/>
      <c r="AE239" s="1479"/>
      <c r="AF239" s="1479"/>
      <c r="AG239" s="1479"/>
      <c r="AH239" s="1479"/>
      <c r="AI239" s="1479"/>
      <c r="AJ239" s="1479"/>
      <c r="AK239" s="1480"/>
    </row>
    <row r="240" spans="1:37" ht="30" customHeight="1">
      <c r="A240" s="1445" t="s">
        <v>221</v>
      </c>
      <c r="B240" s="1446"/>
      <c r="C240" s="1446"/>
      <c r="D240" s="1446"/>
      <c r="E240" s="1446"/>
      <c r="F240" s="1446"/>
      <c r="G240" s="1446"/>
      <c r="H240" s="1446"/>
      <c r="I240" s="1447"/>
      <c r="J240" s="1468" t="s">
        <v>106</v>
      </c>
      <c r="K240" s="1469"/>
      <c r="L240" s="1469"/>
      <c r="M240" s="1465"/>
      <c r="N240" s="1465"/>
      <c r="O240" s="1446" t="s">
        <v>36</v>
      </c>
      <c r="P240" s="1446"/>
      <c r="Q240" s="1465"/>
      <c r="R240" s="1465"/>
      <c r="S240" s="1466" t="s">
        <v>37</v>
      </c>
      <c r="T240" s="1466"/>
      <c r="U240" s="1446" t="s">
        <v>38</v>
      </c>
      <c r="V240" s="1446"/>
      <c r="W240" s="1446"/>
      <c r="X240" s="1446"/>
      <c r="Y240" s="1446" t="s">
        <v>105</v>
      </c>
      <c r="Z240" s="1446"/>
      <c r="AA240" s="1465"/>
      <c r="AB240" s="1465"/>
      <c r="AC240" s="1446" t="s">
        <v>36</v>
      </c>
      <c r="AD240" s="1446"/>
      <c r="AE240" s="1465"/>
      <c r="AF240" s="1465"/>
      <c r="AG240" s="1466" t="s">
        <v>37</v>
      </c>
      <c r="AH240" s="1466"/>
      <c r="AI240" s="1466"/>
      <c r="AJ240" s="1466"/>
      <c r="AK240" s="1467"/>
    </row>
    <row r="241" spans="1:44" ht="30" customHeight="1">
      <c r="A241" s="1445" t="s">
        <v>222</v>
      </c>
      <c r="B241" s="1446"/>
      <c r="C241" s="1446"/>
      <c r="D241" s="1446"/>
      <c r="E241" s="1446"/>
      <c r="F241" s="1446"/>
      <c r="G241" s="1446"/>
      <c r="H241" s="1446"/>
      <c r="I241" s="1447"/>
      <c r="J241" s="1462"/>
      <c r="K241" s="1462"/>
      <c r="L241" s="1462"/>
      <c r="M241" s="1462"/>
      <c r="N241" s="1462"/>
      <c r="O241" s="1462"/>
      <c r="P241" s="1462"/>
      <c r="Q241" s="1462"/>
      <c r="R241" s="1462"/>
      <c r="S241" s="1462"/>
      <c r="T241" s="1462"/>
      <c r="U241" s="1462"/>
      <c r="V241" s="1462"/>
      <c r="W241" s="1462"/>
      <c r="X241" s="1462"/>
      <c r="Y241" s="1463" t="s">
        <v>86</v>
      </c>
      <c r="Z241" s="1463"/>
      <c r="AA241" s="1463"/>
      <c r="AB241" s="1463"/>
      <c r="AC241" s="1463"/>
      <c r="AD241" s="1463"/>
      <c r="AE241" s="1463"/>
      <c r="AF241" s="1463"/>
      <c r="AG241" s="1463"/>
      <c r="AH241" s="1463"/>
      <c r="AI241" s="1463"/>
      <c r="AJ241" s="1463"/>
      <c r="AK241" s="1464"/>
    </row>
    <row r="242" spans="1:44" ht="50.15" customHeight="1">
      <c r="A242" s="1445" t="s">
        <v>39</v>
      </c>
      <c r="B242" s="1446"/>
      <c r="C242" s="1446"/>
      <c r="D242" s="1446"/>
      <c r="E242" s="1446"/>
      <c r="F242" s="1446"/>
      <c r="G242" s="1446"/>
      <c r="H242" s="1446"/>
      <c r="I242" s="1447"/>
      <c r="J242" s="1436"/>
      <c r="K242" s="1437"/>
      <c r="L242" s="1437"/>
      <c r="M242" s="1437"/>
      <c r="N242" s="1437"/>
      <c r="O242" s="1437"/>
      <c r="P242" s="1437"/>
      <c r="Q242" s="1437"/>
      <c r="R242" s="1437"/>
      <c r="S242" s="1437"/>
      <c r="T242" s="1437"/>
      <c r="U242" s="1437"/>
      <c r="V242" s="1437"/>
      <c r="W242" s="1437"/>
      <c r="X242" s="1437"/>
      <c r="Y242" s="1437"/>
      <c r="Z242" s="1437"/>
      <c r="AA242" s="1437"/>
      <c r="AB242" s="1437"/>
      <c r="AC242" s="1437"/>
      <c r="AD242" s="1437"/>
      <c r="AE242" s="1437"/>
      <c r="AF242" s="1437"/>
      <c r="AG242" s="1437"/>
      <c r="AH242" s="1437"/>
      <c r="AI242" s="1437"/>
      <c r="AJ242" s="1437"/>
      <c r="AK242" s="1438"/>
    </row>
    <row r="243" spans="1:44" ht="50.15" customHeight="1">
      <c r="A243" s="1445" t="s">
        <v>83</v>
      </c>
      <c r="B243" s="1446"/>
      <c r="C243" s="1446"/>
      <c r="D243" s="1446"/>
      <c r="E243" s="1446"/>
      <c r="F243" s="1446"/>
      <c r="G243" s="1446"/>
      <c r="H243" s="1446"/>
      <c r="I243" s="1447"/>
      <c r="J243" s="1436"/>
      <c r="K243" s="1437"/>
      <c r="L243" s="1437"/>
      <c r="M243" s="1437"/>
      <c r="N243" s="1437"/>
      <c r="O243" s="1437"/>
      <c r="P243" s="1437"/>
      <c r="Q243" s="1437"/>
      <c r="R243" s="1437"/>
      <c r="S243" s="1437"/>
      <c r="T243" s="1437"/>
      <c r="U243" s="1437"/>
      <c r="V243" s="1437"/>
      <c r="W243" s="1437"/>
      <c r="X243" s="1437"/>
      <c r="Y243" s="1437"/>
      <c r="Z243" s="1437"/>
      <c r="AA243" s="1437"/>
      <c r="AB243" s="1437"/>
      <c r="AC243" s="1437"/>
      <c r="AD243" s="1437"/>
      <c r="AE243" s="1437"/>
      <c r="AF243" s="1437"/>
      <c r="AG243" s="1437"/>
      <c r="AH243" s="1437"/>
      <c r="AI243" s="1437"/>
      <c r="AJ243" s="1437"/>
      <c r="AK243" s="1438"/>
    </row>
    <row r="244" spans="1:44" ht="50.15" customHeight="1">
      <c r="A244" s="1445" t="s">
        <v>40</v>
      </c>
      <c r="B244" s="1446"/>
      <c r="C244" s="1446"/>
      <c r="D244" s="1446"/>
      <c r="E244" s="1446"/>
      <c r="F244" s="1446"/>
      <c r="G244" s="1446"/>
      <c r="H244" s="1446"/>
      <c r="I244" s="1447"/>
      <c r="J244" s="1436"/>
      <c r="K244" s="1437"/>
      <c r="L244" s="1437"/>
      <c r="M244" s="1437"/>
      <c r="N244" s="1437"/>
      <c r="O244" s="1437"/>
      <c r="P244" s="1437"/>
      <c r="Q244" s="1437"/>
      <c r="R244" s="1437"/>
      <c r="S244" s="1437"/>
      <c r="T244" s="1437"/>
      <c r="U244" s="1437"/>
      <c r="V244" s="1437"/>
      <c r="W244" s="1437"/>
      <c r="X244" s="1437"/>
      <c r="Y244" s="1437"/>
      <c r="Z244" s="1437"/>
      <c r="AA244" s="1437"/>
      <c r="AB244" s="1437"/>
      <c r="AC244" s="1437"/>
      <c r="AD244" s="1437"/>
      <c r="AE244" s="1437"/>
      <c r="AF244" s="1437"/>
      <c r="AG244" s="1437"/>
      <c r="AH244" s="1437"/>
      <c r="AI244" s="1437"/>
      <c r="AJ244" s="1437"/>
      <c r="AK244" s="1438"/>
    </row>
    <row r="245" spans="1:44" ht="30" customHeight="1">
      <c r="A245" s="1448" t="s">
        <v>91</v>
      </c>
      <c r="B245" s="1449"/>
      <c r="C245" s="1449"/>
      <c r="D245" s="1449"/>
      <c r="E245" s="1449"/>
      <c r="F245" s="1449"/>
      <c r="G245" s="1449"/>
      <c r="H245" s="1449"/>
      <c r="I245" s="1450"/>
      <c r="J245" s="1454" t="s">
        <v>92</v>
      </c>
      <c r="K245" s="1455"/>
      <c r="L245" s="1456"/>
      <c r="M245" s="1457"/>
      <c r="N245" s="1457"/>
      <c r="O245" s="1458"/>
      <c r="P245" s="1455" t="s">
        <v>94</v>
      </c>
      <c r="Q245" s="1459"/>
      <c r="R245" s="1459"/>
      <c r="S245" s="1459"/>
      <c r="T245" s="1460" t="s">
        <v>93</v>
      </c>
      <c r="U245" s="1460"/>
      <c r="V245" s="1460"/>
      <c r="W245" s="1460"/>
      <c r="X245" s="1460"/>
      <c r="Y245" s="1460"/>
      <c r="Z245" s="1460"/>
      <c r="AA245" s="1460"/>
      <c r="AB245" s="1460"/>
      <c r="AC245" s="1461"/>
      <c r="AD245" s="1461"/>
      <c r="AE245" s="1461"/>
      <c r="AF245" s="1461"/>
      <c r="AG245" s="1461"/>
      <c r="AH245" s="1455" t="s">
        <v>94</v>
      </c>
      <c r="AI245" s="1459"/>
      <c r="AJ245" s="1459"/>
      <c r="AK245" s="1459"/>
    </row>
    <row r="246" spans="1:44" ht="50.15" customHeight="1">
      <c r="A246" s="1451"/>
      <c r="B246" s="1452"/>
      <c r="C246" s="1452"/>
      <c r="D246" s="1452"/>
      <c r="E246" s="1452"/>
      <c r="F246" s="1452"/>
      <c r="G246" s="1452"/>
      <c r="H246" s="1452"/>
      <c r="I246" s="1453"/>
      <c r="J246" s="1454" t="s">
        <v>97</v>
      </c>
      <c r="K246" s="1455"/>
      <c r="L246" s="1436"/>
      <c r="M246" s="1437"/>
      <c r="N246" s="1437"/>
      <c r="O246" s="1437"/>
      <c r="P246" s="1437"/>
      <c r="Q246" s="1437"/>
      <c r="R246" s="1437"/>
      <c r="S246" s="1437"/>
      <c r="T246" s="1437"/>
      <c r="U246" s="1437"/>
      <c r="V246" s="1437"/>
      <c r="W246" s="1437"/>
      <c r="X246" s="1437"/>
      <c r="Y246" s="1437"/>
      <c r="Z246" s="1437"/>
      <c r="AA246" s="1437"/>
      <c r="AB246" s="1437"/>
      <c r="AC246" s="1437"/>
      <c r="AD246" s="1437"/>
      <c r="AE246" s="1437"/>
      <c r="AF246" s="1437"/>
      <c r="AG246" s="1437"/>
      <c r="AH246" s="1437"/>
      <c r="AI246" s="1437"/>
      <c r="AJ246" s="1437"/>
      <c r="AK246" s="1438"/>
    </row>
    <row r="247" spans="1:44" ht="25.5" customHeight="1">
      <c r="A247" s="1439" t="s">
        <v>109</v>
      </c>
      <c r="B247" s="1440"/>
      <c r="C247" s="1440"/>
      <c r="D247" s="1440"/>
      <c r="E247" s="1440"/>
      <c r="F247" s="1440"/>
      <c r="G247" s="1440"/>
      <c r="H247" s="1440"/>
      <c r="I247" s="1440"/>
      <c r="J247" s="1440"/>
      <c r="K247" s="1440"/>
      <c r="L247" s="1440"/>
      <c r="M247" s="1440"/>
      <c r="N247" s="1440"/>
      <c r="O247" s="1440"/>
      <c r="P247" s="1440"/>
      <c r="Q247" s="1440"/>
      <c r="R247" s="1440"/>
      <c r="S247" s="1440"/>
      <c r="T247" s="1440"/>
      <c r="U247" s="1440"/>
      <c r="V247" s="1440"/>
      <c r="W247" s="1440"/>
      <c r="X247" s="1440"/>
      <c r="Y247" s="1440"/>
      <c r="Z247" s="1440"/>
      <c r="AA247" s="1440"/>
      <c r="AB247" s="1440"/>
      <c r="AC247" s="1441"/>
      <c r="AD247" s="1442" t="s">
        <v>99</v>
      </c>
      <c r="AE247" s="1443"/>
      <c r="AF247" s="1443"/>
      <c r="AG247" s="1443"/>
      <c r="AH247" s="1443"/>
      <c r="AI247" s="1443"/>
      <c r="AJ247" s="1443"/>
      <c r="AK247" s="1444"/>
    </row>
    <row r="248" spans="1:44" ht="15.75" customHeight="1">
      <c r="A248" s="384"/>
      <c r="B248" s="384"/>
      <c r="C248" s="384"/>
      <c r="D248" s="384"/>
      <c r="E248" s="384"/>
      <c r="F248" s="384"/>
      <c r="G248" s="384"/>
      <c r="H248" s="384"/>
      <c r="I248" s="384"/>
      <c r="J248" s="384"/>
      <c r="K248" s="384"/>
      <c r="L248" s="384"/>
      <c r="M248" s="384"/>
      <c r="N248" s="384"/>
      <c r="O248" s="384"/>
      <c r="P248" s="384"/>
      <c r="Q248" s="384"/>
      <c r="R248" s="384"/>
      <c r="S248" s="384"/>
      <c r="T248" s="384"/>
      <c r="U248" s="384"/>
      <c r="V248" s="384"/>
      <c r="W248" s="384"/>
      <c r="X248" s="384"/>
      <c r="Y248" s="384"/>
      <c r="Z248" s="384"/>
      <c r="AA248" s="385"/>
      <c r="AB248" s="385"/>
      <c r="AC248" s="385"/>
      <c r="AD248" s="385"/>
      <c r="AE248" s="385"/>
      <c r="AF248" s="385"/>
      <c r="AG248" s="385"/>
      <c r="AH248" s="385"/>
      <c r="AI248" s="385"/>
      <c r="AJ248" s="385"/>
      <c r="AK248" s="385"/>
      <c r="AL248" s="32"/>
      <c r="AM248" s="32"/>
      <c r="AN248" s="32"/>
      <c r="AO248" s="32"/>
      <c r="AP248" s="32"/>
      <c r="AQ248" s="32"/>
      <c r="AR248" s="32"/>
    </row>
    <row r="249" spans="1:44" ht="30" customHeight="1">
      <c r="A249" s="1445" t="s">
        <v>102</v>
      </c>
      <c r="B249" s="1446"/>
      <c r="C249" s="1446"/>
      <c r="D249" s="1446"/>
      <c r="E249" s="1447"/>
      <c r="F249" s="1487" t="s">
        <v>498</v>
      </c>
      <c r="G249" s="1488"/>
      <c r="H249" s="1488"/>
      <c r="I249" s="1489"/>
      <c r="J249" s="1481" t="s">
        <v>13</v>
      </c>
      <c r="K249" s="1483"/>
      <c r="L249" s="1490"/>
      <c r="M249" s="1491"/>
      <c r="N249" s="1491"/>
      <c r="O249" s="1491"/>
      <c r="P249" s="1491"/>
      <c r="Q249" s="1491"/>
      <c r="R249" s="1491"/>
      <c r="S249" s="1491"/>
      <c r="T249" s="1491"/>
      <c r="U249" s="1491"/>
      <c r="V249" s="1491"/>
      <c r="W249" s="1491"/>
      <c r="X249" s="1491"/>
      <c r="Y249" s="1491"/>
      <c r="Z249" s="1491"/>
      <c r="AA249" s="1491"/>
      <c r="AB249" s="1491"/>
      <c r="AC249" s="1491"/>
      <c r="AD249" s="1491"/>
      <c r="AE249" s="1491"/>
      <c r="AF249" s="1491"/>
      <c r="AG249" s="1491"/>
      <c r="AH249" s="1491"/>
      <c r="AI249" s="1491"/>
      <c r="AJ249" s="1491"/>
      <c r="AK249" s="1492"/>
    </row>
    <row r="250" spans="1:44" ht="30" customHeight="1">
      <c r="A250" s="1481" t="s">
        <v>30</v>
      </c>
      <c r="B250" s="1482"/>
      <c r="C250" s="1482"/>
      <c r="D250" s="1482"/>
      <c r="E250" s="1482"/>
      <c r="F250" s="1482"/>
      <c r="G250" s="1482"/>
      <c r="H250" s="1482"/>
      <c r="I250" s="1483"/>
      <c r="J250" s="1470"/>
      <c r="K250" s="1471"/>
      <c r="L250" s="1471"/>
      <c r="M250" s="1471"/>
      <c r="N250" s="1471"/>
      <c r="O250" s="1471"/>
      <c r="P250" s="1471"/>
      <c r="Q250" s="1471"/>
      <c r="R250" s="1471"/>
      <c r="S250" s="1471"/>
      <c r="T250" s="1472" t="s">
        <v>95</v>
      </c>
      <c r="U250" s="1473"/>
      <c r="V250" s="1473"/>
      <c r="W250" s="1473"/>
      <c r="X250" s="1473"/>
      <c r="Y250" s="1473"/>
      <c r="Z250" s="1473"/>
      <c r="AA250" s="1473"/>
      <c r="AB250" s="1474"/>
      <c r="AC250" s="1484"/>
      <c r="AD250" s="1484"/>
      <c r="AE250" s="1484"/>
      <c r="AF250" s="1484"/>
      <c r="AG250" s="1484"/>
      <c r="AH250" s="1484"/>
      <c r="AI250" s="1484"/>
      <c r="AJ250" s="1484"/>
      <c r="AK250" s="1485"/>
    </row>
    <row r="251" spans="1:44" ht="30" customHeight="1">
      <c r="A251" s="1481" t="s">
        <v>32</v>
      </c>
      <c r="B251" s="1482"/>
      <c r="C251" s="1482"/>
      <c r="D251" s="1482"/>
      <c r="E251" s="1482"/>
      <c r="F251" s="1482"/>
      <c r="G251" s="1482"/>
      <c r="H251" s="1482"/>
      <c r="I251" s="1483"/>
      <c r="J251" s="1470"/>
      <c r="K251" s="1471"/>
      <c r="L251" s="1471"/>
      <c r="M251" s="1471"/>
      <c r="N251" s="1471"/>
      <c r="O251" s="1471"/>
      <c r="P251" s="1471"/>
      <c r="Q251" s="1471"/>
      <c r="R251" s="1471"/>
      <c r="S251" s="1471"/>
      <c r="T251" s="1471"/>
      <c r="U251" s="1471"/>
      <c r="V251" s="1471"/>
      <c r="W251" s="1471"/>
      <c r="X251" s="1471"/>
      <c r="Y251" s="1471"/>
      <c r="Z251" s="1471"/>
      <c r="AA251" s="1471"/>
      <c r="AB251" s="1471"/>
      <c r="AC251" s="1471"/>
      <c r="AD251" s="1471"/>
      <c r="AE251" s="1471"/>
      <c r="AF251" s="1471"/>
      <c r="AG251" s="1471"/>
      <c r="AH251" s="1471"/>
      <c r="AI251" s="1471"/>
      <c r="AJ251" s="1471"/>
      <c r="AK251" s="1486"/>
    </row>
    <row r="252" spans="1:44" ht="30" customHeight="1">
      <c r="A252" s="1445" t="s">
        <v>33</v>
      </c>
      <c r="B252" s="1446"/>
      <c r="C252" s="1446"/>
      <c r="D252" s="1446"/>
      <c r="E252" s="1446"/>
      <c r="F252" s="1446"/>
      <c r="G252" s="1446"/>
      <c r="H252" s="1446"/>
      <c r="I252" s="1447"/>
      <c r="J252" s="1470"/>
      <c r="K252" s="1471"/>
      <c r="L252" s="1471"/>
      <c r="M252" s="1471"/>
      <c r="N252" s="1471"/>
      <c r="O252" s="1471"/>
      <c r="P252" s="1471"/>
      <c r="Q252" s="1471"/>
      <c r="R252" s="1471"/>
      <c r="S252" s="1471"/>
      <c r="T252" s="1472" t="s">
        <v>96</v>
      </c>
      <c r="U252" s="1473"/>
      <c r="V252" s="1473"/>
      <c r="W252" s="1473"/>
      <c r="X252" s="1473"/>
      <c r="Y252" s="1473"/>
      <c r="Z252" s="1473"/>
      <c r="AA252" s="1473"/>
      <c r="AB252" s="1474"/>
      <c r="AC252" s="1437"/>
      <c r="AD252" s="1437"/>
      <c r="AE252" s="1437"/>
      <c r="AF252" s="1437"/>
      <c r="AG252" s="1437"/>
      <c r="AH252" s="1437"/>
      <c r="AI252" s="1437"/>
      <c r="AJ252" s="1437"/>
      <c r="AK252" s="1438"/>
    </row>
    <row r="253" spans="1:44" ht="48.75" customHeight="1">
      <c r="A253" s="1475" t="s">
        <v>54</v>
      </c>
      <c r="B253" s="1476"/>
      <c r="C253" s="1476"/>
      <c r="D253" s="1476"/>
      <c r="E253" s="1476"/>
      <c r="F253" s="1476"/>
      <c r="G253" s="1476"/>
      <c r="H253" s="1476"/>
      <c r="I253" s="1477"/>
      <c r="J253" s="1478"/>
      <c r="K253" s="1479"/>
      <c r="L253" s="1479"/>
      <c r="M253" s="1479"/>
      <c r="N253" s="1479"/>
      <c r="O253" s="1479"/>
      <c r="P253" s="1479"/>
      <c r="Q253" s="1479"/>
      <c r="R253" s="1479"/>
      <c r="S253" s="1479"/>
      <c r="T253" s="1479"/>
      <c r="U253" s="1479"/>
      <c r="V253" s="1479"/>
      <c r="W253" s="1479"/>
      <c r="X253" s="1479"/>
      <c r="Y253" s="1479"/>
      <c r="Z253" s="1479"/>
      <c r="AA253" s="1479"/>
      <c r="AB253" s="1479"/>
      <c r="AC253" s="1479"/>
      <c r="AD253" s="1479"/>
      <c r="AE253" s="1479"/>
      <c r="AF253" s="1479"/>
      <c r="AG253" s="1479"/>
      <c r="AH253" s="1479"/>
      <c r="AI253" s="1479"/>
      <c r="AJ253" s="1479"/>
      <c r="AK253" s="1480"/>
    </row>
    <row r="254" spans="1:44" ht="30" customHeight="1">
      <c r="A254" s="1445" t="s">
        <v>221</v>
      </c>
      <c r="B254" s="1446"/>
      <c r="C254" s="1446"/>
      <c r="D254" s="1446"/>
      <c r="E254" s="1446"/>
      <c r="F254" s="1446"/>
      <c r="G254" s="1446"/>
      <c r="H254" s="1446"/>
      <c r="I254" s="1447"/>
      <c r="J254" s="1468" t="s">
        <v>106</v>
      </c>
      <c r="K254" s="1469"/>
      <c r="L254" s="1469"/>
      <c r="M254" s="1465"/>
      <c r="N254" s="1465"/>
      <c r="O254" s="1446" t="s">
        <v>36</v>
      </c>
      <c r="P254" s="1446"/>
      <c r="Q254" s="1465"/>
      <c r="R254" s="1465"/>
      <c r="S254" s="1466" t="s">
        <v>37</v>
      </c>
      <c r="T254" s="1466"/>
      <c r="U254" s="1446" t="s">
        <v>38</v>
      </c>
      <c r="V254" s="1446"/>
      <c r="W254" s="1446"/>
      <c r="X254" s="1446"/>
      <c r="Y254" s="1446" t="s">
        <v>105</v>
      </c>
      <c r="Z254" s="1446"/>
      <c r="AA254" s="1465"/>
      <c r="AB254" s="1465"/>
      <c r="AC254" s="1446" t="s">
        <v>36</v>
      </c>
      <c r="AD254" s="1446"/>
      <c r="AE254" s="1465"/>
      <c r="AF254" s="1465"/>
      <c r="AG254" s="1466" t="s">
        <v>37</v>
      </c>
      <c r="AH254" s="1466"/>
      <c r="AI254" s="1466"/>
      <c r="AJ254" s="1466"/>
      <c r="AK254" s="1467"/>
    </row>
    <row r="255" spans="1:44" ht="30" customHeight="1">
      <c r="A255" s="1445" t="s">
        <v>222</v>
      </c>
      <c r="B255" s="1446"/>
      <c r="C255" s="1446"/>
      <c r="D255" s="1446"/>
      <c r="E255" s="1446"/>
      <c r="F255" s="1446"/>
      <c r="G255" s="1446"/>
      <c r="H255" s="1446"/>
      <c r="I255" s="1447"/>
      <c r="J255" s="1462"/>
      <c r="K255" s="1462"/>
      <c r="L255" s="1462"/>
      <c r="M255" s="1462"/>
      <c r="N255" s="1462"/>
      <c r="O255" s="1462"/>
      <c r="P255" s="1462"/>
      <c r="Q255" s="1462"/>
      <c r="R255" s="1462"/>
      <c r="S255" s="1462"/>
      <c r="T255" s="1462"/>
      <c r="U255" s="1462"/>
      <c r="V255" s="1462"/>
      <c r="W255" s="1462"/>
      <c r="X255" s="1462"/>
      <c r="Y255" s="1463" t="s">
        <v>86</v>
      </c>
      <c r="Z255" s="1463"/>
      <c r="AA255" s="1463"/>
      <c r="AB255" s="1463"/>
      <c r="AC255" s="1463"/>
      <c r="AD255" s="1463"/>
      <c r="AE255" s="1463"/>
      <c r="AF255" s="1463"/>
      <c r="AG255" s="1463"/>
      <c r="AH255" s="1463"/>
      <c r="AI255" s="1463"/>
      <c r="AJ255" s="1463"/>
      <c r="AK255" s="1464"/>
    </row>
    <row r="256" spans="1:44" ht="50.15" customHeight="1">
      <c r="A256" s="1445" t="s">
        <v>39</v>
      </c>
      <c r="B256" s="1446"/>
      <c r="C256" s="1446"/>
      <c r="D256" s="1446"/>
      <c r="E256" s="1446"/>
      <c r="F256" s="1446"/>
      <c r="G256" s="1446"/>
      <c r="H256" s="1446"/>
      <c r="I256" s="1447"/>
      <c r="J256" s="1436"/>
      <c r="K256" s="1437"/>
      <c r="L256" s="1437"/>
      <c r="M256" s="1437"/>
      <c r="N256" s="1437"/>
      <c r="O256" s="1437"/>
      <c r="P256" s="1437"/>
      <c r="Q256" s="1437"/>
      <c r="R256" s="1437"/>
      <c r="S256" s="1437"/>
      <c r="T256" s="1437"/>
      <c r="U256" s="1437"/>
      <c r="V256" s="1437"/>
      <c r="W256" s="1437"/>
      <c r="X256" s="1437"/>
      <c r="Y256" s="1437"/>
      <c r="Z256" s="1437"/>
      <c r="AA256" s="1437"/>
      <c r="AB256" s="1437"/>
      <c r="AC256" s="1437"/>
      <c r="AD256" s="1437"/>
      <c r="AE256" s="1437"/>
      <c r="AF256" s="1437"/>
      <c r="AG256" s="1437"/>
      <c r="AH256" s="1437"/>
      <c r="AI256" s="1437"/>
      <c r="AJ256" s="1437"/>
      <c r="AK256" s="1438"/>
    </row>
    <row r="257" spans="1:37" ht="50.15" customHeight="1">
      <c r="A257" s="1445" t="s">
        <v>83</v>
      </c>
      <c r="B257" s="1446"/>
      <c r="C257" s="1446"/>
      <c r="D257" s="1446"/>
      <c r="E257" s="1446"/>
      <c r="F257" s="1446"/>
      <c r="G257" s="1446"/>
      <c r="H257" s="1446"/>
      <c r="I257" s="1447"/>
      <c r="J257" s="1436"/>
      <c r="K257" s="1437"/>
      <c r="L257" s="1437"/>
      <c r="M257" s="1437"/>
      <c r="N257" s="1437"/>
      <c r="O257" s="1437"/>
      <c r="P257" s="1437"/>
      <c r="Q257" s="1437"/>
      <c r="R257" s="1437"/>
      <c r="S257" s="1437"/>
      <c r="T257" s="1437"/>
      <c r="U257" s="1437"/>
      <c r="V257" s="1437"/>
      <c r="W257" s="1437"/>
      <c r="X257" s="1437"/>
      <c r="Y257" s="1437"/>
      <c r="Z257" s="1437"/>
      <c r="AA257" s="1437"/>
      <c r="AB257" s="1437"/>
      <c r="AC257" s="1437"/>
      <c r="AD257" s="1437"/>
      <c r="AE257" s="1437"/>
      <c r="AF257" s="1437"/>
      <c r="AG257" s="1437"/>
      <c r="AH257" s="1437"/>
      <c r="AI257" s="1437"/>
      <c r="AJ257" s="1437"/>
      <c r="AK257" s="1438"/>
    </row>
    <row r="258" spans="1:37" ht="50.15" customHeight="1">
      <c r="A258" s="1445" t="s">
        <v>40</v>
      </c>
      <c r="B258" s="1446"/>
      <c r="C258" s="1446"/>
      <c r="D258" s="1446"/>
      <c r="E258" s="1446"/>
      <c r="F258" s="1446"/>
      <c r="G258" s="1446"/>
      <c r="H258" s="1446"/>
      <c r="I258" s="1447"/>
      <c r="J258" s="1436"/>
      <c r="K258" s="1437"/>
      <c r="L258" s="1437"/>
      <c r="M258" s="1437"/>
      <c r="N258" s="1437"/>
      <c r="O258" s="1437"/>
      <c r="P258" s="1437"/>
      <c r="Q258" s="1437"/>
      <c r="R258" s="1437"/>
      <c r="S258" s="1437"/>
      <c r="T258" s="1437"/>
      <c r="U258" s="1437"/>
      <c r="V258" s="1437"/>
      <c r="W258" s="1437"/>
      <c r="X258" s="1437"/>
      <c r="Y258" s="1437"/>
      <c r="Z258" s="1437"/>
      <c r="AA258" s="1437"/>
      <c r="AB258" s="1437"/>
      <c r="AC258" s="1437"/>
      <c r="AD258" s="1437"/>
      <c r="AE258" s="1437"/>
      <c r="AF258" s="1437"/>
      <c r="AG258" s="1437"/>
      <c r="AH258" s="1437"/>
      <c r="AI258" s="1437"/>
      <c r="AJ258" s="1437"/>
      <c r="AK258" s="1438"/>
    </row>
    <row r="259" spans="1:37" ht="30" customHeight="1">
      <c r="A259" s="1448" t="s">
        <v>91</v>
      </c>
      <c r="B259" s="1449"/>
      <c r="C259" s="1449"/>
      <c r="D259" s="1449"/>
      <c r="E259" s="1449"/>
      <c r="F259" s="1449"/>
      <c r="G259" s="1449"/>
      <c r="H259" s="1449"/>
      <c r="I259" s="1450"/>
      <c r="J259" s="1454" t="s">
        <v>92</v>
      </c>
      <c r="K259" s="1455"/>
      <c r="L259" s="1456"/>
      <c r="M259" s="1457"/>
      <c r="N259" s="1457"/>
      <c r="O259" s="1458"/>
      <c r="P259" s="1455" t="s">
        <v>94</v>
      </c>
      <c r="Q259" s="1459"/>
      <c r="R259" s="1459"/>
      <c r="S259" s="1459"/>
      <c r="T259" s="1460" t="s">
        <v>93</v>
      </c>
      <c r="U259" s="1460"/>
      <c r="V259" s="1460"/>
      <c r="W259" s="1460"/>
      <c r="X259" s="1460"/>
      <c r="Y259" s="1460"/>
      <c r="Z259" s="1460"/>
      <c r="AA259" s="1460"/>
      <c r="AB259" s="1460"/>
      <c r="AC259" s="1461"/>
      <c r="AD259" s="1461"/>
      <c r="AE259" s="1461"/>
      <c r="AF259" s="1461"/>
      <c r="AG259" s="1461"/>
      <c r="AH259" s="1455" t="s">
        <v>94</v>
      </c>
      <c r="AI259" s="1459"/>
      <c r="AJ259" s="1459"/>
      <c r="AK259" s="1459"/>
    </row>
    <row r="260" spans="1:37" ht="50.15" customHeight="1">
      <c r="A260" s="1451"/>
      <c r="B260" s="1452"/>
      <c r="C260" s="1452"/>
      <c r="D260" s="1452"/>
      <c r="E260" s="1452"/>
      <c r="F260" s="1452"/>
      <c r="G260" s="1452"/>
      <c r="H260" s="1452"/>
      <c r="I260" s="1453"/>
      <c r="J260" s="1454" t="s">
        <v>97</v>
      </c>
      <c r="K260" s="1455"/>
      <c r="L260" s="1436"/>
      <c r="M260" s="1437"/>
      <c r="N260" s="1437"/>
      <c r="O260" s="1437"/>
      <c r="P260" s="1437"/>
      <c r="Q260" s="1437"/>
      <c r="R260" s="1437"/>
      <c r="S260" s="1437"/>
      <c r="T260" s="1437"/>
      <c r="U260" s="1437"/>
      <c r="V260" s="1437"/>
      <c r="W260" s="1437"/>
      <c r="X260" s="1437"/>
      <c r="Y260" s="1437"/>
      <c r="Z260" s="1437"/>
      <c r="AA260" s="1437"/>
      <c r="AB260" s="1437"/>
      <c r="AC260" s="1437"/>
      <c r="AD260" s="1437"/>
      <c r="AE260" s="1437"/>
      <c r="AF260" s="1437"/>
      <c r="AG260" s="1437"/>
      <c r="AH260" s="1437"/>
      <c r="AI260" s="1437"/>
      <c r="AJ260" s="1437"/>
      <c r="AK260" s="1438"/>
    </row>
    <row r="261" spans="1:37" ht="24" customHeight="1">
      <c r="A261" s="1439" t="s">
        <v>109</v>
      </c>
      <c r="B261" s="1440"/>
      <c r="C261" s="1440"/>
      <c r="D261" s="1440"/>
      <c r="E261" s="1440"/>
      <c r="F261" s="1440"/>
      <c r="G261" s="1440"/>
      <c r="H261" s="1440"/>
      <c r="I261" s="1440"/>
      <c r="J261" s="1440"/>
      <c r="K261" s="1440"/>
      <c r="L261" s="1440"/>
      <c r="M261" s="1440"/>
      <c r="N261" s="1440"/>
      <c r="O261" s="1440"/>
      <c r="P261" s="1440"/>
      <c r="Q261" s="1440"/>
      <c r="R261" s="1440"/>
      <c r="S261" s="1440"/>
      <c r="T261" s="1440"/>
      <c r="U261" s="1440"/>
      <c r="V261" s="1440"/>
      <c r="W261" s="1440"/>
      <c r="X261" s="1440"/>
      <c r="Y261" s="1440"/>
      <c r="Z261" s="1440"/>
      <c r="AA261" s="1440"/>
      <c r="AB261" s="1440"/>
      <c r="AC261" s="1441"/>
      <c r="AD261" s="1442" t="s">
        <v>99</v>
      </c>
      <c r="AE261" s="1443"/>
      <c r="AF261" s="1443"/>
      <c r="AG261" s="1443"/>
      <c r="AH261" s="1443"/>
      <c r="AI261" s="1443"/>
      <c r="AJ261" s="1443"/>
      <c r="AK261" s="1444"/>
    </row>
    <row r="262" spans="1:37" ht="30" customHeight="1">
      <c r="A262" s="17" t="s">
        <v>35</v>
      </c>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1411" t="s">
        <v>499</v>
      </c>
      <c r="AG262" s="1411"/>
      <c r="AH262" s="1411"/>
      <c r="AI262" s="1411"/>
      <c r="AJ262" s="1411"/>
      <c r="AK262" s="1411"/>
    </row>
    <row r="263" spans="1:37" ht="46.5" customHeight="1">
      <c r="A263" s="2"/>
      <c r="B263" s="1493" t="s">
        <v>478</v>
      </c>
      <c r="C263" s="1493"/>
      <c r="D263" s="1493"/>
      <c r="E263" s="1493"/>
      <c r="F263" s="1493"/>
      <c r="G263" s="1493"/>
      <c r="H263" s="1493"/>
      <c r="I263" s="1493"/>
      <c r="J263" s="1493"/>
      <c r="K263" s="1493"/>
      <c r="L263" s="1493"/>
      <c r="M263" s="1493"/>
      <c r="N263" s="1493"/>
      <c r="O263" s="1493"/>
      <c r="P263" s="1493"/>
      <c r="Q263" s="1493"/>
      <c r="R263" s="1493"/>
      <c r="S263" s="1493"/>
      <c r="T263" s="1493"/>
      <c r="U263" s="1493"/>
      <c r="V263" s="1493"/>
      <c r="W263" s="1493"/>
      <c r="X263" s="1493"/>
      <c r="Y263" s="1493"/>
      <c r="Z263" s="1493"/>
      <c r="AA263" s="1493"/>
      <c r="AB263" s="1493"/>
      <c r="AC263" s="1493"/>
      <c r="AD263" s="1493"/>
      <c r="AE263" s="1493"/>
      <c r="AF263" s="1493"/>
      <c r="AG263" s="1493"/>
      <c r="AH263" s="1493"/>
      <c r="AI263" s="1493"/>
      <c r="AJ263" s="1493"/>
      <c r="AK263" s="9"/>
    </row>
    <row r="264" spans="1:37" ht="30" customHeight="1">
      <c r="A264" s="1445" t="s">
        <v>102</v>
      </c>
      <c r="B264" s="1446"/>
      <c r="C264" s="1446"/>
      <c r="D264" s="1446"/>
      <c r="E264" s="1447"/>
      <c r="F264" s="1487" t="s">
        <v>500</v>
      </c>
      <c r="G264" s="1488"/>
      <c r="H264" s="1488"/>
      <c r="I264" s="1489"/>
      <c r="J264" s="1481" t="s">
        <v>13</v>
      </c>
      <c r="K264" s="1483"/>
      <c r="L264" s="1490"/>
      <c r="M264" s="1491"/>
      <c r="N264" s="1491"/>
      <c r="O264" s="1491"/>
      <c r="P264" s="1491"/>
      <c r="Q264" s="1491"/>
      <c r="R264" s="1491"/>
      <c r="S264" s="1491"/>
      <c r="T264" s="1491"/>
      <c r="U264" s="1491"/>
      <c r="V264" s="1491"/>
      <c r="W264" s="1491"/>
      <c r="X264" s="1491"/>
      <c r="Y264" s="1491"/>
      <c r="Z264" s="1491"/>
      <c r="AA264" s="1491"/>
      <c r="AB264" s="1491"/>
      <c r="AC264" s="1491"/>
      <c r="AD264" s="1491"/>
      <c r="AE264" s="1491"/>
      <c r="AF264" s="1491"/>
      <c r="AG264" s="1491"/>
      <c r="AH264" s="1491"/>
      <c r="AI264" s="1491"/>
      <c r="AJ264" s="1491"/>
      <c r="AK264" s="1492"/>
    </row>
    <row r="265" spans="1:37" ht="30" customHeight="1">
      <c r="A265" s="1481" t="s">
        <v>30</v>
      </c>
      <c r="B265" s="1482"/>
      <c r="C265" s="1482"/>
      <c r="D265" s="1482"/>
      <c r="E265" s="1482"/>
      <c r="F265" s="1482"/>
      <c r="G265" s="1482"/>
      <c r="H265" s="1482"/>
      <c r="I265" s="1483"/>
      <c r="J265" s="1470"/>
      <c r="K265" s="1471"/>
      <c r="L265" s="1471"/>
      <c r="M265" s="1471"/>
      <c r="N265" s="1471"/>
      <c r="O265" s="1471"/>
      <c r="P265" s="1471"/>
      <c r="Q265" s="1471"/>
      <c r="R265" s="1471"/>
      <c r="S265" s="1471"/>
      <c r="T265" s="1472" t="s">
        <v>95</v>
      </c>
      <c r="U265" s="1473"/>
      <c r="V265" s="1473"/>
      <c r="W265" s="1473"/>
      <c r="X265" s="1473"/>
      <c r="Y265" s="1473"/>
      <c r="Z265" s="1473"/>
      <c r="AA265" s="1473"/>
      <c r="AB265" s="1474"/>
      <c r="AC265" s="1484"/>
      <c r="AD265" s="1484"/>
      <c r="AE265" s="1484"/>
      <c r="AF265" s="1484"/>
      <c r="AG265" s="1484"/>
      <c r="AH265" s="1484"/>
      <c r="AI265" s="1484"/>
      <c r="AJ265" s="1484"/>
      <c r="AK265" s="1485"/>
    </row>
    <row r="266" spans="1:37" ht="30" customHeight="1">
      <c r="A266" s="1481" t="s">
        <v>32</v>
      </c>
      <c r="B266" s="1482"/>
      <c r="C266" s="1482"/>
      <c r="D266" s="1482"/>
      <c r="E266" s="1482"/>
      <c r="F266" s="1482"/>
      <c r="G266" s="1482"/>
      <c r="H266" s="1482"/>
      <c r="I266" s="1483"/>
      <c r="J266" s="1470"/>
      <c r="K266" s="1471"/>
      <c r="L266" s="1471"/>
      <c r="M266" s="1471"/>
      <c r="N266" s="1471"/>
      <c r="O266" s="1471"/>
      <c r="P266" s="1471"/>
      <c r="Q266" s="1471"/>
      <c r="R266" s="1471"/>
      <c r="S266" s="1471"/>
      <c r="T266" s="1471"/>
      <c r="U266" s="1471"/>
      <c r="V266" s="1471"/>
      <c r="W266" s="1471"/>
      <c r="X266" s="1471"/>
      <c r="Y266" s="1471"/>
      <c r="Z266" s="1471"/>
      <c r="AA266" s="1471"/>
      <c r="AB266" s="1471"/>
      <c r="AC266" s="1471"/>
      <c r="AD266" s="1471"/>
      <c r="AE266" s="1471"/>
      <c r="AF266" s="1471"/>
      <c r="AG266" s="1471"/>
      <c r="AH266" s="1471"/>
      <c r="AI266" s="1471"/>
      <c r="AJ266" s="1471"/>
      <c r="AK266" s="1486"/>
    </row>
    <row r="267" spans="1:37" ht="30" customHeight="1">
      <c r="A267" s="1445" t="s">
        <v>33</v>
      </c>
      <c r="B267" s="1446"/>
      <c r="C267" s="1446"/>
      <c r="D267" s="1446"/>
      <c r="E267" s="1446"/>
      <c r="F267" s="1446"/>
      <c r="G267" s="1446"/>
      <c r="H267" s="1446"/>
      <c r="I267" s="1447"/>
      <c r="J267" s="1470"/>
      <c r="K267" s="1471"/>
      <c r="L267" s="1471"/>
      <c r="M267" s="1471"/>
      <c r="N267" s="1471"/>
      <c r="O267" s="1471"/>
      <c r="P267" s="1471"/>
      <c r="Q267" s="1471"/>
      <c r="R267" s="1471"/>
      <c r="S267" s="1471"/>
      <c r="T267" s="1472" t="s">
        <v>96</v>
      </c>
      <c r="U267" s="1473"/>
      <c r="V267" s="1473"/>
      <c r="W267" s="1473"/>
      <c r="X267" s="1473"/>
      <c r="Y267" s="1473"/>
      <c r="Z267" s="1473"/>
      <c r="AA267" s="1473"/>
      <c r="AB267" s="1474"/>
      <c r="AC267" s="1437"/>
      <c r="AD267" s="1437"/>
      <c r="AE267" s="1437"/>
      <c r="AF267" s="1437"/>
      <c r="AG267" s="1437"/>
      <c r="AH267" s="1437"/>
      <c r="AI267" s="1437"/>
      <c r="AJ267" s="1437"/>
      <c r="AK267" s="1438"/>
    </row>
    <row r="268" spans="1:37" ht="48.75" customHeight="1">
      <c r="A268" s="1475" t="s">
        <v>54</v>
      </c>
      <c r="B268" s="1476"/>
      <c r="C268" s="1476"/>
      <c r="D268" s="1476"/>
      <c r="E268" s="1476"/>
      <c r="F268" s="1476"/>
      <c r="G268" s="1476"/>
      <c r="H268" s="1476"/>
      <c r="I268" s="1477"/>
      <c r="J268" s="1478"/>
      <c r="K268" s="1479"/>
      <c r="L268" s="1479"/>
      <c r="M268" s="1479"/>
      <c r="N268" s="1479"/>
      <c r="O268" s="1479"/>
      <c r="P268" s="1479"/>
      <c r="Q268" s="1479"/>
      <c r="R268" s="1479"/>
      <c r="S268" s="1479"/>
      <c r="T268" s="1479"/>
      <c r="U268" s="1479"/>
      <c r="V268" s="1479"/>
      <c r="W268" s="1479"/>
      <c r="X268" s="1479"/>
      <c r="Y268" s="1479"/>
      <c r="Z268" s="1479"/>
      <c r="AA268" s="1479"/>
      <c r="AB268" s="1479"/>
      <c r="AC268" s="1479"/>
      <c r="AD268" s="1479"/>
      <c r="AE268" s="1479"/>
      <c r="AF268" s="1479"/>
      <c r="AG268" s="1479"/>
      <c r="AH268" s="1479"/>
      <c r="AI268" s="1479"/>
      <c r="AJ268" s="1479"/>
      <c r="AK268" s="1480"/>
    </row>
    <row r="269" spans="1:37" ht="30" customHeight="1">
      <c r="A269" s="1445" t="s">
        <v>221</v>
      </c>
      <c r="B269" s="1446"/>
      <c r="C269" s="1446"/>
      <c r="D269" s="1446"/>
      <c r="E269" s="1446"/>
      <c r="F269" s="1446"/>
      <c r="G269" s="1446"/>
      <c r="H269" s="1446"/>
      <c r="I269" s="1447"/>
      <c r="J269" s="1468" t="s">
        <v>106</v>
      </c>
      <c r="K269" s="1469"/>
      <c r="L269" s="1469"/>
      <c r="M269" s="1465"/>
      <c r="N269" s="1465"/>
      <c r="O269" s="1446" t="s">
        <v>36</v>
      </c>
      <c r="P269" s="1446"/>
      <c r="Q269" s="1465"/>
      <c r="R269" s="1465"/>
      <c r="S269" s="1466" t="s">
        <v>37</v>
      </c>
      <c r="T269" s="1466"/>
      <c r="U269" s="1446" t="s">
        <v>38</v>
      </c>
      <c r="V269" s="1446"/>
      <c r="W269" s="1446"/>
      <c r="X269" s="1446"/>
      <c r="Y269" s="1446" t="s">
        <v>105</v>
      </c>
      <c r="Z269" s="1446"/>
      <c r="AA269" s="1465"/>
      <c r="AB269" s="1465"/>
      <c r="AC269" s="1446" t="s">
        <v>36</v>
      </c>
      <c r="AD269" s="1446"/>
      <c r="AE269" s="1465"/>
      <c r="AF269" s="1465"/>
      <c r="AG269" s="1466" t="s">
        <v>37</v>
      </c>
      <c r="AH269" s="1466"/>
      <c r="AI269" s="1466"/>
      <c r="AJ269" s="1466"/>
      <c r="AK269" s="1467"/>
    </row>
    <row r="270" spans="1:37" ht="30" customHeight="1">
      <c r="A270" s="1445" t="s">
        <v>222</v>
      </c>
      <c r="B270" s="1446"/>
      <c r="C270" s="1446"/>
      <c r="D270" s="1446"/>
      <c r="E270" s="1446"/>
      <c r="F270" s="1446"/>
      <c r="G270" s="1446"/>
      <c r="H270" s="1446"/>
      <c r="I270" s="1447"/>
      <c r="J270" s="1462"/>
      <c r="K270" s="1462"/>
      <c r="L270" s="1462"/>
      <c r="M270" s="1462"/>
      <c r="N270" s="1462"/>
      <c r="O270" s="1462"/>
      <c r="P270" s="1462"/>
      <c r="Q270" s="1462"/>
      <c r="R270" s="1462"/>
      <c r="S270" s="1462"/>
      <c r="T270" s="1462"/>
      <c r="U270" s="1462"/>
      <c r="V270" s="1462"/>
      <c r="W270" s="1462"/>
      <c r="X270" s="1462"/>
      <c r="Y270" s="1463" t="s">
        <v>86</v>
      </c>
      <c r="Z270" s="1463"/>
      <c r="AA270" s="1463"/>
      <c r="AB270" s="1463"/>
      <c r="AC270" s="1463"/>
      <c r="AD270" s="1463"/>
      <c r="AE270" s="1463"/>
      <c r="AF270" s="1463"/>
      <c r="AG270" s="1463"/>
      <c r="AH270" s="1463"/>
      <c r="AI270" s="1463"/>
      <c r="AJ270" s="1463"/>
      <c r="AK270" s="1464"/>
    </row>
    <row r="271" spans="1:37" ht="50.15" customHeight="1">
      <c r="A271" s="1445" t="s">
        <v>39</v>
      </c>
      <c r="B271" s="1446"/>
      <c r="C271" s="1446"/>
      <c r="D271" s="1446"/>
      <c r="E271" s="1446"/>
      <c r="F271" s="1446"/>
      <c r="G271" s="1446"/>
      <c r="H271" s="1446"/>
      <c r="I271" s="1447"/>
      <c r="J271" s="1436"/>
      <c r="K271" s="1437"/>
      <c r="L271" s="1437"/>
      <c r="M271" s="1437"/>
      <c r="N271" s="1437"/>
      <c r="O271" s="1437"/>
      <c r="P271" s="1437"/>
      <c r="Q271" s="1437"/>
      <c r="R271" s="1437"/>
      <c r="S271" s="1437"/>
      <c r="T271" s="1437"/>
      <c r="U271" s="1437"/>
      <c r="V271" s="1437"/>
      <c r="W271" s="1437"/>
      <c r="X271" s="1437"/>
      <c r="Y271" s="1437"/>
      <c r="Z271" s="1437"/>
      <c r="AA271" s="1437"/>
      <c r="AB271" s="1437"/>
      <c r="AC271" s="1437"/>
      <c r="AD271" s="1437"/>
      <c r="AE271" s="1437"/>
      <c r="AF271" s="1437"/>
      <c r="AG271" s="1437"/>
      <c r="AH271" s="1437"/>
      <c r="AI271" s="1437"/>
      <c r="AJ271" s="1437"/>
      <c r="AK271" s="1438"/>
    </row>
    <row r="272" spans="1:37" ht="50.15" customHeight="1">
      <c r="A272" s="1445" t="s">
        <v>83</v>
      </c>
      <c r="B272" s="1446"/>
      <c r="C272" s="1446"/>
      <c r="D272" s="1446"/>
      <c r="E272" s="1446"/>
      <c r="F272" s="1446"/>
      <c r="G272" s="1446"/>
      <c r="H272" s="1446"/>
      <c r="I272" s="1447"/>
      <c r="J272" s="1436"/>
      <c r="K272" s="1437"/>
      <c r="L272" s="1437"/>
      <c r="M272" s="1437"/>
      <c r="N272" s="1437"/>
      <c r="O272" s="1437"/>
      <c r="P272" s="1437"/>
      <c r="Q272" s="1437"/>
      <c r="R272" s="1437"/>
      <c r="S272" s="1437"/>
      <c r="T272" s="1437"/>
      <c r="U272" s="1437"/>
      <c r="V272" s="1437"/>
      <c r="W272" s="1437"/>
      <c r="X272" s="1437"/>
      <c r="Y272" s="1437"/>
      <c r="Z272" s="1437"/>
      <c r="AA272" s="1437"/>
      <c r="AB272" s="1437"/>
      <c r="AC272" s="1437"/>
      <c r="AD272" s="1437"/>
      <c r="AE272" s="1437"/>
      <c r="AF272" s="1437"/>
      <c r="AG272" s="1437"/>
      <c r="AH272" s="1437"/>
      <c r="AI272" s="1437"/>
      <c r="AJ272" s="1437"/>
      <c r="AK272" s="1438"/>
    </row>
    <row r="273" spans="1:44" ht="50.15" customHeight="1">
      <c r="A273" s="1445" t="s">
        <v>40</v>
      </c>
      <c r="B273" s="1446"/>
      <c r="C273" s="1446"/>
      <c r="D273" s="1446"/>
      <c r="E273" s="1446"/>
      <c r="F273" s="1446"/>
      <c r="G273" s="1446"/>
      <c r="H273" s="1446"/>
      <c r="I273" s="1447"/>
      <c r="J273" s="1436"/>
      <c r="K273" s="1437"/>
      <c r="L273" s="1437"/>
      <c r="M273" s="1437"/>
      <c r="N273" s="1437"/>
      <c r="O273" s="1437"/>
      <c r="P273" s="1437"/>
      <c r="Q273" s="1437"/>
      <c r="R273" s="1437"/>
      <c r="S273" s="1437"/>
      <c r="T273" s="1437"/>
      <c r="U273" s="1437"/>
      <c r="V273" s="1437"/>
      <c r="W273" s="1437"/>
      <c r="X273" s="1437"/>
      <c r="Y273" s="1437"/>
      <c r="Z273" s="1437"/>
      <c r="AA273" s="1437"/>
      <c r="AB273" s="1437"/>
      <c r="AC273" s="1437"/>
      <c r="AD273" s="1437"/>
      <c r="AE273" s="1437"/>
      <c r="AF273" s="1437"/>
      <c r="AG273" s="1437"/>
      <c r="AH273" s="1437"/>
      <c r="AI273" s="1437"/>
      <c r="AJ273" s="1437"/>
      <c r="AK273" s="1438"/>
    </row>
    <row r="274" spans="1:44" ht="30" customHeight="1">
      <c r="A274" s="1448" t="s">
        <v>91</v>
      </c>
      <c r="B274" s="1449"/>
      <c r="C274" s="1449"/>
      <c r="D274" s="1449"/>
      <c r="E274" s="1449"/>
      <c r="F274" s="1449"/>
      <c r="G274" s="1449"/>
      <c r="H274" s="1449"/>
      <c r="I274" s="1450"/>
      <c r="J274" s="1454" t="s">
        <v>92</v>
      </c>
      <c r="K274" s="1455"/>
      <c r="L274" s="1456"/>
      <c r="M274" s="1457"/>
      <c r="N274" s="1457"/>
      <c r="O274" s="1458"/>
      <c r="P274" s="1455" t="s">
        <v>94</v>
      </c>
      <c r="Q274" s="1459"/>
      <c r="R274" s="1459"/>
      <c r="S274" s="1459"/>
      <c r="T274" s="1460" t="s">
        <v>93</v>
      </c>
      <c r="U274" s="1460"/>
      <c r="V274" s="1460"/>
      <c r="W274" s="1460"/>
      <c r="X274" s="1460"/>
      <c r="Y274" s="1460"/>
      <c r="Z274" s="1460"/>
      <c r="AA274" s="1460"/>
      <c r="AB274" s="1460"/>
      <c r="AC274" s="1461"/>
      <c r="AD274" s="1461"/>
      <c r="AE274" s="1461"/>
      <c r="AF274" s="1461"/>
      <c r="AG274" s="1461"/>
      <c r="AH274" s="1455" t="s">
        <v>94</v>
      </c>
      <c r="AI274" s="1459"/>
      <c r="AJ274" s="1459"/>
      <c r="AK274" s="1459"/>
    </row>
    <row r="275" spans="1:44" ht="50.15" customHeight="1">
      <c r="A275" s="1451"/>
      <c r="B275" s="1452"/>
      <c r="C275" s="1452"/>
      <c r="D275" s="1452"/>
      <c r="E275" s="1452"/>
      <c r="F275" s="1452"/>
      <c r="G275" s="1452"/>
      <c r="H275" s="1452"/>
      <c r="I275" s="1453"/>
      <c r="J275" s="1454" t="s">
        <v>97</v>
      </c>
      <c r="K275" s="1455"/>
      <c r="L275" s="1436"/>
      <c r="M275" s="1437"/>
      <c r="N275" s="1437"/>
      <c r="O275" s="1437"/>
      <c r="P275" s="1437"/>
      <c r="Q275" s="1437"/>
      <c r="R275" s="1437"/>
      <c r="S275" s="1437"/>
      <c r="T275" s="1437"/>
      <c r="U275" s="1437"/>
      <c r="V275" s="1437"/>
      <c r="W275" s="1437"/>
      <c r="X275" s="1437"/>
      <c r="Y275" s="1437"/>
      <c r="Z275" s="1437"/>
      <c r="AA275" s="1437"/>
      <c r="AB275" s="1437"/>
      <c r="AC275" s="1437"/>
      <c r="AD275" s="1437"/>
      <c r="AE275" s="1437"/>
      <c r="AF275" s="1437"/>
      <c r="AG275" s="1437"/>
      <c r="AH275" s="1437"/>
      <c r="AI275" s="1437"/>
      <c r="AJ275" s="1437"/>
      <c r="AK275" s="1438"/>
    </row>
    <row r="276" spans="1:44" ht="25.5" customHeight="1">
      <c r="A276" s="1439" t="s">
        <v>109</v>
      </c>
      <c r="B276" s="1440"/>
      <c r="C276" s="1440"/>
      <c r="D276" s="1440"/>
      <c r="E276" s="1440"/>
      <c r="F276" s="1440"/>
      <c r="G276" s="1440"/>
      <c r="H276" s="1440"/>
      <c r="I276" s="1440"/>
      <c r="J276" s="1440"/>
      <c r="K276" s="1440"/>
      <c r="L276" s="1440"/>
      <c r="M276" s="1440"/>
      <c r="N276" s="1440"/>
      <c r="O276" s="1440"/>
      <c r="P276" s="1440"/>
      <c r="Q276" s="1440"/>
      <c r="R276" s="1440"/>
      <c r="S276" s="1440"/>
      <c r="T276" s="1440"/>
      <c r="U276" s="1440"/>
      <c r="V276" s="1440"/>
      <c r="W276" s="1440"/>
      <c r="X276" s="1440"/>
      <c r="Y276" s="1440"/>
      <c r="Z276" s="1440"/>
      <c r="AA276" s="1440"/>
      <c r="AB276" s="1440"/>
      <c r="AC276" s="1441"/>
      <c r="AD276" s="1442" t="s">
        <v>99</v>
      </c>
      <c r="AE276" s="1443"/>
      <c r="AF276" s="1443"/>
      <c r="AG276" s="1443"/>
      <c r="AH276" s="1443"/>
      <c r="AI276" s="1443"/>
      <c r="AJ276" s="1443"/>
      <c r="AK276" s="1444"/>
    </row>
    <row r="277" spans="1:44" ht="15.75" customHeight="1">
      <c r="A277" s="384"/>
      <c r="B277" s="384"/>
      <c r="C277" s="384"/>
      <c r="D277" s="384"/>
      <c r="E277" s="384"/>
      <c r="F277" s="384"/>
      <c r="G277" s="384"/>
      <c r="H277" s="384"/>
      <c r="I277" s="384"/>
      <c r="J277" s="384"/>
      <c r="K277" s="384"/>
      <c r="L277" s="384"/>
      <c r="M277" s="384"/>
      <c r="N277" s="384"/>
      <c r="O277" s="384"/>
      <c r="P277" s="384"/>
      <c r="Q277" s="384"/>
      <c r="R277" s="384"/>
      <c r="S277" s="384"/>
      <c r="T277" s="384"/>
      <c r="U277" s="384"/>
      <c r="V277" s="384"/>
      <c r="W277" s="384"/>
      <c r="X277" s="384"/>
      <c r="Y277" s="384"/>
      <c r="Z277" s="384"/>
      <c r="AA277" s="385"/>
      <c r="AB277" s="385"/>
      <c r="AC277" s="385"/>
      <c r="AD277" s="385"/>
      <c r="AE277" s="385"/>
      <c r="AF277" s="385"/>
      <c r="AG277" s="385"/>
      <c r="AH277" s="385"/>
      <c r="AI277" s="385"/>
      <c r="AJ277" s="385"/>
      <c r="AK277" s="385"/>
      <c r="AL277" s="32"/>
      <c r="AM277" s="32"/>
      <c r="AN277" s="32"/>
      <c r="AO277" s="32"/>
      <c r="AP277" s="32"/>
      <c r="AQ277" s="32"/>
      <c r="AR277" s="32"/>
    </row>
    <row r="278" spans="1:44" ht="30" customHeight="1">
      <c r="A278" s="1445" t="s">
        <v>102</v>
      </c>
      <c r="B278" s="1446"/>
      <c r="C278" s="1446"/>
      <c r="D278" s="1446"/>
      <c r="E278" s="1447"/>
      <c r="F278" s="1487" t="s">
        <v>501</v>
      </c>
      <c r="G278" s="1488"/>
      <c r="H278" s="1488"/>
      <c r="I278" s="1489"/>
      <c r="J278" s="1481" t="s">
        <v>13</v>
      </c>
      <c r="K278" s="1483"/>
      <c r="L278" s="1490"/>
      <c r="M278" s="1491"/>
      <c r="N278" s="1491"/>
      <c r="O278" s="1491"/>
      <c r="P278" s="1491"/>
      <c r="Q278" s="1491"/>
      <c r="R278" s="1491"/>
      <c r="S278" s="1491"/>
      <c r="T278" s="1491"/>
      <c r="U278" s="1491"/>
      <c r="V278" s="1491"/>
      <c r="W278" s="1491"/>
      <c r="X278" s="1491"/>
      <c r="Y278" s="1491"/>
      <c r="Z278" s="1491"/>
      <c r="AA278" s="1491"/>
      <c r="AB278" s="1491"/>
      <c r="AC278" s="1491"/>
      <c r="AD278" s="1491"/>
      <c r="AE278" s="1491"/>
      <c r="AF278" s="1491"/>
      <c r="AG278" s="1491"/>
      <c r="AH278" s="1491"/>
      <c r="AI278" s="1491"/>
      <c r="AJ278" s="1491"/>
      <c r="AK278" s="1492"/>
    </row>
    <row r="279" spans="1:44" ht="30" customHeight="1">
      <c r="A279" s="1481" t="s">
        <v>30</v>
      </c>
      <c r="B279" s="1482"/>
      <c r="C279" s="1482"/>
      <c r="D279" s="1482"/>
      <c r="E279" s="1482"/>
      <c r="F279" s="1482"/>
      <c r="G279" s="1482"/>
      <c r="H279" s="1482"/>
      <c r="I279" s="1483"/>
      <c r="J279" s="1470"/>
      <c r="K279" s="1471"/>
      <c r="L279" s="1471"/>
      <c r="M279" s="1471"/>
      <c r="N279" s="1471"/>
      <c r="O279" s="1471"/>
      <c r="P279" s="1471"/>
      <c r="Q279" s="1471"/>
      <c r="R279" s="1471"/>
      <c r="S279" s="1471"/>
      <c r="T279" s="1472" t="s">
        <v>95</v>
      </c>
      <c r="U279" s="1473"/>
      <c r="V279" s="1473"/>
      <c r="W279" s="1473"/>
      <c r="X279" s="1473"/>
      <c r="Y279" s="1473"/>
      <c r="Z279" s="1473"/>
      <c r="AA279" s="1473"/>
      <c r="AB279" s="1474"/>
      <c r="AC279" s="1484"/>
      <c r="AD279" s="1484"/>
      <c r="AE279" s="1484"/>
      <c r="AF279" s="1484"/>
      <c r="AG279" s="1484"/>
      <c r="AH279" s="1484"/>
      <c r="AI279" s="1484"/>
      <c r="AJ279" s="1484"/>
      <c r="AK279" s="1485"/>
    </row>
    <row r="280" spans="1:44" ht="30" customHeight="1">
      <c r="A280" s="1481" t="s">
        <v>32</v>
      </c>
      <c r="B280" s="1482"/>
      <c r="C280" s="1482"/>
      <c r="D280" s="1482"/>
      <c r="E280" s="1482"/>
      <c r="F280" s="1482"/>
      <c r="G280" s="1482"/>
      <c r="H280" s="1482"/>
      <c r="I280" s="1483"/>
      <c r="J280" s="1470"/>
      <c r="K280" s="1471"/>
      <c r="L280" s="1471"/>
      <c r="M280" s="1471"/>
      <c r="N280" s="1471"/>
      <c r="O280" s="1471"/>
      <c r="P280" s="1471"/>
      <c r="Q280" s="1471"/>
      <c r="R280" s="1471"/>
      <c r="S280" s="1471"/>
      <c r="T280" s="1471"/>
      <c r="U280" s="1471"/>
      <c r="V280" s="1471"/>
      <c r="W280" s="1471"/>
      <c r="X280" s="1471"/>
      <c r="Y280" s="1471"/>
      <c r="Z280" s="1471"/>
      <c r="AA280" s="1471"/>
      <c r="AB280" s="1471"/>
      <c r="AC280" s="1471"/>
      <c r="AD280" s="1471"/>
      <c r="AE280" s="1471"/>
      <c r="AF280" s="1471"/>
      <c r="AG280" s="1471"/>
      <c r="AH280" s="1471"/>
      <c r="AI280" s="1471"/>
      <c r="AJ280" s="1471"/>
      <c r="AK280" s="1486"/>
    </row>
    <row r="281" spans="1:44" ht="30" customHeight="1">
      <c r="A281" s="1445" t="s">
        <v>33</v>
      </c>
      <c r="B281" s="1446"/>
      <c r="C281" s="1446"/>
      <c r="D281" s="1446"/>
      <c r="E281" s="1446"/>
      <c r="F281" s="1446"/>
      <c r="G281" s="1446"/>
      <c r="H281" s="1446"/>
      <c r="I281" s="1447"/>
      <c r="J281" s="1470"/>
      <c r="K281" s="1471"/>
      <c r="L281" s="1471"/>
      <c r="M281" s="1471"/>
      <c r="N281" s="1471"/>
      <c r="O281" s="1471"/>
      <c r="P281" s="1471"/>
      <c r="Q281" s="1471"/>
      <c r="R281" s="1471"/>
      <c r="S281" s="1471"/>
      <c r="T281" s="1472" t="s">
        <v>96</v>
      </c>
      <c r="U281" s="1473"/>
      <c r="V281" s="1473"/>
      <c r="W281" s="1473"/>
      <c r="X281" s="1473"/>
      <c r="Y281" s="1473"/>
      <c r="Z281" s="1473"/>
      <c r="AA281" s="1473"/>
      <c r="AB281" s="1474"/>
      <c r="AC281" s="1437"/>
      <c r="AD281" s="1437"/>
      <c r="AE281" s="1437"/>
      <c r="AF281" s="1437"/>
      <c r="AG281" s="1437"/>
      <c r="AH281" s="1437"/>
      <c r="AI281" s="1437"/>
      <c r="AJ281" s="1437"/>
      <c r="AK281" s="1438"/>
    </row>
    <row r="282" spans="1:44" ht="48.75" customHeight="1">
      <c r="A282" s="1475" t="s">
        <v>54</v>
      </c>
      <c r="B282" s="1476"/>
      <c r="C282" s="1476"/>
      <c r="D282" s="1476"/>
      <c r="E282" s="1476"/>
      <c r="F282" s="1476"/>
      <c r="G282" s="1476"/>
      <c r="H282" s="1476"/>
      <c r="I282" s="1477"/>
      <c r="J282" s="1478"/>
      <c r="K282" s="1479"/>
      <c r="L282" s="1479"/>
      <c r="M282" s="1479"/>
      <c r="N282" s="1479"/>
      <c r="O282" s="1479"/>
      <c r="P282" s="1479"/>
      <c r="Q282" s="1479"/>
      <c r="R282" s="1479"/>
      <c r="S282" s="1479"/>
      <c r="T282" s="1479"/>
      <c r="U282" s="1479"/>
      <c r="V282" s="1479"/>
      <c r="W282" s="1479"/>
      <c r="X282" s="1479"/>
      <c r="Y282" s="1479"/>
      <c r="Z282" s="1479"/>
      <c r="AA282" s="1479"/>
      <c r="AB282" s="1479"/>
      <c r="AC282" s="1479"/>
      <c r="AD282" s="1479"/>
      <c r="AE282" s="1479"/>
      <c r="AF282" s="1479"/>
      <c r="AG282" s="1479"/>
      <c r="AH282" s="1479"/>
      <c r="AI282" s="1479"/>
      <c r="AJ282" s="1479"/>
      <c r="AK282" s="1480"/>
    </row>
    <row r="283" spans="1:44" ht="30" customHeight="1">
      <c r="A283" s="1445" t="s">
        <v>221</v>
      </c>
      <c r="B283" s="1446"/>
      <c r="C283" s="1446"/>
      <c r="D283" s="1446"/>
      <c r="E283" s="1446"/>
      <c r="F283" s="1446"/>
      <c r="G283" s="1446"/>
      <c r="H283" s="1446"/>
      <c r="I283" s="1447"/>
      <c r="J283" s="1468" t="s">
        <v>106</v>
      </c>
      <c r="K283" s="1469"/>
      <c r="L283" s="1469"/>
      <c r="M283" s="1465"/>
      <c r="N283" s="1465"/>
      <c r="O283" s="1446" t="s">
        <v>36</v>
      </c>
      <c r="P283" s="1446"/>
      <c r="Q283" s="1465"/>
      <c r="R283" s="1465"/>
      <c r="S283" s="1466" t="s">
        <v>37</v>
      </c>
      <c r="T283" s="1466"/>
      <c r="U283" s="1446" t="s">
        <v>38</v>
      </c>
      <c r="V283" s="1446"/>
      <c r="W283" s="1446"/>
      <c r="X283" s="1446"/>
      <c r="Y283" s="1446" t="s">
        <v>105</v>
      </c>
      <c r="Z283" s="1446"/>
      <c r="AA283" s="1465"/>
      <c r="AB283" s="1465"/>
      <c r="AC283" s="1446" t="s">
        <v>36</v>
      </c>
      <c r="AD283" s="1446"/>
      <c r="AE283" s="1465"/>
      <c r="AF283" s="1465"/>
      <c r="AG283" s="1466" t="s">
        <v>37</v>
      </c>
      <c r="AH283" s="1466"/>
      <c r="AI283" s="1466"/>
      <c r="AJ283" s="1466"/>
      <c r="AK283" s="1467"/>
    </row>
    <row r="284" spans="1:44" ht="30" customHeight="1">
      <c r="A284" s="1445" t="s">
        <v>222</v>
      </c>
      <c r="B284" s="1446"/>
      <c r="C284" s="1446"/>
      <c r="D284" s="1446"/>
      <c r="E284" s="1446"/>
      <c r="F284" s="1446"/>
      <c r="G284" s="1446"/>
      <c r="H284" s="1446"/>
      <c r="I284" s="1447"/>
      <c r="J284" s="1462"/>
      <c r="K284" s="1462"/>
      <c r="L284" s="1462"/>
      <c r="M284" s="1462"/>
      <c r="N284" s="1462"/>
      <c r="O284" s="1462"/>
      <c r="P284" s="1462"/>
      <c r="Q284" s="1462"/>
      <c r="R284" s="1462"/>
      <c r="S284" s="1462"/>
      <c r="T284" s="1462"/>
      <c r="U284" s="1462"/>
      <c r="V284" s="1462"/>
      <c r="W284" s="1462"/>
      <c r="X284" s="1462"/>
      <c r="Y284" s="1463" t="s">
        <v>86</v>
      </c>
      <c r="Z284" s="1463"/>
      <c r="AA284" s="1463"/>
      <c r="AB284" s="1463"/>
      <c r="AC284" s="1463"/>
      <c r="AD284" s="1463"/>
      <c r="AE284" s="1463"/>
      <c r="AF284" s="1463"/>
      <c r="AG284" s="1463"/>
      <c r="AH284" s="1463"/>
      <c r="AI284" s="1463"/>
      <c r="AJ284" s="1463"/>
      <c r="AK284" s="1464"/>
    </row>
    <row r="285" spans="1:44" ht="50.15" customHeight="1">
      <c r="A285" s="1445" t="s">
        <v>39</v>
      </c>
      <c r="B285" s="1446"/>
      <c r="C285" s="1446"/>
      <c r="D285" s="1446"/>
      <c r="E285" s="1446"/>
      <c r="F285" s="1446"/>
      <c r="G285" s="1446"/>
      <c r="H285" s="1446"/>
      <c r="I285" s="1447"/>
      <c r="J285" s="1436"/>
      <c r="K285" s="1437"/>
      <c r="L285" s="1437"/>
      <c r="M285" s="1437"/>
      <c r="N285" s="1437"/>
      <c r="O285" s="1437"/>
      <c r="P285" s="1437"/>
      <c r="Q285" s="1437"/>
      <c r="R285" s="1437"/>
      <c r="S285" s="1437"/>
      <c r="T285" s="1437"/>
      <c r="U285" s="1437"/>
      <c r="V285" s="1437"/>
      <c r="W285" s="1437"/>
      <c r="X285" s="1437"/>
      <c r="Y285" s="1437"/>
      <c r="Z285" s="1437"/>
      <c r="AA285" s="1437"/>
      <c r="AB285" s="1437"/>
      <c r="AC285" s="1437"/>
      <c r="AD285" s="1437"/>
      <c r="AE285" s="1437"/>
      <c r="AF285" s="1437"/>
      <c r="AG285" s="1437"/>
      <c r="AH285" s="1437"/>
      <c r="AI285" s="1437"/>
      <c r="AJ285" s="1437"/>
      <c r="AK285" s="1438"/>
    </row>
    <row r="286" spans="1:44" ht="50.15" customHeight="1">
      <c r="A286" s="1445" t="s">
        <v>83</v>
      </c>
      <c r="B286" s="1446"/>
      <c r="C286" s="1446"/>
      <c r="D286" s="1446"/>
      <c r="E286" s="1446"/>
      <c r="F286" s="1446"/>
      <c r="G286" s="1446"/>
      <c r="H286" s="1446"/>
      <c r="I286" s="1447"/>
      <c r="J286" s="1436"/>
      <c r="K286" s="1437"/>
      <c r="L286" s="1437"/>
      <c r="M286" s="1437"/>
      <c r="N286" s="1437"/>
      <c r="O286" s="1437"/>
      <c r="P286" s="1437"/>
      <c r="Q286" s="1437"/>
      <c r="R286" s="1437"/>
      <c r="S286" s="1437"/>
      <c r="T286" s="1437"/>
      <c r="U286" s="1437"/>
      <c r="V286" s="1437"/>
      <c r="W286" s="1437"/>
      <c r="X286" s="1437"/>
      <c r="Y286" s="1437"/>
      <c r="Z286" s="1437"/>
      <c r="AA286" s="1437"/>
      <c r="AB286" s="1437"/>
      <c r="AC286" s="1437"/>
      <c r="AD286" s="1437"/>
      <c r="AE286" s="1437"/>
      <c r="AF286" s="1437"/>
      <c r="AG286" s="1437"/>
      <c r="AH286" s="1437"/>
      <c r="AI286" s="1437"/>
      <c r="AJ286" s="1437"/>
      <c r="AK286" s="1438"/>
    </row>
    <row r="287" spans="1:44" ht="50.15" customHeight="1">
      <c r="A287" s="1445" t="s">
        <v>40</v>
      </c>
      <c r="B287" s="1446"/>
      <c r="C287" s="1446"/>
      <c r="D287" s="1446"/>
      <c r="E287" s="1446"/>
      <c r="F287" s="1446"/>
      <c r="G287" s="1446"/>
      <c r="H287" s="1446"/>
      <c r="I287" s="1447"/>
      <c r="J287" s="1436"/>
      <c r="K287" s="1437"/>
      <c r="L287" s="1437"/>
      <c r="M287" s="1437"/>
      <c r="N287" s="1437"/>
      <c r="O287" s="1437"/>
      <c r="P287" s="1437"/>
      <c r="Q287" s="1437"/>
      <c r="R287" s="1437"/>
      <c r="S287" s="1437"/>
      <c r="T287" s="1437"/>
      <c r="U287" s="1437"/>
      <c r="V287" s="1437"/>
      <c r="W287" s="1437"/>
      <c r="X287" s="1437"/>
      <c r="Y287" s="1437"/>
      <c r="Z287" s="1437"/>
      <c r="AA287" s="1437"/>
      <c r="AB287" s="1437"/>
      <c r="AC287" s="1437"/>
      <c r="AD287" s="1437"/>
      <c r="AE287" s="1437"/>
      <c r="AF287" s="1437"/>
      <c r="AG287" s="1437"/>
      <c r="AH287" s="1437"/>
      <c r="AI287" s="1437"/>
      <c r="AJ287" s="1437"/>
      <c r="AK287" s="1438"/>
    </row>
    <row r="288" spans="1:44" ht="30" customHeight="1">
      <c r="A288" s="1448" t="s">
        <v>91</v>
      </c>
      <c r="B288" s="1449"/>
      <c r="C288" s="1449"/>
      <c r="D288" s="1449"/>
      <c r="E288" s="1449"/>
      <c r="F288" s="1449"/>
      <c r="G288" s="1449"/>
      <c r="H288" s="1449"/>
      <c r="I288" s="1450"/>
      <c r="J288" s="1454" t="s">
        <v>92</v>
      </c>
      <c r="K288" s="1455"/>
      <c r="L288" s="1456"/>
      <c r="M288" s="1457"/>
      <c r="N288" s="1457"/>
      <c r="O288" s="1458"/>
      <c r="P288" s="1455" t="s">
        <v>94</v>
      </c>
      <c r="Q288" s="1459"/>
      <c r="R288" s="1459"/>
      <c r="S288" s="1459"/>
      <c r="T288" s="1460" t="s">
        <v>93</v>
      </c>
      <c r="U288" s="1460"/>
      <c r="V288" s="1460"/>
      <c r="W288" s="1460"/>
      <c r="X288" s="1460"/>
      <c r="Y288" s="1460"/>
      <c r="Z288" s="1460"/>
      <c r="AA288" s="1460"/>
      <c r="AB288" s="1460"/>
      <c r="AC288" s="1461"/>
      <c r="AD288" s="1461"/>
      <c r="AE288" s="1461"/>
      <c r="AF288" s="1461"/>
      <c r="AG288" s="1461"/>
      <c r="AH288" s="1455" t="s">
        <v>94</v>
      </c>
      <c r="AI288" s="1459"/>
      <c r="AJ288" s="1459"/>
      <c r="AK288" s="1459"/>
    </row>
    <row r="289" spans="1:37" ht="50.15" customHeight="1">
      <c r="A289" s="1451"/>
      <c r="B289" s="1452"/>
      <c r="C289" s="1452"/>
      <c r="D289" s="1452"/>
      <c r="E289" s="1452"/>
      <c r="F289" s="1452"/>
      <c r="G289" s="1452"/>
      <c r="H289" s="1452"/>
      <c r="I289" s="1453"/>
      <c r="J289" s="1454" t="s">
        <v>97</v>
      </c>
      <c r="K289" s="1455"/>
      <c r="L289" s="1436"/>
      <c r="M289" s="1437"/>
      <c r="N289" s="1437"/>
      <c r="O289" s="1437"/>
      <c r="P289" s="1437"/>
      <c r="Q289" s="1437"/>
      <c r="R289" s="1437"/>
      <c r="S289" s="1437"/>
      <c r="T289" s="1437"/>
      <c r="U289" s="1437"/>
      <c r="V289" s="1437"/>
      <c r="W289" s="1437"/>
      <c r="X289" s="1437"/>
      <c r="Y289" s="1437"/>
      <c r="Z289" s="1437"/>
      <c r="AA289" s="1437"/>
      <c r="AB289" s="1437"/>
      <c r="AC289" s="1437"/>
      <c r="AD289" s="1437"/>
      <c r="AE289" s="1437"/>
      <c r="AF289" s="1437"/>
      <c r="AG289" s="1437"/>
      <c r="AH289" s="1437"/>
      <c r="AI289" s="1437"/>
      <c r="AJ289" s="1437"/>
      <c r="AK289" s="1438"/>
    </row>
    <row r="290" spans="1:37" ht="24" customHeight="1">
      <c r="A290" s="1439" t="s">
        <v>109</v>
      </c>
      <c r="B290" s="1440"/>
      <c r="C290" s="1440"/>
      <c r="D290" s="1440"/>
      <c r="E290" s="1440"/>
      <c r="F290" s="1440"/>
      <c r="G290" s="1440"/>
      <c r="H290" s="1440"/>
      <c r="I290" s="1440"/>
      <c r="J290" s="1440"/>
      <c r="K290" s="1440"/>
      <c r="L290" s="1440"/>
      <c r="M290" s="1440"/>
      <c r="N290" s="1440"/>
      <c r="O290" s="1440"/>
      <c r="P290" s="1440"/>
      <c r="Q290" s="1440"/>
      <c r="R290" s="1440"/>
      <c r="S290" s="1440"/>
      <c r="T290" s="1440"/>
      <c r="U290" s="1440"/>
      <c r="V290" s="1440"/>
      <c r="W290" s="1440"/>
      <c r="X290" s="1440"/>
      <c r="Y290" s="1440"/>
      <c r="Z290" s="1440"/>
      <c r="AA290" s="1440"/>
      <c r="AB290" s="1440"/>
      <c r="AC290" s="1441"/>
      <c r="AD290" s="1442" t="s">
        <v>99</v>
      </c>
      <c r="AE290" s="1443"/>
      <c r="AF290" s="1443"/>
      <c r="AG290" s="1443"/>
      <c r="AH290" s="1443"/>
      <c r="AI290" s="1443"/>
      <c r="AJ290" s="1443"/>
      <c r="AK290" s="1444"/>
    </row>
  </sheetData>
  <sheetProtection algorithmName="SHA-512" hashValue="dbyKSgfhv0ZB78MGu2ARD0EgsND03JL005cx3eIpSkCrIqsjtQOrX5+2J1c2d/WjbR4mN6GMLSjpQM3ouvKhKA==" saltValue="KCfdRFP8rIDoTufuFhmq+g==" spinCount="100000" sheet="1" formatCells="0" selectLockedCells="1"/>
  <mergeCells count="980">
    <mergeCell ref="AF1:AK1"/>
    <mergeCell ref="B2:AJ2"/>
    <mergeCell ref="A3:E3"/>
    <mergeCell ref="F3:I3"/>
    <mergeCell ref="J3:K3"/>
    <mergeCell ref="L3:AK3"/>
    <mergeCell ref="A6:I6"/>
    <mergeCell ref="J6:S6"/>
    <mergeCell ref="T6:AB6"/>
    <mergeCell ref="AC6:AK6"/>
    <mergeCell ref="A7:I7"/>
    <mergeCell ref="J7:AK7"/>
    <mergeCell ref="A4:I4"/>
    <mergeCell ref="J4:S4"/>
    <mergeCell ref="T4:AB4"/>
    <mergeCell ref="AC4:AK4"/>
    <mergeCell ref="A5:I5"/>
    <mergeCell ref="J5:AK5"/>
    <mergeCell ref="A9:I9"/>
    <mergeCell ref="J9:X9"/>
    <mergeCell ref="Y9:AK9"/>
    <mergeCell ref="A10:I10"/>
    <mergeCell ref="J10:AK10"/>
    <mergeCell ref="A11:I11"/>
    <mergeCell ref="J11:AK11"/>
    <mergeCell ref="U8:X8"/>
    <mergeCell ref="Y8:Z8"/>
    <mergeCell ref="AA8:AB8"/>
    <mergeCell ref="AC8:AD8"/>
    <mergeCell ref="AE8:AF8"/>
    <mergeCell ref="AG8:AK8"/>
    <mergeCell ref="A8:I8"/>
    <mergeCell ref="J8:L8"/>
    <mergeCell ref="M8:N8"/>
    <mergeCell ref="O8:P8"/>
    <mergeCell ref="Q8:R8"/>
    <mergeCell ref="S8:T8"/>
    <mergeCell ref="L14:AK14"/>
    <mergeCell ref="A15:AC15"/>
    <mergeCell ref="AD15:AK15"/>
    <mergeCell ref="A17:E17"/>
    <mergeCell ref="F17:I17"/>
    <mergeCell ref="J17:K17"/>
    <mergeCell ref="L17:AK17"/>
    <mergeCell ref="A12:I12"/>
    <mergeCell ref="J12:AK12"/>
    <mergeCell ref="A13:I14"/>
    <mergeCell ref="J13:K13"/>
    <mergeCell ref="L13:O13"/>
    <mergeCell ref="P13:S13"/>
    <mergeCell ref="T13:AB13"/>
    <mergeCell ref="AC13:AG13"/>
    <mergeCell ref="AH13:AK13"/>
    <mergeCell ref="J14:K14"/>
    <mergeCell ref="A20:I20"/>
    <mergeCell ref="J20:S20"/>
    <mergeCell ref="T20:AB20"/>
    <mergeCell ref="AC20:AK20"/>
    <mergeCell ref="A21:I21"/>
    <mergeCell ref="J21:AK21"/>
    <mergeCell ref="A18:I18"/>
    <mergeCell ref="J18:S18"/>
    <mergeCell ref="T18:AB18"/>
    <mergeCell ref="AC18:AK18"/>
    <mergeCell ref="A19:I19"/>
    <mergeCell ref="J19:AK19"/>
    <mergeCell ref="A23:I23"/>
    <mergeCell ref="J23:X23"/>
    <mergeCell ref="Y23:AK23"/>
    <mergeCell ref="A24:I24"/>
    <mergeCell ref="J24:AK24"/>
    <mergeCell ref="A25:I25"/>
    <mergeCell ref="J25:AK25"/>
    <mergeCell ref="U22:X22"/>
    <mergeCell ref="Y22:Z22"/>
    <mergeCell ref="AA22:AB22"/>
    <mergeCell ref="AC22:AD22"/>
    <mergeCell ref="AE22:AF22"/>
    <mergeCell ref="AG22:AK22"/>
    <mergeCell ref="A22:I22"/>
    <mergeCell ref="J22:L22"/>
    <mergeCell ref="M22:N22"/>
    <mergeCell ref="O22:P22"/>
    <mergeCell ref="Q22:R22"/>
    <mergeCell ref="S22:T22"/>
    <mergeCell ref="A26:I26"/>
    <mergeCell ref="J26:AK26"/>
    <mergeCell ref="A27:I28"/>
    <mergeCell ref="J27:K27"/>
    <mergeCell ref="L27:O27"/>
    <mergeCell ref="P27:S27"/>
    <mergeCell ref="T27:AB27"/>
    <mergeCell ref="AC27:AG27"/>
    <mergeCell ref="AH27:AK27"/>
    <mergeCell ref="J28:K28"/>
    <mergeCell ref="L28:AK28"/>
    <mergeCell ref="A29:AC29"/>
    <mergeCell ref="AD29:AK29"/>
    <mergeCell ref="AF30:AK30"/>
    <mergeCell ref="B31:AJ31"/>
    <mergeCell ref="A32:E32"/>
    <mergeCell ref="F32:I32"/>
    <mergeCell ref="J32:K32"/>
    <mergeCell ref="L32:AK32"/>
    <mergeCell ref="A35:I35"/>
    <mergeCell ref="J35:S35"/>
    <mergeCell ref="T35:AB35"/>
    <mergeCell ref="AC35:AK35"/>
    <mergeCell ref="A36:I36"/>
    <mergeCell ref="J36:AK36"/>
    <mergeCell ref="A33:I33"/>
    <mergeCell ref="J33:S33"/>
    <mergeCell ref="T33:AB33"/>
    <mergeCell ref="AC33:AK33"/>
    <mergeCell ref="A34:I34"/>
    <mergeCell ref="J34:AK34"/>
    <mergeCell ref="A38:I38"/>
    <mergeCell ref="J38:X38"/>
    <mergeCell ref="Y38:AK38"/>
    <mergeCell ref="A39:I39"/>
    <mergeCell ref="J39:AK39"/>
    <mergeCell ref="A40:I40"/>
    <mergeCell ref="J40:AK40"/>
    <mergeCell ref="U37:X37"/>
    <mergeCell ref="Y37:Z37"/>
    <mergeCell ref="AA37:AB37"/>
    <mergeCell ref="AC37:AD37"/>
    <mergeCell ref="AE37:AF37"/>
    <mergeCell ref="AG37:AK37"/>
    <mergeCell ref="A37:I37"/>
    <mergeCell ref="J37:L37"/>
    <mergeCell ref="M37:N37"/>
    <mergeCell ref="O37:P37"/>
    <mergeCell ref="Q37:R37"/>
    <mergeCell ref="S37:T37"/>
    <mergeCell ref="L43:AK43"/>
    <mergeCell ref="A44:AC44"/>
    <mergeCell ref="AD44:AK44"/>
    <mergeCell ref="A46:E46"/>
    <mergeCell ref="F46:I46"/>
    <mergeCell ref="J46:K46"/>
    <mergeCell ref="L46:AK46"/>
    <mergeCell ref="A41:I41"/>
    <mergeCell ref="J41:AK41"/>
    <mergeCell ref="A42:I43"/>
    <mergeCell ref="J42:K42"/>
    <mergeCell ref="L42:O42"/>
    <mergeCell ref="P42:S42"/>
    <mergeCell ref="T42:AB42"/>
    <mergeCell ref="AC42:AG42"/>
    <mergeCell ref="AH42:AK42"/>
    <mergeCell ref="J43:K43"/>
    <mergeCell ref="A49:I49"/>
    <mergeCell ref="J49:S49"/>
    <mergeCell ref="T49:AB49"/>
    <mergeCell ref="AC49:AK49"/>
    <mergeCell ref="A50:I50"/>
    <mergeCell ref="J50:AK50"/>
    <mergeCell ref="A47:I47"/>
    <mergeCell ref="J47:S47"/>
    <mergeCell ref="T47:AB47"/>
    <mergeCell ref="AC47:AK47"/>
    <mergeCell ref="A48:I48"/>
    <mergeCell ref="J48:AK48"/>
    <mergeCell ref="A52:I52"/>
    <mergeCell ref="J52:X52"/>
    <mergeCell ref="Y52:AK52"/>
    <mergeCell ref="A53:I53"/>
    <mergeCell ref="J53:AK53"/>
    <mergeCell ref="A54:I54"/>
    <mergeCell ref="J54:AK54"/>
    <mergeCell ref="U51:X51"/>
    <mergeCell ref="Y51:Z51"/>
    <mergeCell ref="AA51:AB51"/>
    <mergeCell ref="AC51:AD51"/>
    <mergeCell ref="AE51:AF51"/>
    <mergeCell ref="AG51:AK51"/>
    <mergeCell ref="A51:I51"/>
    <mergeCell ref="J51:L51"/>
    <mergeCell ref="M51:N51"/>
    <mergeCell ref="O51:P51"/>
    <mergeCell ref="Q51:R51"/>
    <mergeCell ref="S51:T51"/>
    <mergeCell ref="A55:I55"/>
    <mergeCell ref="J55:AK55"/>
    <mergeCell ref="A56:I57"/>
    <mergeCell ref="J56:K56"/>
    <mergeCell ref="L56:O56"/>
    <mergeCell ref="P56:S56"/>
    <mergeCell ref="T56:AB56"/>
    <mergeCell ref="AC56:AG56"/>
    <mergeCell ref="AH56:AK56"/>
    <mergeCell ref="J57:K57"/>
    <mergeCell ref="L57:AK57"/>
    <mergeCell ref="A58:AC58"/>
    <mergeCell ref="AD58:AK58"/>
    <mergeCell ref="AF59:AK59"/>
    <mergeCell ref="B60:AJ60"/>
    <mergeCell ref="A61:E61"/>
    <mergeCell ref="F61:I61"/>
    <mergeCell ref="J61:K61"/>
    <mergeCell ref="L61:AK61"/>
    <mergeCell ref="A64:I64"/>
    <mergeCell ref="J64:S64"/>
    <mergeCell ref="T64:AB64"/>
    <mergeCell ref="AC64:AK64"/>
    <mergeCell ref="A65:I65"/>
    <mergeCell ref="J65:AK65"/>
    <mergeCell ref="A62:I62"/>
    <mergeCell ref="J62:S62"/>
    <mergeCell ref="T62:AB62"/>
    <mergeCell ref="AC62:AK62"/>
    <mergeCell ref="A63:I63"/>
    <mergeCell ref="J63:AK63"/>
    <mergeCell ref="A67:I67"/>
    <mergeCell ref="J67:X67"/>
    <mergeCell ref="Y67:AK67"/>
    <mergeCell ref="A68:I68"/>
    <mergeCell ref="J68:AK68"/>
    <mergeCell ref="A69:I69"/>
    <mergeCell ref="J69:AK69"/>
    <mergeCell ref="U66:X66"/>
    <mergeCell ref="Y66:Z66"/>
    <mergeCell ref="AA66:AB66"/>
    <mergeCell ref="AC66:AD66"/>
    <mergeCell ref="AE66:AF66"/>
    <mergeCell ref="AG66:AK66"/>
    <mergeCell ref="A66:I66"/>
    <mergeCell ref="J66:L66"/>
    <mergeCell ref="M66:N66"/>
    <mergeCell ref="O66:P66"/>
    <mergeCell ref="Q66:R66"/>
    <mergeCell ref="S66:T66"/>
    <mergeCell ref="L72:AK72"/>
    <mergeCell ref="A73:AC73"/>
    <mergeCell ref="AD73:AK73"/>
    <mergeCell ref="A75:E75"/>
    <mergeCell ref="F75:I75"/>
    <mergeCell ref="J75:K75"/>
    <mergeCell ref="L75:AK75"/>
    <mergeCell ref="A70:I70"/>
    <mergeCell ref="J70:AK70"/>
    <mergeCell ref="A71:I72"/>
    <mergeCell ref="J71:K71"/>
    <mergeCell ref="L71:O71"/>
    <mergeCell ref="P71:S71"/>
    <mergeCell ref="T71:AB71"/>
    <mergeCell ref="AC71:AG71"/>
    <mergeCell ref="AH71:AK71"/>
    <mergeCell ref="J72:K72"/>
    <mergeCell ref="A78:I78"/>
    <mergeCell ref="J78:S78"/>
    <mergeCell ref="T78:AB78"/>
    <mergeCell ref="AC78:AK78"/>
    <mergeCell ref="A79:I79"/>
    <mergeCell ref="J79:AK79"/>
    <mergeCell ref="A76:I76"/>
    <mergeCell ref="J76:S76"/>
    <mergeCell ref="T76:AB76"/>
    <mergeCell ref="AC76:AK76"/>
    <mergeCell ref="A77:I77"/>
    <mergeCell ref="J77:AK77"/>
    <mergeCell ref="A81:I81"/>
    <mergeCell ref="J81:X81"/>
    <mergeCell ref="Y81:AK81"/>
    <mergeCell ref="A82:I82"/>
    <mergeCell ref="J82:AK82"/>
    <mergeCell ref="A83:I83"/>
    <mergeCell ref="J83:AK83"/>
    <mergeCell ref="U80:X80"/>
    <mergeCell ref="Y80:Z80"/>
    <mergeCell ref="AA80:AB80"/>
    <mergeCell ref="AC80:AD80"/>
    <mergeCell ref="AE80:AF80"/>
    <mergeCell ref="AG80:AK80"/>
    <mergeCell ref="A80:I80"/>
    <mergeCell ref="J80:L80"/>
    <mergeCell ref="M80:N80"/>
    <mergeCell ref="O80:P80"/>
    <mergeCell ref="Q80:R80"/>
    <mergeCell ref="S80:T80"/>
    <mergeCell ref="A84:I84"/>
    <mergeCell ref="J84:AK84"/>
    <mergeCell ref="A85:I86"/>
    <mergeCell ref="J85:K85"/>
    <mergeCell ref="L85:O85"/>
    <mergeCell ref="P85:S85"/>
    <mergeCell ref="T85:AB85"/>
    <mergeCell ref="AC85:AG85"/>
    <mergeCell ref="AH85:AK85"/>
    <mergeCell ref="J86:K86"/>
    <mergeCell ref="L86:AK86"/>
    <mergeCell ref="A87:AC87"/>
    <mergeCell ref="AD87:AK87"/>
    <mergeCell ref="AF88:AK88"/>
    <mergeCell ref="B89:AJ89"/>
    <mergeCell ref="A90:E90"/>
    <mergeCell ref="F90:I90"/>
    <mergeCell ref="J90:K90"/>
    <mergeCell ref="L90:AK90"/>
    <mergeCell ref="A93:I93"/>
    <mergeCell ref="J93:S93"/>
    <mergeCell ref="T93:AB93"/>
    <mergeCell ref="AC93:AK93"/>
    <mergeCell ref="A94:I94"/>
    <mergeCell ref="J94:AK94"/>
    <mergeCell ref="A91:I91"/>
    <mergeCell ref="J91:S91"/>
    <mergeCell ref="T91:AB91"/>
    <mergeCell ref="AC91:AK91"/>
    <mergeCell ref="A92:I92"/>
    <mergeCell ref="J92:AK92"/>
    <mergeCell ref="A96:I96"/>
    <mergeCell ref="J96:X96"/>
    <mergeCell ref="Y96:AK96"/>
    <mergeCell ref="A97:I97"/>
    <mergeCell ref="J97:AK97"/>
    <mergeCell ref="A98:I98"/>
    <mergeCell ref="J98:AK98"/>
    <mergeCell ref="U95:X95"/>
    <mergeCell ref="Y95:Z95"/>
    <mergeCell ref="AA95:AB95"/>
    <mergeCell ref="AC95:AD95"/>
    <mergeCell ref="AE95:AF95"/>
    <mergeCell ref="AG95:AK95"/>
    <mergeCell ref="A95:I95"/>
    <mergeCell ref="J95:L95"/>
    <mergeCell ref="M95:N95"/>
    <mergeCell ref="O95:P95"/>
    <mergeCell ref="Q95:R95"/>
    <mergeCell ref="S95:T95"/>
    <mergeCell ref="L101:AK101"/>
    <mergeCell ref="A102:AC102"/>
    <mergeCell ref="AD102:AK102"/>
    <mergeCell ref="A104:E104"/>
    <mergeCell ref="F104:I104"/>
    <mergeCell ref="J104:K104"/>
    <mergeCell ref="L104:AK104"/>
    <mergeCell ref="A99:I99"/>
    <mergeCell ref="J99:AK99"/>
    <mergeCell ref="A100:I101"/>
    <mergeCell ref="J100:K100"/>
    <mergeCell ref="L100:O100"/>
    <mergeCell ref="P100:S100"/>
    <mergeCell ref="T100:AB100"/>
    <mergeCell ref="AC100:AG100"/>
    <mergeCell ref="AH100:AK100"/>
    <mergeCell ref="J101:K101"/>
    <mergeCell ref="A107:I107"/>
    <mergeCell ref="J107:S107"/>
    <mergeCell ref="T107:AB107"/>
    <mergeCell ref="AC107:AK107"/>
    <mergeCell ref="A108:I108"/>
    <mergeCell ref="J108:AK108"/>
    <mergeCell ref="A105:I105"/>
    <mergeCell ref="J105:S105"/>
    <mergeCell ref="T105:AB105"/>
    <mergeCell ref="AC105:AK105"/>
    <mergeCell ref="A106:I106"/>
    <mergeCell ref="J106:AK106"/>
    <mergeCell ref="A110:I110"/>
    <mergeCell ref="J110:X110"/>
    <mergeCell ref="Y110:AK110"/>
    <mergeCell ref="A111:I111"/>
    <mergeCell ref="J111:AK111"/>
    <mergeCell ref="A112:I112"/>
    <mergeCell ref="J112:AK112"/>
    <mergeCell ref="U109:X109"/>
    <mergeCell ref="Y109:Z109"/>
    <mergeCell ref="AA109:AB109"/>
    <mergeCell ref="AC109:AD109"/>
    <mergeCell ref="AE109:AF109"/>
    <mergeCell ref="AG109:AK109"/>
    <mergeCell ref="A109:I109"/>
    <mergeCell ref="J109:L109"/>
    <mergeCell ref="M109:N109"/>
    <mergeCell ref="O109:P109"/>
    <mergeCell ref="Q109:R109"/>
    <mergeCell ref="S109:T109"/>
    <mergeCell ref="A113:I113"/>
    <mergeCell ref="J113:AK113"/>
    <mergeCell ref="A114:I115"/>
    <mergeCell ref="J114:K114"/>
    <mergeCell ref="L114:O114"/>
    <mergeCell ref="P114:S114"/>
    <mergeCell ref="T114:AB114"/>
    <mergeCell ref="AC114:AG114"/>
    <mergeCell ref="AH114:AK114"/>
    <mergeCell ref="J115:K115"/>
    <mergeCell ref="L115:AK115"/>
    <mergeCell ref="A116:AC116"/>
    <mergeCell ref="AD116:AK116"/>
    <mergeCell ref="AF117:AK117"/>
    <mergeCell ref="B118:AJ118"/>
    <mergeCell ref="A119:E119"/>
    <mergeCell ref="F119:I119"/>
    <mergeCell ref="J119:K119"/>
    <mergeCell ref="L119:AK119"/>
    <mergeCell ref="A122:I122"/>
    <mergeCell ref="J122:S122"/>
    <mergeCell ref="T122:AB122"/>
    <mergeCell ref="AC122:AK122"/>
    <mergeCell ref="A123:I123"/>
    <mergeCell ref="J123:AK123"/>
    <mergeCell ref="A120:I120"/>
    <mergeCell ref="J120:S120"/>
    <mergeCell ref="T120:AB120"/>
    <mergeCell ref="AC120:AK120"/>
    <mergeCell ref="A121:I121"/>
    <mergeCell ref="J121:AK121"/>
    <mergeCell ref="A125:I125"/>
    <mergeCell ref="J125:X125"/>
    <mergeCell ref="Y125:AK125"/>
    <mergeCell ref="A126:I126"/>
    <mergeCell ref="J126:AK126"/>
    <mergeCell ref="A127:I127"/>
    <mergeCell ref="J127:AK127"/>
    <mergeCell ref="U124:X124"/>
    <mergeCell ref="Y124:Z124"/>
    <mergeCell ref="AA124:AB124"/>
    <mergeCell ref="AC124:AD124"/>
    <mergeCell ref="AE124:AF124"/>
    <mergeCell ref="AG124:AK124"/>
    <mergeCell ref="A124:I124"/>
    <mergeCell ref="J124:L124"/>
    <mergeCell ref="M124:N124"/>
    <mergeCell ref="O124:P124"/>
    <mergeCell ref="Q124:R124"/>
    <mergeCell ref="S124:T124"/>
    <mergeCell ref="L130:AK130"/>
    <mergeCell ref="A131:AC131"/>
    <mergeCell ref="AD131:AK131"/>
    <mergeCell ref="A133:E133"/>
    <mergeCell ref="F133:I133"/>
    <mergeCell ref="J133:K133"/>
    <mergeCell ref="L133:AK133"/>
    <mergeCell ref="A128:I128"/>
    <mergeCell ref="J128:AK128"/>
    <mergeCell ref="A129:I130"/>
    <mergeCell ref="J129:K129"/>
    <mergeCell ref="L129:O129"/>
    <mergeCell ref="P129:S129"/>
    <mergeCell ref="T129:AB129"/>
    <mergeCell ref="AC129:AG129"/>
    <mergeCell ref="AH129:AK129"/>
    <mergeCell ref="J130:K130"/>
    <mergeCell ref="A136:I136"/>
    <mergeCell ref="J136:S136"/>
    <mergeCell ref="T136:AB136"/>
    <mergeCell ref="AC136:AK136"/>
    <mergeCell ref="A137:I137"/>
    <mergeCell ref="J137:AK137"/>
    <mergeCell ref="A134:I134"/>
    <mergeCell ref="J134:S134"/>
    <mergeCell ref="T134:AB134"/>
    <mergeCell ref="AC134:AK134"/>
    <mergeCell ref="A135:I135"/>
    <mergeCell ref="J135:AK135"/>
    <mergeCell ref="A139:I139"/>
    <mergeCell ref="J139:X139"/>
    <mergeCell ref="Y139:AK139"/>
    <mergeCell ref="A140:I140"/>
    <mergeCell ref="J140:AK140"/>
    <mergeCell ref="A141:I141"/>
    <mergeCell ref="J141:AK141"/>
    <mergeCell ref="U138:X138"/>
    <mergeCell ref="Y138:Z138"/>
    <mergeCell ref="AA138:AB138"/>
    <mergeCell ref="AC138:AD138"/>
    <mergeCell ref="AE138:AF138"/>
    <mergeCell ref="AG138:AK138"/>
    <mergeCell ref="A138:I138"/>
    <mergeCell ref="J138:L138"/>
    <mergeCell ref="M138:N138"/>
    <mergeCell ref="O138:P138"/>
    <mergeCell ref="Q138:R138"/>
    <mergeCell ref="S138:T138"/>
    <mergeCell ref="A142:I142"/>
    <mergeCell ref="J142:AK142"/>
    <mergeCell ref="A143:I144"/>
    <mergeCell ref="J143:K143"/>
    <mergeCell ref="L143:O143"/>
    <mergeCell ref="P143:S143"/>
    <mergeCell ref="T143:AB143"/>
    <mergeCell ref="AC143:AG143"/>
    <mergeCell ref="AH143:AK143"/>
    <mergeCell ref="J144:K144"/>
    <mergeCell ref="L144:AK144"/>
    <mergeCell ref="A145:AC145"/>
    <mergeCell ref="AD145:AK145"/>
    <mergeCell ref="AF146:AK146"/>
    <mergeCell ref="B147:AJ147"/>
    <mergeCell ref="A148:E148"/>
    <mergeCell ref="F148:I148"/>
    <mergeCell ref="J148:K148"/>
    <mergeCell ref="L148:AK148"/>
    <mergeCell ref="A151:I151"/>
    <mergeCell ref="J151:S151"/>
    <mergeCell ref="T151:AB151"/>
    <mergeCell ref="AC151:AK151"/>
    <mergeCell ref="A152:I152"/>
    <mergeCell ref="J152:AK152"/>
    <mergeCell ref="A149:I149"/>
    <mergeCell ref="J149:S149"/>
    <mergeCell ref="T149:AB149"/>
    <mergeCell ref="AC149:AK149"/>
    <mergeCell ref="A150:I150"/>
    <mergeCell ref="J150:AK150"/>
    <mergeCell ref="A154:I154"/>
    <mergeCell ref="J154:X154"/>
    <mergeCell ref="Y154:AK154"/>
    <mergeCell ref="A155:I155"/>
    <mergeCell ref="J155:AK155"/>
    <mergeCell ref="A156:I156"/>
    <mergeCell ref="J156:AK156"/>
    <mergeCell ref="U153:X153"/>
    <mergeCell ref="Y153:Z153"/>
    <mergeCell ref="AA153:AB153"/>
    <mergeCell ref="AC153:AD153"/>
    <mergeCell ref="AE153:AF153"/>
    <mergeCell ref="AG153:AK153"/>
    <mergeCell ref="A153:I153"/>
    <mergeCell ref="J153:L153"/>
    <mergeCell ref="M153:N153"/>
    <mergeCell ref="O153:P153"/>
    <mergeCell ref="Q153:R153"/>
    <mergeCell ref="S153:T153"/>
    <mergeCell ref="L159:AK159"/>
    <mergeCell ref="A160:AC160"/>
    <mergeCell ref="AD160:AK160"/>
    <mergeCell ref="A162:E162"/>
    <mergeCell ref="F162:I162"/>
    <mergeCell ref="J162:K162"/>
    <mergeCell ref="L162:AK162"/>
    <mergeCell ref="A157:I157"/>
    <mergeCell ref="J157:AK157"/>
    <mergeCell ref="A158:I159"/>
    <mergeCell ref="J158:K158"/>
    <mergeCell ref="L158:O158"/>
    <mergeCell ref="P158:S158"/>
    <mergeCell ref="T158:AB158"/>
    <mergeCell ref="AC158:AG158"/>
    <mergeCell ref="AH158:AK158"/>
    <mergeCell ref="J159:K159"/>
    <mergeCell ref="A165:I165"/>
    <mergeCell ref="J165:S165"/>
    <mergeCell ref="T165:AB165"/>
    <mergeCell ref="AC165:AK165"/>
    <mergeCell ref="A166:I166"/>
    <mergeCell ref="J166:AK166"/>
    <mergeCell ref="A163:I163"/>
    <mergeCell ref="J163:S163"/>
    <mergeCell ref="T163:AB163"/>
    <mergeCell ref="AC163:AK163"/>
    <mergeCell ref="A164:I164"/>
    <mergeCell ref="J164:AK164"/>
    <mergeCell ref="A168:I168"/>
    <mergeCell ref="J168:X168"/>
    <mergeCell ref="Y168:AK168"/>
    <mergeCell ref="A169:I169"/>
    <mergeCell ref="J169:AK169"/>
    <mergeCell ref="A170:I170"/>
    <mergeCell ref="J170:AK170"/>
    <mergeCell ref="U167:X167"/>
    <mergeCell ref="Y167:Z167"/>
    <mergeCell ref="AA167:AB167"/>
    <mergeCell ref="AC167:AD167"/>
    <mergeCell ref="AE167:AF167"/>
    <mergeCell ref="AG167:AK167"/>
    <mergeCell ref="A167:I167"/>
    <mergeCell ref="J167:L167"/>
    <mergeCell ref="M167:N167"/>
    <mergeCell ref="O167:P167"/>
    <mergeCell ref="Q167:R167"/>
    <mergeCell ref="S167:T167"/>
    <mergeCell ref="A171:I171"/>
    <mergeCell ref="J171:AK171"/>
    <mergeCell ref="A172:I173"/>
    <mergeCell ref="J172:K172"/>
    <mergeCell ref="L172:O172"/>
    <mergeCell ref="P172:S172"/>
    <mergeCell ref="T172:AB172"/>
    <mergeCell ref="AC172:AG172"/>
    <mergeCell ref="AH172:AK172"/>
    <mergeCell ref="J173:K173"/>
    <mergeCell ref="L173:AK173"/>
    <mergeCell ref="A174:AC174"/>
    <mergeCell ref="AD174:AK174"/>
    <mergeCell ref="AF175:AK175"/>
    <mergeCell ref="B176:AJ176"/>
    <mergeCell ref="A177:E177"/>
    <mergeCell ref="F177:I177"/>
    <mergeCell ref="J177:K177"/>
    <mergeCell ref="L177:AK177"/>
    <mergeCell ref="A180:I180"/>
    <mergeCell ref="J180:S180"/>
    <mergeCell ref="T180:AB180"/>
    <mergeCell ref="AC180:AK180"/>
    <mergeCell ref="A181:I181"/>
    <mergeCell ref="J181:AK181"/>
    <mergeCell ref="A178:I178"/>
    <mergeCell ref="J178:S178"/>
    <mergeCell ref="T178:AB178"/>
    <mergeCell ref="AC178:AK178"/>
    <mergeCell ref="A179:I179"/>
    <mergeCell ref="J179:AK179"/>
    <mergeCell ref="A183:I183"/>
    <mergeCell ref="J183:X183"/>
    <mergeCell ref="Y183:AK183"/>
    <mergeCell ref="A184:I184"/>
    <mergeCell ref="J184:AK184"/>
    <mergeCell ref="A185:I185"/>
    <mergeCell ref="J185:AK185"/>
    <mergeCell ref="U182:X182"/>
    <mergeCell ref="Y182:Z182"/>
    <mergeCell ref="AA182:AB182"/>
    <mergeCell ref="AC182:AD182"/>
    <mergeCell ref="AE182:AF182"/>
    <mergeCell ref="AG182:AK182"/>
    <mergeCell ref="A182:I182"/>
    <mergeCell ref="J182:L182"/>
    <mergeCell ref="M182:N182"/>
    <mergeCell ref="O182:P182"/>
    <mergeCell ref="Q182:R182"/>
    <mergeCell ref="S182:T182"/>
    <mergeCell ref="L188:AK188"/>
    <mergeCell ref="A189:AC189"/>
    <mergeCell ref="AD189:AK189"/>
    <mergeCell ref="A191:E191"/>
    <mergeCell ref="F191:I191"/>
    <mergeCell ref="J191:K191"/>
    <mergeCell ref="L191:AK191"/>
    <mergeCell ref="A186:I186"/>
    <mergeCell ref="J186:AK186"/>
    <mergeCell ref="A187:I188"/>
    <mergeCell ref="J187:K187"/>
    <mergeCell ref="L187:O187"/>
    <mergeCell ref="P187:S187"/>
    <mergeCell ref="T187:AB187"/>
    <mergeCell ref="AC187:AG187"/>
    <mergeCell ref="AH187:AK187"/>
    <mergeCell ref="J188:K188"/>
    <mergeCell ref="A194:I194"/>
    <mergeCell ref="J194:S194"/>
    <mergeCell ref="T194:AB194"/>
    <mergeCell ref="AC194:AK194"/>
    <mergeCell ref="A195:I195"/>
    <mergeCell ref="J195:AK195"/>
    <mergeCell ref="A192:I192"/>
    <mergeCell ref="J192:S192"/>
    <mergeCell ref="T192:AB192"/>
    <mergeCell ref="AC192:AK192"/>
    <mergeCell ref="A193:I193"/>
    <mergeCell ref="J193:AK193"/>
    <mergeCell ref="A197:I197"/>
    <mergeCell ref="J197:X197"/>
    <mergeCell ref="Y197:AK197"/>
    <mergeCell ref="A198:I198"/>
    <mergeCell ref="J198:AK198"/>
    <mergeCell ref="A199:I199"/>
    <mergeCell ref="J199:AK199"/>
    <mergeCell ref="U196:X196"/>
    <mergeCell ref="Y196:Z196"/>
    <mergeCell ref="AA196:AB196"/>
    <mergeCell ref="AC196:AD196"/>
    <mergeCell ref="AE196:AF196"/>
    <mergeCell ref="AG196:AK196"/>
    <mergeCell ref="A196:I196"/>
    <mergeCell ref="J196:L196"/>
    <mergeCell ref="M196:N196"/>
    <mergeCell ref="O196:P196"/>
    <mergeCell ref="Q196:R196"/>
    <mergeCell ref="S196:T196"/>
    <mergeCell ref="A200:I200"/>
    <mergeCell ref="J200:AK200"/>
    <mergeCell ref="A201:I202"/>
    <mergeCell ref="J201:K201"/>
    <mergeCell ref="L201:O201"/>
    <mergeCell ref="P201:S201"/>
    <mergeCell ref="T201:AB201"/>
    <mergeCell ref="AC201:AG201"/>
    <mergeCell ref="AH201:AK201"/>
    <mergeCell ref="J202:K202"/>
    <mergeCell ref="L202:AK202"/>
    <mergeCell ref="A203:AC203"/>
    <mergeCell ref="AD203:AK203"/>
    <mergeCell ref="AF204:AK204"/>
    <mergeCell ref="B205:AJ205"/>
    <mergeCell ref="A206:E206"/>
    <mergeCell ref="F206:I206"/>
    <mergeCell ref="J206:K206"/>
    <mergeCell ref="L206:AK206"/>
    <mergeCell ref="A209:I209"/>
    <mergeCell ref="J209:S209"/>
    <mergeCell ref="T209:AB209"/>
    <mergeCell ref="AC209:AK209"/>
    <mergeCell ref="A210:I210"/>
    <mergeCell ref="J210:AK210"/>
    <mergeCell ref="A207:I207"/>
    <mergeCell ref="J207:S207"/>
    <mergeCell ref="T207:AB207"/>
    <mergeCell ref="AC207:AK207"/>
    <mergeCell ref="A208:I208"/>
    <mergeCell ref="J208:AK208"/>
    <mergeCell ref="A212:I212"/>
    <mergeCell ref="J212:X212"/>
    <mergeCell ref="Y212:AK212"/>
    <mergeCell ref="A213:I213"/>
    <mergeCell ref="J213:AK213"/>
    <mergeCell ref="A214:I214"/>
    <mergeCell ref="J214:AK214"/>
    <mergeCell ref="U211:X211"/>
    <mergeCell ref="Y211:Z211"/>
    <mergeCell ref="AA211:AB211"/>
    <mergeCell ref="AC211:AD211"/>
    <mergeCell ref="AE211:AF211"/>
    <mergeCell ref="AG211:AK211"/>
    <mergeCell ref="A211:I211"/>
    <mergeCell ref="J211:L211"/>
    <mergeCell ref="M211:N211"/>
    <mergeCell ref="O211:P211"/>
    <mergeCell ref="Q211:R211"/>
    <mergeCell ref="S211:T211"/>
    <mergeCell ref="L217:AK217"/>
    <mergeCell ref="A218:AC218"/>
    <mergeCell ref="AD218:AK218"/>
    <mergeCell ref="A220:E220"/>
    <mergeCell ref="F220:I220"/>
    <mergeCell ref="J220:K220"/>
    <mergeCell ref="L220:AK220"/>
    <mergeCell ref="A215:I215"/>
    <mergeCell ref="J215:AK215"/>
    <mergeCell ref="A216:I217"/>
    <mergeCell ref="J216:K216"/>
    <mergeCell ref="L216:O216"/>
    <mergeCell ref="P216:S216"/>
    <mergeCell ref="T216:AB216"/>
    <mergeCell ref="AC216:AG216"/>
    <mergeCell ref="AH216:AK216"/>
    <mergeCell ref="J217:K217"/>
    <mergeCell ref="A223:I223"/>
    <mergeCell ref="J223:S223"/>
    <mergeCell ref="T223:AB223"/>
    <mergeCell ref="AC223:AK223"/>
    <mergeCell ref="A224:I224"/>
    <mergeCell ref="J224:AK224"/>
    <mergeCell ref="A221:I221"/>
    <mergeCell ref="J221:S221"/>
    <mergeCell ref="T221:AB221"/>
    <mergeCell ref="AC221:AK221"/>
    <mergeCell ref="A222:I222"/>
    <mergeCell ref="J222:AK222"/>
    <mergeCell ref="A226:I226"/>
    <mergeCell ref="J226:X226"/>
    <mergeCell ref="Y226:AK226"/>
    <mergeCell ref="A227:I227"/>
    <mergeCell ref="J227:AK227"/>
    <mergeCell ref="A228:I228"/>
    <mergeCell ref="J228:AK228"/>
    <mergeCell ref="U225:X225"/>
    <mergeCell ref="Y225:Z225"/>
    <mergeCell ref="AA225:AB225"/>
    <mergeCell ref="AC225:AD225"/>
    <mergeCell ref="AE225:AF225"/>
    <mergeCell ref="AG225:AK225"/>
    <mergeCell ref="A225:I225"/>
    <mergeCell ref="J225:L225"/>
    <mergeCell ref="M225:N225"/>
    <mergeCell ref="O225:P225"/>
    <mergeCell ref="Q225:R225"/>
    <mergeCell ref="S225:T225"/>
    <mergeCell ref="A229:I229"/>
    <mergeCell ref="J229:AK229"/>
    <mergeCell ref="A230:I231"/>
    <mergeCell ref="J230:K230"/>
    <mergeCell ref="L230:O230"/>
    <mergeCell ref="P230:S230"/>
    <mergeCell ref="T230:AB230"/>
    <mergeCell ref="AC230:AG230"/>
    <mergeCell ref="AH230:AK230"/>
    <mergeCell ref="J231:K231"/>
    <mergeCell ref="L231:AK231"/>
    <mergeCell ref="A232:AC232"/>
    <mergeCell ref="AD232:AK232"/>
    <mergeCell ref="AF233:AK233"/>
    <mergeCell ref="B234:AJ234"/>
    <mergeCell ref="A235:E235"/>
    <mergeCell ref="F235:I235"/>
    <mergeCell ref="J235:K235"/>
    <mergeCell ref="L235:AK235"/>
    <mergeCell ref="A238:I238"/>
    <mergeCell ref="J238:S238"/>
    <mergeCell ref="T238:AB238"/>
    <mergeCell ref="AC238:AK238"/>
    <mergeCell ref="A239:I239"/>
    <mergeCell ref="J239:AK239"/>
    <mergeCell ref="A236:I236"/>
    <mergeCell ref="J236:S236"/>
    <mergeCell ref="T236:AB236"/>
    <mergeCell ref="AC236:AK236"/>
    <mergeCell ref="A237:I237"/>
    <mergeCell ref="J237:AK237"/>
    <mergeCell ref="A241:I241"/>
    <mergeCell ref="J241:X241"/>
    <mergeCell ref="Y241:AK241"/>
    <mergeCell ref="A242:I242"/>
    <mergeCell ref="J242:AK242"/>
    <mergeCell ref="A243:I243"/>
    <mergeCell ref="J243:AK243"/>
    <mergeCell ref="U240:X240"/>
    <mergeCell ref="Y240:Z240"/>
    <mergeCell ref="AA240:AB240"/>
    <mergeCell ref="AC240:AD240"/>
    <mergeCell ref="AE240:AF240"/>
    <mergeCell ref="AG240:AK240"/>
    <mergeCell ref="A240:I240"/>
    <mergeCell ref="J240:L240"/>
    <mergeCell ref="M240:N240"/>
    <mergeCell ref="O240:P240"/>
    <mergeCell ref="Q240:R240"/>
    <mergeCell ref="S240:T240"/>
    <mergeCell ref="L246:AK246"/>
    <mergeCell ref="A247:AC247"/>
    <mergeCell ref="AD247:AK247"/>
    <mergeCell ref="A249:E249"/>
    <mergeCell ref="F249:I249"/>
    <mergeCell ref="J249:K249"/>
    <mergeCell ref="L249:AK249"/>
    <mergeCell ref="A244:I244"/>
    <mergeCell ref="J244:AK244"/>
    <mergeCell ref="A245:I246"/>
    <mergeCell ref="J245:K245"/>
    <mergeCell ref="L245:O245"/>
    <mergeCell ref="P245:S245"/>
    <mergeCell ref="T245:AB245"/>
    <mergeCell ref="AC245:AG245"/>
    <mergeCell ref="AH245:AK245"/>
    <mergeCell ref="J246:K246"/>
    <mergeCell ref="A252:I252"/>
    <mergeCell ref="J252:S252"/>
    <mergeCell ref="T252:AB252"/>
    <mergeCell ref="AC252:AK252"/>
    <mergeCell ref="A253:I253"/>
    <mergeCell ref="J253:AK253"/>
    <mergeCell ref="A250:I250"/>
    <mergeCell ref="J250:S250"/>
    <mergeCell ref="T250:AB250"/>
    <mergeCell ref="AC250:AK250"/>
    <mergeCell ref="A251:I251"/>
    <mergeCell ref="J251:AK251"/>
    <mergeCell ref="A255:I255"/>
    <mergeCell ref="J255:X255"/>
    <mergeCell ref="Y255:AK255"/>
    <mergeCell ref="A256:I256"/>
    <mergeCell ref="J256:AK256"/>
    <mergeCell ref="A257:I257"/>
    <mergeCell ref="J257:AK257"/>
    <mergeCell ref="U254:X254"/>
    <mergeCell ref="Y254:Z254"/>
    <mergeCell ref="AA254:AB254"/>
    <mergeCell ref="AC254:AD254"/>
    <mergeCell ref="AE254:AF254"/>
    <mergeCell ref="AG254:AK254"/>
    <mergeCell ref="A254:I254"/>
    <mergeCell ref="J254:L254"/>
    <mergeCell ref="M254:N254"/>
    <mergeCell ref="O254:P254"/>
    <mergeCell ref="Q254:R254"/>
    <mergeCell ref="S254:T254"/>
    <mergeCell ref="A258:I258"/>
    <mergeCell ref="J258:AK258"/>
    <mergeCell ref="A259:I260"/>
    <mergeCell ref="J259:K259"/>
    <mergeCell ref="L259:O259"/>
    <mergeCell ref="P259:S259"/>
    <mergeCell ref="T259:AB259"/>
    <mergeCell ref="AC259:AG259"/>
    <mergeCell ref="AH259:AK259"/>
    <mergeCell ref="J260:K260"/>
    <mergeCell ref="L260:AK260"/>
    <mergeCell ref="A261:AC261"/>
    <mergeCell ref="AD261:AK261"/>
    <mergeCell ref="AF262:AK262"/>
    <mergeCell ref="B263:AJ263"/>
    <mergeCell ref="A264:E264"/>
    <mergeCell ref="F264:I264"/>
    <mergeCell ref="J264:K264"/>
    <mergeCell ref="L264:AK264"/>
    <mergeCell ref="A267:I267"/>
    <mergeCell ref="J267:S267"/>
    <mergeCell ref="T267:AB267"/>
    <mergeCell ref="AC267:AK267"/>
    <mergeCell ref="A268:I268"/>
    <mergeCell ref="J268:AK268"/>
    <mergeCell ref="A265:I265"/>
    <mergeCell ref="J265:S265"/>
    <mergeCell ref="T265:AB265"/>
    <mergeCell ref="AC265:AK265"/>
    <mergeCell ref="A266:I266"/>
    <mergeCell ref="J266:AK266"/>
    <mergeCell ref="A270:I270"/>
    <mergeCell ref="J270:X270"/>
    <mergeCell ref="Y270:AK270"/>
    <mergeCell ref="A271:I271"/>
    <mergeCell ref="J271:AK271"/>
    <mergeCell ref="A272:I272"/>
    <mergeCell ref="J272:AK272"/>
    <mergeCell ref="U269:X269"/>
    <mergeCell ref="Y269:Z269"/>
    <mergeCell ref="AA269:AB269"/>
    <mergeCell ref="AC269:AD269"/>
    <mergeCell ref="AE269:AF269"/>
    <mergeCell ref="AG269:AK269"/>
    <mergeCell ref="A269:I269"/>
    <mergeCell ref="J269:L269"/>
    <mergeCell ref="M269:N269"/>
    <mergeCell ref="O269:P269"/>
    <mergeCell ref="Q269:R269"/>
    <mergeCell ref="S269:T269"/>
    <mergeCell ref="L275:AK275"/>
    <mergeCell ref="A276:AC276"/>
    <mergeCell ref="AD276:AK276"/>
    <mergeCell ref="A278:E278"/>
    <mergeCell ref="F278:I278"/>
    <mergeCell ref="J278:K278"/>
    <mergeCell ref="L278:AK278"/>
    <mergeCell ref="A273:I273"/>
    <mergeCell ref="J273:AK273"/>
    <mergeCell ref="A274:I275"/>
    <mergeCell ref="J274:K274"/>
    <mergeCell ref="L274:O274"/>
    <mergeCell ref="P274:S274"/>
    <mergeCell ref="T274:AB274"/>
    <mergeCell ref="AC274:AG274"/>
    <mergeCell ref="AH274:AK274"/>
    <mergeCell ref="J275:K275"/>
    <mergeCell ref="A281:I281"/>
    <mergeCell ref="J281:S281"/>
    <mergeCell ref="T281:AB281"/>
    <mergeCell ref="AC281:AK281"/>
    <mergeCell ref="A282:I282"/>
    <mergeCell ref="J282:AK282"/>
    <mergeCell ref="A279:I279"/>
    <mergeCell ref="J279:S279"/>
    <mergeCell ref="T279:AB279"/>
    <mergeCell ref="AC279:AK279"/>
    <mergeCell ref="A280:I280"/>
    <mergeCell ref="J280:AK280"/>
    <mergeCell ref="A284:I284"/>
    <mergeCell ref="J284:X284"/>
    <mergeCell ref="Y284:AK284"/>
    <mergeCell ref="A285:I285"/>
    <mergeCell ref="J285:AK285"/>
    <mergeCell ref="A286:I286"/>
    <mergeCell ref="J286:AK286"/>
    <mergeCell ref="U283:X283"/>
    <mergeCell ref="Y283:Z283"/>
    <mergeCell ref="AA283:AB283"/>
    <mergeCell ref="AC283:AD283"/>
    <mergeCell ref="AE283:AF283"/>
    <mergeCell ref="AG283:AK283"/>
    <mergeCell ref="A283:I283"/>
    <mergeCell ref="J283:L283"/>
    <mergeCell ref="M283:N283"/>
    <mergeCell ref="O283:P283"/>
    <mergeCell ref="Q283:R283"/>
    <mergeCell ref="S283:T283"/>
    <mergeCell ref="L289:AK289"/>
    <mergeCell ref="A290:AC290"/>
    <mergeCell ref="AD290:AK290"/>
    <mergeCell ref="A287:I287"/>
    <mergeCell ref="J287:AK287"/>
    <mergeCell ref="A288:I289"/>
    <mergeCell ref="J288:K288"/>
    <mergeCell ref="L288:O288"/>
    <mergeCell ref="P288:S288"/>
    <mergeCell ref="T288:AB288"/>
    <mergeCell ref="AC288:AG288"/>
    <mergeCell ref="AH288:AK288"/>
    <mergeCell ref="J289:K289"/>
  </mergeCells>
  <phoneticPr fontId="1"/>
  <conditionalFormatting sqref="AD15:AK15">
    <cfRule type="containsText" dxfId="68" priority="79" operator="containsText" text="関連あり">
      <formula>NOT(ISERROR(SEARCH("関連あり",AD15)))</formula>
    </cfRule>
    <cfRule type="expression" dxfId="67" priority="118">
      <formula>$AD$15&lt;&gt;"選択してください"</formula>
    </cfRule>
  </conditionalFormatting>
  <conditionalFormatting sqref="AD29:AK29">
    <cfRule type="containsText" dxfId="66" priority="37" operator="containsText" text="関連あり">
      <formula>NOT(ISERROR(SEARCH("関連あり",AD29)))</formula>
    </cfRule>
    <cfRule type="expression" dxfId="65" priority="38">
      <formula>$AD$15&lt;&gt;"選択してください"</formula>
    </cfRule>
  </conditionalFormatting>
  <conditionalFormatting sqref="AD44:AK44">
    <cfRule type="containsText" dxfId="64" priority="35" operator="containsText" text="関連あり">
      <formula>NOT(ISERROR(SEARCH("関連あり",AD44)))</formula>
    </cfRule>
    <cfRule type="expression" dxfId="63" priority="36">
      <formula>$AD$15&lt;&gt;"選択してください"</formula>
    </cfRule>
  </conditionalFormatting>
  <conditionalFormatting sqref="AD58:AK58">
    <cfRule type="containsText" dxfId="62" priority="33" operator="containsText" text="関連あり">
      <formula>NOT(ISERROR(SEARCH("関連あり",AD58)))</formula>
    </cfRule>
    <cfRule type="expression" dxfId="61" priority="34">
      <formula>$AD$15&lt;&gt;"選択してください"</formula>
    </cfRule>
  </conditionalFormatting>
  <conditionalFormatting sqref="AD73:AK73">
    <cfRule type="containsText" dxfId="60" priority="31" operator="containsText" text="関連あり">
      <formula>NOT(ISERROR(SEARCH("関連あり",AD73)))</formula>
    </cfRule>
    <cfRule type="expression" dxfId="59" priority="32">
      <formula>$AD$15&lt;&gt;"選択してください"</formula>
    </cfRule>
  </conditionalFormatting>
  <conditionalFormatting sqref="AD87:AK87">
    <cfRule type="containsText" dxfId="58" priority="29" operator="containsText" text="関連あり">
      <formula>NOT(ISERROR(SEARCH("関連あり",AD87)))</formula>
    </cfRule>
    <cfRule type="expression" dxfId="57" priority="30">
      <formula>$AD$15&lt;&gt;"選択してください"</formula>
    </cfRule>
  </conditionalFormatting>
  <conditionalFormatting sqref="AD102:AK102">
    <cfRule type="containsText" dxfId="56" priority="27" operator="containsText" text="関連あり">
      <formula>NOT(ISERROR(SEARCH("関連あり",AD102)))</formula>
    </cfRule>
    <cfRule type="expression" dxfId="55" priority="28">
      <formula>$AD$15&lt;&gt;"選択してください"</formula>
    </cfRule>
  </conditionalFormatting>
  <conditionalFormatting sqref="AD116:AK116">
    <cfRule type="containsText" dxfId="54" priority="25" operator="containsText" text="関連あり">
      <formula>NOT(ISERROR(SEARCH("関連あり",AD116)))</formula>
    </cfRule>
    <cfRule type="expression" dxfId="53" priority="26">
      <formula>$AD$15&lt;&gt;"選択してください"</formula>
    </cfRule>
  </conditionalFormatting>
  <conditionalFormatting sqref="AD131:AK131">
    <cfRule type="containsText" dxfId="52" priority="23" operator="containsText" text="関連あり">
      <formula>NOT(ISERROR(SEARCH("関連あり",AD131)))</formula>
    </cfRule>
    <cfRule type="expression" dxfId="51" priority="24">
      <formula>$AD$15&lt;&gt;"選択してください"</formula>
    </cfRule>
  </conditionalFormatting>
  <conditionalFormatting sqref="AD145:AK145">
    <cfRule type="containsText" dxfId="50" priority="21" operator="containsText" text="関連あり">
      <formula>NOT(ISERROR(SEARCH("関連あり",AD145)))</formula>
    </cfRule>
    <cfRule type="expression" dxfId="49" priority="22">
      <formula>$AD$15&lt;&gt;"選択してください"</formula>
    </cfRule>
  </conditionalFormatting>
  <conditionalFormatting sqref="AD160:AK160">
    <cfRule type="containsText" dxfId="48" priority="19" operator="containsText" text="関連あり">
      <formula>NOT(ISERROR(SEARCH("関連あり",AD160)))</formula>
    </cfRule>
    <cfRule type="expression" dxfId="47" priority="20">
      <formula>$AD$15&lt;&gt;"選択してください"</formula>
    </cfRule>
  </conditionalFormatting>
  <conditionalFormatting sqref="AD174:AK174">
    <cfRule type="containsText" dxfId="46" priority="17" operator="containsText" text="関連あり">
      <formula>NOT(ISERROR(SEARCH("関連あり",AD174)))</formula>
    </cfRule>
    <cfRule type="expression" dxfId="45" priority="18">
      <formula>$AD$15&lt;&gt;"選択してください"</formula>
    </cfRule>
  </conditionalFormatting>
  <conditionalFormatting sqref="AD189:AK189">
    <cfRule type="containsText" dxfId="44" priority="15" operator="containsText" text="関連あり">
      <formula>NOT(ISERROR(SEARCH("関連あり",AD189)))</formula>
    </cfRule>
    <cfRule type="expression" dxfId="43" priority="16">
      <formula>$AD$15&lt;&gt;"選択してください"</formula>
    </cfRule>
  </conditionalFormatting>
  <conditionalFormatting sqref="AD203:AK203">
    <cfRule type="containsText" dxfId="42" priority="13" operator="containsText" text="関連あり">
      <formula>NOT(ISERROR(SEARCH("関連あり",AD203)))</formula>
    </cfRule>
    <cfRule type="expression" dxfId="41" priority="14">
      <formula>$AD$15&lt;&gt;"選択してください"</formula>
    </cfRule>
  </conditionalFormatting>
  <conditionalFormatting sqref="AD218:AK218">
    <cfRule type="containsText" dxfId="40" priority="11" operator="containsText" text="関連あり">
      <formula>NOT(ISERROR(SEARCH("関連あり",AD218)))</formula>
    </cfRule>
    <cfRule type="expression" dxfId="39" priority="12">
      <formula>$AD$15&lt;&gt;"選択してください"</formula>
    </cfRule>
  </conditionalFormatting>
  <conditionalFormatting sqref="AD232:AK232">
    <cfRule type="containsText" dxfId="38" priority="9" operator="containsText" text="関連あり">
      <formula>NOT(ISERROR(SEARCH("関連あり",AD232)))</formula>
    </cfRule>
    <cfRule type="expression" dxfId="37" priority="10">
      <formula>$AD$15&lt;&gt;"選択してください"</formula>
    </cfRule>
  </conditionalFormatting>
  <conditionalFormatting sqref="AD247:AK247">
    <cfRule type="containsText" dxfId="36" priority="7" operator="containsText" text="関連あり">
      <formula>NOT(ISERROR(SEARCH("関連あり",AD247)))</formula>
    </cfRule>
    <cfRule type="expression" dxfId="35" priority="8">
      <formula>$AD$15&lt;&gt;"選択してください"</formula>
    </cfRule>
  </conditionalFormatting>
  <conditionalFormatting sqref="AD261:AK261">
    <cfRule type="containsText" dxfId="34" priority="5" operator="containsText" text="関連あり">
      <formula>NOT(ISERROR(SEARCH("関連あり",AD261)))</formula>
    </cfRule>
    <cfRule type="expression" dxfId="33" priority="6">
      <formula>$AD$15&lt;&gt;"選択してください"</formula>
    </cfRule>
  </conditionalFormatting>
  <conditionalFormatting sqref="AD276:AK276">
    <cfRule type="containsText" dxfId="32" priority="3" operator="containsText" text="関連あり">
      <formula>NOT(ISERROR(SEARCH("関連あり",AD276)))</formula>
    </cfRule>
    <cfRule type="expression" dxfId="31" priority="4">
      <formula>$AD$15&lt;&gt;"選択してください"</formula>
    </cfRule>
  </conditionalFormatting>
  <conditionalFormatting sqref="AD290:AK290">
    <cfRule type="containsText" dxfId="30" priority="1" operator="containsText" text="関連あり">
      <formula>NOT(ISERROR(SEARCH("関連あり",AD290)))</formula>
    </cfRule>
    <cfRule type="expression" dxfId="29" priority="2">
      <formula>$AD$15&lt;&gt;"選択してください"</formula>
    </cfRule>
  </conditionalFormatting>
  <dataValidations count="10">
    <dataValidation imeMode="halfAlpha" allowBlank="1" showErrorMessage="1" promptTitle="委託時期は事業終了予定日より前です" prompt="　本事業の終了予定日より後に契約、納品、支払を行った分は助成対象外となります" sqref="Q8:R8 AE8:AF8 Q240:R240 AE240:AF240 Q254:R254 AE254:AF254 Q269:R269 AE269:AF269 Q22:R22 AE22:AF22 Q37:R37 AE37:AF37 Q51:R51 AE51:AF51 Q66:R66 AE66:AF66 Q80:R80 AE80:AF80 Q95:R95 AE95:AF95 Q109:R109 AE109:AF109 Q124:R124 AE124:AF124 Q138:R138 AE138:AF138 Q153:R153 AE153:AF153 Q167:R167 AE167:AF167 Q182:R182 AE182:AF182 Q196:R196 AE196:AF196 Q211:R211 AE211:AF211 Q225:R225 AE225:AF225 Q283:R283 AE283:AF283"/>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47:AK247 AD261:AK261 AD276:AK276 AD29:AK29 AD44:AK44 AD58:AK58 AD73:AK73 AD87:AK87 AD102:AK102 AD116:AK116 AD131:AK131 AD145:AK145 AD160:AK160 AD174:AK174 AD189:AK189 AD203:AK203 AD218:AK218 AD232:AK232 AD290:AK290">
      <formula1>"選択してください,関連あり,関連なし"</formula1>
    </dataValidation>
    <dataValidation allowBlank="1" showErrorMessage="1" prompt="_x000a_" sqref="AH100:AK100 AH13:AK13 AH85:AK85 L86:AK86 L14:AK14 J13:K14 AH259:AK259 L260:AK260 AH274:AK274 L275:AK275 J259:K260 AH245:AK245 AH42:AK42 AH27:AK27 L43:AK43 L28:AK28 J27:K28 J274:K275 AH71:AK71 AH56:AK56 L72:AK72 L57:AK57 J56:K57 J42:K43 L101:AK101 J71:K72 J85:K86 AH114:AK114 L115:AK115 J100:K101 AH129:AK129 L130:AK130 J114:K115 AH143:AK143 L144:AK144 J129:K130 AH158:AK158 L159:AK159 J143:K144 AH172:AK172 L173:AK173 J158:K159 AH187:AK187 L188:AK188 J172:K173 AH201:AK201 L202:AK202 J187:K188 AH216:AK216 L217:AK217 J201:K202 AH230:AK230 L231:AK231 J216:K217 L246:AK246 J245:K246 J230:K231 AH288:AK288 L289:AK289 J288:K289"/>
    <dataValidation allowBlank="1" showInputMessage="1" showErrorMessage="1" prompt="　委託・外注先の選定理由を具体的に記入してください_x000a_" sqref="J12:AK12 J258:AK258 J26:AK26 J55:AK55 J84:AK84 J273:AK273 J41:AK41 J70:AK70 J99:AK99 J113:AK113 J128:AK128 J142:AK142 J157:AK157 J171:AK171 J186:AK186 J200:AK200 J215:AK215 J229:AK229 J244:AK244 J287:AK287"/>
    <dataValidation allowBlank="1" showInputMessage="1" showErrorMessage="1" promptTitle="納品予定物を記入してください" prompt="納品物の具体的な内容、媒体を記入してください_x000a_" sqref="J83:AK83 J11:AK11 J272:AK272 J257:AK257 J40:AK40 J25:AK25 J69:AK69 J54:AK54 J98:AK98 J112:AK112 J127:AK127 J141:AK141 J156:AK156 J170:AK170 J185:AK185 J199:AK199 J214:AK214 J228:AK228 J243:AK243 J286:AK28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0:AK10 J97:AK97 J256:AK256 J271:AK271 J24:AK24 J39:AK39 J53:AK53 J68:AK68 J82:AK82 J111:AK111 J126:AK126 J140:AK140 J155:AK155 J169:AK169 J184:AK184 J198:AK198 J213:AK213 J227:AK227 J242:AK242 J285:AK285"/>
    <dataValidation allowBlank="1" showErrorMessage="1" promptTitle="番号を記入してください" prompt="前ページの資金支出明細番号と対応させて記入してください_x000a_" sqref="F104:I104 F3:I3 F235:I235 F264:I264 F17:I17 F32:I32 F46:I46 F61:I61 F75:I75 F90:I90 F133:I133 F119:I119 F162:I162 F148:I148 F191:I191 F177:I177 F220:I220 F206:I206 F249:I249 F278:I278"/>
    <dataValidation imeMode="halfAlpha" allowBlank="1" showInputMessage="1" showErrorMessage="1" sqref="AC76 AC4 AC250 L259:O259 AC33 AC18 AC62 AC47 AC91 AC105 AC120 AC134 AC149 AC163 AC178 AC192 AC207 AC221 AC236 AC265 L13:O13 AC13:AG13 L274:O274 AC274:AG274 L27:O27 AC27:AG27 L42:O42 AC42:AG42 L56:O56 AC56:AG56 L71:O71 AC71:AG71 L85:O85 AC85:AG85 L100:O100 AC100:AG100 L114:O114 AC114:AG114 L129:O129 AC129:AG129 L143:O143 AC143:AG143 L158:O158 AC158:AG158 L172:O172 AC172:AG172 L187:O187 AC187:AG187 L201:O201 AC201:AG201 L216:O216 AC216:AG216 L230:O230 AC230:AG230 L245:O245 AC245:AG245 AC259:AG259 AC279 L288:O288 AC288:AG288"/>
    <dataValidation imeMode="halfAlpha" allowBlank="1" showInputMessage="1" showErrorMessage="1" prompt="　前ページの当該費目番号の税込金額を入力してください" sqref="J81:X81 J9:X9 J270:X270 J255:X255 J38:X38 J23:X23 J67:X67 J52:X52 J96:X96 J110:X110 J125:X125 J139:X139 J154:X154 J168:X168 J183:X183 J197:X197 J212:X212 J226:X226 J241:X241 J284:X284"/>
    <dataValidation imeMode="halfAlpha" allowBlank="1" showInputMessage="1" showErrorMessage="1" promptTitle="契約期間" prompt="令和7年3月1日～事業終了予定日の期間を記入" sqref="M8:N8 AA8:AB8 M22:N22 AA22:AB22 M37:N37 AA37:AB37 M51:N51 AA51:AB51 M66:N66 AA66:AB66 M80:N80 AA80:AB80 M95:N95 AA95:AB95 M109:N109 AA109:AB109 M124:N124 AA124:AB124 M138:N138 AA138:AB138 M153:N153 AA153:AB153 M167:N167 AA167:AB167 M182:N182 AA182:AB182 M196:N196 AA196:AB196 M211:N211 AA211:AB211 M225:N225 AA225:AB225 M240:N240 AA240:AB240 M254:N254 AA254:AB254 M269:N269 AA269:AB269 M283:N283 AA283:AB283"/>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rowBreaks count="5" manualBreakCount="5">
    <brk id="29" max="16383" man="1"/>
    <brk id="58" max="36" man="1"/>
    <brk id="87" max="36" man="1"/>
    <brk id="116" max="36" man="1"/>
    <brk id="145" max="3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14"/>
  <sheetViews>
    <sheetView view="pageBreakPreview" zoomScaleNormal="100" zoomScaleSheetLayoutView="100" workbookViewId="0">
      <selection activeCell="B4" sqref="B4"/>
    </sheetView>
  </sheetViews>
  <sheetFormatPr defaultColWidth="2.15234375" defaultRowHeight="11.6"/>
  <cols>
    <col min="1" max="1" width="6.4609375" style="4" customWidth="1"/>
    <col min="2" max="2" width="15" style="4" customWidth="1"/>
    <col min="3" max="5" width="13.84375" style="4" customWidth="1"/>
    <col min="6" max="6" width="10.3828125" style="4" bestFit="1" customWidth="1"/>
    <col min="7" max="8" width="14.3828125" style="4" customWidth="1"/>
    <col min="9" max="10" width="2.15234375" style="4" customWidth="1"/>
    <col min="11" max="11" width="11.15234375" style="4" customWidth="1"/>
    <col min="12" max="12" width="9.4609375" style="4" customWidth="1"/>
    <col min="13" max="13" width="6.15234375" style="4" customWidth="1"/>
    <col min="14" max="212" width="2.15234375" style="4" customWidth="1"/>
    <col min="213" max="16384" width="2.15234375" style="4"/>
  </cols>
  <sheetData>
    <row r="1" spans="1:43" ht="30" customHeight="1">
      <c r="A1" s="278" t="s">
        <v>194</v>
      </c>
      <c r="B1" s="279"/>
      <c r="C1" s="279"/>
      <c r="D1" s="279"/>
      <c r="E1" s="279"/>
      <c r="F1" s="243"/>
      <c r="G1" s="280"/>
      <c r="H1" s="243"/>
      <c r="I1" s="243"/>
    </row>
    <row r="2" spans="1:43" ht="15" customHeight="1">
      <c r="A2" s="281"/>
      <c r="B2" s="282" t="s">
        <v>195</v>
      </c>
      <c r="C2" s="257"/>
      <c r="D2" s="257"/>
      <c r="E2" s="257"/>
      <c r="F2" s="283"/>
      <c r="G2" s="284"/>
      <c r="H2" s="285" t="s">
        <v>21</v>
      </c>
      <c r="I2" s="284"/>
    </row>
    <row r="3" spans="1:43" ht="67.5" customHeight="1">
      <c r="A3" s="461" t="s">
        <v>196</v>
      </c>
      <c r="B3" s="494" t="s">
        <v>197</v>
      </c>
      <c r="C3" s="494" t="s">
        <v>198</v>
      </c>
      <c r="D3" s="494" t="s">
        <v>199</v>
      </c>
      <c r="E3" s="473" t="s">
        <v>200</v>
      </c>
      <c r="F3" s="473" t="s">
        <v>201</v>
      </c>
      <c r="G3" s="494" t="s">
        <v>43</v>
      </c>
      <c r="H3" s="473" t="s">
        <v>202</v>
      </c>
      <c r="I3" s="41" t="s">
        <v>203</v>
      </c>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row>
    <row r="4" spans="1:43" ht="39.75" customHeight="1">
      <c r="A4" s="495">
        <f>ROW()-ROW('3-7産業財産権'!$A$3)</f>
        <v>1</v>
      </c>
      <c r="B4" s="362"/>
      <c r="C4" s="362"/>
      <c r="D4" s="362"/>
      <c r="E4" s="362"/>
      <c r="F4" s="389"/>
      <c r="G4" s="390">
        <f t="shared" ref="G4:G13" si="0">ROUNDDOWN(H4*1.1,0)</f>
        <v>0</v>
      </c>
      <c r="H4" s="390">
        <f t="shared" ref="H4:H13" si="1">F4</f>
        <v>0</v>
      </c>
      <c r="I4" s="42" t="str">
        <f t="shared" ref="I4:I13" si="2">IF(OR(AND(B4="",C4="",D4="",E4="",F4=""),
            AND(B4&lt;&gt;"",C4&lt;&gt;"",D4&lt;&gt;"",E4&lt;&gt;"",F4&lt;&gt;"")),
    "",
    "←全ての項目を入力してください。")</f>
        <v/>
      </c>
      <c r="J4" s="6"/>
      <c r="K4" s="6"/>
      <c r="L4" s="6"/>
      <c r="M4" s="6"/>
      <c r="N4" s="6"/>
      <c r="O4" s="6"/>
      <c r="P4" s="6"/>
      <c r="Q4" s="6"/>
      <c r="R4" s="6"/>
      <c r="S4" s="6"/>
      <c r="T4" s="6"/>
      <c r="U4" s="6"/>
      <c r="V4" s="6"/>
      <c r="W4" s="6"/>
      <c r="X4" s="6"/>
      <c r="Y4" s="6"/>
    </row>
    <row r="5" spans="1:43" ht="39.75" customHeight="1">
      <c r="A5" s="495">
        <f>ROW()-ROW('3-7産業財産権'!$A$3)</f>
        <v>2</v>
      </c>
      <c r="B5" s="362"/>
      <c r="C5" s="362"/>
      <c r="D5" s="362"/>
      <c r="E5" s="362"/>
      <c r="F5" s="389"/>
      <c r="G5" s="390">
        <f t="shared" si="0"/>
        <v>0</v>
      </c>
      <c r="H5" s="390">
        <f t="shared" si="1"/>
        <v>0</v>
      </c>
      <c r="I5" s="42" t="str">
        <f t="shared" si="2"/>
        <v/>
      </c>
      <c r="J5" s="31"/>
      <c r="K5" s="31"/>
    </row>
    <row r="6" spans="1:43" ht="39.75" customHeight="1">
      <c r="A6" s="495">
        <f>ROW()-ROW('3-7産業財産権'!$A$3)</f>
        <v>3</v>
      </c>
      <c r="B6" s="362"/>
      <c r="C6" s="362"/>
      <c r="D6" s="362"/>
      <c r="E6" s="362"/>
      <c r="F6" s="389"/>
      <c r="G6" s="390">
        <f t="shared" si="0"/>
        <v>0</v>
      </c>
      <c r="H6" s="390">
        <f t="shared" si="1"/>
        <v>0</v>
      </c>
      <c r="I6" s="42" t="str">
        <f t="shared" si="2"/>
        <v/>
      </c>
    </row>
    <row r="7" spans="1:43" ht="39.75" customHeight="1">
      <c r="A7" s="495">
        <f>ROW()-ROW('3-7産業財産権'!$A$3)</f>
        <v>4</v>
      </c>
      <c r="B7" s="362"/>
      <c r="C7" s="362"/>
      <c r="D7" s="362"/>
      <c r="E7" s="362"/>
      <c r="F7" s="389"/>
      <c r="G7" s="390">
        <f t="shared" si="0"/>
        <v>0</v>
      </c>
      <c r="H7" s="390">
        <f t="shared" si="1"/>
        <v>0</v>
      </c>
      <c r="I7" s="42" t="str">
        <f t="shared" si="2"/>
        <v/>
      </c>
    </row>
    <row r="8" spans="1:43" ht="39.75" customHeight="1">
      <c r="A8" s="495">
        <f>ROW()-ROW('3-7産業財産権'!$A$3)</f>
        <v>5</v>
      </c>
      <c r="B8" s="362"/>
      <c r="C8" s="362"/>
      <c r="D8" s="362"/>
      <c r="E8" s="362"/>
      <c r="F8" s="389"/>
      <c r="G8" s="390">
        <f t="shared" si="0"/>
        <v>0</v>
      </c>
      <c r="H8" s="390">
        <f t="shared" si="1"/>
        <v>0</v>
      </c>
      <c r="I8" s="42" t="str">
        <f t="shared" si="2"/>
        <v/>
      </c>
    </row>
    <row r="9" spans="1:43" ht="39.75" customHeight="1">
      <c r="A9" s="495">
        <f>ROW()-ROW('3-7産業財産権'!$A$3)</f>
        <v>6</v>
      </c>
      <c r="B9" s="362"/>
      <c r="C9" s="362"/>
      <c r="D9" s="362"/>
      <c r="E9" s="362"/>
      <c r="F9" s="389"/>
      <c r="G9" s="390">
        <f t="shared" si="0"/>
        <v>0</v>
      </c>
      <c r="H9" s="390">
        <f t="shared" si="1"/>
        <v>0</v>
      </c>
      <c r="I9" s="42" t="str">
        <f t="shared" si="2"/>
        <v/>
      </c>
    </row>
    <row r="10" spans="1:43" ht="39.75" customHeight="1">
      <c r="A10" s="495">
        <f>ROW()-ROW('3-7産業財産権'!$A$3)</f>
        <v>7</v>
      </c>
      <c r="B10" s="362"/>
      <c r="C10" s="362"/>
      <c r="D10" s="362"/>
      <c r="E10" s="362"/>
      <c r="F10" s="389"/>
      <c r="G10" s="390">
        <f t="shared" si="0"/>
        <v>0</v>
      </c>
      <c r="H10" s="390">
        <f t="shared" si="1"/>
        <v>0</v>
      </c>
      <c r="I10" s="42" t="str">
        <f t="shared" si="2"/>
        <v/>
      </c>
    </row>
    <row r="11" spans="1:43" ht="39.75" customHeight="1">
      <c r="A11" s="495">
        <f>ROW()-ROW('3-7産業財産権'!$A$3)</f>
        <v>8</v>
      </c>
      <c r="B11" s="362"/>
      <c r="C11" s="362"/>
      <c r="D11" s="362"/>
      <c r="E11" s="362"/>
      <c r="F11" s="389"/>
      <c r="G11" s="390">
        <f t="shared" si="0"/>
        <v>0</v>
      </c>
      <c r="H11" s="390">
        <f t="shared" si="1"/>
        <v>0</v>
      </c>
      <c r="I11" s="42" t="str">
        <f t="shared" si="2"/>
        <v/>
      </c>
    </row>
    <row r="12" spans="1:43" ht="39.75" customHeight="1">
      <c r="A12" s="495">
        <f>ROW()-ROW('3-7産業財産権'!$A$3)</f>
        <v>9</v>
      </c>
      <c r="B12" s="362"/>
      <c r="C12" s="362"/>
      <c r="D12" s="362"/>
      <c r="E12" s="362"/>
      <c r="F12" s="389"/>
      <c r="G12" s="390">
        <f t="shared" si="0"/>
        <v>0</v>
      </c>
      <c r="H12" s="390">
        <f t="shared" si="1"/>
        <v>0</v>
      </c>
      <c r="I12" s="42" t="str">
        <f t="shared" si="2"/>
        <v/>
      </c>
    </row>
    <row r="13" spans="1:43" ht="39.75" customHeight="1">
      <c r="A13" s="496">
        <f>ROW()-ROW('3-7産業財産権'!$A$3)</f>
        <v>10</v>
      </c>
      <c r="B13" s="362"/>
      <c r="C13" s="362"/>
      <c r="D13" s="362"/>
      <c r="E13" s="362"/>
      <c r="F13" s="389"/>
      <c r="G13" s="390">
        <f t="shared" si="0"/>
        <v>0</v>
      </c>
      <c r="H13" s="390">
        <f t="shared" si="1"/>
        <v>0</v>
      </c>
      <c r="I13" s="42" t="str">
        <f t="shared" si="2"/>
        <v/>
      </c>
    </row>
    <row r="14" spans="1:43" ht="26.25" customHeight="1">
      <c r="A14" s="485"/>
      <c r="B14" s="497"/>
      <c r="C14" s="497"/>
      <c r="D14" s="497"/>
      <c r="E14" s="497"/>
      <c r="F14" s="491" t="s">
        <v>204</v>
      </c>
      <c r="G14" s="492">
        <f>SUM(G4:G13)</f>
        <v>0</v>
      </c>
      <c r="H14" s="498">
        <f>SUM(H4:H13)</f>
        <v>0</v>
      </c>
      <c r="I14" s="43"/>
    </row>
  </sheetData>
  <sheetProtection algorithmName="SHA-512" hashValue="th/M5rCwTlEKIOxCvAVdYgitAZytN7ccKeieAlcV0PMstQguJCqXzFwrIkXoAGU+fSaZLlRY2e0+bJUPpuVTmw==" saltValue="wBE7vYZxohQPtrdetqbS8Q==" spinCount="100000" sheet="1" formatCells="0" selectLockedCells="1"/>
  <phoneticPr fontId="1"/>
  <conditionalFormatting sqref="B4:F13">
    <cfRule type="expression" dxfId="28" priority="1">
      <formula>AND(OR($B4&lt;&gt;"",$C4&lt;&gt;"",$D4&lt;&gt;"",$E4&lt;&gt;"",$F4&lt;&gt;""),B4="")</formula>
    </cfRule>
  </conditionalFormatting>
  <dataValidations count="5">
    <dataValidation allowBlank="1" showInputMessage="1" showErrorMessage="1" promptTitle="弁理士事務所又は権利所有企業名を記載してください" prompt="未定等不明確の場合は、 申請時点の候補先を記入してください_x000a_" sqref="E4:E13"/>
    <dataValidation imeMode="halfAlpha" allowBlank="1" showInputMessage="1" showErrorMessage="1" sqref="F4:F13"/>
    <dataValidation type="custom" allowBlank="1" showInputMessage="1" showErrorMessage="1" sqref="I4:I13">
      <formula1>ISERROR(FIND(CHAR(10),I4))</formula1>
    </dataValidation>
    <dataValidation type="list" allowBlank="1" showInputMessage="1" showErrorMessage="1" sqref="C4:C13">
      <formula1>"特許権,実用新案権,意匠権,商標権"</formula1>
    </dataValidation>
    <dataValidation type="list" allowBlank="1" showInputMessage="1" showErrorMessage="1" sqref="D4:D13">
      <formula1>"出願,実施許諾,譲渡"</formula1>
    </dataValidation>
  </dataValidations>
  <printOptions horizontalCentered="1"/>
  <pageMargins left="0.31496062992125984" right="0.31496062992125984" top="0.74803149606299213" bottom="0.74803149606299213" header="0.31496062992125984" footer="0.31496062992125984"/>
  <pageSetup paperSize="9" scale="94" fitToWidth="0" fitToHeight="0"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6"/>
  <sheetViews>
    <sheetView view="pageBreakPreview" zoomScaleNormal="100" zoomScaleSheetLayoutView="100" workbookViewId="0">
      <selection activeCell="B6" sqref="B6"/>
    </sheetView>
  </sheetViews>
  <sheetFormatPr defaultColWidth="2.15234375" defaultRowHeight="11.6"/>
  <cols>
    <col min="1" max="1" width="6.4609375" style="4" customWidth="1"/>
    <col min="2" max="2" width="15" style="4" customWidth="1"/>
    <col min="3" max="5" width="13.84375" style="4" customWidth="1"/>
    <col min="6" max="6" width="5" style="4" bestFit="1" customWidth="1"/>
    <col min="7" max="7" width="9.3828125" style="4" bestFit="1" customWidth="1"/>
    <col min="8" max="9" width="14.3828125" style="4" customWidth="1"/>
    <col min="10" max="11" width="2.15234375" style="4" customWidth="1"/>
    <col min="12" max="12" width="11.15234375" style="4" customWidth="1"/>
    <col min="13" max="13" width="9.4609375" style="4" customWidth="1"/>
    <col min="14" max="14" width="6.15234375" style="4" customWidth="1"/>
    <col min="15" max="213" width="2.15234375" style="4" customWidth="1"/>
    <col min="214" max="16384" width="2.15234375" style="4"/>
  </cols>
  <sheetData>
    <row r="1" spans="1:45" ht="30" customHeight="1">
      <c r="A1" s="281" t="s">
        <v>205</v>
      </c>
      <c r="B1" s="257"/>
      <c r="C1" s="257"/>
      <c r="D1" s="257"/>
      <c r="E1" s="257"/>
      <c r="F1" s="257"/>
      <c r="G1" s="257"/>
      <c r="H1" s="286"/>
      <c r="I1" s="284"/>
      <c r="J1" s="284"/>
    </row>
    <row r="2" spans="1:45" s="345" customFormat="1" ht="15" customHeight="1">
      <c r="A2" s="1339" t="s">
        <v>206</v>
      </c>
      <c r="B2" s="1339"/>
      <c r="C2" s="1339"/>
      <c r="D2" s="1339"/>
      <c r="E2" s="1339"/>
      <c r="F2" s="1339"/>
      <c r="G2" s="1339"/>
      <c r="H2" s="1339"/>
      <c r="I2" s="1339"/>
      <c r="J2" s="1339"/>
      <c r="K2" s="546"/>
    </row>
    <row r="3" spans="1:45" s="345" customFormat="1" ht="15" customHeight="1">
      <c r="A3" s="1339" t="s">
        <v>653</v>
      </c>
      <c r="B3" s="1339"/>
      <c r="C3" s="1339"/>
      <c r="D3" s="1339"/>
      <c r="E3" s="1339"/>
      <c r="F3" s="1339"/>
      <c r="G3" s="1339"/>
      <c r="H3" s="1339"/>
      <c r="I3" s="1339"/>
      <c r="J3" s="1339"/>
      <c r="K3" s="546"/>
    </row>
    <row r="4" spans="1:45" ht="15" customHeight="1">
      <c r="A4" s="246"/>
      <c r="B4" s="287"/>
      <c r="C4" s="258"/>
      <c r="D4" s="258"/>
      <c r="E4" s="258"/>
      <c r="F4" s="258"/>
      <c r="G4" s="258"/>
      <c r="H4" s="288"/>
      <c r="I4" s="270" t="s">
        <v>21</v>
      </c>
      <c r="J4" s="252"/>
    </row>
    <row r="5" spans="1:45" ht="67.5" customHeight="1">
      <c r="A5" s="461" t="s">
        <v>196</v>
      </c>
      <c r="B5" s="473" t="s">
        <v>207</v>
      </c>
      <c r="C5" s="473" t="s">
        <v>208</v>
      </c>
      <c r="D5" s="473" t="s">
        <v>209</v>
      </c>
      <c r="E5" s="473" t="s">
        <v>210</v>
      </c>
      <c r="F5" s="473" t="s">
        <v>211</v>
      </c>
      <c r="G5" s="473" t="s">
        <v>47</v>
      </c>
      <c r="H5" s="473" t="s">
        <v>43</v>
      </c>
      <c r="I5" s="473" t="s">
        <v>212</v>
      </c>
      <c r="J5" s="44" t="s">
        <v>213</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row>
    <row r="6" spans="1:45" ht="39.75" customHeight="1">
      <c r="A6" s="499">
        <f>ROW()-ROW('3-8専門家'!$A$5)</f>
        <v>1</v>
      </c>
      <c r="B6" s="362"/>
      <c r="C6" s="362"/>
      <c r="D6" s="362"/>
      <c r="E6" s="362"/>
      <c r="F6" s="391"/>
      <c r="G6" s="379"/>
      <c r="H6" s="380">
        <f t="shared" ref="H6:H15" si="0">ROUNDDOWN(I6*1.1,0)</f>
        <v>0</v>
      </c>
      <c r="I6" s="380">
        <f t="shared" ref="I6:I15" si="1">F6*G6</f>
        <v>0</v>
      </c>
      <c r="J6" s="42" t="str">
        <f t="shared" ref="J6:J15" si="2">IF(OR(
      AND(B6="",C6="",D6="",E6="",F6="",G6=""),
      AND(B6&lt;&gt;"",C6&lt;&gt;"",D6&lt;&gt;"",E6&lt;&gt;"",F6&lt;&gt;"",G6&lt;&gt;"")),
   "", "←全ての項目を入力してください。")</f>
        <v/>
      </c>
      <c r="K6" s="6"/>
      <c r="L6" s="6"/>
      <c r="M6" s="6"/>
      <c r="N6" s="6"/>
      <c r="O6" s="6"/>
      <c r="P6" s="6"/>
      <c r="Q6" s="6"/>
      <c r="R6" s="6"/>
      <c r="S6" s="6"/>
      <c r="T6" s="6"/>
      <c r="U6" s="6"/>
      <c r="V6" s="6"/>
      <c r="W6" s="6"/>
      <c r="X6" s="6"/>
      <c r="Y6" s="6"/>
      <c r="Z6" s="6"/>
      <c r="AA6" s="6"/>
    </row>
    <row r="7" spans="1:45" ht="39.75" customHeight="1">
      <c r="A7" s="499">
        <f>ROW()-ROW('3-8専門家'!$A$5)</f>
        <v>2</v>
      </c>
      <c r="B7" s="362"/>
      <c r="C7" s="362"/>
      <c r="D7" s="362"/>
      <c r="E7" s="362"/>
      <c r="F7" s="391"/>
      <c r="G7" s="379"/>
      <c r="H7" s="380">
        <f t="shared" si="0"/>
        <v>0</v>
      </c>
      <c r="I7" s="380">
        <f t="shared" si="1"/>
        <v>0</v>
      </c>
      <c r="J7" s="42" t="str">
        <f t="shared" si="2"/>
        <v/>
      </c>
      <c r="L7" s="31"/>
      <c r="M7" s="31"/>
    </row>
    <row r="8" spans="1:45" ht="39.75" customHeight="1">
      <c r="A8" s="499">
        <f>ROW()-ROW('3-8専門家'!$A$5)</f>
        <v>3</v>
      </c>
      <c r="B8" s="362"/>
      <c r="C8" s="362"/>
      <c r="D8" s="362"/>
      <c r="E8" s="362"/>
      <c r="F8" s="391"/>
      <c r="G8" s="379"/>
      <c r="H8" s="380">
        <f t="shared" si="0"/>
        <v>0</v>
      </c>
      <c r="I8" s="380">
        <f t="shared" si="1"/>
        <v>0</v>
      </c>
      <c r="J8" s="42" t="str">
        <f t="shared" si="2"/>
        <v/>
      </c>
    </row>
    <row r="9" spans="1:45" ht="39.75" customHeight="1">
      <c r="A9" s="499">
        <f>ROW()-ROW('3-8専門家'!$A$5)</f>
        <v>4</v>
      </c>
      <c r="B9" s="362"/>
      <c r="C9" s="362"/>
      <c r="D9" s="362"/>
      <c r="E9" s="362"/>
      <c r="F9" s="391"/>
      <c r="G9" s="379"/>
      <c r="H9" s="380">
        <f t="shared" si="0"/>
        <v>0</v>
      </c>
      <c r="I9" s="380">
        <f t="shared" si="1"/>
        <v>0</v>
      </c>
      <c r="J9" s="42" t="str">
        <f t="shared" si="2"/>
        <v/>
      </c>
    </row>
    <row r="10" spans="1:45" ht="39.75" customHeight="1">
      <c r="A10" s="499">
        <f>ROW()-ROW('3-8専門家'!$A$5)</f>
        <v>5</v>
      </c>
      <c r="B10" s="362"/>
      <c r="C10" s="362"/>
      <c r="D10" s="362"/>
      <c r="E10" s="362"/>
      <c r="F10" s="391"/>
      <c r="G10" s="379"/>
      <c r="H10" s="380">
        <f t="shared" si="0"/>
        <v>0</v>
      </c>
      <c r="I10" s="380">
        <f t="shared" si="1"/>
        <v>0</v>
      </c>
      <c r="J10" s="42" t="str">
        <f t="shared" si="2"/>
        <v/>
      </c>
    </row>
    <row r="11" spans="1:45" ht="39.75" customHeight="1">
      <c r="A11" s="499">
        <f>ROW()-ROW('3-8専門家'!$A$5)</f>
        <v>6</v>
      </c>
      <c r="B11" s="362"/>
      <c r="C11" s="362"/>
      <c r="D11" s="362"/>
      <c r="E11" s="362"/>
      <c r="F11" s="391"/>
      <c r="G11" s="379"/>
      <c r="H11" s="380">
        <f t="shared" si="0"/>
        <v>0</v>
      </c>
      <c r="I11" s="380">
        <f t="shared" si="1"/>
        <v>0</v>
      </c>
      <c r="J11" s="42" t="str">
        <f t="shared" si="2"/>
        <v/>
      </c>
    </row>
    <row r="12" spans="1:45" ht="39.75" customHeight="1">
      <c r="A12" s="499">
        <f>ROW()-ROW('3-8専門家'!$A$5)</f>
        <v>7</v>
      </c>
      <c r="B12" s="362"/>
      <c r="C12" s="362"/>
      <c r="D12" s="362"/>
      <c r="E12" s="362"/>
      <c r="F12" s="391"/>
      <c r="G12" s="379"/>
      <c r="H12" s="380">
        <f t="shared" si="0"/>
        <v>0</v>
      </c>
      <c r="I12" s="380">
        <f t="shared" si="1"/>
        <v>0</v>
      </c>
      <c r="J12" s="42" t="str">
        <f t="shared" si="2"/>
        <v/>
      </c>
    </row>
    <row r="13" spans="1:45" ht="39.75" customHeight="1">
      <c r="A13" s="499">
        <f>ROW()-ROW('3-8専門家'!$A$5)</f>
        <v>8</v>
      </c>
      <c r="B13" s="362"/>
      <c r="C13" s="362"/>
      <c r="D13" s="362"/>
      <c r="E13" s="362"/>
      <c r="F13" s="391"/>
      <c r="G13" s="379"/>
      <c r="H13" s="380">
        <f t="shared" si="0"/>
        <v>0</v>
      </c>
      <c r="I13" s="380">
        <f t="shared" si="1"/>
        <v>0</v>
      </c>
      <c r="J13" s="42" t="str">
        <f t="shared" si="2"/>
        <v/>
      </c>
    </row>
    <row r="14" spans="1:45" ht="39.75" customHeight="1">
      <c r="A14" s="499">
        <f>ROW()-ROW('3-8専門家'!$A$5)</f>
        <v>9</v>
      </c>
      <c r="B14" s="362"/>
      <c r="C14" s="362"/>
      <c r="D14" s="362"/>
      <c r="E14" s="362"/>
      <c r="F14" s="391"/>
      <c r="G14" s="379"/>
      <c r="H14" s="380">
        <f t="shared" si="0"/>
        <v>0</v>
      </c>
      <c r="I14" s="380">
        <f t="shared" si="1"/>
        <v>0</v>
      </c>
      <c r="J14" s="42" t="str">
        <f t="shared" si="2"/>
        <v/>
      </c>
    </row>
    <row r="15" spans="1:45" ht="39.75" customHeight="1">
      <c r="A15" s="500">
        <f>ROW()-ROW('3-8専門家'!$A$5)</f>
        <v>10</v>
      </c>
      <c r="B15" s="362"/>
      <c r="C15" s="362"/>
      <c r="D15" s="362"/>
      <c r="E15" s="362"/>
      <c r="F15" s="391"/>
      <c r="G15" s="379"/>
      <c r="H15" s="390">
        <f t="shared" si="0"/>
        <v>0</v>
      </c>
      <c r="I15" s="390">
        <f t="shared" si="1"/>
        <v>0</v>
      </c>
      <c r="J15" s="42" t="str">
        <f t="shared" si="2"/>
        <v/>
      </c>
    </row>
    <row r="16" spans="1:45" ht="26.25" customHeight="1">
      <c r="A16" s="485"/>
      <c r="B16" s="497"/>
      <c r="C16" s="497"/>
      <c r="D16" s="497"/>
      <c r="E16" s="497"/>
      <c r="F16" s="497"/>
      <c r="G16" s="491" t="s">
        <v>204</v>
      </c>
      <c r="H16" s="492">
        <f>SUM(H6:H15)</f>
        <v>0</v>
      </c>
      <c r="I16" s="492">
        <f>SUM(I6:I15)</f>
        <v>0</v>
      </c>
      <c r="J16" s="43"/>
    </row>
  </sheetData>
  <sheetProtection algorithmName="SHA-512" hashValue="zilAveHnRdVwi++NHuI0zoF6sj2vPYgirX014UvrtSH+IX8mq2XaW2c/j2mqby2GFC+Q+sP7gQI6VTcwexF5Xw==" saltValue="VuCxbMUJbSSYhTHZi9OEgQ==" spinCount="100000" sheet="1" formatCells="0" selectLockedCells="1"/>
  <mergeCells count="2">
    <mergeCell ref="A2:J2"/>
    <mergeCell ref="A3:J3"/>
  </mergeCells>
  <phoneticPr fontId="1"/>
  <conditionalFormatting sqref="B6:G15">
    <cfRule type="expression" dxfId="27" priority="1">
      <formula>AND(OR($B6&lt;&gt;"",$C6&lt;&gt;"",$D6&lt;&gt;"",$E6&lt;&gt;"",$F6&lt;&gt;"",$G6&lt;&gt;""),B6="")</formula>
    </cfRule>
  </conditionalFormatting>
  <dataValidations count="2">
    <dataValidation imeMode="halfAlpha" allowBlank="1" showInputMessage="1" showErrorMessage="1" sqref="F6:G15"/>
    <dataValidation type="custom" allowBlank="1" showInputMessage="1" showErrorMessage="1" sqref="J6:J15">
      <formula1>ISERROR(FIND(CHAR(10),J6))</formula1>
    </dataValidation>
  </dataValidations>
  <printOptions horizontalCentered="1"/>
  <pageMargins left="0.31496062992125984" right="0.31496062992125984" top="0.74803149606299213" bottom="0.74803149606299213" header="0.31496062992125984" footer="0.31496062992125984"/>
  <pageSetup paperSize="9" scale="90" fitToWidth="0" fitToHeight="0"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86"/>
  <sheetViews>
    <sheetView view="pageBreakPreview" zoomScale="85" zoomScaleNormal="100" zoomScaleSheetLayoutView="85" workbookViewId="0">
      <selection activeCell="F4" sqref="F4:I4"/>
    </sheetView>
  </sheetViews>
  <sheetFormatPr defaultColWidth="1.84375" defaultRowHeight="11.6"/>
  <cols>
    <col min="1" max="11" width="2.4609375" style="4" customWidth="1"/>
    <col min="12" max="12" width="11.15234375" style="4" customWidth="1"/>
    <col min="13" max="13" width="9.4609375" style="4" customWidth="1"/>
    <col min="14" max="14" width="6.15234375" style="4" customWidth="1"/>
    <col min="15" max="39" width="2.4609375" style="4" customWidth="1"/>
    <col min="40" max="44" width="2.4609375" style="4" hidden="1" customWidth="1"/>
    <col min="45" max="256" width="2.4609375" style="4" customWidth="1"/>
    <col min="257" max="16384" width="1.84375" style="4"/>
  </cols>
  <sheetData>
    <row r="1" spans="1:40" ht="30" customHeight="1">
      <c r="A1" s="289" t="s">
        <v>214</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1"/>
      <c r="AF1" s="291"/>
      <c r="AG1" s="291"/>
      <c r="AH1" s="1415" t="s">
        <v>215</v>
      </c>
      <c r="AI1" s="1415"/>
      <c r="AJ1" s="1415"/>
      <c r="AK1" s="1415"/>
      <c r="AL1" s="1415"/>
      <c r="AM1" s="1415"/>
      <c r="AN1" s="48"/>
    </row>
    <row r="2" spans="1:40" ht="33" customHeight="1">
      <c r="A2" s="257"/>
      <c r="B2" s="1522" t="s">
        <v>531</v>
      </c>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c r="AB2" s="1522"/>
      <c r="AC2" s="1522"/>
      <c r="AD2" s="1522"/>
      <c r="AE2" s="1522"/>
      <c r="AF2" s="1522"/>
      <c r="AG2" s="1522"/>
      <c r="AH2" s="1522"/>
      <c r="AI2" s="1522"/>
      <c r="AJ2" s="1522"/>
      <c r="AK2" s="1522"/>
      <c r="AL2" s="1522"/>
      <c r="AM2" s="552"/>
    </row>
    <row r="3" spans="1:40" ht="33" customHeight="1">
      <c r="A3" s="551"/>
      <c r="B3" s="1499" t="s">
        <v>654</v>
      </c>
      <c r="C3" s="1499"/>
      <c r="D3" s="1499"/>
      <c r="E3" s="1499"/>
      <c r="F3" s="1499"/>
      <c r="G3" s="1499"/>
      <c r="H3" s="1499"/>
      <c r="I3" s="1499"/>
      <c r="J3" s="1499"/>
      <c r="K3" s="1499"/>
      <c r="L3" s="1499"/>
      <c r="M3" s="1499"/>
      <c r="N3" s="1499"/>
      <c r="O3" s="1499"/>
      <c r="P3" s="1499"/>
      <c r="Q3" s="1499"/>
      <c r="R3" s="1499"/>
      <c r="S3" s="1499"/>
      <c r="T3" s="1499"/>
      <c r="U3" s="1499"/>
      <c r="V3" s="1499"/>
      <c r="W3" s="1499"/>
      <c r="X3" s="1499"/>
      <c r="Y3" s="1499"/>
      <c r="Z3" s="1499"/>
      <c r="AA3" s="1499"/>
      <c r="AB3" s="1499"/>
      <c r="AC3" s="1499"/>
      <c r="AD3" s="1499"/>
      <c r="AE3" s="1499"/>
      <c r="AF3" s="1499"/>
      <c r="AG3" s="1499"/>
      <c r="AH3" s="1499"/>
      <c r="AI3" s="1499"/>
      <c r="AJ3" s="1499"/>
      <c r="AK3" s="1499"/>
      <c r="AL3" s="1499"/>
      <c r="AM3" s="1499"/>
    </row>
    <row r="4" spans="1:40" ht="22.5" customHeight="1">
      <c r="A4" s="1395" t="s">
        <v>102</v>
      </c>
      <c r="B4" s="1359"/>
      <c r="C4" s="1359"/>
      <c r="D4" s="1359"/>
      <c r="E4" s="1360"/>
      <c r="F4" s="1406" t="s">
        <v>217</v>
      </c>
      <c r="G4" s="1382"/>
      <c r="H4" s="1382"/>
      <c r="I4" s="1407"/>
      <c r="J4" s="1402" t="s">
        <v>218</v>
      </c>
      <c r="K4" s="1402"/>
      <c r="L4" s="1402"/>
      <c r="M4" s="1402"/>
      <c r="N4" s="1385"/>
      <c r="O4" s="1386"/>
      <c r="P4" s="1386"/>
      <c r="Q4" s="1386"/>
      <c r="R4" s="1386"/>
      <c r="S4" s="1386"/>
      <c r="T4" s="1386"/>
      <c r="U4" s="1386"/>
      <c r="V4" s="1386"/>
      <c r="W4" s="1386"/>
      <c r="X4" s="1387"/>
      <c r="Y4" s="1508" t="s">
        <v>31</v>
      </c>
      <c r="Z4" s="1509"/>
      <c r="AA4" s="1509"/>
      <c r="AB4" s="1510"/>
      <c r="AC4" s="1403"/>
      <c r="AD4" s="1404"/>
      <c r="AE4" s="1404"/>
      <c r="AF4" s="1404"/>
      <c r="AG4" s="1404"/>
      <c r="AH4" s="1404"/>
      <c r="AI4" s="1404"/>
      <c r="AJ4" s="1404"/>
      <c r="AK4" s="1404"/>
      <c r="AL4" s="1404"/>
      <c r="AM4" s="1405"/>
    </row>
    <row r="5" spans="1:40" ht="22.5" customHeight="1">
      <c r="A5" s="1508" t="s">
        <v>219</v>
      </c>
      <c r="B5" s="1509"/>
      <c r="C5" s="1509"/>
      <c r="D5" s="1509"/>
      <c r="E5" s="1509"/>
      <c r="F5" s="1509"/>
      <c r="G5" s="1509"/>
      <c r="H5" s="1509"/>
      <c r="I5" s="1510"/>
      <c r="J5" s="1511"/>
      <c r="K5" s="1512"/>
      <c r="L5" s="1512"/>
      <c r="M5" s="1512"/>
      <c r="N5" s="1512"/>
      <c r="O5" s="1512"/>
      <c r="P5" s="1512"/>
      <c r="Q5" s="1512"/>
      <c r="R5" s="1512"/>
      <c r="S5" s="1512"/>
      <c r="T5" s="1512"/>
      <c r="U5" s="1512"/>
      <c r="V5" s="1512"/>
      <c r="W5" s="1512"/>
      <c r="X5" s="1512"/>
      <c r="Y5" s="1512"/>
      <c r="Z5" s="1512"/>
      <c r="AA5" s="1512"/>
      <c r="AB5" s="1512"/>
      <c r="AC5" s="1512"/>
      <c r="AD5" s="1512"/>
      <c r="AE5" s="1512"/>
      <c r="AF5" s="1512"/>
      <c r="AG5" s="1512"/>
      <c r="AH5" s="1512"/>
      <c r="AI5" s="1512"/>
      <c r="AJ5" s="1512"/>
      <c r="AK5" s="1512"/>
      <c r="AL5" s="1512"/>
      <c r="AM5" s="1513"/>
    </row>
    <row r="6" spans="1:40" ht="56.25" customHeight="1">
      <c r="A6" s="1514" t="s">
        <v>220</v>
      </c>
      <c r="B6" s="1515"/>
      <c r="C6" s="1515"/>
      <c r="D6" s="1515"/>
      <c r="E6" s="1515"/>
      <c r="F6" s="1515"/>
      <c r="G6" s="1515"/>
      <c r="H6" s="1515"/>
      <c r="I6" s="1516"/>
      <c r="J6" s="1517"/>
      <c r="K6" s="1518"/>
      <c r="L6" s="1518"/>
      <c r="M6" s="1518"/>
      <c r="N6" s="1518"/>
      <c r="O6" s="1518"/>
      <c r="P6" s="1518"/>
      <c r="Q6" s="1518"/>
      <c r="R6" s="1518"/>
      <c r="S6" s="1518"/>
      <c r="T6" s="1518"/>
      <c r="U6" s="1518"/>
      <c r="V6" s="1518"/>
      <c r="W6" s="1518"/>
      <c r="X6" s="1518"/>
      <c r="Y6" s="1518"/>
      <c r="Z6" s="1518"/>
      <c r="AA6" s="1518"/>
      <c r="AB6" s="1518"/>
      <c r="AC6" s="1518"/>
      <c r="AD6" s="1518"/>
      <c r="AE6" s="1518"/>
      <c r="AF6" s="1518"/>
      <c r="AG6" s="1518"/>
      <c r="AH6" s="1518"/>
      <c r="AI6" s="1518"/>
      <c r="AJ6" s="1518"/>
      <c r="AK6" s="1518"/>
      <c r="AL6" s="1518"/>
      <c r="AM6" s="1519"/>
    </row>
    <row r="7" spans="1:40" ht="22.5" customHeight="1">
      <c r="A7" s="1395" t="s">
        <v>221</v>
      </c>
      <c r="B7" s="1359"/>
      <c r="C7" s="1359"/>
      <c r="D7" s="1359"/>
      <c r="E7" s="1359"/>
      <c r="F7" s="1359"/>
      <c r="G7" s="1359"/>
      <c r="H7" s="1359"/>
      <c r="I7" s="1360"/>
      <c r="J7" s="1520" t="s">
        <v>105</v>
      </c>
      <c r="K7" s="1521"/>
      <c r="L7" s="1521"/>
      <c r="M7" s="1521"/>
      <c r="N7" s="1521"/>
      <c r="O7" s="1507"/>
      <c r="P7" s="1507"/>
      <c r="Q7" s="1359" t="s">
        <v>36</v>
      </c>
      <c r="R7" s="1359"/>
      <c r="S7" s="1507"/>
      <c r="T7" s="1507"/>
      <c r="U7" s="1359" t="s">
        <v>37</v>
      </c>
      <c r="V7" s="1359"/>
      <c r="W7" s="1359" t="s">
        <v>38</v>
      </c>
      <c r="X7" s="1359"/>
      <c r="Y7" s="1359"/>
      <c r="Z7" s="1359"/>
      <c r="AA7" s="1359" t="s">
        <v>105</v>
      </c>
      <c r="AB7" s="1359"/>
      <c r="AC7" s="1507"/>
      <c r="AD7" s="1507"/>
      <c r="AE7" s="1359" t="s">
        <v>36</v>
      </c>
      <c r="AF7" s="1359"/>
      <c r="AG7" s="1507"/>
      <c r="AH7" s="1507"/>
      <c r="AI7" s="1383" t="s">
        <v>37</v>
      </c>
      <c r="AJ7" s="1383"/>
      <c r="AK7" s="1383"/>
      <c r="AL7" s="1383"/>
      <c r="AM7" s="1384"/>
    </row>
    <row r="8" spans="1:40" ht="22.5" customHeight="1">
      <c r="A8" s="1395" t="s">
        <v>222</v>
      </c>
      <c r="B8" s="1359"/>
      <c r="C8" s="1359"/>
      <c r="D8" s="1359"/>
      <c r="E8" s="1359"/>
      <c r="F8" s="1359"/>
      <c r="G8" s="1359"/>
      <c r="H8" s="1359"/>
      <c r="I8" s="1360"/>
      <c r="J8" s="1500"/>
      <c r="K8" s="1501"/>
      <c r="L8" s="1501"/>
      <c r="M8" s="1501"/>
      <c r="N8" s="1501"/>
      <c r="O8" s="1501"/>
      <c r="P8" s="1501"/>
      <c r="Q8" s="1501"/>
      <c r="R8" s="1501"/>
      <c r="S8" s="1501"/>
      <c r="T8" s="1501"/>
      <c r="U8" s="1501"/>
      <c r="V8" s="1501"/>
      <c r="W8" s="1501"/>
      <c r="X8" s="1501"/>
      <c r="Y8" s="1501"/>
      <c r="Z8" s="1501"/>
      <c r="AA8" s="1502" t="s">
        <v>86</v>
      </c>
      <c r="AB8" s="1502"/>
      <c r="AC8" s="1502"/>
      <c r="AD8" s="1502"/>
      <c r="AE8" s="1502"/>
      <c r="AF8" s="1502"/>
      <c r="AG8" s="1502"/>
      <c r="AH8" s="1502"/>
      <c r="AI8" s="1502"/>
      <c r="AJ8" s="1502"/>
      <c r="AK8" s="1502"/>
      <c r="AL8" s="1502"/>
      <c r="AM8" s="1503"/>
    </row>
    <row r="9" spans="1:40" ht="56.25" customHeight="1">
      <c r="A9" s="1395" t="s">
        <v>223</v>
      </c>
      <c r="B9" s="1359"/>
      <c r="C9" s="1359"/>
      <c r="D9" s="1359"/>
      <c r="E9" s="1359"/>
      <c r="F9" s="1359"/>
      <c r="G9" s="1359"/>
      <c r="H9" s="1359"/>
      <c r="I9" s="1360"/>
      <c r="J9" s="1385"/>
      <c r="K9" s="1386"/>
      <c r="L9" s="1386"/>
      <c r="M9" s="1386"/>
      <c r="N9" s="1386"/>
      <c r="O9" s="1386"/>
      <c r="P9" s="1386"/>
      <c r="Q9" s="1386"/>
      <c r="R9" s="1386"/>
      <c r="S9" s="1386"/>
      <c r="T9" s="1386"/>
      <c r="U9" s="1386"/>
      <c r="V9" s="1386"/>
      <c r="W9" s="1386"/>
      <c r="X9" s="1386"/>
      <c r="Y9" s="1386"/>
      <c r="Z9" s="1386"/>
      <c r="AA9" s="1386"/>
      <c r="AB9" s="1386"/>
      <c r="AC9" s="1386"/>
      <c r="AD9" s="1386"/>
      <c r="AE9" s="1386"/>
      <c r="AF9" s="1386"/>
      <c r="AG9" s="1386"/>
      <c r="AH9" s="1386"/>
      <c r="AI9" s="1386"/>
      <c r="AJ9" s="1386"/>
      <c r="AK9" s="1386"/>
      <c r="AL9" s="1386"/>
      <c r="AM9" s="1387"/>
    </row>
    <row r="10" spans="1:40" ht="22.5" customHeight="1">
      <c r="A10" s="1504" t="s">
        <v>224</v>
      </c>
      <c r="B10" s="1505"/>
      <c r="C10" s="1505"/>
      <c r="D10" s="1505"/>
      <c r="E10" s="1505"/>
      <c r="F10" s="1505"/>
      <c r="G10" s="1505"/>
      <c r="H10" s="1505"/>
      <c r="I10" s="1505"/>
      <c r="J10" s="1505"/>
      <c r="K10" s="1505"/>
      <c r="L10" s="1505"/>
      <c r="M10" s="1505"/>
      <c r="N10" s="1505"/>
      <c r="O10" s="1505"/>
      <c r="P10" s="1505"/>
      <c r="Q10" s="1505"/>
      <c r="R10" s="1505"/>
      <c r="S10" s="1505"/>
      <c r="T10" s="1505"/>
      <c r="U10" s="1505"/>
      <c r="V10" s="1505"/>
      <c r="W10" s="1505"/>
      <c r="X10" s="1505"/>
      <c r="Y10" s="1505"/>
      <c r="Z10" s="1505"/>
      <c r="AA10" s="1505"/>
      <c r="AB10" s="1505"/>
      <c r="AC10" s="1505"/>
      <c r="AD10" s="1505"/>
      <c r="AE10" s="1506"/>
      <c r="AF10" s="1442" t="s">
        <v>99</v>
      </c>
      <c r="AG10" s="1443"/>
      <c r="AH10" s="1443"/>
      <c r="AI10" s="1443"/>
      <c r="AJ10" s="1443"/>
      <c r="AK10" s="1443"/>
      <c r="AL10" s="1443"/>
      <c r="AM10" s="1444"/>
    </row>
    <row r="11" spans="1:40" ht="18.75" customHeight="1">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row>
    <row r="12" spans="1:40" ht="22.5" customHeight="1">
      <c r="A12" s="1395" t="s">
        <v>102</v>
      </c>
      <c r="B12" s="1359"/>
      <c r="C12" s="1359"/>
      <c r="D12" s="1359"/>
      <c r="E12" s="1360"/>
      <c r="F12" s="1406" t="s">
        <v>225</v>
      </c>
      <c r="G12" s="1382"/>
      <c r="H12" s="1382"/>
      <c r="I12" s="1407"/>
      <c r="J12" s="1402" t="s">
        <v>218</v>
      </c>
      <c r="K12" s="1402"/>
      <c r="L12" s="1402"/>
      <c r="M12" s="1402"/>
      <c r="N12" s="1385"/>
      <c r="O12" s="1386"/>
      <c r="P12" s="1386"/>
      <c r="Q12" s="1386"/>
      <c r="R12" s="1386"/>
      <c r="S12" s="1386"/>
      <c r="T12" s="1386"/>
      <c r="U12" s="1386"/>
      <c r="V12" s="1386"/>
      <c r="W12" s="1386"/>
      <c r="X12" s="1387"/>
      <c r="Y12" s="1508" t="s">
        <v>31</v>
      </c>
      <c r="Z12" s="1509"/>
      <c r="AA12" s="1509"/>
      <c r="AB12" s="1510"/>
      <c r="AC12" s="1403"/>
      <c r="AD12" s="1404"/>
      <c r="AE12" s="1404"/>
      <c r="AF12" s="1404"/>
      <c r="AG12" s="1404"/>
      <c r="AH12" s="1404"/>
      <c r="AI12" s="1404"/>
      <c r="AJ12" s="1404"/>
      <c r="AK12" s="1404"/>
      <c r="AL12" s="1404"/>
      <c r="AM12" s="1405"/>
    </row>
    <row r="13" spans="1:40" ht="22.4" customHeight="1">
      <c r="A13" s="1508" t="s">
        <v>219</v>
      </c>
      <c r="B13" s="1509"/>
      <c r="C13" s="1509"/>
      <c r="D13" s="1509"/>
      <c r="E13" s="1509"/>
      <c r="F13" s="1509"/>
      <c r="G13" s="1509"/>
      <c r="H13" s="1509"/>
      <c r="I13" s="1510"/>
      <c r="J13" s="1511"/>
      <c r="K13" s="1512"/>
      <c r="L13" s="1512"/>
      <c r="M13" s="1512"/>
      <c r="N13" s="1512"/>
      <c r="O13" s="1512"/>
      <c r="P13" s="1512"/>
      <c r="Q13" s="1512"/>
      <c r="R13" s="1512"/>
      <c r="S13" s="1512"/>
      <c r="T13" s="1512"/>
      <c r="U13" s="1512"/>
      <c r="V13" s="1512"/>
      <c r="W13" s="1512"/>
      <c r="X13" s="1512"/>
      <c r="Y13" s="1512"/>
      <c r="Z13" s="1512"/>
      <c r="AA13" s="1512"/>
      <c r="AB13" s="1512"/>
      <c r="AC13" s="1512"/>
      <c r="AD13" s="1512"/>
      <c r="AE13" s="1512"/>
      <c r="AF13" s="1512"/>
      <c r="AG13" s="1512"/>
      <c r="AH13" s="1512"/>
      <c r="AI13" s="1512"/>
      <c r="AJ13" s="1512"/>
      <c r="AK13" s="1512"/>
      <c r="AL13" s="1512"/>
      <c r="AM13" s="1513"/>
    </row>
    <row r="14" spans="1:40" ht="56.25" customHeight="1">
      <c r="A14" s="1514" t="s">
        <v>220</v>
      </c>
      <c r="B14" s="1515"/>
      <c r="C14" s="1515"/>
      <c r="D14" s="1515"/>
      <c r="E14" s="1515"/>
      <c r="F14" s="1515"/>
      <c r="G14" s="1515"/>
      <c r="H14" s="1515"/>
      <c r="I14" s="1516"/>
      <c r="J14" s="1517"/>
      <c r="K14" s="1518"/>
      <c r="L14" s="1518"/>
      <c r="M14" s="1518"/>
      <c r="N14" s="1518"/>
      <c r="O14" s="1518"/>
      <c r="P14" s="1518"/>
      <c r="Q14" s="1518"/>
      <c r="R14" s="1518"/>
      <c r="S14" s="1518"/>
      <c r="T14" s="1518"/>
      <c r="U14" s="1518"/>
      <c r="V14" s="1518"/>
      <c r="W14" s="1518"/>
      <c r="X14" s="1518"/>
      <c r="Y14" s="1518"/>
      <c r="Z14" s="1518"/>
      <c r="AA14" s="1518"/>
      <c r="AB14" s="1518"/>
      <c r="AC14" s="1518"/>
      <c r="AD14" s="1518"/>
      <c r="AE14" s="1518"/>
      <c r="AF14" s="1518"/>
      <c r="AG14" s="1518"/>
      <c r="AH14" s="1518"/>
      <c r="AI14" s="1518"/>
      <c r="AJ14" s="1518"/>
      <c r="AK14" s="1518"/>
      <c r="AL14" s="1518"/>
      <c r="AM14" s="1519"/>
    </row>
    <row r="15" spans="1:40" ht="22.5" customHeight="1">
      <c r="A15" s="1395" t="s">
        <v>221</v>
      </c>
      <c r="B15" s="1359"/>
      <c r="C15" s="1359"/>
      <c r="D15" s="1359"/>
      <c r="E15" s="1359"/>
      <c r="F15" s="1359"/>
      <c r="G15" s="1359"/>
      <c r="H15" s="1359"/>
      <c r="I15" s="1360"/>
      <c r="J15" s="1520" t="s">
        <v>105</v>
      </c>
      <c r="K15" s="1521"/>
      <c r="L15" s="1521"/>
      <c r="M15" s="1521"/>
      <c r="N15" s="1521"/>
      <c r="O15" s="1507"/>
      <c r="P15" s="1507"/>
      <c r="Q15" s="1359" t="s">
        <v>36</v>
      </c>
      <c r="R15" s="1359"/>
      <c r="S15" s="1507"/>
      <c r="T15" s="1507"/>
      <c r="U15" s="1359" t="s">
        <v>37</v>
      </c>
      <c r="V15" s="1359"/>
      <c r="W15" s="1359" t="s">
        <v>38</v>
      </c>
      <c r="X15" s="1359"/>
      <c r="Y15" s="1359"/>
      <c r="Z15" s="1359"/>
      <c r="AA15" s="1359" t="s">
        <v>105</v>
      </c>
      <c r="AB15" s="1359"/>
      <c r="AC15" s="1507"/>
      <c r="AD15" s="1507"/>
      <c r="AE15" s="1359" t="s">
        <v>36</v>
      </c>
      <c r="AF15" s="1359"/>
      <c r="AG15" s="1507"/>
      <c r="AH15" s="1507"/>
      <c r="AI15" s="1383" t="s">
        <v>37</v>
      </c>
      <c r="AJ15" s="1383"/>
      <c r="AK15" s="1383"/>
      <c r="AL15" s="1383"/>
      <c r="AM15" s="1384"/>
    </row>
    <row r="16" spans="1:40" ht="22.5" customHeight="1">
      <c r="A16" s="1395" t="s">
        <v>222</v>
      </c>
      <c r="B16" s="1359"/>
      <c r="C16" s="1359"/>
      <c r="D16" s="1359"/>
      <c r="E16" s="1359"/>
      <c r="F16" s="1359"/>
      <c r="G16" s="1359"/>
      <c r="H16" s="1359"/>
      <c r="I16" s="1360"/>
      <c r="J16" s="1500"/>
      <c r="K16" s="1501"/>
      <c r="L16" s="1501"/>
      <c r="M16" s="1501"/>
      <c r="N16" s="1501"/>
      <c r="O16" s="1501"/>
      <c r="P16" s="1501"/>
      <c r="Q16" s="1501"/>
      <c r="R16" s="1501"/>
      <c r="S16" s="1501"/>
      <c r="T16" s="1501"/>
      <c r="U16" s="1501"/>
      <c r="V16" s="1501"/>
      <c r="W16" s="1501"/>
      <c r="X16" s="1501"/>
      <c r="Y16" s="1501"/>
      <c r="Z16" s="1501"/>
      <c r="AA16" s="1502" t="s">
        <v>86</v>
      </c>
      <c r="AB16" s="1502"/>
      <c r="AC16" s="1502"/>
      <c r="AD16" s="1502"/>
      <c r="AE16" s="1502"/>
      <c r="AF16" s="1502"/>
      <c r="AG16" s="1502"/>
      <c r="AH16" s="1502"/>
      <c r="AI16" s="1502"/>
      <c r="AJ16" s="1502"/>
      <c r="AK16" s="1502"/>
      <c r="AL16" s="1502"/>
      <c r="AM16" s="1503"/>
    </row>
    <row r="17" spans="1:39" ht="56.25" customHeight="1">
      <c r="A17" s="1395" t="s">
        <v>223</v>
      </c>
      <c r="B17" s="1359"/>
      <c r="C17" s="1359"/>
      <c r="D17" s="1359"/>
      <c r="E17" s="1359"/>
      <c r="F17" s="1359"/>
      <c r="G17" s="1359"/>
      <c r="H17" s="1359"/>
      <c r="I17" s="1360"/>
      <c r="J17" s="1385"/>
      <c r="K17" s="1386"/>
      <c r="L17" s="1386"/>
      <c r="M17" s="1386"/>
      <c r="N17" s="1386"/>
      <c r="O17" s="1386"/>
      <c r="P17" s="1386"/>
      <c r="Q17" s="1386"/>
      <c r="R17" s="1386"/>
      <c r="S17" s="1386"/>
      <c r="T17" s="1386"/>
      <c r="U17" s="1386"/>
      <c r="V17" s="1386"/>
      <c r="W17" s="1386"/>
      <c r="X17" s="1386"/>
      <c r="Y17" s="1386"/>
      <c r="Z17" s="1386"/>
      <c r="AA17" s="1386"/>
      <c r="AB17" s="1386"/>
      <c r="AC17" s="1386"/>
      <c r="AD17" s="1386"/>
      <c r="AE17" s="1386"/>
      <c r="AF17" s="1386"/>
      <c r="AG17" s="1386"/>
      <c r="AH17" s="1386"/>
      <c r="AI17" s="1386"/>
      <c r="AJ17" s="1386"/>
      <c r="AK17" s="1386"/>
      <c r="AL17" s="1386"/>
      <c r="AM17" s="1387"/>
    </row>
    <row r="18" spans="1:39" ht="22.5" customHeight="1">
      <c r="A18" s="1504" t="s">
        <v>224</v>
      </c>
      <c r="B18" s="1505"/>
      <c r="C18" s="1505"/>
      <c r="D18" s="1505"/>
      <c r="E18" s="1505"/>
      <c r="F18" s="1505"/>
      <c r="G18" s="1505"/>
      <c r="H18" s="1505"/>
      <c r="I18" s="1505"/>
      <c r="J18" s="1505"/>
      <c r="K18" s="1505"/>
      <c r="L18" s="1505"/>
      <c r="M18" s="1505"/>
      <c r="N18" s="1505"/>
      <c r="O18" s="1505"/>
      <c r="P18" s="1505"/>
      <c r="Q18" s="1505"/>
      <c r="R18" s="1505"/>
      <c r="S18" s="1505"/>
      <c r="T18" s="1505"/>
      <c r="U18" s="1505"/>
      <c r="V18" s="1505"/>
      <c r="W18" s="1505"/>
      <c r="X18" s="1505"/>
      <c r="Y18" s="1505"/>
      <c r="Z18" s="1505"/>
      <c r="AA18" s="1505"/>
      <c r="AB18" s="1505"/>
      <c r="AC18" s="1505"/>
      <c r="AD18" s="1505"/>
      <c r="AE18" s="1506"/>
      <c r="AF18" s="1442" t="s">
        <v>99</v>
      </c>
      <c r="AG18" s="1443"/>
      <c r="AH18" s="1443"/>
      <c r="AI18" s="1443"/>
      <c r="AJ18" s="1443"/>
      <c r="AK18" s="1443"/>
      <c r="AL18" s="1443"/>
      <c r="AM18" s="1444"/>
    </row>
    <row r="19" spans="1:39" ht="17.25" customHeight="1">
      <c r="A19" s="392"/>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row>
    <row r="20" spans="1:39" ht="22.5" customHeight="1">
      <c r="A20" s="1395" t="s">
        <v>102</v>
      </c>
      <c r="B20" s="1359"/>
      <c r="C20" s="1359"/>
      <c r="D20" s="1359"/>
      <c r="E20" s="1360"/>
      <c r="F20" s="1406" t="s">
        <v>226</v>
      </c>
      <c r="G20" s="1382"/>
      <c r="H20" s="1382"/>
      <c r="I20" s="1407"/>
      <c r="J20" s="1402" t="s">
        <v>218</v>
      </c>
      <c r="K20" s="1402"/>
      <c r="L20" s="1402"/>
      <c r="M20" s="1402"/>
      <c r="N20" s="1385"/>
      <c r="O20" s="1386"/>
      <c r="P20" s="1386"/>
      <c r="Q20" s="1386"/>
      <c r="R20" s="1386"/>
      <c r="S20" s="1386"/>
      <c r="T20" s="1386"/>
      <c r="U20" s="1386"/>
      <c r="V20" s="1386"/>
      <c r="W20" s="1386"/>
      <c r="X20" s="1387"/>
      <c r="Y20" s="1508" t="s">
        <v>31</v>
      </c>
      <c r="Z20" s="1509"/>
      <c r="AA20" s="1509"/>
      <c r="AB20" s="1510"/>
      <c r="AC20" s="1403"/>
      <c r="AD20" s="1404"/>
      <c r="AE20" s="1404"/>
      <c r="AF20" s="1404"/>
      <c r="AG20" s="1404"/>
      <c r="AH20" s="1404"/>
      <c r="AI20" s="1404"/>
      <c r="AJ20" s="1404"/>
      <c r="AK20" s="1404"/>
      <c r="AL20" s="1404"/>
      <c r="AM20" s="1405"/>
    </row>
    <row r="21" spans="1:39" ht="22.4" customHeight="1">
      <c r="A21" s="1508" t="s">
        <v>219</v>
      </c>
      <c r="B21" s="1509"/>
      <c r="C21" s="1509"/>
      <c r="D21" s="1509"/>
      <c r="E21" s="1509"/>
      <c r="F21" s="1509"/>
      <c r="G21" s="1509"/>
      <c r="H21" s="1509"/>
      <c r="I21" s="1510"/>
      <c r="J21" s="1511"/>
      <c r="K21" s="1512"/>
      <c r="L21" s="1512"/>
      <c r="M21" s="1512"/>
      <c r="N21" s="1512"/>
      <c r="O21" s="1512"/>
      <c r="P21" s="1512"/>
      <c r="Q21" s="1512"/>
      <c r="R21" s="1512"/>
      <c r="S21" s="1512"/>
      <c r="T21" s="1512"/>
      <c r="U21" s="1512"/>
      <c r="V21" s="1512"/>
      <c r="W21" s="1512"/>
      <c r="X21" s="1512"/>
      <c r="Y21" s="1512"/>
      <c r="Z21" s="1512"/>
      <c r="AA21" s="1512"/>
      <c r="AB21" s="1512"/>
      <c r="AC21" s="1512"/>
      <c r="AD21" s="1512"/>
      <c r="AE21" s="1512"/>
      <c r="AF21" s="1512"/>
      <c r="AG21" s="1512"/>
      <c r="AH21" s="1512"/>
      <c r="AI21" s="1512"/>
      <c r="AJ21" s="1512"/>
      <c r="AK21" s="1512"/>
      <c r="AL21" s="1512"/>
      <c r="AM21" s="1513"/>
    </row>
    <row r="22" spans="1:39" ht="56.15" customHeight="1">
      <c r="A22" s="1514" t="s">
        <v>220</v>
      </c>
      <c r="B22" s="1515"/>
      <c r="C22" s="1515"/>
      <c r="D22" s="1515"/>
      <c r="E22" s="1515"/>
      <c r="F22" s="1515"/>
      <c r="G22" s="1515"/>
      <c r="H22" s="1515"/>
      <c r="I22" s="1516"/>
      <c r="J22" s="1517"/>
      <c r="K22" s="1518"/>
      <c r="L22" s="1518"/>
      <c r="M22" s="1518"/>
      <c r="N22" s="1518"/>
      <c r="O22" s="1518"/>
      <c r="P22" s="1518"/>
      <c r="Q22" s="1518"/>
      <c r="R22" s="1518"/>
      <c r="S22" s="1518"/>
      <c r="T22" s="1518"/>
      <c r="U22" s="1518"/>
      <c r="V22" s="1518"/>
      <c r="W22" s="1518"/>
      <c r="X22" s="1518"/>
      <c r="Y22" s="1518"/>
      <c r="Z22" s="1518"/>
      <c r="AA22" s="1518"/>
      <c r="AB22" s="1518"/>
      <c r="AC22" s="1518"/>
      <c r="AD22" s="1518"/>
      <c r="AE22" s="1518"/>
      <c r="AF22" s="1518"/>
      <c r="AG22" s="1518"/>
      <c r="AH22" s="1518"/>
      <c r="AI22" s="1518"/>
      <c r="AJ22" s="1518"/>
      <c r="AK22" s="1518"/>
      <c r="AL22" s="1518"/>
      <c r="AM22" s="1519"/>
    </row>
    <row r="23" spans="1:39" ht="22.5" customHeight="1">
      <c r="A23" s="1395" t="s">
        <v>221</v>
      </c>
      <c r="B23" s="1359"/>
      <c r="C23" s="1359"/>
      <c r="D23" s="1359"/>
      <c r="E23" s="1359"/>
      <c r="F23" s="1359"/>
      <c r="G23" s="1359"/>
      <c r="H23" s="1359"/>
      <c r="I23" s="1360"/>
      <c r="J23" s="1520" t="s">
        <v>105</v>
      </c>
      <c r="K23" s="1521"/>
      <c r="L23" s="1521"/>
      <c r="M23" s="1521"/>
      <c r="N23" s="1521"/>
      <c r="O23" s="1507"/>
      <c r="P23" s="1507"/>
      <c r="Q23" s="1359" t="s">
        <v>36</v>
      </c>
      <c r="R23" s="1359"/>
      <c r="S23" s="1507"/>
      <c r="T23" s="1507"/>
      <c r="U23" s="1359" t="s">
        <v>37</v>
      </c>
      <c r="V23" s="1359"/>
      <c r="W23" s="1359" t="s">
        <v>38</v>
      </c>
      <c r="X23" s="1359"/>
      <c r="Y23" s="1359"/>
      <c r="Z23" s="1359"/>
      <c r="AA23" s="1359" t="s">
        <v>105</v>
      </c>
      <c r="AB23" s="1359"/>
      <c r="AC23" s="1507"/>
      <c r="AD23" s="1507"/>
      <c r="AE23" s="1359" t="s">
        <v>36</v>
      </c>
      <c r="AF23" s="1359"/>
      <c r="AG23" s="1507"/>
      <c r="AH23" s="1507"/>
      <c r="AI23" s="1383" t="s">
        <v>37</v>
      </c>
      <c r="AJ23" s="1383"/>
      <c r="AK23" s="1383"/>
      <c r="AL23" s="1383"/>
      <c r="AM23" s="1384"/>
    </row>
    <row r="24" spans="1:39" ht="22.4" customHeight="1">
      <c r="A24" s="1395" t="s">
        <v>222</v>
      </c>
      <c r="B24" s="1359"/>
      <c r="C24" s="1359"/>
      <c r="D24" s="1359"/>
      <c r="E24" s="1359"/>
      <c r="F24" s="1359"/>
      <c r="G24" s="1359"/>
      <c r="H24" s="1359"/>
      <c r="I24" s="1360"/>
      <c r="J24" s="1500"/>
      <c r="K24" s="1501"/>
      <c r="L24" s="1501"/>
      <c r="M24" s="1501"/>
      <c r="N24" s="1501"/>
      <c r="O24" s="1501"/>
      <c r="P24" s="1501"/>
      <c r="Q24" s="1501"/>
      <c r="R24" s="1501"/>
      <c r="S24" s="1501"/>
      <c r="T24" s="1501"/>
      <c r="U24" s="1501"/>
      <c r="V24" s="1501"/>
      <c r="W24" s="1501"/>
      <c r="X24" s="1501"/>
      <c r="Y24" s="1501"/>
      <c r="Z24" s="1501"/>
      <c r="AA24" s="1502" t="s">
        <v>86</v>
      </c>
      <c r="AB24" s="1502"/>
      <c r="AC24" s="1502"/>
      <c r="AD24" s="1502"/>
      <c r="AE24" s="1502"/>
      <c r="AF24" s="1502"/>
      <c r="AG24" s="1502"/>
      <c r="AH24" s="1502"/>
      <c r="AI24" s="1502"/>
      <c r="AJ24" s="1502"/>
      <c r="AK24" s="1502"/>
      <c r="AL24" s="1502"/>
      <c r="AM24" s="1503"/>
    </row>
    <row r="25" spans="1:39" ht="56.15" customHeight="1">
      <c r="A25" s="1395" t="s">
        <v>223</v>
      </c>
      <c r="B25" s="1359"/>
      <c r="C25" s="1359"/>
      <c r="D25" s="1359"/>
      <c r="E25" s="1359"/>
      <c r="F25" s="1359"/>
      <c r="G25" s="1359"/>
      <c r="H25" s="1359"/>
      <c r="I25" s="1360"/>
      <c r="J25" s="1385"/>
      <c r="K25" s="1386"/>
      <c r="L25" s="1386"/>
      <c r="M25" s="1386"/>
      <c r="N25" s="1386"/>
      <c r="O25" s="1386"/>
      <c r="P25" s="1386"/>
      <c r="Q25" s="1386"/>
      <c r="R25" s="1386"/>
      <c r="S25" s="1386"/>
      <c r="T25" s="1386"/>
      <c r="U25" s="1386"/>
      <c r="V25" s="1386"/>
      <c r="W25" s="1386"/>
      <c r="X25" s="1386"/>
      <c r="Y25" s="1386"/>
      <c r="Z25" s="1386"/>
      <c r="AA25" s="1386"/>
      <c r="AB25" s="1386"/>
      <c r="AC25" s="1386"/>
      <c r="AD25" s="1386"/>
      <c r="AE25" s="1386"/>
      <c r="AF25" s="1386"/>
      <c r="AG25" s="1386"/>
      <c r="AH25" s="1386"/>
      <c r="AI25" s="1386"/>
      <c r="AJ25" s="1386"/>
      <c r="AK25" s="1386"/>
      <c r="AL25" s="1386"/>
      <c r="AM25" s="1387"/>
    </row>
    <row r="26" spans="1:39" ht="22.5" customHeight="1">
      <c r="A26" s="1504" t="s">
        <v>224</v>
      </c>
      <c r="B26" s="1505"/>
      <c r="C26" s="1505"/>
      <c r="D26" s="1505"/>
      <c r="E26" s="1505"/>
      <c r="F26" s="1505"/>
      <c r="G26" s="1505"/>
      <c r="H26" s="1505"/>
      <c r="I26" s="1505"/>
      <c r="J26" s="1505"/>
      <c r="K26" s="1505"/>
      <c r="L26" s="1505"/>
      <c r="M26" s="1505"/>
      <c r="N26" s="1505"/>
      <c r="O26" s="1505"/>
      <c r="P26" s="1505"/>
      <c r="Q26" s="1505"/>
      <c r="R26" s="1505"/>
      <c r="S26" s="1505"/>
      <c r="T26" s="1505"/>
      <c r="U26" s="1505"/>
      <c r="V26" s="1505"/>
      <c r="W26" s="1505"/>
      <c r="X26" s="1505"/>
      <c r="Y26" s="1505"/>
      <c r="Z26" s="1505"/>
      <c r="AA26" s="1505"/>
      <c r="AB26" s="1505"/>
      <c r="AC26" s="1505"/>
      <c r="AD26" s="1505"/>
      <c r="AE26" s="1506"/>
      <c r="AF26" s="1442" t="s">
        <v>99</v>
      </c>
      <c r="AG26" s="1443"/>
      <c r="AH26" s="1443"/>
      <c r="AI26" s="1443"/>
      <c r="AJ26" s="1443"/>
      <c r="AK26" s="1443"/>
      <c r="AL26" s="1443"/>
      <c r="AM26" s="1444"/>
    </row>
    <row r="27" spans="1:39" ht="20.25" customHeight="1">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row>
    <row r="28" spans="1:39" ht="22.5" customHeight="1">
      <c r="A28" s="1395" t="s">
        <v>102</v>
      </c>
      <c r="B28" s="1359"/>
      <c r="C28" s="1359"/>
      <c r="D28" s="1359"/>
      <c r="E28" s="1360"/>
      <c r="F28" s="1406" t="s">
        <v>227</v>
      </c>
      <c r="G28" s="1382"/>
      <c r="H28" s="1382"/>
      <c r="I28" s="1407"/>
      <c r="J28" s="1402" t="s">
        <v>218</v>
      </c>
      <c r="K28" s="1402"/>
      <c r="L28" s="1402"/>
      <c r="M28" s="1402"/>
      <c r="N28" s="1385"/>
      <c r="O28" s="1386"/>
      <c r="P28" s="1386"/>
      <c r="Q28" s="1386"/>
      <c r="R28" s="1386"/>
      <c r="S28" s="1386"/>
      <c r="T28" s="1386"/>
      <c r="U28" s="1386"/>
      <c r="V28" s="1386"/>
      <c r="W28" s="1386"/>
      <c r="X28" s="1387"/>
      <c r="Y28" s="1508" t="s">
        <v>31</v>
      </c>
      <c r="Z28" s="1509"/>
      <c r="AA28" s="1509"/>
      <c r="AB28" s="1510"/>
      <c r="AC28" s="1403"/>
      <c r="AD28" s="1404"/>
      <c r="AE28" s="1404"/>
      <c r="AF28" s="1404"/>
      <c r="AG28" s="1404"/>
      <c r="AH28" s="1404"/>
      <c r="AI28" s="1404"/>
      <c r="AJ28" s="1404"/>
      <c r="AK28" s="1404"/>
      <c r="AL28" s="1404"/>
      <c r="AM28" s="1405"/>
    </row>
    <row r="29" spans="1:39" ht="22.4" customHeight="1">
      <c r="A29" s="1508" t="s">
        <v>219</v>
      </c>
      <c r="B29" s="1509"/>
      <c r="C29" s="1509"/>
      <c r="D29" s="1509"/>
      <c r="E29" s="1509"/>
      <c r="F29" s="1509"/>
      <c r="G29" s="1509"/>
      <c r="H29" s="1509"/>
      <c r="I29" s="1510"/>
      <c r="J29" s="1511"/>
      <c r="K29" s="1512"/>
      <c r="L29" s="1512"/>
      <c r="M29" s="1512"/>
      <c r="N29" s="1512"/>
      <c r="O29" s="1512"/>
      <c r="P29" s="1512"/>
      <c r="Q29" s="1512"/>
      <c r="R29" s="1512"/>
      <c r="S29" s="1512"/>
      <c r="T29" s="1512"/>
      <c r="U29" s="1512"/>
      <c r="V29" s="1512"/>
      <c r="W29" s="1512"/>
      <c r="X29" s="1512"/>
      <c r="Y29" s="1512"/>
      <c r="Z29" s="1512"/>
      <c r="AA29" s="1512"/>
      <c r="AB29" s="1512"/>
      <c r="AC29" s="1512"/>
      <c r="AD29" s="1512"/>
      <c r="AE29" s="1512"/>
      <c r="AF29" s="1512"/>
      <c r="AG29" s="1512"/>
      <c r="AH29" s="1512"/>
      <c r="AI29" s="1512"/>
      <c r="AJ29" s="1512"/>
      <c r="AK29" s="1512"/>
      <c r="AL29" s="1512"/>
      <c r="AM29" s="1513"/>
    </row>
    <row r="30" spans="1:39" ht="56.15" customHeight="1">
      <c r="A30" s="1514" t="s">
        <v>220</v>
      </c>
      <c r="B30" s="1515"/>
      <c r="C30" s="1515"/>
      <c r="D30" s="1515"/>
      <c r="E30" s="1515"/>
      <c r="F30" s="1515"/>
      <c r="G30" s="1515"/>
      <c r="H30" s="1515"/>
      <c r="I30" s="1516"/>
      <c r="J30" s="1517"/>
      <c r="K30" s="1518"/>
      <c r="L30" s="1518"/>
      <c r="M30" s="1518"/>
      <c r="N30" s="1518"/>
      <c r="O30" s="1518"/>
      <c r="P30" s="1518"/>
      <c r="Q30" s="1518"/>
      <c r="R30" s="1518"/>
      <c r="S30" s="1518"/>
      <c r="T30" s="1518"/>
      <c r="U30" s="1518"/>
      <c r="V30" s="1518"/>
      <c r="W30" s="1518"/>
      <c r="X30" s="1518"/>
      <c r="Y30" s="1518"/>
      <c r="Z30" s="1518"/>
      <c r="AA30" s="1518"/>
      <c r="AB30" s="1518"/>
      <c r="AC30" s="1518"/>
      <c r="AD30" s="1518"/>
      <c r="AE30" s="1518"/>
      <c r="AF30" s="1518"/>
      <c r="AG30" s="1518"/>
      <c r="AH30" s="1518"/>
      <c r="AI30" s="1518"/>
      <c r="AJ30" s="1518"/>
      <c r="AK30" s="1518"/>
      <c r="AL30" s="1518"/>
      <c r="AM30" s="1519"/>
    </row>
    <row r="31" spans="1:39" ht="22.5" customHeight="1">
      <c r="A31" s="1395" t="s">
        <v>221</v>
      </c>
      <c r="B31" s="1359"/>
      <c r="C31" s="1359"/>
      <c r="D31" s="1359"/>
      <c r="E31" s="1359"/>
      <c r="F31" s="1359"/>
      <c r="G31" s="1359"/>
      <c r="H31" s="1359"/>
      <c r="I31" s="1360"/>
      <c r="J31" s="1520" t="s">
        <v>105</v>
      </c>
      <c r="K31" s="1521"/>
      <c r="L31" s="1521"/>
      <c r="M31" s="1521"/>
      <c r="N31" s="1521"/>
      <c r="O31" s="1507"/>
      <c r="P31" s="1507"/>
      <c r="Q31" s="1359" t="s">
        <v>36</v>
      </c>
      <c r="R31" s="1359"/>
      <c r="S31" s="1507"/>
      <c r="T31" s="1507"/>
      <c r="U31" s="1359" t="s">
        <v>37</v>
      </c>
      <c r="V31" s="1359"/>
      <c r="W31" s="1359" t="s">
        <v>38</v>
      </c>
      <c r="X31" s="1359"/>
      <c r="Y31" s="1359"/>
      <c r="Z31" s="1359"/>
      <c r="AA31" s="1359" t="s">
        <v>105</v>
      </c>
      <c r="AB31" s="1359"/>
      <c r="AC31" s="1507"/>
      <c r="AD31" s="1507"/>
      <c r="AE31" s="1359" t="s">
        <v>36</v>
      </c>
      <c r="AF31" s="1359"/>
      <c r="AG31" s="1507"/>
      <c r="AH31" s="1507"/>
      <c r="AI31" s="1383" t="s">
        <v>37</v>
      </c>
      <c r="AJ31" s="1383"/>
      <c r="AK31" s="1383"/>
      <c r="AL31" s="1383"/>
      <c r="AM31" s="1384"/>
    </row>
    <row r="32" spans="1:39" ht="22.4" customHeight="1">
      <c r="A32" s="1395" t="s">
        <v>222</v>
      </c>
      <c r="B32" s="1359"/>
      <c r="C32" s="1359"/>
      <c r="D32" s="1359"/>
      <c r="E32" s="1359"/>
      <c r="F32" s="1359"/>
      <c r="G32" s="1359"/>
      <c r="H32" s="1359"/>
      <c r="I32" s="1360"/>
      <c r="J32" s="1500"/>
      <c r="K32" s="1501"/>
      <c r="L32" s="1501"/>
      <c r="M32" s="1501"/>
      <c r="N32" s="1501"/>
      <c r="O32" s="1501"/>
      <c r="P32" s="1501"/>
      <c r="Q32" s="1501"/>
      <c r="R32" s="1501"/>
      <c r="S32" s="1501"/>
      <c r="T32" s="1501"/>
      <c r="U32" s="1501"/>
      <c r="V32" s="1501"/>
      <c r="W32" s="1501"/>
      <c r="X32" s="1501"/>
      <c r="Y32" s="1501"/>
      <c r="Z32" s="1501"/>
      <c r="AA32" s="1502" t="s">
        <v>86</v>
      </c>
      <c r="AB32" s="1502"/>
      <c r="AC32" s="1502"/>
      <c r="AD32" s="1502"/>
      <c r="AE32" s="1502"/>
      <c r="AF32" s="1502"/>
      <c r="AG32" s="1502"/>
      <c r="AH32" s="1502"/>
      <c r="AI32" s="1502"/>
      <c r="AJ32" s="1502"/>
      <c r="AK32" s="1502"/>
      <c r="AL32" s="1502"/>
      <c r="AM32" s="1503"/>
    </row>
    <row r="33" spans="1:40" ht="56.9" customHeight="1">
      <c r="A33" s="1395" t="s">
        <v>223</v>
      </c>
      <c r="B33" s="1359"/>
      <c r="C33" s="1359"/>
      <c r="D33" s="1359"/>
      <c r="E33" s="1359"/>
      <c r="F33" s="1359"/>
      <c r="G33" s="1359"/>
      <c r="H33" s="1359"/>
      <c r="I33" s="1360"/>
      <c r="J33" s="1385"/>
      <c r="K33" s="1386"/>
      <c r="L33" s="1386"/>
      <c r="M33" s="1386"/>
      <c r="N33" s="1386"/>
      <c r="O33" s="1386"/>
      <c r="P33" s="1386"/>
      <c r="Q33" s="1386"/>
      <c r="R33" s="1386"/>
      <c r="S33" s="1386"/>
      <c r="T33" s="1386"/>
      <c r="U33" s="1386"/>
      <c r="V33" s="1386"/>
      <c r="W33" s="1386"/>
      <c r="X33" s="1386"/>
      <c r="Y33" s="1386"/>
      <c r="Z33" s="1386"/>
      <c r="AA33" s="1386"/>
      <c r="AB33" s="1386"/>
      <c r="AC33" s="1386"/>
      <c r="AD33" s="1386"/>
      <c r="AE33" s="1386"/>
      <c r="AF33" s="1386"/>
      <c r="AG33" s="1386"/>
      <c r="AH33" s="1386"/>
      <c r="AI33" s="1386"/>
      <c r="AJ33" s="1386"/>
      <c r="AK33" s="1386"/>
      <c r="AL33" s="1386"/>
      <c r="AM33" s="1387"/>
    </row>
    <row r="34" spans="1:40" ht="22.5" customHeight="1">
      <c r="A34" s="1504" t="s">
        <v>224</v>
      </c>
      <c r="B34" s="1505"/>
      <c r="C34" s="1505"/>
      <c r="D34" s="1505"/>
      <c r="E34" s="1505"/>
      <c r="F34" s="1505"/>
      <c r="G34" s="1505"/>
      <c r="H34" s="1505"/>
      <c r="I34" s="1505"/>
      <c r="J34" s="1505"/>
      <c r="K34" s="1505"/>
      <c r="L34" s="1505"/>
      <c r="M34" s="1505"/>
      <c r="N34" s="1505"/>
      <c r="O34" s="1505"/>
      <c r="P34" s="1505"/>
      <c r="Q34" s="1505"/>
      <c r="R34" s="1505"/>
      <c r="S34" s="1505"/>
      <c r="T34" s="1505"/>
      <c r="U34" s="1505"/>
      <c r="V34" s="1505"/>
      <c r="W34" s="1505"/>
      <c r="X34" s="1505"/>
      <c r="Y34" s="1505"/>
      <c r="Z34" s="1505"/>
      <c r="AA34" s="1505"/>
      <c r="AB34" s="1505"/>
      <c r="AC34" s="1505"/>
      <c r="AD34" s="1505"/>
      <c r="AE34" s="1506"/>
      <c r="AF34" s="1442" t="s">
        <v>99</v>
      </c>
      <c r="AG34" s="1443"/>
      <c r="AH34" s="1443"/>
      <c r="AI34" s="1443"/>
      <c r="AJ34" s="1443"/>
      <c r="AK34" s="1443"/>
      <c r="AL34" s="1443"/>
      <c r="AM34" s="1444"/>
    </row>
    <row r="35" spans="1:40" ht="30" customHeight="1">
      <c r="A35" s="45" t="s">
        <v>214</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7"/>
      <c r="AF35" s="47"/>
      <c r="AG35" s="47"/>
      <c r="AH35" s="1411" t="s">
        <v>228</v>
      </c>
      <c r="AI35" s="1411"/>
      <c r="AJ35" s="1411"/>
      <c r="AK35" s="1411"/>
      <c r="AL35" s="1411"/>
      <c r="AM35" s="1411"/>
      <c r="AN35" s="48"/>
    </row>
    <row r="36" spans="1:40" ht="33" customHeight="1">
      <c r="A36" s="3"/>
      <c r="B36" s="1499" t="s">
        <v>216</v>
      </c>
      <c r="C36" s="1499"/>
      <c r="D36" s="1499"/>
      <c r="E36" s="1499"/>
      <c r="F36" s="1499"/>
      <c r="G36" s="1499"/>
      <c r="H36" s="1499"/>
      <c r="I36" s="1499"/>
      <c r="J36" s="1499"/>
      <c r="K36" s="1499"/>
      <c r="L36" s="1499"/>
      <c r="M36" s="1499"/>
      <c r="N36" s="1499"/>
      <c r="O36" s="1499"/>
      <c r="P36" s="1499"/>
      <c r="Q36" s="1499"/>
      <c r="R36" s="1499"/>
      <c r="S36" s="1499"/>
      <c r="T36" s="1499"/>
      <c r="U36" s="1499"/>
      <c r="V36" s="1499"/>
      <c r="W36" s="1499"/>
      <c r="X36" s="1499"/>
      <c r="Y36" s="1499"/>
      <c r="Z36" s="1499"/>
      <c r="AA36" s="1499"/>
      <c r="AB36" s="1499"/>
      <c r="AC36" s="1499"/>
      <c r="AD36" s="1499"/>
      <c r="AE36" s="1499"/>
      <c r="AF36" s="1499"/>
      <c r="AG36" s="1499"/>
      <c r="AH36" s="1499"/>
      <c r="AI36" s="1499"/>
      <c r="AJ36" s="1499"/>
      <c r="AK36" s="1499"/>
      <c r="AL36" s="1499"/>
      <c r="AM36" s="49"/>
    </row>
    <row r="37" spans="1:40" ht="22.5" customHeight="1">
      <c r="A37" s="1395" t="s">
        <v>102</v>
      </c>
      <c r="B37" s="1359"/>
      <c r="C37" s="1359"/>
      <c r="D37" s="1359"/>
      <c r="E37" s="1360"/>
      <c r="F37" s="1406" t="s">
        <v>229</v>
      </c>
      <c r="G37" s="1382"/>
      <c r="H37" s="1382"/>
      <c r="I37" s="1407"/>
      <c r="J37" s="1402" t="s">
        <v>218</v>
      </c>
      <c r="K37" s="1402"/>
      <c r="L37" s="1402"/>
      <c r="M37" s="1402"/>
      <c r="N37" s="1385"/>
      <c r="O37" s="1386"/>
      <c r="P37" s="1386"/>
      <c r="Q37" s="1386"/>
      <c r="R37" s="1386"/>
      <c r="S37" s="1386"/>
      <c r="T37" s="1386"/>
      <c r="U37" s="1386"/>
      <c r="V37" s="1386"/>
      <c r="W37" s="1386"/>
      <c r="X37" s="1387"/>
      <c r="Y37" s="1508" t="s">
        <v>31</v>
      </c>
      <c r="Z37" s="1509"/>
      <c r="AA37" s="1509"/>
      <c r="AB37" s="1510"/>
      <c r="AC37" s="1403"/>
      <c r="AD37" s="1404"/>
      <c r="AE37" s="1404"/>
      <c r="AF37" s="1404"/>
      <c r="AG37" s="1404"/>
      <c r="AH37" s="1404"/>
      <c r="AI37" s="1404"/>
      <c r="AJ37" s="1404"/>
      <c r="AK37" s="1404"/>
      <c r="AL37" s="1404"/>
      <c r="AM37" s="1405"/>
    </row>
    <row r="38" spans="1:40" ht="22.5" customHeight="1">
      <c r="A38" s="1508" t="s">
        <v>219</v>
      </c>
      <c r="B38" s="1509"/>
      <c r="C38" s="1509"/>
      <c r="D38" s="1509"/>
      <c r="E38" s="1509"/>
      <c r="F38" s="1509"/>
      <c r="G38" s="1509"/>
      <c r="H38" s="1509"/>
      <c r="I38" s="1510"/>
      <c r="J38" s="1511"/>
      <c r="K38" s="1512"/>
      <c r="L38" s="1512"/>
      <c r="M38" s="1512"/>
      <c r="N38" s="1512"/>
      <c r="O38" s="1512"/>
      <c r="P38" s="1512"/>
      <c r="Q38" s="1512"/>
      <c r="R38" s="1512"/>
      <c r="S38" s="1512"/>
      <c r="T38" s="1512"/>
      <c r="U38" s="1512"/>
      <c r="V38" s="1512"/>
      <c r="W38" s="1512"/>
      <c r="X38" s="1512"/>
      <c r="Y38" s="1512"/>
      <c r="Z38" s="1512"/>
      <c r="AA38" s="1512"/>
      <c r="AB38" s="1512"/>
      <c r="AC38" s="1512"/>
      <c r="AD38" s="1512"/>
      <c r="AE38" s="1512"/>
      <c r="AF38" s="1512"/>
      <c r="AG38" s="1512"/>
      <c r="AH38" s="1512"/>
      <c r="AI38" s="1512"/>
      <c r="AJ38" s="1512"/>
      <c r="AK38" s="1512"/>
      <c r="AL38" s="1512"/>
      <c r="AM38" s="1513"/>
    </row>
    <row r="39" spans="1:40" ht="56.25" customHeight="1">
      <c r="A39" s="1514" t="s">
        <v>220</v>
      </c>
      <c r="B39" s="1515"/>
      <c r="C39" s="1515"/>
      <c r="D39" s="1515"/>
      <c r="E39" s="1515"/>
      <c r="F39" s="1515"/>
      <c r="G39" s="1515"/>
      <c r="H39" s="1515"/>
      <c r="I39" s="1516"/>
      <c r="J39" s="1517"/>
      <c r="K39" s="1518"/>
      <c r="L39" s="1518"/>
      <c r="M39" s="1518"/>
      <c r="N39" s="1518"/>
      <c r="O39" s="1518"/>
      <c r="P39" s="1518"/>
      <c r="Q39" s="1518"/>
      <c r="R39" s="1518"/>
      <c r="S39" s="1518"/>
      <c r="T39" s="1518"/>
      <c r="U39" s="1518"/>
      <c r="V39" s="1518"/>
      <c r="W39" s="1518"/>
      <c r="X39" s="1518"/>
      <c r="Y39" s="1518"/>
      <c r="Z39" s="1518"/>
      <c r="AA39" s="1518"/>
      <c r="AB39" s="1518"/>
      <c r="AC39" s="1518"/>
      <c r="AD39" s="1518"/>
      <c r="AE39" s="1518"/>
      <c r="AF39" s="1518"/>
      <c r="AG39" s="1518"/>
      <c r="AH39" s="1518"/>
      <c r="AI39" s="1518"/>
      <c r="AJ39" s="1518"/>
      <c r="AK39" s="1518"/>
      <c r="AL39" s="1518"/>
      <c r="AM39" s="1519"/>
    </row>
    <row r="40" spans="1:40" ht="22.5" customHeight="1">
      <c r="A40" s="1395" t="s">
        <v>221</v>
      </c>
      <c r="B40" s="1359"/>
      <c r="C40" s="1359"/>
      <c r="D40" s="1359"/>
      <c r="E40" s="1359"/>
      <c r="F40" s="1359"/>
      <c r="G40" s="1359"/>
      <c r="H40" s="1359"/>
      <c r="I40" s="1360"/>
      <c r="J40" s="1520" t="s">
        <v>105</v>
      </c>
      <c r="K40" s="1521"/>
      <c r="L40" s="1521"/>
      <c r="M40" s="1521"/>
      <c r="N40" s="1521"/>
      <c r="O40" s="1507"/>
      <c r="P40" s="1507"/>
      <c r="Q40" s="1359" t="s">
        <v>36</v>
      </c>
      <c r="R40" s="1359"/>
      <c r="S40" s="1507"/>
      <c r="T40" s="1507"/>
      <c r="U40" s="1359" t="s">
        <v>37</v>
      </c>
      <c r="V40" s="1359"/>
      <c r="W40" s="1359" t="s">
        <v>38</v>
      </c>
      <c r="X40" s="1359"/>
      <c r="Y40" s="1359"/>
      <c r="Z40" s="1359"/>
      <c r="AA40" s="1359" t="s">
        <v>105</v>
      </c>
      <c r="AB40" s="1359"/>
      <c r="AC40" s="1507"/>
      <c r="AD40" s="1507"/>
      <c r="AE40" s="1359" t="s">
        <v>36</v>
      </c>
      <c r="AF40" s="1359"/>
      <c r="AG40" s="1507"/>
      <c r="AH40" s="1507"/>
      <c r="AI40" s="1383" t="s">
        <v>37</v>
      </c>
      <c r="AJ40" s="1383"/>
      <c r="AK40" s="1383"/>
      <c r="AL40" s="1383"/>
      <c r="AM40" s="1384"/>
    </row>
    <row r="41" spans="1:40" ht="22.5" customHeight="1">
      <c r="A41" s="1395" t="s">
        <v>222</v>
      </c>
      <c r="B41" s="1359"/>
      <c r="C41" s="1359"/>
      <c r="D41" s="1359"/>
      <c r="E41" s="1359"/>
      <c r="F41" s="1359"/>
      <c r="G41" s="1359"/>
      <c r="H41" s="1359"/>
      <c r="I41" s="1360"/>
      <c r="J41" s="1500"/>
      <c r="K41" s="1501"/>
      <c r="L41" s="1501"/>
      <c r="M41" s="1501"/>
      <c r="N41" s="1501"/>
      <c r="O41" s="1501"/>
      <c r="P41" s="1501"/>
      <c r="Q41" s="1501"/>
      <c r="R41" s="1501"/>
      <c r="S41" s="1501"/>
      <c r="T41" s="1501"/>
      <c r="U41" s="1501"/>
      <c r="V41" s="1501"/>
      <c r="W41" s="1501"/>
      <c r="X41" s="1501"/>
      <c r="Y41" s="1501"/>
      <c r="Z41" s="1501"/>
      <c r="AA41" s="1502" t="s">
        <v>86</v>
      </c>
      <c r="AB41" s="1502"/>
      <c r="AC41" s="1502"/>
      <c r="AD41" s="1502"/>
      <c r="AE41" s="1502"/>
      <c r="AF41" s="1502"/>
      <c r="AG41" s="1502"/>
      <c r="AH41" s="1502"/>
      <c r="AI41" s="1502"/>
      <c r="AJ41" s="1502"/>
      <c r="AK41" s="1502"/>
      <c r="AL41" s="1502"/>
      <c r="AM41" s="1503"/>
    </row>
    <row r="42" spans="1:40" ht="56.25" customHeight="1">
      <c r="A42" s="1395" t="s">
        <v>223</v>
      </c>
      <c r="B42" s="1359"/>
      <c r="C42" s="1359"/>
      <c r="D42" s="1359"/>
      <c r="E42" s="1359"/>
      <c r="F42" s="1359"/>
      <c r="G42" s="1359"/>
      <c r="H42" s="1359"/>
      <c r="I42" s="1360"/>
      <c r="J42" s="1385"/>
      <c r="K42" s="1386"/>
      <c r="L42" s="1386"/>
      <c r="M42" s="1386"/>
      <c r="N42" s="1386"/>
      <c r="O42" s="1386"/>
      <c r="P42" s="1386"/>
      <c r="Q42" s="1386"/>
      <c r="R42" s="1386"/>
      <c r="S42" s="1386"/>
      <c r="T42" s="1386"/>
      <c r="U42" s="1386"/>
      <c r="V42" s="1386"/>
      <c r="W42" s="1386"/>
      <c r="X42" s="1386"/>
      <c r="Y42" s="1386"/>
      <c r="Z42" s="1386"/>
      <c r="AA42" s="1386"/>
      <c r="AB42" s="1386"/>
      <c r="AC42" s="1386"/>
      <c r="AD42" s="1386"/>
      <c r="AE42" s="1386"/>
      <c r="AF42" s="1386"/>
      <c r="AG42" s="1386"/>
      <c r="AH42" s="1386"/>
      <c r="AI42" s="1386"/>
      <c r="AJ42" s="1386"/>
      <c r="AK42" s="1386"/>
      <c r="AL42" s="1386"/>
      <c r="AM42" s="1387"/>
    </row>
    <row r="43" spans="1:40" ht="22.5" customHeight="1">
      <c r="A43" s="1504" t="s">
        <v>224</v>
      </c>
      <c r="B43" s="1505"/>
      <c r="C43" s="1505"/>
      <c r="D43" s="1505"/>
      <c r="E43" s="1505"/>
      <c r="F43" s="1505"/>
      <c r="G43" s="1505"/>
      <c r="H43" s="1505"/>
      <c r="I43" s="1505"/>
      <c r="J43" s="1505"/>
      <c r="K43" s="1505"/>
      <c r="L43" s="1505"/>
      <c r="M43" s="1505"/>
      <c r="N43" s="1505"/>
      <c r="O43" s="1505"/>
      <c r="P43" s="1505"/>
      <c r="Q43" s="1505"/>
      <c r="R43" s="1505"/>
      <c r="S43" s="1505"/>
      <c r="T43" s="1505"/>
      <c r="U43" s="1505"/>
      <c r="V43" s="1505"/>
      <c r="W43" s="1505"/>
      <c r="X43" s="1505"/>
      <c r="Y43" s="1505"/>
      <c r="Z43" s="1505"/>
      <c r="AA43" s="1505"/>
      <c r="AB43" s="1505"/>
      <c r="AC43" s="1505"/>
      <c r="AD43" s="1505"/>
      <c r="AE43" s="1506"/>
      <c r="AF43" s="1442" t="s">
        <v>99</v>
      </c>
      <c r="AG43" s="1443"/>
      <c r="AH43" s="1443"/>
      <c r="AI43" s="1443"/>
      <c r="AJ43" s="1443"/>
      <c r="AK43" s="1443"/>
      <c r="AL43" s="1443"/>
      <c r="AM43" s="1444"/>
    </row>
    <row r="44" spans="1:40" ht="18.75" customHeight="1">
      <c r="A44" s="369"/>
      <c r="B44" s="369"/>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row>
    <row r="45" spans="1:40" ht="22.5" customHeight="1">
      <c r="A45" s="1395" t="s">
        <v>102</v>
      </c>
      <c r="B45" s="1359"/>
      <c r="C45" s="1359"/>
      <c r="D45" s="1359"/>
      <c r="E45" s="1360"/>
      <c r="F45" s="1406" t="s">
        <v>230</v>
      </c>
      <c r="G45" s="1382"/>
      <c r="H45" s="1382"/>
      <c r="I45" s="1407"/>
      <c r="J45" s="1402" t="s">
        <v>218</v>
      </c>
      <c r="K45" s="1402"/>
      <c r="L45" s="1402"/>
      <c r="M45" s="1402"/>
      <c r="N45" s="1385"/>
      <c r="O45" s="1386"/>
      <c r="P45" s="1386"/>
      <c r="Q45" s="1386"/>
      <c r="R45" s="1386"/>
      <c r="S45" s="1386"/>
      <c r="T45" s="1386"/>
      <c r="U45" s="1386"/>
      <c r="V45" s="1386"/>
      <c r="W45" s="1386"/>
      <c r="X45" s="1387"/>
      <c r="Y45" s="1508" t="s">
        <v>31</v>
      </c>
      <c r="Z45" s="1509"/>
      <c r="AA45" s="1509"/>
      <c r="AB45" s="1510"/>
      <c r="AC45" s="1403"/>
      <c r="AD45" s="1404"/>
      <c r="AE45" s="1404"/>
      <c r="AF45" s="1404"/>
      <c r="AG45" s="1404"/>
      <c r="AH45" s="1404"/>
      <c r="AI45" s="1404"/>
      <c r="AJ45" s="1404"/>
      <c r="AK45" s="1404"/>
      <c r="AL45" s="1404"/>
      <c r="AM45" s="1405"/>
    </row>
    <row r="46" spans="1:40" ht="22.4" customHeight="1">
      <c r="A46" s="1508" t="s">
        <v>219</v>
      </c>
      <c r="B46" s="1509"/>
      <c r="C46" s="1509"/>
      <c r="D46" s="1509"/>
      <c r="E46" s="1509"/>
      <c r="F46" s="1509"/>
      <c r="G46" s="1509"/>
      <c r="H46" s="1509"/>
      <c r="I46" s="1510"/>
      <c r="J46" s="1511"/>
      <c r="K46" s="1512"/>
      <c r="L46" s="1512"/>
      <c r="M46" s="1512"/>
      <c r="N46" s="1512"/>
      <c r="O46" s="1512"/>
      <c r="P46" s="1512"/>
      <c r="Q46" s="1512"/>
      <c r="R46" s="1512"/>
      <c r="S46" s="1512"/>
      <c r="T46" s="1512"/>
      <c r="U46" s="1512"/>
      <c r="V46" s="1512"/>
      <c r="W46" s="1512"/>
      <c r="X46" s="1512"/>
      <c r="Y46" s="1512"/>
      <c r="Z46" s="1512"/>
      <c r="AA46" s="1512"/>
      <c r="AB46" s="1512"/>
      <c r="AC46" s="1512"/>
      <c r="AD46" s="1512"/>
      <c r="AE46" s="1512"/>
      <c r="AF46" s="1512"/>
      <c r="AG46" s="1512"/>
      <c r="AH46" s="1512"/>
      <c r="AI46" s="1512"/>
      <c r="AJ46" s="1512"/>
      <c r="AK46" s="1512"/>
      <c r="AL46" s="1512"/>
      <c r="AM46" s="1513"/>
    </row>
    <row r="47" spans="1:40" ht="56.25" customHeight="1">
      <c r="A47" s="1514" t="s">
        <v>220</v>
      </c>
      <c r="B47" s="1515"/>
      <c r="C47" s="1515"/>
      <c r="D47" s="1515"/>
      <c r="E47" s="1515"/>
      <c r="F47" s="1515"/>
      <c r="G47" s="1515"/>
      <c r="H47" s="1515"/>
      <c r="I47" s="1516"/>
      <c r="J47" s="1517"/>
      <c r="K47" s="1518"/>
      <c r="L47" s="1518"/>
      <c r="M47" s="1518"/>
      <c r="N47" s="1518"/>
      <c r="O47" s="1518"/>
      <c r="P47" s="1518"/>
      <c r="Q47" s="1518"/>
      <c r="R47" s="1518"/>
      <c r="S47" s="1518"/>
      <c r="T47" s="1518"/>
      <c r="U47" s="1518"/>
      <c r="V47" s="1518"/>
      <c r="W47" s="1518"/>
      <c r="X47" s="1518"/>
      <c r="Y47" s="1518"/>
      <c r="Z47" s="1518"/>
      <c r="AA47" s="1518"/>
      <c r="AB47" s="1518"/>
      <c r="AC47" s="1518"/>
      <c r="AD47" s="1518"/>
      <c r="AE47" s="1518"/>
      <c r="AF47" s="1518"/>
      <c r="AG47" s="1518"/>
      <c r="AH47" s="1518"/>
      <c r="AI47" s="1518"/>
      <c r="AJ47" s="1518"/>
      <c r="AK47" s="1518"/>
      <c r="AL47" s="1518"/>
      <c r="AM47" s="1519"/>
    </row>
    <row r="48" spans="1:40" ht="22.5" customHeight="1">
      <c r="A48" s="1395" t="s">
        <v>221</v>
      </c>
      <c r="B48" s="1359"/>
      <c r="C48" s="1359"/>
      <c r="D48" s="1359"/>
      <c r="E48" s="1359"/>
      <c r="F48" s="1359"/>
      <c r="G48" s="1359"/>
      <c r="H48" s="1359"/>
      <c r="I48" s="1360"/>
      <c r="J48" s="1520" t="s">
        <v>105</v>
      </c>
      <c r="K48" s="1521"/>
      <c r="L48" s="1521"/>
      <c r="M48" s="1521"/>
      <c r="N48" s="1521"/>
      <c r="O48" s="1507"/>
      <c r="P48" s="1507"/>
      <c r="Q48" s="1359" t="s">
        <v>36</v>
      </c>
      <c r="R48" s="1359"/>
      <c r="S48" s="1507"/>
      <c r="T48" s="1507"/>
      <c r="U48" s="1359" t="s">
        <v>37</v>
      </c>
      <c r="V48" s="1359"/>
      <c r="W48" s="1359" t="s">
        <v>38</v>
      </c>
      <c r="X48" s="1359"/>
      <c r="Y48" s="1359"/>
      <c r="Z48" s="1359"/>
      <c r="AA48" s="1359" t="s">
        <v>105</v>
      </c>
      <c r="AB48" s="1359"/>
      <c r="AC48" s="1507"/>
      <c r="AD48" s="1507"/>
      <c r="AE48" s="1359" t="s">
        <v>36</v>
      </c>
      <c r="AF48" s="1359"/>
      <c r="AG48" s="1507"/>
      <c r="AH48" s="1507"/>
      <c r="AI48" s="1383" t="s">
        <v>37</v>
      </c>
      <c r="AJ48" s="1383"/>
      <c r="AK48" s="1383"/>
      <c r="AL48" s="1383"/>
      <c r="AM48" s="1384"/>
    </row>
    <row r="49" spans="1:39" ht="22.5" customHeight="1">
      <c r="A49" s="1395" t="s">
        <v>222</v>
      </c>
      <c r="B49" s="1359"/>
      <c r="C49" s="1359"/>
      <c r="D49" s="1359"/>
      <c r="E49" s="1359"/>
      <c r="F49" s="1359"/>
      <c r="G49" s="1359"/>
      <c r="H49" s="1359"/>
      <c r="I49" s="1360"/>
      <c r="J49" s="1500"/>
      <c r="K49" s="1501"/>
      <c r="L49" s="1501"/>
      <c r="M49" s="1501"/>
      <c r="N49" s="1501"/>
      <c r="O49" s="1501"/>
      <c r="P49" s="1501"/>
      <c r="Q49" s="1501"/>
      <c r="R49" s="1501"/>
      <c r="S49" s="1501"/>
      <c r="T49" s="1501"/>
      <c r="U49" s="1501"/>
      <c r="V49" s="1501"/>
      <c r="W49" s="1501"/>
      <c r="X49" s="1501"/>
      <c r="Y49" s="1501"/>
      <c r="Z49" s="1501"/>
      <c r="AA49" s="1502" t="s">
        <v>86</v>
      </c>
      <c r="AB49" s="1502"/>
      <c r="AC49" s="1502"/>
      <c r="AD49" s="1502"/>
      <c r="AE49" s="1502"/>
      <c r="AF49" s="1502"/>
      <c r="AG49" s="1502"/>
      <c r="AH49" s="1502"/>
      <c r="AI49" s="1502"/>
      <c r="AJ49" s="1502"/>
      <c r="AK49" s="1502"/>
      <c r="AL49" s="1502"/>
      <c r="AM49" s="1503"/>
    </row>
    <row r="50" spans="1:39" ht="56.25" customHeight="1">
      <c r="A50" s="1395" t="s">
        <v>223</v>
      </c>
      <c r="B50" s="1359"/>
      <c r="C50" s="1359"/>
      <c r="D50" s="1359"/>
      <c r="E50" s="1359"/>
      <c r="F50" s="1359"/>
      <c r="G50" s="1359"/>
      <c r="H50" s="1359"/>
      <c r="I50" s="1360"/>
      <c r="J50" s="1385"/>
      <c r="K50" s="1386"/>
      <c r="L50" s="1386"/>
      <c r="M50" s="1386"/>
      <c r="N50" s="1386"/>
      <c r="O50" s="1386"/>
      <c r="P50" s="1386"/>
      <c r="Q50" s="1386"/>
      <c r="R50" s="1386"/>
      <c r="S50" s="1386"/>
      <c r="T50" s="1386"/>
      <c r="U50" s="1386"/>
      <c r="V50" s="1386"/>
      <c r="W50" s="1386"/>
      <c r="X50" s="1386"/>
      <c r="Y50" s="1386"/>
      <c r="Z50" s="1386"/>
      <c r="AA50" s="1386"/>
      <c r="AB50" s="1386"/>
      <c r="AC50" s="1386"/>
      <c r="AD50" s="1386"/>
      <c r="AE50" s="1386"/>
      <c r="AF50" s="1386"/>
      <c r="AG50" s="1386"/>
      <c r="AH50" s="1386"/>
      <c r="AI50" s="1386"/>
      <c r="AJ50" s="1386"/>
      <c r="AK50" s="1386"/>
      <c r="AL50" s="1386"/>
      <c r="AM50" s="1387"/>
    </row>
    <row r="51" spans="1:39" ht="22.5" customHeight="1">
      <c r="A51" s="1504" t="s">
        <v>224</v>
      </c>
      <c r="B51" s="1505"/>
      <c r="C51" s="1505"/>
      <c r="D51" s="1505"/>
      <c r="E51" s="1505"/>
      <c r="F51" s="1505"/>
      <c r="G51" s="1505"/>
      <c r="H51" s="1505"/>
      <c r="I51" s="1505"/>
      <c r="J51" s="1505"/>
      <c r="K51" s="1505"/>
      <c r="L51" s="1505"/>
      <c r="M51" s="1505"/>
      <c r="N51" s="1505"/>
      <c r="O51" s="1505"/>
      <c r="P51" s="1505"/>
      <c r="Q51" s="1505"/>
      <c r="R51" s="1505"/>
      <c r="S51" s="1505"/>
      <c r="T51" s="1505"/>
      <c r="U51" s="1505"/>
      <c r="V51" s="1505"/>
      <c r="W51" s="1505"/>
      <c r="X51" s="1505"/>
      <c r="Y51" s="1505"/>
      <c r="Z51" s="1505"/>
      <c r="AA51" s="1505"/>
      <c r="AB51" s="1505"/>
      <c r="AC51" s="1505"/>
      <c r="AD51" s="1505"/>
      <c r="AE51" s="1506"/>
      <c r="AF51" s="1442" t="s">
        <v>99</v>
      </c>
      <c r="AG51" s="1443"/>
      <c r="AH51" s="1443"/>
      <c r="AI51" s="1443"/>
      <c r="AJ51" s="1443"/>
      <c r="AK51" s="1443"/>
      <c r="AL51" s="1443"/>
      <c r="AM51" s="1444"/>
    </row>
    <row r="52" spans="1:39" ht="17.25" customHeight="1">
      <c r="A52" s="369"/>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row>
    <row r="53" spans="1:39" ht="22.5" customHeight="1">
      <c r="A53" s="1395" t="s">
        <v>102</v>
      </c>
      <c r="B53" s="1359"/>
      <c r="C53" s="1359"/>
      <c r="D53" s="1359"/>
      <c r="E53" s="1360"/>
      <c r="F53" s="1406" t="s">
        <v>231</v>
      </c>
      <c r="G53" s="1382"/>
      <c r="H53" s="1382"/>
      <c r="I53" s="1407"/>
      <c r="J53" s="1402" t="s">
        <v>218</v>
      </c>
      <c r="K53" s="1402"/>
      <c r="L53" s="1402"/>
      <c r="M53" s="1402"/>
      <c r="N53" s="1385"/>
      <c r="O53" s="1386"/>
      <c r="P53" s="1386"/>
      <c r="Q53" s="1386"/>
      <c r="R53" s="1386"/>
      <c r="S53" s="1386"/>
      <c r="T53" s="1386"/>
      <c r="U53" s="1386"/>
      <c r="V53" s="1386"/>
      <c r="W53" s="1386"/>
      <c r="X53" s="1387"/>
      <c r="Y53" s="1508" t="s">
        <v>31</v>
      </c>
      <c r="Z53" s="1509"/>
      <c r="AA53" s="1509"/>
      <c r="AB53" s="1510"/>
      <c r="AC53" s="1403"/>
      <c r="AD53" s="1404"/>
      <c r="AE53" s="1404"/>
      <c r="AF53" s="1404"/>
      <c r="AG53" s="1404"/>
      <c r="AH53" s="1404"/>
      <c r="AI53" s="1404"/>
      <c r="AJ53" s="1404"/>
      <c r="AK53" s="1404"/>
      <c r="AL53" s="1404"/>
      <c r="AM53" s="1405"/>
    </row>
    <row r="54" spans="1:39" ht="22.4" customHeight="1">
      <c r="A54" s="1508" t="s">
        <v>219</v>
      </c>
      <c r="B54" s="1509"/>
      <c r="C54" s="1509"/>
      <c r="D54" s="1509"/>
      <c r="E54" s="1509"/>
      <c r="F54" s="1509"/>
      <c r="G54" s="1509"/>
      <c r="H54" s="1509"/>
      <c r="I54" s="1510"/>
      <c r="J54" s="1511"/>
      <c r="K54" s="1512"/>
      <c r="L54" s="1512"/>
      <c r="M54" s="1512"/>
      <c r="N54" s="1512"/>
      <c r="O54" s="1512"/>
      <c r="P54" s="1512"/>
      <c r="Q54" s="1512"/>
      <c r="R54" s="1512"/>
      <c r="S54" s="1512"/>
      <c r="T54" s="1512"/>
      <c r="U54" s="1512"/>
      <c r="V54" s="1512"/>
      <c r="W54" s="1512"/>
      <c r="X54" s="1512"/>
      <c r="Y54" s="1512"/>
      <c r="Z54" s="1512"/>
      <c r="AA54" s="1512"/>
      <c r="AB54" s="1512"/>
      <c r="AC54" s="1512"/>
      <c r="AD54" s="1512"/>
      <c r="AE54" s="1512"/>
      <c r="AF54" s="1512"/>
      <c r="AG54" s="1512"/>
      <c r="AH54" s="1512"/>
      <c r="AI54" s="1512"/>
      <c r="AJ54" s="1512"/>
      <c r="AK54" s="1512"/>
      <c r="AL54" s="1512"/>
      <c r="AM54" s="1513"/>
    </row>
    <row r="55" spans="1:39" ht="56.15" customHeight="1">
      <c r="A55" s="1514" t="s">
        <v>220</v>
      </c>
      <c r="B55" s="1515"/>
      <c r="C55" s="1515"/>
      <c r="D55" s="1515"/>
      <c r="E55" s="1515"/>
      <c r="F55" s="1515"/>
      <c r="G55" s="1515"/>
      <c r="H55" s="1515"/>
      <c r="I55" s="1516"/>
      <c r="J55" s="1517"/>
      <c r="K55" s="1518"/>
      <c r="L55" s="1518"/>
      <c r="M55" s="1518"/>
      <c r="N55" s="1518"/>
      <c r="O55" s="1518"/>
      <c r="P55" s="1518"/>
      <c r="Q55" s="1518"/>
      <c r="R55" s="1518"/>
      <c r="S55" s="1518"/>
      <c r="T55" s="1518"/>
      <c r="U55" s="1518"/>
      <c r="V55" s="1518"/>
      <c r="W55" s="1518"/>
      <c r="X55" s="1518"/>
      <c r="Y55" s="1518"/>
      <c r="Z55" s="1518"/>
      <c r="AA55" s="1518"/>
      <c r="AB55" s="1518"/>
      <c r="AC55" s="1518"/>
      <c r="AD55" s="1518"/>
      <c r="AE55" s="1518"/>
      <c r="AF55" s="1518"/>
      <c r="AG55" s="1518"/>
      <c r="AH55" s="1518"/>
      <c r="AI55" s="1518"/>
      <c r="AJ55" s="1518"/>
      <c r="AK55" s="1518"/>
      <c r="AL55" s="1518"/>
      <c r="AM55" s="1519"/>
    </row>
    <row r="56" spans="1:39" ht="22.5" customHeight="1">
      <c r="A56" s="1395" t="s">
        <v>221</v>
      </c>
      <c r="B56" s="1359"/>
      <c r="C56" s="1359"/>
      <c r="D56" s="1359"/>
      <c r="E56" s="1359"/>
      <c r="F56" s="1359"/>
      <c r="G56" s="1359"/>
      <c r="H56" s="1359"/>
      <c r="I56" s="1360"/>
      <c r="J56" s="1520" t="s">
        <v>105</v>
      </c>
      <c r="K56" s="1521"/>
      <c r="L56" s="1521"/>
      <c r="M56" s="1521"/>
      <c r="N56" s="1521"/>
      <c r="O56" s="1507"/>
      <c r="P56" s="1507"/>
      <c r="Q56" s="1359" t="s">
        <v>36</v>
      </c>
      <c r="R56" s="1359"/>
      <c r="S56" s="1507"/>
      <c r="T56" s="1507"/>
      <c r="U56" s="1359" t="s">
        <v>37</v>
      </c>
      <c r="V56" s="1359"/>
      <c r="W56" s="1359" t="s">
        <v>38</v>
      </c>
      <c r="X56" s="1359"/>
      <c r="Y56" s="1359"/>
      <c r="Z56" s="1359"/>
      <c r="AA56" s="1359" t="s">
        <v>105</v>
      </c>
      <c r="AB56" s="1359"/>
      <c r="AC56" s="1507"/>
      <c r="AD56" s="1507"/>
      <c r="AE56" s="1359" t="s">
        <v>36</v>
      </c>
      <c r="AF56" s="1359"/>
      <c r="AG56" s="1507"/>
      <c r="AH56" s="1507"/>
      <c r="AI56" s="1383" t="s">
        <v>37</v>
      </c>
      <c r="AJ56" s="1383"/>
      <c r="AK56" s="1383"/>
      <c r="AL56" s="1383"/>
      <c r="AM56" s="1384"/>
    </row>
    <row r="57" spans="1:39" ht="22.4" customHeight="1">
      <c r="A57" s="1395" t="s">
        <v>222</v>
      </c>
      <c r="B57" s="1359"/>
      <c r="C57" s="1359"/>
      <c r="D57" s="1359"/>
      <c r="E57" s="1359"/>
      <c r="F57" s="1359"/>
      <c r="G57" s="1359"/>
      <c r="H57" s="1359"/>
      <c r="I57" s="1360"/>
      <c r="J57" s="1500"/>
      <c r="K57" s="1501"/>
      <c r="L57" s="1501"/>
      <c r="M57" s="1501"/>
      <c r="N57" s="1501"/>
      <c r="O57" s="1501"/>
      <c r="P57" s="1501"/>
      <c r="Q57" s="1501"/>
      <c r="R57" s="1501"/>
      <c r="S57" s="1501"/>
      <c r="T57" s="1501"/>
      <c r="U57" s="1501"/>
      <c r="V57" s="1501"/>
      <c r="W57" s="1501"/>
      <c r="X57" s="1501"/>
      <c r="Y57" s="1501"/>
      <c r="Z57" s="1501"/>
      <c r="AA57" s="1502" t="s">
        <v>86</v>
      </c>
      <c r="AB57" s="1502"/>
      <c r="AC57" s="1502"/>
      <c r="AD57" s="1502"/>
      <c r="AE57" s="1502"/>
      <c r="AF57" s="1502"/>
      <c r="AG57" s="1502"/>
      <c r="AH57" s="1502"/>
      <c r="AI57" s="1502"/>
      <c r="AJ57" s="1502"/>
      <c r="AK57" s="1502"/>
      <c r="AL57" s="1502"/>
      <c r="AM57" s="1503"/>
    </row>
    <row r="58" spans="1:39" ht="56.15" customHeight="1">
      <c r="A58" s="1395" t="s">
        <v>223</v>
      </c>
      <c r="B58" s="1359"/>
      <c r="C58" s="1359"/>
      <c r="D58" s="1359"/>
      <c r="E58" s="1359"/>
      <c r="F58" s="1359"/>
      <c r="G58" s="1359"/>
      <c r="H58" s="1359"/>
      <c r="I58" s="1360"/>
      <c r="J58" s="1385"/>
      <c r="K58" s="1386"/>
      <c r="L58" s="1386"/>
      <c r="M58" s="1386"/>
      <c r="N58" s="1386"/>
      <c r="O58" s="1386"/>
      <c r="P58" s="1386"/>
      <c r="Q58" s="1386"/>
      <c r="R58" s="1386"/>
      <c r="S58" s="1386"/>
      <c r="T58" s="1386"/>
      <c r="U58" s="1386"/>
      <c r="V58" s="1386"/>
      <c r="W58" s="1386"/>
      <c r="X58" s="1386"/>
      <c r="Y58" s="1386"/>
      <c r="Z58" s="1386"/>
      <c r="AA58" s="1386"/>
      <c r="AB58" s="1386"/>
      <c r="AC58" s="1386"/>
      <c r="AD58" s="1386"/>
      <c r="AE58" s="1386"/>
      <c r="AF58" s="1386"/>
      <c r="AG58" s="1386"/>
      <c r="AH58" s="1386"/>
      <c r="AI58" s="1386"/>
      <c r="AJ58" s="1386"/>
      <c r="AK58" s="1386"/>
      <c r="AL58" s="1386"/>
      <c r="AM58" s="1387"/>
    </row>
    <row r="59" spans="1:39" ht="22.5" customHeight="1">
      <c r="A59" s="1504" t="s">
        <v>224</v>
      </c>
      <c r="B59" s="1505"/>
      <c r="C59" s="1505"/>
      <c r="D59" s="1505"/>
      <c r="E59" s="1505"/>
      <c r="F59" s="1505"/>
      <c r="G59" s="1505"/>
      <c r="H59" s="1505"/>
      <c r="I59" s="1505"/>
      <c r="J59" s="1505"/>
      <c r="K59" s="1505"/>
      <c r="L59" s="1505"/>
      <c r="M59" s="1505"/>
      <c r="N59" s="1505"/>
      <c r="O59" s="1505"/>
      <c r="P59" s="1505"/>
      <c r="Q59" s="1505"/>
      <c r="R59" s="1505"/>
      <c r="S59" s="1505"/>
      <c r="T59" s="1505"/>
      <c r="U59" s="1505"/>
      <c r="V59" s="1505"/>
      <c r="W59" s="1505"/>
      <c r="X59" s="1505"/>
      <c r="Y59" s="1505"/>
      <c r="Z59" s="1505"/>
      <c r="AA59" s="1505"/>
      <c r="AB59" s="1505"/>
      <c r="AC59" s="1505"/>
      <c r="AD59" s="1505"/>
      <c r="AE59" s="1506"/>
      <c r="AF59" s="1442" t="s">
        <v>99</v>
      </c>
      <c r="AG59" s="1443"/>
      <c r="AH59" s="1443"/>
      <c r="AI59" s="1443"/>
      <c r="AJ59" s="1443"/>
      <c r="AK59" s="1443"/>
      <c r="AL59" s="1443"/>
      <c r="AM59" s="1444"/>
    </row>
    <row r="60" spans="1:39" ht="20.25" customHeight="1">
      <c r="A60" s="369"/>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row>
    <row r="61" spans="1:39" ht="22.5" customHeight="1">
      <c r="A61" s="1395" t="s">
        <v>102</v>
      </c>
      <c r="B61" s="1359"/>
      <c r="C61" s="1359"/>
      <c r="D61" s="1359"/>
      <c r="E61" s="1360"/>
      <c r="F61" s="1406" t="s">
        <v>232</v>
      </c>
      <c r="G61" s="1382"/>
      <c r="H61" s="1382"/>
      <c r="I61" s="1407"/>
      <c r="J61" s="1402" t="s">
        <v>218</v>
      </c>
      <c r="K61" s="1402"/>
      <c r="L61" s="1402"/>
      <c r="M61" s="1402"/>
      <c r="N61" s="1385"/>
      <c r="O61" s="1386"/>
      <c r="P61" s="1386"/>
      <c r="Q61" s="1386"/>
      <c r="R61" s="1386"/>
      <c r="S61" s="1386"/>
      <c r="T61" s="1386"/>
      <c r="U61" s="1386"/>
      <c r="V61" s="1386"/>
      <c r="W61" s="1386"/>
      <c r="X61" s="1387"/>
      <c r="Y61" s="1508" t="s">
        <v>31</v>
      </c>
      <c r="Z61" s="1509"/>
      <c r="AA61" s="1509"/>
      <c r="AB61" s="1510"/>
      <c r="AC61" s="1403"/>
      <c r="AD61" s="1404"/>
      <c r="AE61" s="1404"/>
      <c r="AF61" s="1404"/>
      <c r="AG61" s="1404"/>
      <c r="AH61" s="1404"/>
      <c r="AI61" s="1404"/>
      <c r="AJ61" s="1404"/>
      <c r="AK61" s="1404"/>
      <c r="AL61" s="1404"/>
      <c r="AM61" s="1405"/>
    </row>
    <row r="62" spans="1:39" ht="22.4" customHeight="1">
      <c r="A62" s="1508" t="s">
        <v>219</v>
      </c>
      <c r="B62" s="1509"/>
      <c r="C62" s="1509"/>
      <c r="D62" s="1509"/>
      <c r="E62" s="1509"/>
      <c r="F62" s="1509"/>
      <c r="G62" s="1509"/>
      <c r="H62" s="1509"/>
      <c r="I62" s="1510"/>
      <c r="J62" s="1511"/>
      <c r="K62" s="1512"/>
      <c r="L62" s="1512"/>
      <c r="M62" s="1512"/>
      <c r="N62" s="1512"/>
      <c r="O62" s="1512"/>
      <c r="P62" s="1512"/>
      <c r="Q62" s="1512"/>
      <c r="R62" s="1512"/>
      <c r="S62" s="1512"/>
      <c r="T62" s="1512"/>
      <c r="U62" s="1512"/>
      <c r="V62" s="1512"/>
      <c r="W62" s="1512"/>
      <c r="X62" s="1512"/>
      <c r="Y62" s="1512"/>
      <c r="Z62" s="1512"/>
      <c r="AA62" s="1512"/>
      <c r="AB62" s="1512"/>
      <c r="AC62" s="1512"/>
      <c r="AD62" s="1512"/>
      <c r="AE62" s="1512"/>
      <c r="AF62" s="1512"/>
      <c r="AG62" s="1512"/>
      <c r="AH62" s="1512"/>
      <c r="AI62" s="1512"/>
      <c r="AJ62" s="1512"/>
      <c r="AK62" s="1512"/>
      <c r="AL62" s="1512"/>
      <c r="AM62" s="1513"/>
    </row>
    <row r="63" spans="1:39" ht="56.15" customHeight="1">
      <c r="A63" s="1514" t="s">
        <v>220</v>
      </c>
      <c r="B63" s="1515"/>
      <c r="C63" s="1515"/>
      <c r="D63" s="1515"/>
      <c r="E63" s="1515"/>
      <c r="F63" s="1515"/>
      <c r="G63" s="1515"/>
      <c r="H63" s="1515"/>
      <c r="I63" s="1516"/>
      <c r="J63" s="1517"/>
      <c r="K63" s="1518"/>
      <c r="L63" s="1518"/>
      <c r="M63" s="1518"/>
      <c r="N63" s="1518"/>
      <c r="O63" s="1518"/>
      <c r="P63" s="1518"/>
      <c r="Q63" s="1518"/>
      <c r="R63" s="1518"/>
      <c r="S63" s="1518"/>
      <c r="T63" s="1518"/>
      <c r="U63" s="1518"/>
      <c r="V63" s="1518"/>
      <c r="W63" s="1518"/>
      <c r="X63" s="1518"/>
      <c r="Y63" s="1518"/>
      <c r="Z63" s="1518"/>
      <c r="AA63" s="1518"/>
      <c r="AB63" s="1518"/>
      <c r="AC63" s="1518"/>
      <c r="AD63" s="1518"/>
      <c r="AE63" s="1518"/>
      <c r="AF63" s="1518"/>
      <c r="AG63" s="1518"/>
      <c r="AH63" s="1518"/>
      <c r="AI63" s="1518"/>
      <c r="AJ63" s="1518"/>
      <c r="AK63" s="1518"/>
      <c r="AL63" s="1518"/>
      <c r="AM63" s="1519"/>
    </row>
    <row r="64" spans="1:39" ht="22.5" customHeight="1">
      <c r="A64" s="1395" t="s">
        <v>221</v>
      </c>
      <c r="B64" s="1359"/>
      <c r="C64" s="1359"/>
      <c r="D64" s="1359"/>
      <c r="E64" s="1359"/>
      <c r="F64" s="1359"/>
      <c r="G64" s="1359"/>
      <c r="H64" s="1359"/>
      <c r="I64" s="1360"/>
      <c r="J64" s="1520" t="s">
        <v>105</v>
      </c>
      <c r="K64" s="1521"/>
      <c r="L64" s="1521"/>
      <c r="M64" s="1521"/>
      <c r="N64" s="1521"/>
      <c r="O64" s="1507"/>
      <c r="P64" s="1507"/>
      <c r="Q64" s="1359" t="s">
        <v>36</v>
      </c>
      <c r="R64" s="1359"/>
      <c r="S64" s="1507"/>
      <c r="T64" s="1507"/>
      <c r="U64" s="1359" t="s">
        <v>37</v>
      </c>
      <c r="V64" s="1359"/>
      <c r="W64" s="1359" t="s">
        <v>38</v>
      </c>
      <c r="X64" s="1359"/>
      <c r="Y64" s="1359"/>
      <c r="Z64" s="1359"/>
      <c r="AA64" s="1359" t="s">
        <v>105</v>
      </c>
      <c r="AB64" s="1359"/>
      <c r="AC64" s="1507"/>
      <c r="AD64" s="1507"/>
      <c r="AE64" s="1359" t="s">
        <v>36</v>
      </c>
      <c r="AF64" s="1359"/>
      <c r="AG64" s="1507"/>
      <c r="AH64" s="1507"/>
      <c r="AI64" s="1383" t="s">
        <v>37</v>
      </c>
      <c r="AJ64" s="1383"/>
      <c r="AK64" s="1383"/>
      <c r="AL64" s="1383"/>
      <c r="AM64" s="1384"/>
    </row>
    <row r="65" spans="1:40" ht="22.4" customHeight="1">
      <c r="A65" s="1395" t="s">
        <v>222</v>
      </c>
      <c r="B65" s="1359"/>
      <c r="C65" s="1359"/>
      <c r="D65" s="1359"/>
      <c r="E65" s="1359"/>
      <c r="F65" s="1359"/>
      <c r="G65" s="1359"/>
      <c r="H65" s="1359"/>
      <c r="I65" s="1360"/>
      <c r="J65" s="1500"/>
      <c r="K65" s="1501"/>
      <c r="L65" s="1501"/>
      <c r="M65" s="1501"/>
      <c r="N65" s="1501"/>
      <c r="O65" s="1501"/>
      <c r="P65" s="1501"/>
      <c r="Q65" s="1501"/>
      <c r="R65" s="1501"/>
      <c r="S65" s="1501"/>
      <c r="T65" s="1501"/>
      <c r="U65" s="1501"/>
      <c r="V65" s="1501"/>
      <c r="W65" s="1501"/>
      <c r="X65" s="1501"/>
      <c r="Y65" s="1501"/>
      <c r="Z65" s="1501"/>
      <c r="AA65" s="1502" t="s">
        <v>86</v>
      </c>
      <c r="AB65" s="1502"/>
      <c r="AC65" s="1502"/>
      <c r="AD65" s="1502"/>
      <c r="AE65" s="1502"/>
      <c r="AF65" s="1502"/>
      <c r="AG65" s="1502"/>
      <c r="AH65" s="1502"/>
      <c r="AI65" s="1502"/>
      <c r="AJ65" s="1502"/>
      <c r="AK65" s="1502"/>
      <c r="AL65" s="1502"/>
      <c r="AM65" s="1503"/>
    </row>
    <row r="66" spans="1:40" ht="56.9" customHeight="1">
      <c r="A66" s="1395" t="s">
        <v>223</v>
      </c>
      <c r="B66" s="1359"/>
      <c r="C66" s="1359"/>
      <c r="D66" s="1359"/>
      <c r="E66" s="1359"/>
      <c r="F66" s="1359"/>
      <c r="G66" s="1359"/>
      <c r="H66" s="1359"/>
      <c r="I66" s="1360"/>
      <c r="J66" s="1385"/>
      <c r="K66" s="1386"/>
      <c r="L66" s="1386"/>
      <c r="M66" s="1386"/>
      <c r="N66" s="1386"/>
      <c r="O66" s="1386"/>
      <c r="P66" s="1386"/>
      <c r="Q66" s="1386"/>
      <c r="R66" s="1386"/>
      <c r="S66" s="1386"/>
      <c r="T66" s="1386"/>
      <c r="U66" s="1386"/>
      <c r="V66" s="1386"/>
      <c r="W66" s="1386"/>
      <c r="X66" s="1386"/>
      <c r="Y66" s="1386"/>
      <c r="Z66" s="1386"/>
      <c r="AA66" s="1386"/>
      <c r="AB66" s="1386"/>
      <c r="AC66" s="1386"/>
      <c r="AD66" s="1386"/>
      <c r="AE66" s="1386"/>
      <c r="AF66" s="1386"/>
      <c r="AG66" s="1386"/>
      <c r="AH66" s="1386"/>
      <c r="AI66" s="1386"/>
      <c r="AJ66" s="1386"/>
      <c r="AK66" s="1386"/>
      <c r="AL66" s="1386"/>
      <c r="AM66" s="1387"/>
    </row>
    <row r="67" spans="1:40" ht="22.5" customHeight="1">
      <c r="A67" s="1504" t="s">
        <v>224</v>
      </c>
      <c r="B67" s="1505"/>
      <c r="C67" s="1505"/>
      <c r="D67" s="1505"/>
      <c r="E67" s="1505"/>
      <c r="F67" s="1505"/>
      <c r="G67" s="1505"/>
      <c r="H67" s="1505"/>
      <c r="I67" s="1505"/>
      <c r="J67" s="1505"/>
      <c r="K67" s="1505"/>
      <c r="L67" s="1505"/>
      <c r="M67" s="1505"/>
      <c r="N67" s="1505"/>
      <c r="O67" s="1505"/>
      <c r="P67" s="1505"/>
      <c r="Q67" s="1505"/>
      <c r="R67" s="1505"/>
      <c r="S67" s="1505"/>
      <c r="T67" s="1505"/>
      <c r="U67" s="1505"/>
      <c r="V67" s="1505"/>
      <c r="W67" s="1505"/>
      <c r="X67" s="1505"/>
      <c r="Y67" s="1505"/>
      <c r="Z67" s="1505"/>
      <c r="AA67" s="1505"/>
      <c r="AB67" s="1505"/>
      <c r="AC67" s="1505"/>
      <c r="AD67" s="1505"/>
      <c r="AE67" s="1506"/>
      <c r="AF67" s="1442" t="s">
        <v>99</v>
      </c>
      <c r="AG67" s="1443"/>
      <c r="AH67" s="1443"/>
      <c r="AI67" s="1443"/>
      <c r="AJ67" s="1443"/>
      <c r="AK67" s="1443"/>
      <c r="AL67" s="1443"/>
      <c r="AM67" s="1444"/>
    </row>
    <row r="68" spans="1:40" ht="30" customHeight="1">
      <c r="A68" s="45" t="s">
        <v>214</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7"/>
      <c r="AF68" s="47"/>
      <c r="AG68" s="47"/>
      <c r="AH68" s="1411" t="s">
        <v>233</v>
      </c>
      <c r="AI68" s="1411"/>
      <c r="AJ68" s="1411"/>
      <c r="AK68" s="1411"/>
      <c r="AL68" s="1411"/>
      <c r="AM68" s="1411"/>
      <c r="AN68" s="48"/>
    </row>
    <row r="69" spans="1:40" ht="33" customHeight="1">
      <c r="A69" s="3"/>
      <c r="B69" s="1499" t="s">
        <v>216</v>
      </c>
      <c r="C69" s="1499"/>
      <c r="D69" s="1499"/>
      <c r="E69" s="1499"/>
      <c r="F69" s="1499"/>
      <c r="G69" s="1499"/>
      <c r="H69" s="1499"/>
      <c r="I69" s="1499"/>
      <c r="J69" s="1499"/>
      <c r="K69" s="1499"/>
      <c r="L69" s="1499"/>
      <c r="M69" s="1499"/>
      <c r="N69" s="1499"/>
      <c r="O69" s="1499"/>
      <c r="P69" s="1499"/>
      <c r="Q69" s="1499"/>
      <c r="R69" s="1499"/>
      <c r="S69" s="1499"/>
      <c r="T69" s="1499"/>
      <c r="U69" s="1499"/>
      <c r="V69" s="1499"/>
      <c r="W69" s="1499"/>
      <c r="X69" s="1499"/>
      <c r="Y69" s="1499"/>
      <c r="Z69" s="1499"/>
      <c r="AA69" s="1499"/>
      <c r="AB69" s="1499"/>
      <c r="AC69" s="1499"/>
      <c r="AD69" s="1499"/>
      <c r="AE69" s="1499"/>
      <c r="AF69" s="1499"/>
      <c r="AG69" s="1499"/>
      <c r="AH69" s="1499"/>
      <c r="AI69" s="1499"/>
      <c r="AJ69" s="1499"/>
      <c r="AK69" s="1499"/>
      <c r="AL69" s="1499"/>
      <c r="AM69" s="49"/>
    </row>
    <row r="70" spans="1:40" ht="22.5" customHeight="1">
      <c r="A70" s="1395" t="s">
        <v>102</v>
      </c>
      <c r="B70" s="1359"/>
      <c r="C70" s="1359"/>
      <c r="D70" s="1359"/>
      <c r="E70" s="1360"/>
      <c r="F70" s="1406" t="s">
        <v>234</v>
      </c>
      <c r="G70" s="1382"/>
      <c r="H70" s="1382"/>
      <c r="I70" s="1407"/>
      <c r="J70" s="1402" t="s">
        <v>218</v>
      </c>
      <c r="K70" s="1402"/>
      <c r="L70" s="1402"/>
      <c r="M70" s="1402"/>
      <c r="N70" s="1385"/>
      <c r="O70" s="1386"/>
      <c r="P70" s="1386"/>
      <c r="Q70" s="1386"/>
      <c r="R70" s="1386"/>
      <c r="S70" s="1386"/>
      <c r="T70" s="1386"/>
      <c r="U70" s="1386"/>
      <c r="V70" s="1386"/>
      <c r="W70" s="1386"/>
      <c r="X70" s="1387"/>
      <c r="Y70" s="1508" t="s">
        <v>31</v>
      </c>
      <c r="Z70" s="1509"/>
      <c r="AA70" s="1509"/>
      <c r="AB70" s="1510"/>
      <c r="AC70" s="1403"/>
      <c r="AD70" s="1404"/>
      <c r="AE70" s="1404"/>
      <c r="AF70" s="1404"/>
      <c r="AG70" s="1404"/>
      <c r="AH70" s="1404"/>
      <c r="AI70" s="1404"/>
      <c r="AJ70" s="1404"/>
      <c r="AK70" s="1404"/>
      <c r="AL70" s="1404"/>
      <c r="AM70" s="1405"/>
    </row>
    <row r="71" spans="1:40" ht="22.5" customHeight="1">
      <c r="A71" s="1508" t="s">
        <v>219</v>
      </c>
      <c r="B71" s="1509"/>
      <c r="C71" s="1509"/>
      <c r="D71" s="1509"/>
      <c r="E71" s="1509"/>
      <c r="F71" s="1509"/>
      <c r="G71" s="1509"/>
      <c r="H71" s="1509"/>
      <c r="I71" s="1510"/>
      <c r="J71" s="1511"/>
      <c r="K71" s="1512"/>
      <c r="L71" s="1512"/>
      <c r="M71" s="1512"/>
      <c r="N71" s="1512"/>
      <c r="O71" s="1512"/>
      <c r="P71" s="1512"/>
      <c r="Q71" s="1512"/>
      <c r="R71" s="1512"/>
      <c r="S71" s="1512"/>
      <c r="T71" s="1512"/>
      <c r="U71" s="1512"/>
      <c r="V71" s="1512"/>
      <c r="W71" s="1512"/>
      <c r="X71" s="1512"/>
      <c r="Y71" s="1512"/>
      <c r="Z71" s="1512"/>
      <c r="AA71" s="1512"/>
      <c r="AB71" s="1512"/>
      <c r="AC71" s="1512"/>
      <c r="AD71" s="1512"/>
      <c r="AE71" s="1512"/>
      <c r="AF71" s="1512"/>
      <c r="AG71" s="1512"/>
      <c r="AH71" s="1512"/>
      <c r="AI71" s="1512"/>
      <c r="AJ71" s="1512"/>
      <c r="AK71" s="1512"/>
      <c r="AL71" s="1512"/>
      <c r="AM71" s="1513"/>
    </row>
    <row r="72" spans="1:40" ht="56.25" customHeight="1">
      <c r="A72" s="1514" t="s">
        <v>220</v>
      </c>
      <c r="B72" s="1515"/>
      <c r="C72" s="1515"/>
      <c r="D72" s="1515"/>
      <c r="E72" s="1515"/>
      <c r="F72" s="1515"/>
      <c r="G72" s="1515"/>
      <c r="H72" s="1515"/>
      <c r="I72" s="1516"/>
      <c r="J72" s="1517"/>
      <c r="K72" s="1518"/>
      <c r="L72" s="1518"/>
      <c r="M72" s="1518"/>
      <c r="N72" s="1518"/>
      <c r="O72" s="1518"/>
      <c r="P72" s="1518"/>
      <c r="Q72" s="1518"/>
      <c r="R72" s="1518"/>
      <c r="S72" s="1518"/>
      <c r="T72" s="1518"/>
      <c r="U72" s="1518"/>
      <c r="V72" s="1518"/>
      <c r="W72" s="1518"/>
      <c r="X72" s="1518"/>
      <c r="Y72" s="1518"/>
      <c r="Z72" s="1518"/>
      <c r="AA72" s="1518"/>
      <c r="AB72" s="1518"/>
      <c r="AC72" s="1518"/>
      <c r="AD72" s="1518"/>
      <c r="AE72" s="1518"/>
      <c r="AF72" s="1518"/>
      <c r="AG72" s="1518"/>
      <c r="AH72" s="1518"/>
      <c r="AI72" s="1518"/>
      <c r="AJ72" s="1518"/>
      <c r="AK72" s="1518"/>
      <c r="AL72" s="1518"/>
      <c r="AM72" s="1519"/>
    </row>
    <row r="73" spans="1:40" ht="22.5" customHeight="1">
      <c r="A73" s="1395" t="s">
        <v>221</v>
      </c>
      <c r="B73" s="1359"/>
      <c r="C73" s="1359"/>
      <c r="D73" s="1359"/>
      <c r="E73" s="1359"/>
      <c r="F73" s="1359"/>
      <c r="G73" s="1359"/>
      <c r="H73" s="1359"/>
      <c r="I73" s="1360"/>
      <c r="J73" s="1520" t="s">
        <v>105</v>
      </c>
      <c r="K73" s="1521"/>
      <c r="L73" s="1521"/>
      <c r="M73" s="1521"/>
      <c r="N73" s="1521"/>
      <c r="O73" s="1507"/>
      <c r="P73" s="1507"/>
      <c r="Q73" s="1359" t="s">
        <v>36</v>
      </c>
      <c r="R73" s="1359"/>
      <c r="S73" s="1507"/>
      <c r="T73" s="1507"/>
      <c r="U73" s="1359" t="s">
        <v>37</v>
      </c>
      <c r="V73" s="1359"/>
      <c r="W73" s="1359" t="s">
        <v>38</v>
      </c>
      <c r="X73" s="1359"/>
      <c r="Y73" s="1359"/>
      <c r="Z73" s="1359"/>
      <c r="AA73" s="1359" t="s">
        <v>105</v>
      </c>
      <c r="AB73" s="1359"/>
      <c r="AC73" s="1507"/>
      <c r="AD73" s="1507"/>
      <c r="AE73" s="1359" t="s">
        <v>36</v>
      </c>
      <c r="AF73" s="1359"/>
      <c r="AG73" s="1507"/>
      <c r="AH73" s="1507"/>
      <c r="AI73" s="1383" t="s">
        <v>37</v>
      </c>
      <c r="AJ73" s="1383"/>
      <c r="AK73" s="1383"/>
      <c r="AL73" s="1383"/>
      <c r="AM73" s="1384"/>
    </row>
    <row r="74" spans="1:40" ht="22.5" customHeight="1">
      <c r="A74" s="1395" t="s">
        <v>222</v>
      </c>
      <c r="B74" s="1359"/>
      <c r="C74" s="1359"/>
      <c r="D74" s="1359"/>
      <c r="E74" s="1359"/>
      <c r="F74" s="1359"/>
      <c r="G74" s="1359"/>
      <c r="H74" s="1359"/>
      <c r="I74" s="1360"/>
      <c r="J74" s="1500"/>
      <c r="K74" s="1501"/>
      <c r="L74" s="1501"/>
      <c r="M74" s="1501"/>
      <c r="N74" s="1501"/>
      <c r="O74" s="1501"/>
      <c r="P74" s="1501"/>
      <c r="Q74" s="1501"/>
      <c r="R74" s="1501"/>
      <c r="S74" s="1501"/>
      <c r="T74" s="1501"/>
      <c r="U74" s="1501"/>
      <c r="V74" s="1501"/>
      <c r="W74" s="1501"/>
      <c r="X74" s="1501"/>
      <c r="Y74" s="1501"/>
      <c r="Z74" s="1501"/>
      <c r="AA74" s="1502" t="s">
        <v>86</v>
      </c>
      <c r="AB74" s="1502"/>
      <c r="AC74" s="1502"/>
      <c r="AD74" s="1502"/>
      <c r="AE74" s="1502"/>
      <c r="AF74" s="1502"/>
      <c r="AG74" s="1502"/>
      <c r="AH74" s="1502"/>
      <c r="AI74" s="1502"/>
      <c r="AJ74" s="1502"/>
      <c r="AK74" s="1502"/>
      <c r="AL74" s="1502"/>
      <c r="AM74" s="1503"/>
    </row>
    <row r="75" spans="1:40" ht="56.25" customHeight="1">
      <c r="A75" s="1395" t="s">
        <v>223</v>
      </c>
      <c r="B75" s="1359"/>
      <c r="C75" s="1359"/>
      <c r="D75" s="1359"/>
      <c r="E75" s="1359"/>
      <c r="F75" s="1359"/>
      <c r="G75" s="1359"/>
      <c r="H75" s="1359"/>
      <c r="I75" s="1360"/>
      <c r="J75" s="1385"/>
      <c r="K75" s="1386"/>
      <c r="L75" s="1386"/>
      <c r="M75" s="1386"/>
      <c r="N75" s="1386"/>
      <c r="O75" s="1386"/>
      <c r="P75" s="1386"/>
      <c r="Q75" s="1386"/>
      <c r="R75" s="1386"/>
      <c r="S75" s="1386"/>
      <c r="T75" s="1386"/>
      <c r="U75" s="1386"/>
      <c r="V75" s="1386"/>
      <c r="W75" s="1386"/>
      <c r="X75" s="1386"/>
      <c r="Y75" s="1386"/>
      <c r="Z75" s="1386"/>
      <c r="AA75" s="1386"/>
      <c r="AB75" s="1386"/>
      <c r="AC75" s="1386"/>
      <c r="AD75" s="1386"/>
      <c r="AE75" s="1386"/>
      <c r="AF75" s="1386"/>
      <c r="AG75" s="1386"/>
      <c r="AH75" s="1386"/>
      <c r="AI75" s="1386"/>
      <c r="AJ75" s="1386"/>
      <c r="AK75" s="1386"/>
      <c r="AL75" s="1386"/>
      <c r="AM75" s="1387"/>
    </row>
    <row r="76" spans="1:40" ht="22.5" customHeight="1">
      <c r="A76" s="1504" t="s">
        <v>224</v>
      </c>
      <c r="B76" s="1505"/>
      <c r="C76" s="1505"/>
      <c r="D76" s="1505"/>
      <c r="E76" s="1505"/>
      <c r="F76" s="1505"/>
      <c r="G76" s="1505"/>
      <c r="H76" s="1505"/>
      <c r="I76" s="1505"/>
      <c r="J76" s="1505"/>
      <c r="K76" s="1505"/>
      <c r="L76" s="1505"/>
      <c r="M76" s="1505"/>
      <c r="N76" s="1505"/>
      <c r="O76" s="1505"/>
      <c r="P76" s="1505"/>
      <c r="Q76" s="1505"/>
      <c r="R76" s="1505"/>
      <c r="S76" s="1505"/>
      <c r="T76" s="1505"/>
      <c r="U76" s="1505"/>
      <c r="V76" s="1505"/>
      <c r="W76" s="1505"/>
      <c r="X76" s="1505"/>
      <c r="Y76" s="1505"/>
      <c r="Z76" s="1505"/>
      <c r="AA76" s="1505"/>
      <c r="AB76" s="1505"/>
      <c r="AC76" s="1505"/>
      <c r="AD76" s="1505"/>
      <c r="AE76" s="1506"/>
      <c r="AF76" s="1442" t="s">
        <v>99</v>
      </c>
      <c r="AG76" s="1443"/>
      <c r="AH76" s="1443"/>
      <c r="AI76" s="1443"/>
      <c r="AJ76" s="1443"/>
      <c r="AK76" s="1443"/>
      <c r="AL76" s="1443"/>
      <c r="AM76" s="1444"/>
    </row>
    <row r="77" spans="1:40" ht="18.75" customHeight="1">
      <c r="A77" s="369"/>
      <c r="B77" s="369"/>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c r="AM77" s="369"/>
    </row>
    <row r="78" spans="1:40" ht="22.5" customHeight="1">
      <c r="A78" s="1395" t="s">
        <v>102</v>
      </c>
      <c r="B78" s="1359"/>
      <c r="C78" s="1359"/>
      <c r="D78" s="1359"/>
      <c r="E78" s="1360"/>
      <c r="F78" s="1406" t="s">
        <v>235</v>
      </c>
      <c r="G78" s="1382"/>
      <c r="H78" s="1382"/>
      <c r="I78" s="1407"/>
      <c r="J78" s="1402" t="s">
        <v>218</v>
      </c>
      <c r="K78" s="1402"/>
      <c r="L78" s="1402"/>
      <c r="M78" s="1402"/>
      <c r="N78" s="1385"/>
      <c r="O78" s="1386"/>
      <c r="P78" s="1386"/>
      <c r="Q78" s="1386"/>
      <c r="R78" s="1386"/>
      <c r="S78" s="1386"/>
      <c r="T78" s="1386"/>
      <c r="U78" s="1386"/>
      <c r="V78" s="1386"/>
      <c r="W78" s="1386"/>
      <c r="X78" s="1387"/>
      <c r="Y78" s="1508" t="s">
        <v>31</v>
      </c>
      <c r="Z78" s="1509"/>
      <c r="AA78" s="1509"/>
      <c r="AB78" s="1510"/>
      <c r="AC78" s="1403"/>
      <c r="AD78" s="1404"/>
      <c r="AE78" s="1404"/>
      <c r="AF78" s="1404"/>
      <c r="AG78" s="1404"/>
      <c r="AH78" s="1404"/>
      <c r="AI78" s="1404"/>
      <c r="AJ78" s="1404"/>
      <c r="AK78" s="1404"/>
      <c r="AL78" s="1404"/>
      <c r="AM78" s="1405"/>
    </row>
    <row r="79" spans="1:40" ht="22.4" customHeight="1">
      <c r="A79" s="1508" t="s">
        <v>219</v>
      </c>
      <c r="B79" s="1509"/>
      <c r="C79" s="1509"/>
      <c r="D79" s="1509"/>
      <c r="E79" s="1509"/>
      <c r="F79" s="1509"/>
      <c r="G79" s="1509"/>
      <c r="H79" s="1509"/>
      <c r="I79" s="1510"/>
      <c r="J79" s="1511"/>
      <c r="K79" s="1512"/>
      <c r="L79" s="1512"/>
      <c r="M79" s="1512"/>
      <c r="N79" s="1512"/>
      <c r="O79" s="1512"/>
      <c r="P79" s="1512"/>
      <c r="Q79" s="1512"/>
      <c r="R79" s="1512"/>
      <c r="S79" s="1512"/>
      <c r="T79" s="1512"/>
      <c r="U79" s="1512"/>
      <c r="V79" s="1512"/>
      <c r="W79" s="1512"/>
      <c r="X79" s="1512"/>
      <c r="Y79" s="1512"/>
      <c r="Z79" s="1512"/>
      <c r="AA79" s="1512"/>
      <c r="AB79" s="1512"/>
      <c r="AC79" s="1512"/>
      <c r="AD79" s="1512"/>
      <c r="AE79" s="1512"/>
      <c r="AF79" s="1512"/>
      <c r="AG79" s="1512"/>
      <c r="AH79" s="1512"/>
      <c r="AI79" s="1512"/>
      <c r="AJ79" s="1512"/>
      <c r="AK79" s="1512"/>
      <c r="AL79" s="1512"/>
      <c r="AM79" s="1513"/>
    </row>
    <row r="80" spans="1:40" ht="56.25" customHeight="1">
      <c r="A80" s="1514" t="s">
        <v>220</v>
      </c>
      <c r="B80" s="1515"/>
      <c r="C80" s="1515"/>
      <c r="D80" s="1515"/>
      <c r="E80" s="1515"/>
      <c r="F80" s="1515"/>
      <c r="G80" s="1515"/>
      <c r="H80" s="1515"/>
      <c r="I80" s="1516"/>
      <c r="J80" s="1517"/>
      <c r="K80" s="1518"/>
      <c r="L80" s="1518"/>
      <c r="M80" s="1518"/>
      <c r="N80" s="1518"/>
      <c r="O80" s="1518"/>
      <c r="P80" s="1518"/>
      <c r="Q80" s="1518"/>
      <c r="R80" s="1518"/>
      <c r="S80" s="1518"/>
      <c r="T80" s="1518"/>
      <c r="U80" s="1518"/>
      <c r="V80" s="1518"/>
      <c r="W80" s="1518"/>
      <c r="X80" s="1518"/>
      <c r="Y80" s="1518"/>
      <c r="Z80" s="1518"/>
      <c r="AA80" s="1518"/>
      <c r="AB80" s="1518"/>
      <c r="AC80" s="1518"/>
      <c r="AD80" s="1518"/>
      <c r="AE80" s="1518"/>
      <c r="AF80" s="1518"/>
      <c r="AG80" s="1518"/>
      <c r="AH80" s="1518"/>
      <c r="AI80" s="1518"/>
      <c r="AJ80" s="1518"/>
      <c r="AK80" s="1518"/>
      <c r="AL80" s="1518"/>
      <c r="AM80" s="1519"/>
    </row>
    <row r="81" spans="1:39" ht="22.5" customHeight="1">
      <c r="A81" s="1395" t="s">
        <v>221</v>
      </c>
      <c r="B81" s="1359"/>
      <c r="C81" s="1359"/>
      <c r="D81" s="1359"/>
      <c r="E81" s="1359"/>
      <c r="F81" s="1359"/>
      <c r="G81" s="1359"/>
      <c r="H81" s="1359"/>
      <c r="I81" s="1360"/>
      <c r="J81" s="1520" t="s">
        <v>105</v>
      </c>
      <c r="K81" s="1521"/>
      <c r="L81" s="1521"/>
      <c r="M81" s="1521"/>
      <c r="N81" s="1521"/>
      <c r="O81" s="1507"/>
      <c r="P81" s="1507"/>
      <c r="Q81" s="1359" t="s">
        <v>36</v>
      </c>
      <c r="R81" s="1359"/>
      <c r="S81" s="1507"/>
      <c r="T81" s="1507"/>
      <c r="U81" s="1359" t="s">
        <v>37</v>
      </c>
      <c r="V81" s="1359"/>
      <c r="W81" s="1359" t="s">
        <v>38</v>
      </c>
      <c r="X81" s="1359"/>
      <c r="Y81" s="1359"/>
      <c r="Z81" s="1359"/>
      <c r="AA81" s="1359" t="s">
        <v>105</v>
      </c>
      <c r="AB81" s="1359"/>
      <c r="AC81" s="1507"/>
      <c r="AD81" s="1507"/>
      <c r="AE81" s="1359" t="s">
        <v>36</v>
      </c>
      <c r="AF81" s="1359"/>
      <c r="AG81" s="1507"/>
      <c r="AH81" s="1507"/>
      <c r="AI81" s="1383" t="s">
        <v>37</v>
      </c>
      <c r="AJ81" s="1383"/>
      <c r="AK81" s="1383"/>
      <c r="AL81" s="1383"/>
      <c r="AM81" s="1384"/>
    </row>
    <row r="82" spans="1:39" ht="22.5" customHeight="1">
      <c r="A82" s="1395" t="s">
        <v>222</v>
      </c>
      <c r="B82" s="1359"/>
      <c r="C82" s="1359"/>
      <c r="D82" s="1359"/>
      <c r="E82" s="1359"/>
      <c r="F82" s="1359"/>
      <c r="G82" s="1359"/>
      <c r="H82" s="1359"/>
      <c r="I82" s="1360"/>
      <c r="J82" s="1500"/>
      <c r="K82" s="1501"/>
      <c r="L82" s="1501"/>
      <c r="M82" s="1501"/>
      <c r="N82" s="1501"/>
      <c r="O82" s="1501"/>
      <c r="P82" s="1501"/>
      <c r="Q82" s="1501"/>
      <c r="R82" s="1501"/>
      <c r="S82" s="1501"/>
      <c r="T82" s="1501"/>
      <c r="U82" s="1501"/>
      <c r="V82" s="1501"/>
      <c r="W82" s="1501"/>
      <c r="X82" s="1501"/>
      <c r="Y82" s="1501"/>
      <c r="Z82" s="1501"/>
      <c r="AA82" s="1502" t="s">
        <v>86</v>
      </c>
      <c r="AB82" s="1502"/>
      <c r="AC82" s="1502"/>
      <c r="AD82" s="1502"/>
      <c r="AE82" s="1502"/>
      <c r="AF82" s="1502"/>
      <c r="AG82" s="1502"/>
      <c r="AH82" s="1502"/>
      <c r="AI82" s="1502"/>
      <c r="AJ82" s="1502"/>
      <c r="AK82" s="1502"/>
      <c r="AL82" s="1502"/>
      <c r="AM82" s="1503"/>
    </row>
    <row r="83" spans="1:39" ht="56.25" customHeight="1">
      <c r="A83" s="1395" t="s">
        <v>223</v>
      </c>
      <c r="B83" s="1359"/>
      <c r="C83" s="1359"/>
      <c r="D83" s="1359"/>
      <c r="E83" s="1359"/>
      <c r="F83" s="1359"/>
      <c r="G83" s="1359"/>
      <c r="H83" s="1359"/>
      <c r="I83" s="1360"/>
      <c r="J83" s="1385"/>
      <c r="K83" s="1386"/>
      <c r="L83" s="1386"/>
      <c r="M83" s="1386"/>
      <c r="N83" s="1386"/>
      <c r="O83" s="1386"/>
      <c r="P83" s="1386"/>
      <c r="Q83" s="1386"/>
      <c r="R83" s="1386"/>
      <c r="S83" s="1386"/>
      <c r="T83" s="1386"/>
      <c r="U83" s="1386"/>
      <c r="V83" s="1386"/>
      <c r="W83" s="1386"/>
      <c r="X83" s="1386"/>
      <c r="Y83" s="1386"/>
      <c r="Z83" s="1386"/>
      <c r="AA83" s="1386"/>
      <c r="AB83" s="1386"/>
      <c r="AC83" s="1386"/>
      <c r="AD83" s="1386"/>
      <c r="AE83" s="1386"/>
      <c r="AF83" s="1386"/>
      <c r="AG83" s="1386"/>
      <c r="AH83" s="1386"/>
      <c r="AI83" s="1386"/>
      <c r="AJ83" s="1386"/>
      <c r="AK83" s="1386"/>
      <c r="AL83" s="1386"/>
      <c r="AM83" s="1387"/>
    </row>
    <row r="84" spans="1:39" ht="22.5" customHeight="1">
      <c r="A84" s="1504" t="s">
        <v>224</v>
      </c>
      <c r="B84" s="1505"/>
      <c r="C84" s="1505"/>
      <c r="D84" s="1505"/>
      <c r="E84" s="1505"/>
      <c r="F84" s="1505"/>
      <c r="G84" s="1505"/>
      <c r="H84" s="1505"/>
      <c r="I84" s="1505"/>
      <c r="J84" s="1505"/>
      <c r="K84" s="1505"/>
      <c r="L84" s="1505"/>
      <c r="M84" s="1505"/>
      <c r="N84" s="1505"/>
      <c r="O84" s="1505"/>
      <c r="P84" s="1505"/>
      <c r="Q84" s="1505"/>
      <c r="R84" s="1505"/>
      <c r="S84" s="1505"/>
      <c r="T84" s="1505"/>
      <c r="U84" s="1505"/>
      <c r="V84" s="1505"/>
      <c r="W84" s="1505"/>
      <c r="X84" s="1505"/>
      <c r="Y84" s="1505"/>
      <c r="Z84" s="1505"/>
      <c r="AA84" s="1505"/>
      <c r="AB84" s="1505"/>
      <c r="AC84" s="1505"/>
      <c r="AD84" s="1505"/>
      <c r="AE84" s="1506"/>
      <c r="AF84" s="1442" t="s">
        <v>99</v>
      </c>
      <c r="AG84" s="1443"/>
      <c r="AH84" s="1443"/>
      <c r="AI84" s="1443"/>
      <c r="AJ84" s="1443"/>
      <c r="AK84" s="1443"/>
      <c r="AL84" s="1443"/>
      <c r="AM84" s="1444"/>
    </row>
    <row r="85" spans="1:39" ht="15" customHeight="1"/>
    <row r="86" spans="1:39" ht="15" customHeight="1"/>
  </sheetData>
  <sheetProtection algorithmName="SHA-512" hashValue="ybK6rYGiCT8rgRgCtJ46xLvt8/t4g6Gi7NqwTvRMXIbEE5JETa7KMBNOmQXCKozu7fQYzCNPgmuqy9wR9bDRrA==" saltValue="AuMmJwZ8mL1PBBsZlI6Siw==" spinCount="100000" sheet="1" formatCells="0" selectLockedCells="1"/>
  <mergeCells count="297">
    <mergeCell ref="AH1:AM1"/>
    <mergeCell ref="B2:AL2"/>
    <mergeCell ref="A4:E4"/>
    <mergeCell ref="F4:I4"/>
    <mergeCell ref="J4:M4"/>
    <mergeCell ref="N4:X4"/>
    <mergeCell ref="Y4:AB4"/>
    <mergeCell ref="AC4:AM4"/>
    <mergeCell ref="W7:Z7"/>
    <mergeCell ref="AA7:AB7"/>
    <mergeCell ref="AC7:AD7"/>
    <mergeCell ref="AE7:AF7"/>
    <mergeCell ref="AG7:AH7"/>
    <mergeCell ref="AI7:AM7"/>
    <mergeCell ref="A5:I5"/>
    <mergeCell ref="J5:AM5"/>
    <mergeCell ref="A6:I6"/>
    <mergeCell ref="J6:AM6"/>
    <mergeCell ref="A7:I7"/>
    <mergeCell ref="J7:N7"/>
    <mergeCell ref="O7:P7"/>
    <mergeCell ref="Q7:R7"/>
    <mergeCell ref="S7:T7"/>
    <mergeCell ref="U7:V7"/>
    <mergeCell ref="A12:E12"/>
    <mergeCell ref="F12:I12"/>
    <mergeCell ref="J12:M12"/>
    <mergeCell ref="N12:X12"/>
    <mergeCell ref="Y12:AB12"/>
    <mergeCell ref="AC12:AM12"/>
    <mergeCell ref="A8:I8"/>
    <mergeCell ref="J8:Z8"/>
    <mergeCell ref="AA8:AM8"/>
    <mergeCell ref="A9:I9"/>
    <mergeCell ref="J9:AM9"/>
    <mergeCell ref="A10:AE10"/>
    <mergeCell ref="AF10:AM10"/>
    <mergeCell ref="W15:Z15"/>
    <mergeCell ref="AA15:AB15"/>
    <mergeCell ref="AC15:AD15"/>
    <mergeCell ref="AE15:AF15"/>
    <mergeCell ref="AG15:AH15"/>
    <mergeCell ref="AI15:AM15"/>
    <mergeCell ref="A13:I13"/>
    <mergeCell ref="J13:AM13"/>
    <mergeCell ref="A14:I14"/>
    <mergeCell ref="J14:AM14"/>
    <mergeCell ref="A15:I15"/>
    <mergeCell ref="J15:N15"/>
    <mergeCell ref="O15:P15"/>
    <mergeCell ref="Q15:R15"/>
    <mergeCell ref="S15:T15"/>
    <mergeCell ref="U15:V15"/>
    <mergeCell ref="A20:E20"/>
    <mergeCell ref="F20:I20"/>
    <mergeCell ref="J20:M20"/>
    <mergeCell ref="N20:X20"/>
    <mergeCell ref="Y20:AB20"/>
    <mergeCell ref="AC20:AM20"/>
    <mergeCell ref="A16:I16"/>
    <mergeCell ref="J16:Z16"/>
    <mergeCell ref="AA16:AM16"/>
    <mergeCell ref="A17:I17"/>
    <mergeCell ref="J17:AM17"/>
    <mergeCell ref="A18:AE18"/>
    <mergeCell ref="AF18:AM18"/>
    <mergeCell ref="W23:Z23"/>
    <mergeCell ref="AA23:AB23"/>
    <mergeCell ref="AC23:AD23"/>
    <mergeCell ref="AE23:AF23"/>
    <mergeCell ref="AG23:AH23"/>
    <mergeCell ref="AI23:AM23"/>
    <mergeCell ref="A21:I21"/>
    <mergeCell ref="J21:AM21"/>
    <mergeCell ref="A22:I22"/>
    <mergeCell ref="J22:AM22"/>
    <mergeCell ref="A23:I23"/>
    <mergeCell ref="J23:N23"/>
    <mergeCell ref="O23:P23"/>
    <mergeCell ref="Q23:R23"/>
    <mergeCell ref="S23:T23"/>
    <mergeCell ref="U23:V23"/>
    <mergeCell ref="A28:E28"/>
    <mergeCell ref="F28:I28"/>
    <mergeCell ref="J28:M28"/>
    <mergeCell ref="N28:X28"/>
    <mergeCell ref="Y28:AB28"/>
    <mergeCell ref="AC28:AM28"/>
    <mergeCell ref="A24:I24"/>
    <mergeCell ref="J24:Z24"/>
    <mergeCell ref="AA24:AM24"/>
    <mergeCell ref="A25:I25"/>
    <mergeCell ref="J25:AM25"/>
    <mergeCell ref="A26:AE26"/>
    <mergeCell ref="AF26:AM26"/>
    <mergeCell ref="W31:Z31"/>
    <mergeCell ref="AA31:AB31"/>
    <mergeCell ref="AC31:AD31"/>
    <mergeCell ref="AE31:AF31"/>
    <mergeCell ref="AG31:AH31"/>
    <mergeCell ref="AI31:AM31"/>
    <mergeCell ref="A29:I29"/>
    <mergeCell ref="J29:AM29"/>
    <mergeCell ref="A30:I30"/>
    <mergeCell ref="J30:AM30"/>
    <mergeCell ref="A31:I31"/>
    <mergeCell ref="J31:N31"/>
    <mergeCell ref="O31:P31"/>
    <mergeCell ref="Q31:R31"/>
    <mergeCell ref="S31:T31"/>
    <mergeCell ref="U31:V31"/>
    <mergeCell ref="AH35:AM35"/>
    <mergeCell ref="B36:AL36"/>
    <mergeCell ref="A37:E37"/>
    <mergeCell ref="F37:I37"/>
    <mergeCell ref="J37:M37"/>
    <mergeCell ref="N37:X37"/>
    <mergeCell ref="Y37:AB37"/>
    <mergeCell ref="AC37:AM37"/>
    <mergeCell ref="A32:I32"/>
    <mergeCell ref="J32:Z32"/>
    <mergeCell ref="AA32:AM32"/>
    <mergeCell ref="A33:I33"/>
    <mergeCell ref="J33:AM33"/>
    <mergeCell ref="A34:AE34"/>
    <mergeCell ref="AF34:AM34"/>
    <mergeCell ref="W40:Z40"/>
    <mergeCell ref="AA40:AB40"/>
    <mergeCell ref="AC40:AD40"/>
    <mergeCell ref="AE40:AF40"/>
    <mergeCell ref="AG40:AH40"/>
    <mergeCell ref="AI40:AM40"/>
    <mergeCell ref="A38:I38"/>
    <mergeCell ref="J38:AM38"/>
    <mergeCell ref="A39:I39"/>
    <mergeCell ref="J39:AM39"/>
    <mergeCell ref="A40:I40"/>
    <mergeCell ref="J40:N40"/>
    <mergeCell ref="O40:P40"/>
    <mergeCell ref="Q40:R40"/>
    <mergeCell ref="S40:T40"/>
    <mergeCell ref="U40:V40"/>
    <mergeCell ref="A45:E45"/>
    <mergeCell ref="F45:I45"/>
    <mergeCell ref="J45:M45"/>
    <mergeCell ref="N45:X45"/>
    <mergeCell ref="Y45:AB45"/>
    <mergeCell ref="AC45:AM45"/>
    <mergeCell ref="A41:I41"/>
    <mergeCell ref="J41:Z41"/>
    <mergeCell ref="AA41:AM41"/>
    <mergeCell ref="A42:I42"/>
    <mergeCell ref="J42:AM42"/>
    <mergeCell ref="A43:AE43"/>
    <mergeCell ref="AF43:AM43"/>
    <mergeCell ref="W48:Z48"/>
    <mergeCell ref="AA48:AB48"/>
    <mergeCell ref="AC48:AD48"/>
    <mergeCell ref="AE48:AF48"/>
    <mergeCell ref="AG48:AH48"/>
    <mergeCell ref="AI48:AM48"/>
    <mergeCell ref="A46:I46"/>
    <mergeCell ref="J46:AM46"/>
    <mergeCell ref="A47:I47"/>
    <mergeCell ref="J47:AM47"/>
    <mergeCell ref="A48:I48"/>
    <mergeCell ref="J48:N48"/>
    <mergeCell ref="O48:P48"/>
    <mergeCell ref="Q48:R48"/>
    <mergeCell ref="S48:T48"/>
    <mergeCell ref="U48:V48"/>
    <mergeCell ref="A53:E53"/>
    <mergeCell ref="F53:I53"/>
    <mergeCell ref="J53:M53"/>
    <mergeCell ref="N53:X53"/>
    <mergeCell ref="Y53:AB53"/>
    <mergeCell ref="AC53:AM53"/>
    <mergeCell ref="A49:I49"/>
    <mergeCell ref="J49:Z49"/>
    <mergeCell ref="AA49:AM49"/>
    <mergeCell ref="A50:I50"/>
    <mergeCell ref="J50:AM50"/>
    <mergeCell ref="A51:AE51"/>
    <mergeCell ref="AF51:AM51"/>
    <mergeCell ref="W56:Z56"/>
    <mergeCell ref="AA56:AB56"/>
    <mergeCell ref="AC56:AD56"/>
    <mergeCell ref="AE56:AF56"/>
    <mergeCell ref="AG56:AH56"/>
    <mergeCell ref="AI56:AM56"/>
    <mergeCell ref="A54:I54"/>
    <mergeCell ref="J54:AM54"/>
    <mergeCell ref="A55:I55"/>
    <mergeCell ref="J55:AM55"/>
    <mergeCell ref="A56:I56"/>
    <mergeCell ref="J56:N56"/>
    <mergeCell ref="O56:P56"/>
    <mergeCell ref="Q56:R56"/>
    <mergeCell ref="S56:T56"/>
    <mergeCell ref="U56:V56"/>
    <mergeCell ref="A61:E61"/>
    <mergeCell ref="F61:I61"/>
    <mergeCell ref="J61:M61"/>
    <mergeCell ref="N61:X61"/>
    <mergeCell ref="Y61:AB61"/>
    <mergeCell ref="AC61:AM61"/>
    <mergeCell ref="A57:I57"/>
    <mergeCell ref="J57:Z57"/>
    <mergeCell ref="AA57:AM57"/>
    <mergeCell ref="A58:I58"/>
    <mergeCell ref="J58:AM58"/>
    <mergeCell ref="A59:AE59"/>
    <mergeCell ref="AF59:AM59"/>
    <mergeCell ref="W64:Z64"/>
    <mergeCell ref="AA64:AB64"/>
    <mergeCell ref="AC64:AD64"/>
    <mergeCell ref="AE64:AF64"/>
    <mergeCell ref="AG64:AH64"/>
    <mergeCell ref="AI64:AM64"/>
    <mergeCell ref="A62:I62"/>
    <mergeCell ref="J62:AM62"/>
    <mergeCell ref="A63:I63"/>
    <mergeCell ref="J63:AM63"/>
    <mergeCell ref="A64:I64"/>
    <mergeCell ref="J64:N64"/>
    <mergeCell ref="O64:P64"/>
    <mergeCell ref="Q64:R64"/>
    <mergeCell ref="S64:T64"/>
    <mergeCell ref="U64:V64"/>
    <mergeCell ref="AH68:AM68"/>
    <mergeCell ref="B69:AL69"/>
    <mergeCell ref="A70:E70"/>
    <mergeCell ref="F70:I70"/>
    <mergeCell ref="J70:M70"/>
    <mergeCell ref="N70:X70"/>
    <mergeCell ref="Y70:AB70"/>
    <mergeCell ref="AC70:AM70"/>
    <mergeCell ref="A65:I65"/>
    <mergeCell ref="J65:Z65"/>
    <mergeCell ref="AA65:AM65"/>
    <mergeCell ref="A66:I66"/>
    <mergeCell ref="J66:AM66"/>
    <mergeCell ref="A67:AE67"/>
    <mergeCell ref="AF67:AM67"/>
    <mergeCell ref="W73:Z73"/>
    <mergeCell ref="AA73:AB73"/>
    <mergeCell ref="AC73:AD73"/>
    <mergeCell ref="AE73:AF73"/>
    <mergeCell ref="AG73:AH73"/>
    <mergeCell ref="AI73:AM73"/>
    <mergeCell ref="A71:I71"/>
    <mergeCell ref="J71:AM71"/>
    <mergeCell ref="A72:I72"/>
    <mergeCell ref="J72:AM72"/>
    <mergeCell ref="A73:I73"/>
    <mergeCell ref="J73:N73"/>
    <mergeCell ref="O73:P73"/>
    <mergeCell ref="Q73:R73"/>
    <mergeCell ref="S73:T73"/>
    <mergeCell ref="U73:V73"/>
    <mergeCell ref="A78:E78"/>
    <mergeCell ref="F78:I78"/>
    <mergeCell ref="J78:M78"/>
    <mergeCell ref="N78:X78"/>
    <mergeCell ref="Y78:AB78"/>
    <mergeCell ref="AC78:AM78"/>
    <mergeCell ref="A74:I74"/>
    <mergeCell ref="J74:Z74"/>
    <mergeCell ref="AA74:AM74"/>
    <mergeCell ref="A75:I75"/>
    <mergeCell ref="J75:AM75"/>
    <mergeCell ref="A76:AE76"/>
    <mergeCell ref="AF76:AM76"/>
    <mergeCell ref="B3:AM3"/>
    <mergeCell ref="A82:I82"/>
    <mergeCell ref="J82:Z82"/>
    <mergeCell ref="AA82:AM82"/>
    <mergeCell ref="A83:I83"/>
    <mergeCell ref="J83:AM83"/>
    <mergeCell ref="A84:AE84"/>
    <mergeCell ref="AF84:AM84"/>
    <mergeCell ref="W81:Z81"/>
    <mergeCell ref="AA81:AB81"/>
    <mergeCell ref="AC81:AD81"/>
    <mergeCell ref="AE81:AF81"/>
    <mergeCell ref="AG81:AH81"/>
    <mergeCell ref="AI81:AM81"/>
    <mergeCell ref="A79:I79"/>
    <mergeCell ref="J79:AM79"/>
    <mergeCell ref="A80:I80"/>
    <mergeCell ref="J80:AM80"/>
    <mergeCell ref="A81:I81"/>
    <mergeCell ref="J81:N81"/>
    <mergeCell ref="O81:P81"/>
    <mergeCell ref="Q81:R81"/>
    <mergeCell ref="S81:T81"/>
    <mergeCell ref="U81:V81"/>
  </mergeCells>
  <phoneticPr fontId="1"/>
  <conditionalFormatting sqref="AF10:AM10">
    <cfRule type="containsText" dxfId="26" priority="37" operator="containsText" text="関連あり">
      <formula>NOT(ISERROR(SEARCH("関連あり",AF10)))</formula>
    </cfRule>
    <cfRule type="expression" dxfId="25" priority="55">
      <formula>$AF$10&lt;&gt;"選択してください"</formula>
    </cfRule>
  </conditionalFormatting>
  <conditionalFormatting sqref="AF18:AM18">
    <cfRule type="containsText" dxfId="24" priority="17" operator="containsText" text="関連あり">
      <formula>NOT(ISERROR(SEARCH("関連あり",AF18)))</formula>
    </cfRule>
    <cfRule type="expression" dxfId="23" priority="18">
      <formula>$AF$10&lt;&gt;"選択してください"</formula>
    </cfRule>
  </conditionalFormatting>
  <conditionalFormatting sqref="AF26:AM26">
    <cfRule type="containsText" dxfId="22" priority="15" operator="containsText" text="関連あり">
      <formula>NOT(ISERROR(SEARCH("関連あり",AF26)))</formula>
    </cfRule>
    <cfRule type="expression" dxfId="21" priority="16">
      <formula>$AF$10&lt;&gt;"選択してください"</formula>
    </cfRule>
  </conditionalFormatting>
  <conditionalFormatting sqref="AF34:AM34">
    <cfRule type="containsText" dxfId="20" priority="13" operator="containsText" text="関連あり">
      <formula>NOT(ISERROR(SEARCH("関連あり",AF34)))</formula>
    </cfRule>
    <cfRule type="expression" dxfId="19" priority="14">
      <formula>$AF$10&lt;&gt;"選択してください"</formula>
    </cfRule>
  </conditionalFormatting>
  <conditionalFormatting sqref="AF43:AM43">
    <cfRule type="containsText" dxfId="18" priority="11" operator="containsText" text="関連あり">
      <formula>NOT(ISERROR(SEARCH("関連あり",AF43)))</formula>
    </cfRule>
    <cfRule type="expression" dxfId="17" priority="12">
      <formula>$AF$10&lt;&gt;"選択してください"</formula>
    </cfRule>
  </conditionalFormatting>
  <conditionalFormatting sqref="AF51:AM51">
    <cfRule type="containsText" dxfId="16" priority="9" operator="containsText" text="関連あり">
      <formula>NOT(ISERROR(SEARCH("関連あり",AF51)))</formula>
    </cfRule>
    <cfRule type="expression" dxfId="15" priority="10">
      <formula>$AF$10&lt;&gt;"選択してください"</formula>
    </cfRule>
  </conditionalFormatting>
  <conditionalFormatting sqref="AF59:AM59">
    <cfRule type="containsText" dxfId="14" priority="7" operator="containsText" text="関連あり">
      <formula>NOT(ISERROR(SEARCH("関連あり",AF59)))</formula>
    </cfRule>
    <cfRule type="expression" dxfId="13" priority="8">
      <formula>$AF$10&lt;&gt;"選択してください"</formula>
    </cfRule>
  </conditionalFormatting>
  <conditionalFormatting sqref="AF67:AM67">
    <cfRule type="containsText" dxfId="12" priority="5" operator="containsText" text="関連あり">
      <formula>NOT(ISERROR(SEARCH("関連あり",AF67)))</formula>
    </cfRule>
    <cfRule type="expression" dxfId="11" priority="6">
      <formula>$AF$10&lt;&gt;"選択してください"</formula>
    </cfRule>
  </conditionalFormatting>
  <conditionalFormatting sqref="AF76:AM76">
    <cfRule type="containsText" dxfId="10" priority="3" operator="containsText" text="関連あり">
      <formula>NOT(ISERROR(SEARCH("関連あり",AF76)))</formula>
    </cfRule>
    <cfRule type="expression" dxfId="9" priority="4">
      <formula>$AF$10&lt;&gt;"選択してください"</formula>
    </cfRule>
  </conditionalFormatting>
  <conditionalFormatting sqref="AF84:AM84">
    <cfRule type="containsText" dxfId="8" priority="1" operator="containsText" text="関連あり">
      <formula>NOT(ISERROR(SEARCH("関連あり",AF84)))</formula>
    </cfRule>
    <cfRule type="expression" dxfId="7" priority="2">
      <formula>$AF$10&lt;&gt;"選択してください"</formula>
    </cfRule>
  </conditionalFormatting>
  <dataValidations count="6">
    <dataValidation imeMode="halfAlpha" allowBlank="1" showErrorMessage="1" promptTitle="予定時期は事業終了予定日より前です" prompt="本事業の終了予定日より後に契約、納品、支払を行った分は助成対象外となります" sqref="S7:T7 AG7:AH7 S31:T31 AG31:AH31 S64:T64 AG64:AH64 S73:T73 AG73:AH73 S40:T40 AG40:AH40 S48:T48 AG48:AH48 S15:T15 AG15:AH15 S23:T23 AG23:AH23 S56:T56 AG56:AH56 S81:T81 AG81:AH81"/>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F10:AM10 AF34:AM34 AF67:AM67 AF51:AM51 AF59:AM59 AF76:AM76 AF43:AM43 AF18:AM18 AF26:AM26 AF84:AM84">
      <formula1>"選択してください,関連あり,関連なし"</formula1>
    </dataValidation>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75:AM75 J66:AM66 J9:AM9 J50:AM50 J58:AM58 J17:AM17 J33:AM33 J42:AM42 J25:AM25 J83:AM83"/>
    <dataValidation imeMode="halfAlpha" allowBlank="1" showInputMessage="1" showErrorMessage="1" prompt="　前ページの当該費目番号の税込金額を入力してください" sqref="J8:Z8 J49:Z49 J74:Z74 J16:Z16 J57:Z57 J65:Z65 J41:Z41 J24:Z24 J32:Z32 J82:Z82"/>
    <dataValidation imeMode="halfAlpha" allowBlank="1" showInputMessage="1" showErrorMessage="1" sqref="AC4:AM4 AC61:AM61 AC70:AM70 AC45:AM45 AC12:AM12 AC53:AM53 AC28:AM28 AC20:AM20 AC37:AM37 AC78:AM78"/>
    <dataValidation imeMode="halfAlpha" allowBlank="1" showInputMessage="1" showErrorMessage="1" promptTitle="契約期間" prompt="令和7年3月1日～事業終了予定日の期間を記入" sqref="O7:P7 AC7:AD7 O15:P15 AC15:AD15 O23:P23 AC23:AD23 O31:P31 AC31:AD31 O40:P40 AC40:AD40 O48:P48 AC48:AD48 O56:P56 AC56:AD56 O64:P64 AC64:AD64 O73:P73 AC73:AD73 O81:P81 AC81:AD81"/>
  </dataValidations>
  <printOptions horizontalCentered="1"/>
  <pageMargins left="0.31496062992125984" right="0.31496062992125984" top="0.74803149606299213" bottom="0.74803149606299213" header="0.31496062992125984" footer="0.31496062992125984"/>
  <pageSetup paperSize="9" scale="74" orientation="portrait"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P29"/>
  <sheetViews>
    <sheetView view="pageBreakPreview" zoomScaleNormal="100" zoomScaleSheetLayoutView="100" workbookViewId="0">
      <selection activeCell="B14" sqref="B14"/>
    </sheetView>
  </sheetViews>
  <sheetFormatPr defaultColWidth="2.07421875" defaultRowHeight="11.6"/>
  <cols>
    <col min="1" max="1" width="6" style="503" customWidth="1"/>
    <col min="2" max="3" width="13.07421875" style="503" customWidth="1"/>
    <col min="4" max="8" width="7.69140625" style="503" customWidth="1"/>
    <col min="9" max="9" width="9.23046875" style="503" customWidth="1"/>
    <col min="10" max="12" width="11.23046875" style="503" customWidth="1"/>
    <col min="13" max="224" width="2.4609375" style="503" customWidth="1"/>
    <col min="225" max="16384" width="2.07421875" style="503"/>
  </cols>
  <sheetData>
    <row r="1" spans="1:13" ht="25.5" customHeight="1">
      <c r="A1" s="1524" t="s">
        <v>136</v>
      </c>
      <c r="B1" s="1524"/>
      <c r="C1" s="1524"/>
      <c r="D1" s="1524"/>
      <c r="E1" s="1524"/>
      <c r="F1" s="1524"/>
      <c r="G1" s="1524"/>
      <c r="H1" s="1524"/>
      <c r="I1" s="1524"/>
      <c r="J1" s="501"/>
      <c r="K1" s="502"/>
      <c r="L1" s="502"/>
    </row>
    <row r="2" spans="1:13" ht="30" customHeight="1">
      <c r="A2" s="504" t="s">
        <v>615</v>
      </c>
      <c r="B2" s="502"/>
      <c r="C2" s="502"/>
      <c r="D2" s="502"/>
      <c r="E2" s="505"/>
      <c r="F2" s="505"/>
      <c r="G2" s="505"/>
      <c r="H2" s="505"/>
      <c r="I2" s="505"/>
      <c r="J2" s="505"/>
      <c r="K2" s="505"/>
      <c r="L2" s="505"/>
    </row>
    <row r="3" spans="1:13" ht="15" customHeight="1">
      <c r="A3" s="506" t="s">
        <v>616</v>
      </c>
      <c r="B3" s="507"/>
      <c r="C3" s="507"/>
      <c r="D3" s="507"/>
      <c r="E3" s="507"/>
      <c r="F3" s="507"/>
      <c r="G3" s="507"/>
      <c r="H3" s="507"/>
      <c r="I3" s="507"/>
      <c r="J3" s="507"/>
      <c r="K3" s="507"/>
      <c r="L3" s="507"/>
    </row>
    <row r="4" spans="1:13" ht="15" customHeight="1">
      <c r="A4" s="506" t="s">
        <v>617</v>
      </c>
      <c r="B4" s="507"/>
      <c r="C4" s="507"/>
      <c r="D4" s="507"/>
      <c r="E4" s="507"/>
      <c r="F4" s="507"/>
      <c r="G4" s="507"/>
      <c r="H4" s="507"/>
      <c r="I4" s="507"/>
      <c r="J4" s="507"/>
      <c r="K4" s="507"/>
      <c r="L4" s="507"/>
    </row>
    <row r="5" spans="1:13" ht="15" customHeight="1">
      <c r="A5" s="506" t="s">
        <v>618</v>
      </c>
      <c r="B5" s="507"/>
      <c r="C5" s="507"/>
      <c r="D5" s="507"/>
      <c r="E5" s="507"/>
      <c r="F5" s="507"/>
      <c r="G5" s="507"/>
      <c r="H5" s="507"/>
      <c r="I5" s="507"/>
      <c r="J5" s="507"/>
      <c r="K5" s="507"/>
      <c r="L5" s="507"/>
    </row>
    <row r="6" spans="1:13" ht="15" customHeight="1">
      <c r="A6" s="506" t="s">
        <v>619</v>
      </c>
      <c r="B6" s="507"/>
      <c r="C6" s="507"/>
      <c r="D6" s="507"/>
      <c r="E6" s="507"/>
      <c r="F6" s="507"/>
      <c r="G6" s="507"/>
      <c r="H6" s="507"/>
      <c r="I6" s="507"/>
      <c r="J6" s="507"/>
      <c r="K6" s="507"/>
      <c r="L6" s="507"/>
    </row>
    <row r="7" spans="1:13" ht="15" customHeight="1">
      <c r="A7" s="506" t="s">
        <v>620</v>
      </c>
      <c r="B7" s="507"/>
      <c r="C7" s="507"/>
      <c r="D7" s="507"/>
      <c r="E7" s="507"/>
      <c r="F7" s="507"/>
      <c r="G7" s="507"/>
      <c r="H7" s="507"/>
      <c r="I7" s="507"/>
      <c r="J7" s="507"/>
      <c r="K7" s="507"/>
      <c r="L7" s="507"/>
    </row>
    <row r="8" spans="1:13" ht="15" customHeight="1">
      <c r="A8" s="506" t="s">
        <v>621</v>
      </c>
      <c r="B8" s="507"/>
      <c r="C8" s="507"/>
      <c r="D8" s="507"/>
      <c r="E8" s="507"/>
      <c r="F8" s="507"/>
      <c r="G8" s="507"/>
      <c r="H8" s="507"/>
      <c r="I8" s="507"/>
      <c r="J8" s="507"/>
      <c r="K8" s="507"/>
      <c r="L8" s="507"/>
    </row>
    <row r="9" spans="1:13" ht="15" customHeight="1">
      <c r="A9" s="589" t="s">
        <v>677</v>
      </c>
      <c r="B9" s="507"/>
      <c r="C9" s="507"/>
      <c r="D9" s="507"/>
      <c r="E9" s="507"/>
      <c r="F9" s="507"/>
      <c r="G9" s="507"/>
      <c r="H9" s="507"/>
      <c r="I9" s="507"/>
      <c r="J9" s="507"/>
      <c r="K9" s="507"/>
      <c r="L9" s="507"/>
    </row>
    <row r="10" spans="1:13" ht="15" customHeight="1">
      <c r="A10" s="508"/>
      <c r="B10" s="502"/>
      <c r="C10" s="502"/>
      <c r="D10" s="502"/>
      <c r="E10" s="509"/>
      <c r="F10" s="509"/>
      <c r="G10" s="510"/>
      <c r="H10" s="510"/>
      <c r="I10" s="511"/>
      <c r="J10" s="511"/>
      <c r="K10" s="511"/>
      <c r="L10" s="511"/>
    </row>
    <row r="11" spans="1:13" ht="25.2" customHeight="1">
      <c r="A11" s="1525" t="s">
        <v>102</v>
      </c>
      <c r="B11" s="1526" t="s">
        <v>622</v>
      </c>
      <c r="C11" s="1526"/>
      <c r="D11" s="512" t="s">
        <v>623</v>
      </c>
      <c r="E11" s="513"/>
      <c r="F11" s="513"/>
      <c r="G11" s="513"/>
      <c r="H11" s="513"/>
      <c r="I11" s="514" t="s">
        <v>624</v>
      </c>
      <c r="J11" s="1527" t="s">
        <v>625</v>
      </c>
      <c r="K11" s="1527"/>
      <c r="L11" s="1527"/>
    </row>
    <row r="12" spans="1:13" ht="24.75" customHeight="1">
      <c r="A12" s="1525"/>
      <c r="B12" s="1528" t="s">
        <v>626</v>
      </c>
      <c r="C12" s="1528" t="s">
        <v>627</v>
      </c>
      <c r="D12" s="1529" t="s">
        <v>107</v>
      </c>
      <c r="E12" s="1529"/>
      <c r="F12" s="534" t="s">
        <v>628</v>
      </c>
      <c r="G12" s="1530" t="s">
        <v>108</v>
      </c>
      <c r="H12" s="1530"/>
      <c r="I12" s="1523" t="s">
        <v>629</v>
      </c>
      <c r="J12" s="1523" t="s">
        <v>630</v>
      </c>
      <c r="K12" s="1523" t="s">
        <v>631</v>
      </c>
      <c r="L12" s="1523" t="s">
        <v>632</v>
      </c>
    </row>
    <row r="13" spans="1:13" ht="127.5" customHeight="1">
      <c r="A13" s="1525"/>
      <c r="B13" s="1528"/>
      <c r="C13" s="1528"/>
      <c r="D13" s="535" t="s">
        <v>633</v>
      </c>
      <c r="E13" s="536" t="s">
        <v>634</v>
      </c>
      <c r="F13" s="536" t="s">
        <v>635</v>
      </c>
      <c r="G13" s="536" t="s">
        <v>636</v>
      </c>
      <c r="H13" s="536" t="s">
        <v>637</v>
      </c>
      <c r="I13" s="1523"/>
      <c r="J13" s="1523"/>
      <c r="K13" s="1523"/>
      <c r="L13" s="1523"/>
    </row>
    <row r="14" spans="1:13" ht="30" customHeight="1">
      <c r="A14" s="515">
        <f>ROW()-ROW('3-10直接人件費'!$A$13)</f>
        <v>1</v>
      </c>
      <c r="B14" s="516"/>
      <c r="C14" s="517"/>
      <c r="D14" s="518"/>
      <c r="E14" s="518"/>
      <c r="F14" s="518"/>
      <c r="G14" s="518"/>
      <c r="H14" s="518"/>
      <c r="I14" s="519">
        <f>SUM(D14:H14)</f>
        <v>0</v>
      </c>
      <c r="J14" s="520"/>
      <c r="K14" s="521">
        <f>L14</f>
        <v>0</v>
      </c>
      <c r="L14" s="521">
        <f>I14*J14</f>
        <v>0</v>
      </c>
      <c r="M14" s="522" t="str">
        <f>IF(OR(AND(B14="",C14="",D14="",E14="",F14="",G14="",H14="",J14=""),
       AND(B14&lt;&gt;"",C14&lt;&gt;"",OR(D14&lt;&gt;"",E14&lt;&gt;"",F14&lt;&gt;"",G14&lt;&gt;"",H14&lt;&gt;""),J14&lt;&gt;"")),
   "",
     "←必要項目を入力してください。")</f>
        <v/>
      </c>
    </row>
    <row r="15" spans="1:13" ht="30" customHeight="1">
      <c r="A15" s="515">
        <f>ROW()-ROW('3-10直接人件費'!$A$13)</f>
        <v>2</v>
      </c>
      <c r="B15" s="516"/>
      <c r="C15" s="517"/>
      <c r="D15" s="518"/>
      <c r="E15" s="518"/>
      <c r="F15" s="518"/>
      <c r="G15" s="518"/>
      <c r="H15" s="518"/>
      <c r="I15" s="519">
        <f t="shared" ref="I15:I28" si="0">SUM(D15:H15)</f>
        <v>0</v>
      </c>
      <c r="J15" s="520"/>
      <c r="K15" s="521">
        <f t="shared" ref="K15:K28" si="1">L15</f>
        <v>0</v>
      </c>
      <c r="L15" s="521">
        <f t="shared" ref="L15:L27" si="2">I15*J15</f>
        <v>0</v>
      </c>
      <c r="M15" s="522" t="str">
        <f t="shared" ref="M15:M28" si="3">IF(OR(AND(B15="",C15="",D15="",E15="",F15="",G15="",H15="",J15=""),
       AND(B15&lt;&gt;"",C15&lt;&gt;"",OR(D15&lt;&gt;"",E15&lt;&gt;"",F15&lt;&gt;"",G15&lt;&gt;"",H15&lt;&gt;""),J15&lt;&gt;"")),
   "",
     "←必要項目を入力してください。")</f>
        <v/>
      </c>
    </row>
    <row r="16" spans="1:13" ht="30" customHeight="1">
      <c r="A16" s="515">
        <f>ROW()-ROW('3-10直接人件費'!$A$13)</f>
        <v>3</v>
      </c>
      <c r="B16" s="516"/>
      <c r="C16" s="517"/>
      <c r="D16" s="518"/>
      <c r="E16" s="518"/>
      <c r="F16" s="518"/>
      <c r="G16" s="518"/>
      <c r="H16" s="518"/>
      <c r="I16" s="519">
        <f t="shared" si="0"/>
        <v>0</v>
      </c>
      <c r="J16" s="520"/>
      <c r="K16" s="521">
        <f t="shared" si="1"/>
        <v>0</v>
      </c>
      <c r="L16" s="521">
        <f t="shared" si="2"/>
        <v>0</v>
      </c>
      <c r="M16" s="522" t="str">
        <f t="shared" si="3"/>
        <v/>
      </c>
    </row>
    <row r="17" spans="1:16" ht="30" customHeight="1">
      <c r="A17" s="515">
        <f>ROW()-ROW('3-10直接人件費'!$A$13)</f>
        <v>4</v>
      </c>
      <c r="B17" s="516"/>
      <c r="C17" s="517"/>
      <c r="D17" s="518"/>
      <c r="E17" s="518"/>
      <c r="F17" s="518"/>
      <c r="G17" s="518"/>
      <c r="H17" s="518"/>
      <c r="I17" s="519">
        <f t="shared" si="0"/>
        <v>0</v>
      </c>
      <c r="J17" s="520"/>
      <c r="K17" s="521">
        <f t="shared" si="1"/>
        <v>0</v>
      </c>
      <c r="L17" s="521">
        <f t="shared" si="2"/>
        <v>0</v>
      </c>
      <c r="M17" s="522" t="str">
        <f t="shared" si="3"/>
        <v/>
      </c>
    </row>
    <row r="18" spans="1:16" ht="30" customHeight="1">
      <c r="A18" s="515">
        <f>ROW()-ROW('3-10直接人件費'!$A$13)</f>
        <v>5</v>
      </c>
      <c r="B18" s="516"/>
      <c r="C18" s="517"/>
      <c r="D18" s="518"/>
      <c r="E18" s="518"/>
      <c r="F18" s="518"/>
      <c r="G18" s="518"/>
      <c r="H18" s="518"/>
      <c r="I18" s="519">
        <f t="shared" si="0"/>
        <v>0</v>
      </c>
      <c r="J18" s="520"/>
      <c r="K18" s="521">
        <f t="shared" si="1"/>
        <v>0</v>
      </c>
      <c r="L18" s="521">
        <f t="shared" si="2"/>
        <v>0</v>
      </c>
      <c r="M18" s="522" t="str">
        <f t="shared" si="3"/>
        <v/>
      </c>
    </row>
    <row r="19" spans="1:16" ht="30" customHeight="1">
      <c r="A19" s="515">
        <f>ROW()-ROW('3-10直接人件費'!$A$13)</f>
        <v>6</v>
      </c>
      <c r="B19" s="516"/>
      <c r="C19" s="517"/>
      <c r="D19" s="518"/>
      <c r="E19" s="518"/>
      <c r="F19" s="518"/>
      <c r="G19" s="518"/>
      <c r="H19" s="518"/>
      <c r="I19" s="519">
        <f t="shared" si="0"/>
        <v>0</v>
      </c>
      <c r="J19" s="520"/>
      <c r="K19" s="521">
        <f t="shared" si="1"/>
        <v>0</v>
      </c>
      <c r="L19" s="521">
        <f t="shared" si="2"/>
        <v>0</v>
      </c>
      <c r="M19" s="522" t="str">
        <f t="shared" si="3"/>
        <v/>
      </c>
    </row>
    <row r="20" spans="1:16" ht="30" customHeight="1">
      <c r="A20" s="515">
        <f>ROW()-ROW('3-10直接人件費'!$A$13)</f>
        <v>7</v>
      </c>
      <c r="B20" s="516"/>
      <c r="C20" s="517"/>
      <c r="D20" s="518"/>
      <c r="E20" s="518"/>
      <c r="F20" s="518"/>
      <c r="G20" s="518"/>
      <c r="H20" s="518"/>
      <c r="I20" s="519">
        <f t="shared" si="0"/>
        <v>0</v>
      </c>
      <c r="J20" s="520"/>
      <c r="K20" s="521">
        <f t="shared" si="1"/>
        <v>0</v>
      </c>
      <c r="L20" s="521">
        <f t="shared" si="2"/>
        <v>0</v>
      </c>
      <c r="M20" s="522" t="str">
        <f t="shared" si="3"/>
        <v/>
      </c>
    </row>
    <row r="21" spans="1:16" ht="30" customHeight="1">
      <c r="A21" s="515">
        <f>ROW()-ROW('3-10直接人件費'!$A$13)</f>
        <v>8</v>
      </c>
      <c r="B21" s="516"/>
      <c r="C21" s="517"/>
      <c r="D21" s="518"/>
      <c r="E21" s="518"/>
      <c r="F21" s="518"/>
      <c r="G21" s="518"/>
      <c r="H21" s="518"/>
      <c r="I21" s="519">
        <f t="shared" si="0"/>
        <v>0</v>
      </c>
      <c r="J21" s="520"/>
      <c r="K21" s="521">
        <f t="shared" si="1"/>
        <v>0</v>
      </c>
      <c r="L21" s="521">
        <f t="shared" si="2"/>
        <v>0</v>
      </c>
      <c r="M21" s="522" t="str">
        <f t="shared" si="3"/>
        <v/>
      </c>
      <c r="P21" s="523"/>
    </row>
    <row r="22" spans="1:16" ht="30" customHeight="1">
      <c r="A22" s="515">
        <f>ROW()-ROW('3-10直接人件費'!$A$13)</f>
        <v>9</v>
      </c>
      <c r="B22" s="516"/>
      <c r="C22" s="517"/>
      <c r="D22" s="518"/>
      <c r="E22" s="518"/>
      <c r="F22" s="518"/>
      <c r="G22" s="518"/>
      <c r="H22" s="518"/>
      <c r="I22" s="519">
        <f t="shared" si="0"/>
        <v>0</v>
      </c>
      <c r="J22" s="520"/>
      <c r="K22" s="521">
        <f t="shared" si="1"/>
        <v>0</v>
      </c>
      <c r="L22" s="521">
        <f t="shared" si="2"/>
        <v>0</v>
      </c>
      <c r="M22" s="522" t="str">
        <f t="shared" si="3"/>
        <v/>
      </c>
    </row>
    <row r="23" spans="1:16" ht="30" customHeight="1">
      <c r="A23" s="515">
        <f>ROW()-ROW('3-10直接人件費'!$A$13)</f>
        <v>10</v>
      </c>
      <c r="B23" s="516"/>
      <c r="C23" s="517"/>
      <c r="D23" s="518"/>
      <c r="E23" s="518"/>
      <c r="F23" s="518"/>
      <c r="G23" s="518"/>
      <c r="H23" s="518"/>
      <c r="I23" s="519">
        <f t="shared" si="0"/>
        <v>0</v>
      </c>
      <c r="J23" s="520"/>
      <c r="K23" s="521">
        <f t="shared" si="1"/>
        <v>0</v>
      </c>
      <c r="L23" s="521">
        <f t="shared" si="2"/>
        <v>0</v>
      </c>
      <c r="M23" s="522" t="str">
        <f t="shared" si="3"/>
        <v/>
      </c>
    </row>
    <row r="24" spans="1:16" ht="30" customHeight="1">
      <c r="A24" s="515">
        <f>ROW()-ROW('3-10直接人件費'!$A$13)</f>
        <v>11</v>
      </c>
      <c r="B24" s="516"/>
      <c r="C24" s="517"/>
      <c r="D24" s="518"/>
      <c r="E24" s="518"/>
      <c r="F24" s="518"/>
      <c r="G24" s="518"/>
      <c r="H24" s="518"/>
      <c r="I24" s="519">
        <f t="shared" si="0"/>
        <v>0</v>
      </c>
      <c r="J24" s="520"/>
      <c r="K24" s="521">
        <f t="shared" si="1"/>
        <v>0</v>
      </c>
      <c r="L24" s="521">
        <f t="shared" si="2"/>
        <v>0</v>
      </c>
      <c r="M24" s="522" t="str">
        <f t="shared" si="3"/>
        <v/>
      </c>
    </row>
    <row r="25" spans="1:16" ht="30" customHeight="1">
      <c r="A25" s="515">
        <f>ROW()-ROW('3-10直接人件費'!$A$13)</f>
        <v>12</v>
      </c>
      <c r="B25" s="516"/>
      <c r="C25" s="517"/>
      <c r="D25" s="518"/>
      <c r="E25" s="518"/>
      <c r="F25" s="518"/>
      <c r="G25" s="518"/>
      <c r="H25" s="518"/>
      <c r="I25" s="519">
        <f t="shared" si="0"/>
        <v>0</v>
      </c>
      <c r="J25" s="520"/>
      <c r="K25" s="521">
        <f t="shared" si="1"/>
        <v>0</v>
      </c>
      <c r="L25" s="521">
        <f t="shared" si="2"/>
        <v>0</v>
      </c>
      <c r="M25" s="522" t="str">
        <f t="shared" si="3"/>
        <v/>
      </c>
    </row>
    <row r="26" spans="1:16" ht="30" customHeight="1">
      <c r="A26" s="515">
        <f>ROW()-ROW('3-10直接人件費'!$A$13)</f>
        <v>13</v>
      </c>
      <c r="B26" s="516"/>
      <c r="C26" s="517"/>
      <c r="D26" s="518"/>
      <c r="E26" s="518"/>
      <c r="F26" s="518"/>
      <c r="G26" s="518"/>
      <c r="H26" s="518"/>
      <c r="I26" s="519">
        <f t="shared" si="0"/>
        <v>0</v>
      </c>
      <c r="J26" s="520"/>
      <c r="K26" s="521">
        <f t="shared" si="1"/>
        <v>0</v>
      </c>
      <c r="L26" s="521">
        <f t="shared" si="2"/>
        <v>0</v>
      </c>
      <c r="M26" s="522" t="str">
        <f t="shared" si="3"/>
        <v/>
      </c>
    </row>
    <row r="27" spans="1:16" ht="30" customHeight="1">
      <c r="A27" s="515">
        <f>ROW()-ROW('3-10直接人件費'!$A$13)</f>
        <v>14</v>
      </c>
      <c r="B27" s="516"/>
      <c r="C27" s="517"/>
      <c r="D27" s="518"/>
      <c r="E27" s="518"/>
      <c r="F27" s="518"/>
      <c r="G27" s="518"/>
      <c r="H27" s="518"/>
      <c r="I27" s="519">
        <f t="shared" si="0"/>
        <v>0</v>
      </c>
      <c r="J27" s="520"/>
      <c r="K27" s="521">
        <f t="shared" si="1"/>
        <v>0</v>
      </c>
      <c r="L27" s="521">
        <f t="shared" si="2"/>
        <v>0</v>
      </c>
      <c r="M27" s="522" t="str">
        <f t="shared" si="3"/>
        <v/>
      </c>
    </row>
    <row r="28" spans="1:16" ht="30" customHeight="1">
      <c r="A28" s="524">
        <f>ROW()-ROW('3-10直接人件費'!$A$13)</f>
        <v>15</v>
      </c>
      <c r="B28" s="525"/>
      <c r="C28" s="517"/>
      <c r="D28" s="526"/>
      <c r="E28" s="526"/>
      <c r="F28" s="526"/>
      <c r="G28" s="526"/>
      <c r="H28" s="526"/>
      <c r="I28" s="527">
        <f t="shared" si="0"/>
        <v>0</v>
      </c>
      <c r="J28" s="520"/>
      <c r="K28" s="528">
        <f t="shared" si="1"/>
        <v>0</v>
      </c>
      <c r="L28" s="528">
        <f>I28*J28</f>
        <v>0</v>
      </c>
      <c r="M28" s="522" t="str">
        <f t="shared" si="3"/>
        <v/>
      </c>
    </row>
    <row r="29" spans="1:16" ht="30" customHeight="1">
      <c r="A29" s="529"/>
      <c r="B29" s="530"/>
      <c r="C29" s="530"/>
      <c r="D29" s="530"/>
      <c r="E29" s="530"/>
      <c r="F29" s="530"/>
      <c r="G29" s="530"/>
      <c r="H29" s="530"/>
      <c r="I29" s="531"/>
      <c r="J29" s="532" t="s">
        <v>204</v>
      </c>
      <c r="K29" s="533">
        <f>SUM(K14:K28)</f>
        <v>0</v>
      </c>
      <c r="L29" s="533">
        <f>SUM(L14:L28)</f>
        <v>0</v>
      </c>
    </row>
  </sheetData>
  <sheetProtection algorithmName="SHA-512" hashValue="DSwcnvG24i2Extf2wqe78Vxney2WTs2Yzv88A4btsfmSq5aNHOBDWiSvTrdG4PpwzieHsFZbY6BjumvgAFWH1w==" saltValue="AGlZGxP/qu++mgOgu9XhNw==" spinCount="100000" sheet="1" formatCells="0" selectLockedCells="1"/>
  <mergeCells count="12">
    <mergeCell ref="K12:K13"/>
    <mergeCell ref="L12:L13"/>
    <mergeCell ref="A1:I1"/>
    <mergeCell ref="A11:A13"/>
    <mergeCell ref="B11:C11"/>
    <mergeCell ref="J11:L11"/>
    <mergeCell ref="B12:B13"/>
    <mergeCell ref="C12:C13"/>
    <mergeCell ref="D12:E12"/>
    <mergeCell ref="G12:H12"/>
    <mergeCell ref="I12:I13"/>
    <mergeCell ref="J12:J13"/>
  </mergeCells>
  <phoneticPr fontId="1"/>
  <conditionalFormatting sqref="B14:H28 J14:J28">
    <cfRule type="expression" dxfId="6" priority="2">
      <formula>AND(OR($B14&lt;&gt;"",$C14&lt;&gt;"",$D14&lt;&gt;"",$E14&lt;&gt;"",$F14&lt;&gt;"",$G14&lt;&gt;"",$H14&lt;&gt;"",$J14&lt;&gt;""),B14="")</formula>
    </cfRule>
  </conditionalFormatting>
  <conditionalFormatting sqref="D14:H28">
    <cfRule type="expression" dxfId="5" priority="1">
      <formula>OR($D14&lt;&gt;"",$E14&lt;&gt;"",$F14&lt;&gt;"",$G14&lt;&gt;"",$H14&lt;&gt;"")</formula>
    </cfRule>
  </conditionalFormatting>
  <dataValidations count="3">
    <dataValidation type="list" allowBlank="1" showInputMessage="1" showErrorMessage="1" error="プルダウンより選択してください" promptTitle="時間単価をプルダウンより選択してください" prompt="募集要項p.30「人件費単価一覧表」を参照してください" sqref="J14:J28">
      <formula1>"1030,1090,1160,1220,1310,1390,1470,1550,1630,1800,1960,2130,2290,2450,2620,2780,2950,3110,3360,3600,3850,4090,4340,4580,4830,5080"</formula1>
    </dataValidation>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4:H28">
      <formula1>0</formula1>
    </dataValidation>
    <dataValidation allowBlank="1" showInputMessage="1" showErrorMessage="1" prompt="従事者の氏名を入力してください" sqref="B14:B28"/>
  </dataValidations>
  <printOptions horizontalCentered="1"/>
  <pageMargins left="0.17" right="0.17" top="0.17" bottom="0.41" header="0.17" footer="0.17"/>
  <pageSetup paperSize="9" scale="90" fitToHeight="0"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36"/>
  <sheetViews>
    <sheetView showGridLines="0" view="pageBreakPreview" zoomScaleNormal="100" zoomScaleSheetLayoutView="100" workbookViewId="0">
      <selection activeCell="B7" sqref="B7"/>
    </sheetView>
  </sheetViews>
  <sheetFormatPr defaultColWidth="9" defaultRowHeight="13.3"/>
  <cols>
    <col min="1" max="2" width="5" style="303" customWidth="1"/>
    <col min="3" max="3" width="11.3828125" style="303" customWidth="1"/>
    <col min="4" max="4" width="9" style="303" customWidth="1"/>
    <col min="5" max="5" width="10" style="303" customWidth="1"/>
    <col min="6" max="6" width="6.84375" style="303" customWidth="1"/>
    <col min="7" max="7" width="3.61328125" style="303" customWidth="1"/>
    <col min="8" max="10" width="10.61328125" style="303" customWidth="1"/>
    <col min="11" max="11" width="12" style="303" customWidth="1"/>
    <col min="12" max="12" width="2.4609375" style="303" customWidth="1"/>
    <col min="13" max="22" width="9" style="303"/>
    <col min="23" max="24" width="9" style="349"/>
    <col min="25" max="27" width="9.61328125" style="349" bestFit="1" customWidth="1"/>
    <col min="28" max="28" width="9" style="347"/>
    <col min="29" max="16384" width="9" style="303"/>
  </cols>
  <sheetData>
    <row r="1" spans="1:22" ht="14.15">
      <c r="A1" s="80"/>
      <c r="B1" s="80"/>
      <c r="C1" s="81"/>
      <c r="D1" s="81"/>
      <c r="E1" s="81"/>
      <c r="F1" s="81"/>
      <c r="G1" s="81"/>
      <c r="H1" s="81"/>
      <c r="I1" s="81"/>
      <c r="J1" s="81"/>
      <c r="K1" s="301"/>
      <c r="L1" s="302"/>
    </row>
    <row r="2" spans="1:22">
      <c r="A2" s="82" t="s">
        <v>532</v>
      </c>
      <c r="B2" s="82"/>
      <c r="C2" s="83"/>
      <c r="D2" s="83"/>
      <c r="E2" s="83"/>
      <c r="F2" s="83"/>
      <c r="G2" s="83"/>
      <c r="H2" s="83"/>
      <c r="I2" s="83"/>
      <c r="J2" s="83"/>
      <c r="K2" s="83"/>
      <c r="L2" s="304"/>
    </row>
    <row r="3" spans="1:22" s="564" customFormat="1">
      <c r="A3" s="590"/>
      <c r="B3" s="1531" t="s">
        <v>655</v>
      </c>
      <c r="C3" s="1532"/>
      <c r="D3" s="1532"/>
      <c r="E3" s="1532"/>
      <c r="F3" s="1532"/>
      <c r="G3" s="1532"/>
      <c r="H3" s="1532"/>
      <c r="I3" s="1532"/>
      <c r="J3" s="1532"/>
      <c r="K3" s="1532"/>
      <c r="L3" s="591"/>
    </row>
    <row r="4" spans="1:22" s="564" customFormat="1">
      <c r="A4" s="590"/>
      <c r="B4" s="1531" t="s">
        <v>656</v>
      </c>
      <c r="C4" s="1532"/>
      <c r="D4" s="1532"/>
      <c r="E4" s="1532"/>
      <c r="F4" s="1532"/>
      <c r="G4" s="1532"/>
      <c r="H4" s="1532"/>
      <c r="I4" s="1532"/>
      <c r="J4" s="1532"/>
      <c r="K4" s="1532"/>
      <c r="L4" s="591"/>
    </row>
    <row r="5" spans="1:22">
      <c r="A5" s="305"/>
      <c r="B5" s="305"/>
      <c r="C5" s="305"/>
      <c r="D5" s="305"/>
      <c r="E5" s="305"/>
      <c r="F5" s="305"/>
      <c r="G5" s="305"/>
      <c r="H5" s="305"/>
      <c r="I5" s="305"/>
      <c r="J5" s="305"/>
      <c r="K5" s="84" t="s">
        <v>21</v>
      </c>
      <c r="L5" s="306"/>
    </row>
    <row r="6" spans="1:22" ht="46.3">
      <c r="A6" s="85" t="s">
        <v>503</v>
      </c>
      <c r="B6" s="537" t="s">
        <v>504</v>
      </c>
      <c r="C6" s="86" t="s">
        <v>505</v>
      </c>
      <c r="D6" s="86" t="s">
        <v>506</v>
      </c>
      <c r="E6" s="86" t="s">
        <v>507</v>
      </c>
      <c r="F6" s="86" t="s">
        <v>508</v>
      </c>
      <c r="G6" s="87" t="s">
        <v>58</v>
      </c>
      <c r="H6" s="88" t="s">
        <v>509</v>
      </c>
      <c r="I6" s="86" t="s">
        <v>43</v>
      </c>
      <c r="J6" s="86" t="s">
        <v>510</v>
      </c>
      <c r="K6" s="89" t="s">
        <v>511</v>
      </c>
      <c r="L6" s="324"/>
      <c r="M6" s="325"/>
      <c r="P6" s="90"/>
      <c r="Q6" s="91"/>
      <c r="R6" s="91"/>
      <c r="S6" s="91"/>
      <c r="T6" s="91"/>
      <c r="U6" s="91"/>
      <c r="V6" s="91"/>
    </row>
    <row r="7" spans="1:22" ht="25.4" customHeight="1">
      <c r="A7" s="538">
        <v>1</v>
      </c>
      <c r="B7" s="92"/>
      <c r="C7" s="93"/>
      <c r="D7" s="93"/>
      <c r="E7" s="308"/>
      <c r="F7" s="318"/>
      <c r="G7" s="95"/>
      <c r="H7" s="94"/>
      <c r="I7" s="96">
        <f>ROUNDDOWN(J7*1.1,0)</f>
        <v>0</v>
      </c>
      <c r="J7" s="96">
        <f>F7*H7</f>
        <v>0</v>
      </c>
      <c r="K7" s="99"/>
      <c r="L7" s="331" t="str">
        <f>IF(OR(AND(C7="",D7="",E7="",F7="",G7="",H7="",K7=""),
          AND(C7&lt;&gt;"",D7&lt;&gt;"",E7&lt;&gt;"",F7&lt;&gt;"",G7&lt;&gt;"",H7&lt;&gt;"",K7&lt;&gt;"")),
    "",
    "←全ての項目を入力してください。")</f>
        <v/>
      </c>
      <c r="M7" s="325"/>
      <c r="P7" s="90"/>
      <c r="Q7" s="91"/>
      <c r="R7" s="91"/>
      <c r="S7" s="91"/>
      <c r="T7" s="91"/>
      <c r="U7" s="91"/>
      <c r="V7" s="91"/>
    </row>
    <row r="8" spans="1:22" ht="25.4" customHeight="1">
      <c r="A8" s="538">
        <v>2</v>
      </c>
      <c r="B8" s="92"/>
      <c r="C8" s="93"/>
      <c r="D8" s="93"/>
      <c r="E8" s="308"/>
      <c r="F8" s="318"/>
      <c r="G8" s="95"/>
      <c r="H8" s="94"/>
      <c r="I8" s="96">
        <f t="shared" ref="I8:I11" si="0">ROUNDDOWN(J8*1.1,0)</f>
        <v>0</v>
      </c>
      <c r="J8" s="96">
        <f t="shared" ref="J8:J11" si="1">F8*H8</f>
        <v>0</v>
      </c>
      <c r="K8" s="99"/>
      <c r="L8" s="331" t="str">
        <f t="shared" ref="L8:L11" si="2">IF(OR(AND(C8="",D8="",E8="",F8="",G8="",H8="",K8=""),
          AND(C8&lt;&gt;"",D8&lt;&gt;"",E8&lt;&gt;"",F8&lt;&gt;"",G8&lt;&gt;"",H8&lt;&gt;"",K8&lt;&gt;"")),
    "",
    "←全ての項目を入力してください。")</f>
        <v/>
      </c>
      <c r="M8" s="325"/>
      <c r="P8" s="90"/>
      <c r="Q8" s="91"/>
      <c r="R8" s="91"/>
      <c r="S8" s="91"/>
      <c r="T8" s="91"/>
      <c r="U8" s="91"/>
      <c r="V8" s="91"/>
    </row>
    <row r="9" spans="1:22" ht="25.4" customHeight="1">
      <c r="A9" s="538">
        <v>3</v>
      </c>
      <c r="B9" s="92"/>
      <c r="C9" s="93"/>
      <c r="D9" s="93"/>
      <c r="E9" s="308"/>
      <c r="F9" s="318"/>
      <c r="G9" s="95"/>
      <c r="H9" s="94"/>
      <c r="I9" s="96">
        <f t="shared" si="0"/>
        <v>0</v>
      </c>
      <c r="J9" s="96">
        <f>F9*H9</f>
        <v>0</v>
      </c>
      <c r="K9" s="99"/>
      <c r="L9" s="331" t="str">
        <f t="shared" si="2"/>
        <v/>
      </c>
      <c r="M9" s="325"/>
      <c r="P9" s="90"/>
      <c r="Q9" s="91"/>
      <c r="R9" s="91"/>
      <c r="S9" s="91"/>
      <c r="T9" s="91"/>
      <c r="U9" s="91"/>
      <c r="V9" s="91"/>
    </row>
    <row r="10" spans="1:22" ht="25.4" customHeight="1">
      <c r="A10" s="538">
        <v>4</v>
      </c>
      <c r="B10" s="92"/>
      <c r="C10" s="93"/>
      <c r="D10" s="93"/>
      <c r="E10" s="308"/>
      <c r="F10" s="318"/>
      <c r="G10" s="95"/>
      <c r="H10" s="94"/>
      <c r="I10" s="96">
        <f t="shared" si="0"/>
        <v>0</v>
      </c>
      <c r="J10" s="96">
        <f>F10*H10</f>
        <v>0</v>
      </c>
      <c r="K10" s="99"/>
      <c r="L10" s="331" t="str">
        <f t="shared" si="2"/>
        <v/>
      </c>
      <c r="M10" s="325"/>
      <c r="P10" s="90"/>
      <c r="Q10" s="91"/>
      <c r="R10" s="91"/>
      <c r="S10" s="91"/>
      <c r="T10" s="91"/>
      <c r="U10" s="91"/>
      <c r="V10" s="91"/>
    </row>
    <row r="11" spans="1:22" ht="25.4" customHeight="1">
      <c r="A11" s="538">
        <v>5</v>
      </c>
      <c r="B11" s="92"/>
      <c r="C11" s="93"/>
      <c r="D11" s="93"/>
      <c r="E11" s="308"/>
      <c r="F11" s="318"/>
      <c r="G11" s="95"/>
      <c r="H11" s="94"/>
      <c r="I11" s="96">
        <f t="shared" si="0"/>
        <v>0</v>
      </c>
      <c r="J11" s="96">
        <f t="shared" si="1"/>
        <v>0</v>
      </c>
      <c r="K11" s="99"/>
      <c r="L11" s="331" t="str">
        <f t="shared" si="2"/>
        <v/>
      </c>
      <c r="M11" s="325"/>
      <c r="P11" s="90"/>
      <c r="Q11" s="91"/>
      <c r="R11" s="91"/>
      <c r="S11" s="91"/>
      <c r="T11" s="91"/>
      <c r="U11" s="91"/>
      <c r="V11" s="91"/>
    </row>
    <row r="12" spans="1:22" ht="25.4" customHeight="1">
      <c r="A12" s="312"/>
      <c r="B12" s="539"/>
      <c r="C12" s="540"/>
      <c r="D12" s="540"/>
      <c r="E12" s="540"/>
      <c r="F12" s="540"/>
      <c r="G12" s="540"/>
      <c r="H12" s="541" t="s">
        <v>204</v>
      </c>
      <c r="I12" s="316">
        <f>SUM(I7:I11)</f>
        <v>0</v>
      </c>
      <c r="J12" s="316">
        <f>SUM(J7:J11)</f>
        <v>0</v>
      </c>
      <c r="K12" s="317"/>
      <c r="L12" s="326"/>
      <c r="M12" s="309"/>
    </row>
    <row r="13" spans="1:22">
      <c r="L13" s="325"/>
      <c r="M13" s="325"/>
    </row>
    <row r="14" spans="1:22">
      <c r="L14" s="325"/>
      <c r="M14" s="325"/>
    </row>
    <row r="15" spans="1:22">
      <c r="A15" s="82" t="s">
        <v>533</v>
      </c>
      <c r="B15" s="82"/>
      <c r="C15" s="83"/>
      <c r="D15" s="83"/>
      <c r="E15" s="83"/>
      <c r="F15" s="83"/>
      <c r="G15" s="83"/>
      <c r="H15" s="83"/>
      <c r="I15" s="83"/>
      <c r="J15" s="83"/>
      <c r="K15" s="83"/>
      <c r="L15" s="327"/>
      <c r="M15" s="325"/>
    </row>
    <row r="16" spans="1:22" s="564" customFormat="1">
      <c r="A16" s="590"/>
      <c r="B16" s="1531" t="s">
        <v>658</v>
      </c>
      <c r="C16" s="1532"/>
      <c r="D16" s="1532"/>
      <c r="E16" s="1532"/>
      <c r="F16" s="1532"/>
      <c r="G16" s="1532"/>
      <c r="H16" s="1532"/>
      <c r="I16" s="1532"/>
      <c r="J16" s="1532"/>
      <c r="K16" s="1532"/>
      <c r="L16" s="591"/>
    </row>
    <row r="17" spans="1:29" s="564" customFormat="1" ht="13.3" customHeight="1">
      <c r="A17" s="590"/>
      <c r="B17" s="1531" t="s">
        <v>659</v>
      </c>
      <c r="C17" s="1532"/>
      <c r="D17" s="1532"/>
      <c r="E17" s="1532"/>
      <c r="F17" s="1532"/>
      <c r="G17" s="1532"/>
      <c r="H17" s="1532"/>
      <c r="I17" s="1532"/>
      <c r="J17" s="1532"/>
      <c r="K17" s="1532"/>
      <c r="L17" s="591"/>
    </row>
    <row r="18" spans="1:29" ht="14.15" customHeight="1">
      <c r="A18" s="305"/>
      <c r="B18" s="305"/>
      <c r="C18" s="305"/>
      <c r="D18" s="305"/>
      <c r="E18" s="305"/>
      <c r="F18" s="305"/>
      <c r="G18" s="305"/>
      <c r="H18" s="305"/>
      <c r="I18" s="305"/>
      <c r="J18" s="305"/>
      <c r="K18" s="84" t="s">
        <v>21</v>
      </c>
      <c r="L18" s="328"/>
      <c r="M18" s="325"/>
    </row>
    <row r="19" spans="1:29" ht="46.3">
      <c r="A19" s="85" t="s">
        <v>503</v>
      </c>
      <c r="B19" s="1537" t="s">
        <v>512</v>
      </c>
      <c r="C19" s="1538"/>
      <c r="D19" s="1537" t="s">
        <v>513</v>
      </c>
      <c r="E19" s="1538"/>
      <c r="F19" s="542" t="s">
        <v>508</v>
      </c>
      <c r="G19" s="87" t="s">
        <v>58</v>
      </c>
      <c r="H19" s="88" t="s">
        <v>509</v>
      </c>
      <c r="I19" s="86" t="s">
        <v>43</v>
      </c>
      <c r="J19" s="86" t="s">
        <v>510</v>
      </c>
      <c r="K19" s="543" t="s">
        <v>540</v>
      </c>
      <c r="L19" s="324"/>
      <c r="M19" s="325"/>
      <c r="Q19" s="91"/>
      <c r="R19" s="91"/>
      <c r="S19" s="91"/>
      <c r="T19" s="91"/>
      <c r="U19" s="91"/>
      <c r="V19" s="91"/>
      <c r="X19" s="341"/>
      <c r="Y19" s="342" t="s">
        <v>578</v>
      </c>
      <c r="Z19" s="342" t="s">
        <v>579</v>
      </c>
      <c r="AA19" s="342" t="s">
        <v>580</v>
      </c>
      <c r="AB19" s="348"/>
      <c r="AC19" s="334"/>
    </row>
    <row r="20" spans="1:29" ht="28.4" customHeight="1">
      <c r="A20" s="544">
        <v>1</v>
      </c>
      <c r="B20" s="1539"/>
      <c r="C20" s="1540"/>
      <c r="D20" s="1535"/>
      <c r="E20" s="1536"/>
      <c r="F20" s="319"/>
      <c r="G20" s="97"/>
      <c r="H20" s="94"/>
      <c r="I20" s="96">
        <f>ROUNDDOWN(J20*1.1,0)</f>
        <v>0</v>
      </c>
      <c r="J20" s="96">
        <f>F20*H20</f>
        <v>0</v>
      </c>
      <c r="K20" s="310"/>
      <c r="L20" s="331" t="str">
        <f>IF(OR(AND($B20="",$D20="",$F20="",$G20="",$H20="",$K20=""),AND($B20&lt;&gt;"",$D20&lt;&gt;"",$F20&lt;&gt;"",$G20&lt;&gt;"",$H20&lt;&gt;"",$K20&lt;&gt;"")),"","←全ての項目を入力してください。")</f>
        <v/>
      </c>
      <c r="M20" s="325"/>
      <c r="Q20" s="91"/>
      <c r="R20" s="91"/>
      <c r="S20" s="91"/>
      <c r="T20" s="91"/>
      <c r="U20" s="91"/>
      <c r="V20" s="91"/>
      <c r="X20" s="343" t="s">
        <v>576</v>
      </c>
      <c r="Y20" s="350">
        <f ca="1">SUMIF(B20:C24,"印刷物製作",J20:J24)</f>
        <v>0</v>
      </c>
      <c r="Z20" s="350">
        <f ca="1">Y20*(2/3)</f>
        <v>0</v>
      </c>
      <c r="AA20" s="350">
        <f ca="1">ROUNDDOWN(Z20,-3)</f>
        <v>0</v>
      </c>
    </row>
    <row r="21" spans="1:29" ht="28.4" customHeight="1">
      <c r="A21" s="544">
        <v>2</v>
      </c>
      <c r="B21" s="1539"/>
      <c r="C21" s="1540"/>
      <c r="D21" s="1535"/>
      <c r="E21" s="1536"/>
      <c r="F21" s="320"/>
      <c r="G21" s="97"/>
      <c r="H21" s="94"/>
      <c r="I21" s="96">
        <f t="shared" ref="I21:I24" si="3">ROUNDDOWN(J21*1.1,0)</f>
        <v>0</v>
      </c>
      <c r="J21" s="96">
        <f t="shared" ref="J21:J24" si="4">F21*H21</f>
        <v>0</v>
      </c>
      <c r="K21" s="310"/>
      <c r="L21" s="331" t="str">
        <f>IF(OR(AND($B21="",$D21="",$F21="",$G21="",$H21="",$K21=""),AND($B21&lt;&gt;"",$D21&lt;&gt;"",$F21&lt;&gt;"",$G21&lt;&gt;"",$H21&lt;&gt;"",$K21&lt;&gt;"")),"","←全ての項目を入力してください。")</f>
        <v/>
      </c>
      <c r="M21" s="325"/>
      <c r="Q21" s="91"/>
      <c r="R21" s="91"/>
      <c r="S21" s="91"/>
      <c r="T21" s="91"/>
      <c r="U21" s="91"/>
      <c r="V21" s="91"/>
      <c r="X21" s="343" t="s">
        <v>577</v>
      </c>
      <c r="Y21" s="350">
        <f ca="1">SUMIF(B20:C24,"PR映像製作",J20:J24)</f>
        <v>0</v>
      </c>
      <c r="Z21" s="350">
        <f ca="1">Y21*(2/3)</f>
        <v>0</v>
      </c>
      <c r="AA21" s="350">
        <f ca="1">ROUNDDOWN(Z21,-3)</f>
        <v>0</v>
      </c>
    </row>
    <row r="22" spans="1:29" ht="28.4" customHeight="1">
      <c r="A22" s="544">
        <v>3</v>
      </c>
      <c r="B22" s="1539"/>
      <c r="C22" s="1540"/>
      <c r="D22" s="1535"/>
      <c r="E22" s="1536"/>
      <c r="F22" s="320"/>
      <c r="G22" s="97"/>
      <c r="H22" s="94"/>
      <c r="I22" s="96">
        <f t="shared" si="3"/>
        <v>0</v>
      </c>
      <c r="J22" s="96">
        <f t="shared" si="4"/>
        <v>0</v>
      </c>
      <c r="K22" s="310"/>
      <c r="L22" s="331" t="str">
        <f>IF(OR(AND($B22="",$D22="",$F22="",$G22="",$H22="",$K22=""),AND($B22&lt;&gt;"",$D22&lt;&gt;"",$F22&lt;&gt;"",$G22&lt;&gt;"",$H22&lt;&gt;"",$K22&lt;&gt;"")),"","←全ての項目を入力してください。")</f>
        <v/>
      </c>
      <c r="M22" s="325"/>
      <c r="Q22" s="91"/>
      <c r="R22" s="91"/>
      <c r="S22" s="91"/>
      <c r="T22" s="91"/>
      <c r="U22" s="91"/>
      <c r="V22" s="91"/>
      <c r="X22" s="343" t="s">
        <v>583</v>
      </c>
      <c r="Y22" s="350">
        <f ca="1">J25-Y20-Y21</f>
        <v>0</v>
      </c>
      <c r="Z22" s="350">
        <f ca="1">Y22*(2/3)</f>
        <v>0</v>
      </c>
      <c r="AA22" s="350">
        <f ca="1">ROUNDDOWN(Z22,-3)</f>
        <v>0</v>
      </c>
    </row>
    <row r="23" spans="1:29" ht="28.4" customHeight="1">
      <c r="A23" s="544">
        <v>4</v>
      </c>
      <c r="B23" s="1539"/>
      <c r="C23" s="1540"/>
      <c r="D23" s="1535"/>
      <c r="E23" s="1536"/>
      <c r="F23" s="320"/>
      <c r="G23" s="97"/>
      <c r="H23" s="94"/>
      <c r="I23" s="96">
        <f t="shared" si="3"/>
        <v>0</v>
      </c>
      <c r="J23" s="96">
        <f t="shared" si="4"/>
        <v>0</v>
      </c>
      <c r="K23" s="310"/>
      <c r="L23" s="331" t="str">
        <f>IF(OR(AND($B23="",$D23="",$F23="",$G23="",$H23="",$K23=""),AND($B23&lt;&gt;"",$D23&lt;&gt;"",$F23&lt;&gt;"",$G23&lt;&gt;"",$H23&lt;&gt;"",$K23&lt;&gt;"")),"","←全ての項目を入力してください。")</f>
        <v/>
      </c>
      <c r="M23" s="325"/>
      <c r="Q23" s="91"/>
      <c r="R23" s="91"/>
      <c r="S23" s="91"/>
      <c r="T23" s="91"/>
      <c r="U23" s="91"/>
      <c r="V23" s="91"/>
      <c r="X23" s="343" t="s">
        <v>584</v>
      </c>
      <c r="Y23" s="350">
        <f ca="1">J25-Y20</f>
        <v>0</v>
      </c>
      <c r="Z23" s="350">
        <f t="shared" ref="Z23:Z24" ca="1" si="5">Y23*(2/3)</f>
        <v>0</v>
      </c>
      <c r="AA23" s="350">
        <f t="shared" ref="AA23:AA24" ca="1" si="6">ROUNDDOWN(Z23,-3)</f>
        <v>0</v>
      </c>
    </row>
    <row r="24" spans="1:29" ht="28.4" customHeight="1">
      <c r="A24" s="544">
        <v>5</v>
      </c>
      <c r="B24" s="1539"/>
      <c r="C24" s="1540"/>
      <c r="D24" s="1535"/>
      <c r="E24" s="1536"/>
      <c r="F24" s="320"/>
      <c r="G24" s="97"/>
      <c r="H24" s="94"/>
      <c r="I24" s="96">
        <f t="shared" si="3"/>
        <v>0</v>
      </c>
      <c r="J24" s="96">
        <f t="shared" si="4"/>
        <v>0</v>
      </c>
      <c r="K24" s="310"/>
      <c r="L24" s="331" t="str">
        <f>IF(OR(AND($B24="",$D24="",$F24="",$G24="",$H24="",$K24=""),AND($B24&lt;&gt;"",$D24&lt;&gt;"",$F24&lt;&gt;"",$G24&lt;&gt;"",$H24&lt;&gt;"",$K24&lt;&gt;"")),"","←全ての項目を入力してください。")</f>
        <v/>
      </c>
      <c r="M24" s="325"/>
      <c r="Q24" s="91"/>
      <c r="R24" s="91"/>
      <c r="S24" s="91"/>
      <c r="T24" s="91"/>
      <c r="U24" s="91"/>
      <c r="V24" s="91"/>
      <c r="X24" s="343" t="s">
        <v>585</v>
      </c>
      <c r="Y24" s="350">
        <f ca="1">J25-Y21</f>
        <v>0</v>
      </c>
      <c r="Z24" s="350">
        <f t="shared" ca="1" si="5"/>
        <v>0</v>
      </c>
      <c r="AA24" s="350">
        <f t="shared" ca="1" si="6"/>
        <v>0</v>
      </c>
    </row>
    <row r="25" spans="1:29" ht="25.4" customHeight="1">
      <c r="A25" s="312"/>
      <c r="B25" s="313"/>
      <c r="C25" s="540"/>
      <c r="D25" s="540"/>
      <c r="E25" s="540"/>
      <c r="F25" s="540"/>
      <c r="G25" s="540"/>
      <c r="H25" s="541" t="s">
        <v>204</v>
      </c>
      <c r="I25" s="316">
        <f>SUM(I20:I24)</f>
        <v>0</v>
      </c>
      <c r="J25" s="316">
        <f>SUM(J20:J24)</f>
        <v>0</v>
      </c>
      <c r="K25" s="545"/>
      <c r="L25" s="333"/>
      <c r="M25" s="325"/>
      <c r="X25" s="351"/>
      <c r="Y25" s="352"/>
      <c r="AB25" s="347">
        <f ca="1">IF(AND(AA20&lt;=400000,AA21&lt;=300000),AA25,"")</f>
        <v>0</v>
      </c>
    </row>
    <row r="26" spans="1:29" ht="12.75" customHeight="1">
      <c r="L26" s="325"/>
      <c r="M26" s="325"/>
    </row>
    <row r="27" spans="1:29" ht="12.75" customHeight="1"/>
    <row r="28" spans="1:29">
      <c r="A28" s="82" t="s">
        <v>534</v>
      </c>
      <c r="B28" s="82"/>
      <c r="C28" s="83"/>
      <c r="D28" s="83"/>
      <c r="E28" s="83"/>
      <c r="F28" s="83"/>
      <c r="G28" s="83"/>
      <c r="H28" s="83"/>
      <c r="I28" s="83"/>
      <c r="J28" s="83"/>
      <c r="K28" s="83"/>
      <c r="L28" s="304"/>
    </row>
    <row r="29" spans="1:29">
      <c r="A29" s="305"/>
      <c r="B29" s="305"/>
      <c r="C29" s="305"/>
      <c r="D29" s="305"/>
      <c r="E29" s="305"/>
      <c r="F29" s="305"/>
      <c r="G29" s="305"/>
      <c r="H29" s="305"/>
      <c r="I29" s="305"/>
      <c r="J29" s="305"/>
      <c r="K29" s="84" t="s">
        <v>21</v>
      </c>
      <c r="L29" s="306"/>
    </row>
    <row r="30" spans="1:29" ht="46.3">
      <c r="A30" s="85" t="s">
        <v>503</v>
      </c>
      <c r="B30" s="1537" t="s">
        <v>514</v>
      </c>
      <c r="C30" s="1538"/>
      <c r="D30" s="1537" t="s">
        <v>199</v>
      </c>
      <c r="E30" s="1538"/>
      <c r="F30" s="86" t="s">
        <v>508</v>
      </c>
      <c r="G30" s="87" t="s">
        <v>58</v>
      </c>
      <c r="H30" s="88" t="s">
        <v>509</v>
      </c>
      <c r="I30" s="86" t="s">
        <v>43</v>
      </c>
      <c r="J30" s="86" t="s">
        <v>510</v>
      </c>
      <c r="K30" s="89" t="s">
        <v>515</v>
      </c>
      <c r="L30" s="307"/>
    </row>
    <row r="31" spans="1:29" ht="28.4" customHeight="1">
      <c r="A31" s="98">
        <v>1</v>
      </c>
      <c r="B31" s="1533"/>
      <c r="C31" s="1534"/>
      <c r="D31" s="1535"/>
      <c r="E31" s="1536"/>
      <c r="F31" s="94"/>
      <c r="G31" s="97"/>
      <c r="H31" s="94"/>
      <c r="I31" s="96">
        <f>ROUNDDOWN(J31*1.1,0)</f>
        <v>0</v>
      </c>
      <c r="J31" s="96">
        <f>F31*H31</f>
        <v>0</v>
      </c>
      <c r="K31" s="99"/>
      <c r="L31" s="332" t="str">
        <f>IF(OR(AND($B31="",$D31="",$F31="",$G31="",$H31=""),AND($B31&lt;&gt;"",$D31&lt;&gt;"",$F31&lt;&gt;"",$G31&lt;&gt;"",$H31&lt;&gt;"")),"","←全ての項目を入力してください。")</f>
        <v/>
      </c>
    </row>
    <row r="32" spans="1:29" ht="28.4" customHeight="1">
      <c r="A32" s="98">
        <v>2</v>
      </c>
      <c r="B32" s="1533"/>
      <c r="C32" s="1534"/>
      <c r="D32" s="1535"/>
      <c r="E32" s="1536"/>
      <c r="F32" s="94"/>
      <c r="G32" s="97"/>
      <c r="H32" s="94"/>
      <c r="I32" s="96">
        <f t="shared" ref="I32:I35" si="7">ROUNDDOWN(J32*1.1,0)</f>
        <v>0</v>
      </c>
      <c r="J32" s="96">
        <f t="shared" ref="J32:J35" si="8">F32*H32</f>
        <v>0</v>
      </c>
      <c r="K32" s="99"/>
      <c r="L32" s="332" t="str">
        <f>IF(OR(AND($B32="",$D32="",$F32="",$G32="",$H32=""),AND($B32&lt;&gt;"",$D32&lt;&gt;"",$F32&lt;&gt;"",$G32&lt;&gt;"",$H32&lt;&gt;"")),"","←全ての項目を入力してください。")</f>
        <v/>
      </c>
    </row>
    <row r="33" spans="1:12" ht="28.4" customHeight="1">
      <c r="A33" s="98">
        <v>3</v>
      </c>
      <c r="B33" s="1533"/>
      <c r="C33" s="1534"/>
      <c r="D33" s="1535"/>
      <c r="E33" s="1536"/>
      <c r="F33" s="94"/>
      <c r="G33" s="97"/>
      <c r="H33" s="94"/>
      <c r="I33" s="96">
        <f t="shared" si="7"/>
        <v>0</v>
      </c>
      <c r="J33" s="96">
        <f t="shared" si="8"/>
        <v>0</v>
      </c>
      <c r="K33" s="99"/>
      <c r="L33" s="332" t="str">
        <f>IF(OR(AND($B33="",$D33="",$F33="",$G33="",$H33=""),AND($B33&lt;&gt;"",$D33&lt;&gt;"",$F33&lt;&gt;"",$G33&lt;&gt;"",$H33&lt;&gt;"")),"","←全ての項目を入力してください。")</f>
        <v/>
      </c>
    </row>
    <row r="34" spans="1:12" ht="28.4" customHeight="1">
      <c r="A34" s="98">
        <v>4</v>
      </c>
      <c r="B34" s="1533"/>
      <c r="C34" s="1534"/>
      <c r="D34" s="1535"/>
      <c r="E34" s="1536"/>
      <c r="F34" s="94"/>
      <c r="G34" s="97"/>
      <c r="H34" s="94"/>
      <c r="I34" s="96">
        <f t="shared" si="7"/>
        <v>0</v>
      </c>
      <c r="J34" s="96">
        <f t="shared" si="8"/>
        <v>0</v>
      </c>
      <c r="K34" s="99"/>
      <c r="L34" s="332" t="str">
        <f>IF(OR(AND($B34="",$D34="",$F34="",$G34="",$H34=""),AND($B34&lt;&gt;"",$D34&lt;&gt;"",$F34&lt;&gt;"",$G34&lt;&gt;"",$H34&lt;&gt;"")),"","←全ての項目を入力してください。")</f>
        <v/>
      </c>
    </row>
    <row r="35" spans="1:12" ht="28.4" customHeight="1">
      <c r="A35" s="98">
        <v>5</v>
      </c>
      <c r="B35" s="1533"/>
      <c r="C35" s="1534"/>
      <c r="D35" s="1535"/>
      <c r="E35" s="1536"/>
      <c r="F35" s="94"/>
      <c r="G35" s="97"/>
      <c r="H35" s="94"/>
      <c r="I35" s="96">
        <f t="shared" si="7"/>
        <v>0</v>
      </c>
      <c r="J35" s="96">
        <f t="shared" si="8"/>
        <v>0</v>
      </c>
      <c r="K35" s="99"/>
      <c r="L35" s="332" t="str">
        <f>IF(OR(AND($B35="",$D35="",$F35="",$G35="",$H35=""),AND($B35&lt;&gt;"",$D35&lt;&gt;"",$F35&lt;&gt;"",$G35&lt;&gt;"",$H35&lt;&gt;"")),"","←全ての項目を入力してください。")</f>
        <v/>
      </c>
    </row>
    <row r="36" spans="1:12" ht="25.4" customHeight="1">
      <c r="A36" s="312"/>
      <c r="B36" s="313"/>
      <c r="C36" s="314"/>
      <c r="D36" s="314"/>
      <c r="E36" s="314"/>
      <c r="F36" s="314"/>
      <c r="G36" s="314"/>
      <c r="H36" s="315" t="s">
        <v>204</v>
      </c>
      <c r="I36" s="316">
        <f>SUM(I31:I35)</f>
        <v>0</v>
      </c>
      <c r="J36" s="316">
        <f>SUM(J31:J35)</f>
        <v>0</v>
      </c>
      <c r="K36" s="317"/>
      <c r="L36" s="311"/>
    </row>
  </sheetData>
  <sheetProtection algorithmName="SHA-512" hashValue="txaiRCXz9pQpXS0qomrntbjK+dyZCErEwBnleNy2BppVl/H6PhnfaQiZr1dxAvSKMXBGLonHNsiTBOq/oM5zEA==" saltValue="cv0iUyQ12+C7ZLL7uqE+AA==" spinCount="100000" sheet="1" formatCells="0" selectLockedCells="1"/>
  <mergeCells count="28">
    <mergeCell ref="B24:C24"/>
    <mergeCell ref="D24:E24"/>
    <mergeCell ref="B35:C35"/>
    <mergeCell ref="D35:E35"/>
    <mergeCell ref="B30:C30"/>
    <mergeCell ref="D30:E30"/>
    <mergeCell ref="B31:C31"/>
    <mergeCell ref="D31:E31"/>
    <mergeCell ref="B32:C32"/>
    <mergeCell ref="D32:E32"/>
    <mergeCell ref="B34:C34"/>
    <mergeCell ref="D34:E34"/>
    <mergeCell ref="B16:K16"/>
    <mergeCell ref="B17:K17"/>
    <mergeCell ref="B3:K3"/>
    <mergeCell ref="B4:K4"/>
    <mergeCell ref="B33:C33"/>
    <mergeCell ref="D33:E33"/>
    <mergeCell ref="B19:C19"/>
    <mergeCell ref="D19:E19"/>
    <mergeCell ref="B20:C20"/>
    <mergeCell ref="D20:E20"/>
    <mergeCell ref="B21:C21"/>
    <mergeCell ref="D21:E21"/>
    <mergeCell ref="B22:C22"/>
    <mergeCell ref="D22:E22"/>
    <mergeCell ref="B23:C23"/>
    <mergeCell ref="D23:E23"/>
  </mergeCells>
  <phoneticPr fontId="1"/>
  <conditionalFormatting sqref="F31:H35 B31:D35">
    <cfRule type="expression" dxfId="4" priority="8">
      <formula>AND(OR($B31&lt;&gt;"",$D31&lt;&gt;"",$F31&lt;&gt;"",$G31&lt;&gt;"",$H31&lt;&gt;""),B31="")</formula>
    </cfRule>
  </conditionalFormatting>
  <conditionalFormatting sqref="B20:H24">
    <cfRule type="expression" dxfId="3" priority="3">
      <formula>AND(OR($B20&lt;&gt;"",$D20&lt;&gt;"",$F20&lt;&gt;"",$G20&lt;&gt;"",$H20&lt;&gt;""),B20="")</formula>
    </cfRule>
  </conditionalFormatting>
  <conditionalFormatting sqref="K20:K24">
    <cfRule type="expression" dxfId="2" priority="1">
      <formula>AND(OR($B20&lt;&gt;"",$D20&lt;&gt;"",$F20&lt;&gt;"",$G20&lt;&gt;"",$H20&lt;&gt;""),K20="")</formula>
    </cfRule>
  </conditionalFormatting>
  <conditionalFormatting sqref="K7:K11 C7:H11">
    <cfRule type="expression" dxfId="1" priority="79">
      <formula>AND(OR($C7&lt;&gt;"",$D7&lt;&gt;"",$E7&lt;&gt;"",$F7&lt;&gt;"",$G7&lt;&gt;"",$H7&lt;&gt;"",$K7&lt;&gt;""),C7="")</formula>
    </cfRule>
  </conditionalFormatting>
  <conditionalFormatting sqref="D20:D24 F20:H24 K20:K24">
    <cfRule type="expression" dxfId="0" priority="81">
      <formula>AND(OR($B20&lt;&gt;"",$D20&lt;&gt;"",$F20&lt;&gt;"",$G20&lt;&gt;"",$H20&lt;&gt;"",$K20&lt;&gt;""),D20="")</formula>
    </cfRule>
  </conditionalFormatting>
  <dataValidations xWindow="376" yWindow="625" count="12">
    <dataValidation allowBlank="1" showInputMessage="1" showErrorMessage="1" prompt="開催期間（年月日）を記入してください。_x000a_（例）R8.11.1～R8.11.3" sqref="D7:D11"/>
    <dataValidation allowBlank="1" showInputMessage="1" showErrorMessage="1" prompt="オンライン展示会の場合には「－」と入力してください" sqref="E7:E11"/>
    <dataValidation type="list" allowBlank="1" showInputMessage="1" showErrorMessage="1" sqref="G7:G11">
      <formula1>"小間"</formula1>
    </dataValidation>
    <dataValidation allowBlank="1" showInputMessage="1" showErrorMessage="1" prompt="未定等不明確の場合は、 申請時点の候補先を記入してください。「未定、検討中」等の記入はできません。_x000a_" sqref="K7:K11 K20:K24"/>
    <dataValidation imeMode="halfAlpha" allowBlank="1" showInputMessage="1" showErrorMessage="1" sqref="F31:F35 F20:F24 F7:F11 H20:H24 I25:J25 I36:J36"/>
    <dataValidation type="custom" allowBlank="1" showInputMessage="1" showErrorMessage="1" sqref="L31:L35 L20:L24 L7:L11">
      <formula1>ISERROR(FIND(CHAR(10),L7))</formula1>
    </dataValidation>
    <dataValidation type="custom" allowBlank="1" showInputMessage="1" showErrorMessage="1" prompt="自動計算されます。" sqref="I7:J11">
      <formula1>ISERROR(FIND(CHAR(10),I7))</formula1>
    </dataValidation>
    <dataValidation imeMode="halfAlpha" allowBlank="1" showInputMessage="1" showErrorMessage="1" prompt="助成対象は小間料のみです。装飾費、資材費等は対象となりません。" sqref="H7:H11"/>
    <dataValidation type="custom" imeMode="halfAlpha" allowBlank="1" showInputMessage="1" showErrorMessage="1" prompt="自動計算されます。" sqref="I31:J35 I20:J24">
      <formula1>ISERROR(FIND(CHAR(10),I20))</formula1>
    </dataValidation>
    <dataValidation type="list" allowBlank="1" showInputMessage="1" showErrorMessage="1" sqref="B7:B11">
      <formula1>"○"</formula1>
    </dataValidation>
    <dataValidation type="list" allowBlank="1" showInputMessage="1" showErrorMessage="1" sqref="B20:C24">
      <formula1>"選択してください,印刷物製作,PR映像製作,新聞・雑誌掲載,プレスリリース配信サービス"</formula1>
    </dataValidation>
    <dataValidation allowBlank="1" showInputMessage="1" showErrorMessage="1" promptTitle="内　容　を　具　体　的　に　記　載　し　て　く　だ　さ　い　　　" prompt="・印刷物製作：製品カタログ、チラシ、リーフレット、ポスターなど_x000a_・PR映像制作：長さ10分程度、日本語・英語版など_x000a_・新聞・雑誌掲載：専門誌「○○」の△月号に掲載　など_x000a_・プレスリリース配信：配信プラン　など" sqref="D20:E24"/>
  </dataValidations>
  <pageMargins left="0.625" right="0.48958333333333331" top="0.75" bottom="0.75" header="0.3" footer="0.3"/>
  <pageSetup paperSize="9" scale="93"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4"/>
  <sheetViews>
    <sheetView view="pageBreakPreview" zoomScale="75" zoomScaleNormal="100" zoomScaleSheetLayoutView="75" workbookViewId="0">
      <selection activeCell="B4" sqref="B4"/>
    </sheetView>
  </sheetViews>
  <sheetFormatPr defaultColWidth="8.84375" defaultRowHeight="13.3"/>
  <cols>
    <col min="1" max="1" width="4.15234375" style="65" customWidth="1"/>
    <col min="2" max="2" width="10" style="65" customWidth="1"/>
    <col min="3" max="3" width="16.15234375" style="65" customWidth="1"/>
    <col min="4" max="4" width="23.61328125" style="65" customWidth="1"/>
    <col min="5" max="5" width="24.61328125" style="65" customWidth="1"/>
    <col min="6" max="6" width="15.84375" style="65" customWidth="1"/>
    <col min="7" max="8" width="8.84375" style="65" customWidth="1"/>
    <col min="9" max="9" width="3.15234375" style="65" customWidth="1"/>
    <col min="10" max="10" width="9" style="65" customWidth="1"/>
    <col min="11" max="12" width="8.84375" style="65"/>
    <col min="13" max="13" width="11.15234375" style="65" customWidth="1"/>
    <col min="14" max="14" width="9.4609375" style="65" customWidth="1"/>
    <col min="15" max="15" width="6.15234375" style="65" customWidth="1"/>
    <col min="16" max="16384" width="8.84375" style="65"/>
  </cols>
  <sheetData>
    <row r="1" spans="1:14" ht="30" customHeight="1">
      <c r="A1" s="799" t="s">
        <v>170</v>
      </c>
      <c r="B1" s="799"/>
      <c r="C1" s="799"/>
      <c r="D1" s="799"/>
      <c r="E1" s="799"/>
      <c r="F1" s="799"/>
      <c r="G1" s="799"/>
      <c r="H1" s="799"/>
    </row>
    <row r="2" spans="1:14" ht="40.4" customHeight="1">
      <c r="A2" s="798" t="s">
        <v>685</v>
      </c>
      <c r="B2" s="798"/>
      <c r="C2" s="798"/>
      <c r="D2" s="798"/>
      <c r="E2" s="798"/>
      <c r="F2" s="798"/>
      <c r="G2" s="798"/>
      <c r="H2" s="798"/>
    </row>
    <row r="3" spans="1:14" ht="30" customHeight="1">
      <c r="A3" s="413" t="s">
        <v>11</v>
      </c>
      <c r="B3" s="435" t="s">
        <v>114</v>
      </c>
      <c r="C3" s="795" t="s">
        <v>115</v>
      </c>
      <c r="D3" s="796"/>
      <c r="E3" s="796"/>
      <c r="F3" s="797"/>
      <c r="G3" s="686" t="s">
        <v>77</v>
      </c>
      <c r="H3" s="686"/>
    </row>
    <row r="4" spans="1:14" ht="25.4" customHeight="1">
      <c r="A4" s="129">
        <v>1</v>
      </c>
      <c r="B4" s="329" t="s">
        <v>572</v>
      </c>
      <c r="C4" s="789"/>
      <c r="D4" s="790"/>
      <c r="E4" s="790"/>
      <c r="F4" s="791"/>
      <c r="G4" s="800" t="s">
        <v>99</v>
      </c>
      <c r="H4" s="801"/>
    </row>
    <row r="5" spans="1:14" ht="25.4" customHeight="1">
      <c r="A5" s="129">
        <v>2</v>
      </c>
      <c r="B5" s="329" t="s">
        <v>187</v>
      </c>
      <c r="C5" s="789"/>
      <c r="D5" s="790"/>
      <c r="E5" s="790"/>
      <c r="F5" s="791"/>
      <c r="G5" s="800" t="s">
        <v>99</v>
      </c>
      <c r="H5" s="801"/>
    </row>
    <row r="6" spans="1:14" ht="25.4" customHeight="1">
      <c r="A6" s="129">
        <v>3</v>
      </c>
      <c r="B6" s="329" t="s">
        <v>187</v>
      </c>
      <c r="C6" s="789"/>
      <c r="D6" s="790"/>
      <c r="E6" s="790"/>
      <c r="F6" s="791"/>
      <c r="G6" s="800" t="s">
        <v>99</v>
      </c>
      <c r="H6" s="801"/>
    </row>
    <row r="7" spans="1:14">
      <c r="A7" s="144"/>
      <c r="B7" s="145"/>
      <c r="C7" s="145"/>
      <c r="D7" s="145"/>
      <c r="E7" s="145"/>
      <c r="F7" s="145"/>
      <c r="G7" s="145"/>
      <c r="H7" s="146"/>
    </row>
    <row r="8" spans="1:14" ht="30" customHeight="1">
      <c r="A8" s="802" t="s">
        <v>559</v>
      </c>
      <c r="B8" s="802"/>
      <c r="C8" s="802"/>
      <c r="D8" s="802"/>
      <c r="E8" s="802"/>
      <c r="F8" s="802"/>
      <c r="G8" s="802"/>
      <c r="H8" s="802"/>
    </row>
    <row r="9" spans="1:14" ht="35.15" customHeight="1">
      <c r="A9" s="798" t="s">
        <v>686</v>
      </c>
      <c r="B9" s="798"/>
      <c r="C9" s="798"/>
      <c r="D9" s="798"/>
      <c r="E9" s="798"/>
      <c r="F9" s="798"/>
      <c r="G9" s="798"/>
      <c r="H9" s="798"/>
      <c r="N9" s="598"/>
    </row>
    <row r="10" spans="1:14" ht="30" customHeight="1">
      <c r="A10" s="413" t="s">
        <v>11</v>
      </c>
      <c r="B10" s="421" t="s">
        <v>114</v>
      </c>
      <c r="C10" s="417" t="s">
        <v>377</v>
      </c>
      <c r="D10" s="795" t="s">
        <v>378</v>
      </c>
      <c r="E10" s="796"/>
      <c r="F10" s="797"/>
      <c r="G10" s="686" t="s">
        <v>379</v>
      </c>
      <c r="H10" s="686"/>
    </row>
    <row r="11" spans="1:14" ht="25.4" customHeight="1">
      <c r="A11" s="129">
        <v>1</v>
      </c>
      <c r="B11" s="329"/>
      <c r="C11" s="595"/>
      <c r="D11" s="789"/>
      <c r="E11" s="790"/>
      <c r="F11" s="791"/>
      <c r="G11" s="792"/>
      <c r="H11" s="792"/>
    </row>
    <row r="12" spans="1:14" ht="25.4" customHeight="1">
      <c r="A12" s="129">
        <v>2</v>
      </c>
      <c r="B12" s="329"/>
      <c r="C12" s="595"/>
      <c r="D12" s="789"/>
      <c r="E12" s="790"/>
      <c r="F12" s="791"/>
      <c r="G12" s="792"/>
      <c r="H12" s="792"/>
    </row>
    <row r="13" spans="1:14" ht="25.4" customHeight="1">
      <c r="A13" s="129">
        <v>3</v>
      </c>
      <c r="B13" s="329"/>
      <c r="C13" s="595"/>
      <c r="D13" s="789"/>
      <c r="E13" s="790"/>
      <c r="F13" s="791"/>
      <c r="G13" s="792"/>
      <c r="H13" s="792"/>
    </row>
    <row r="14" spans="1:14" ht="11.15" customHeight="1">
      <c r="A14" s="144"/>
      <c r="B14" s="147"/>
      <c r="C14" s="147"/>
      <c r="D14" s="147"/>
      <c r="E14" s="147"/>
      <c r="F14" s="147"/>
      <c r="G14" s="147"/>
      <c r="H14" s="147"/>
    </row>
    <row r="15" spans="1:14" ht="30" customHeight="1">
      <c r="A15" s="793" t="s">
        <v>380</v>
      </c>
      <c r="B15" s="793"/>
      <c r="C15" s="793"/>
      <c r="D15" s="793"/>
      <c r="E15" s="793"/>
      <c r="F15" s="793"/>
      <c r="G15" s="793"/>
      <c r="H15" s="793"/>
    </row>
    <row r="16" spans="1:14" ht="25.5" customHeight="1">
      <c r="A16" s="794" t="s">
        <v>381</v>
      </c>
      <c r="B16" s="794"/>
      <c r="C16" s="794"/>
      <c r="D16" s="794"/>
      <c r="E16" s="794"/>
      <c r="F16" s="794"/>
      <c r="G16" s="794"/>
      <c r="H16" s="794"/>
    </row>
    <row r="17" spans="1:8" ht="42.65" customHeight="1">
      <c r="A17" s="786" t="s">
        <v>687</v>
      </c>
      <c r="B17" s="786"/>
      <c r="C17" s="786"/>
      <c r="D17" s="786"/>
      <c r="E17" s="786"/>
      <c r="F17" s="786"/>
      <c r="G17" s="786"/>
      <c r="H17" s="786"/>
    </row>
    <row r="18" spans="1:8" ht="30" customHeight="1">
      <c r="A18" s="413" t="s">
        <v>11</v>
      </c>
      <c r="B18" s="436" t="s">
        <v>111</v>
      </c>
      <c r="C18" s="437" t="s">
        <v>60</v>
      </c>
      <c r="D18" s="437" t="s">
        <v>112</v>
      </c>
      <c r="E18" s="437" t="s">
        <v>61</v>
      </c>
      <c r="F18" s="437" t="s">
        <v>55</v>
      </c>
      <c r="G18" s="438" t="s">
        <v>128</v>
      </c>
      <c r="H18" s="438" t="s">
        <v>129</v>
      </c>
    </row>
    <row r="19" spans="1:8" ht="30" customHeight="1">
      <c r="A19" s="129">
        <v>1</v>
      </c>
      <c r="B19" s="329"/>
      <c r="C19" s="322"/>
      <c r="D19" s="322"/>
      <c r="E19" s="322"/>
      <c r="F19" s="323"/>
      <c r="G19" s="594" t="s">
        <v>99</v>
      </c>
      <c r="H19" s="594" t="s">
        <v>99</v>
      </c>
    </row>
    <row r="20" spans="1:8" ht="30" customHeight="1">
      <c r="A20" s="129">
        <v>2</v>
      </c>
      <c r="B20" s="329"/>
      <c r="C20" s="322"/>
      <c r="D20" s="322"/>
      <c r="E20" s="322"/>
      <c r="F20" s="323"/>
      <c r="G20" s="594" t="s">
        <v>99</v>
      </c>
      <c r="H20" s="594" t="s">
        <v>99</v>
      </c>
    </row>
    <row r="21" spans="1:8" ht="30" customHeight="1">
      <c r="A21" s="129">
        <v>3</v>
      </c>
      <c r="B21" s="329"/>
      <c r="C21" s="322"/>
      <c r="D21" s="322"/>
      <c r="E21" s="322"/>
      <c r="F21" s="323"/>
      <c r="G21" s="594" t="s">
        <v>99</v>
      </c>
      <c r="H21" s="594" t="s">
        <v>99</v>
      </c>
    </row>
    <row r="22" spans="1:8" ht="30" customHeight="1">
      <c r="A22" s="129">
        <v>4</v>
      </c>
      <c r="B22" s="329"/>
      <c r="C22" s="322"/>
      <c r="D22" s="322"/>
      <c r="E22" s="322"/>
      <c r="F22" s="323"/>
      <c r="G22" s="594" t="s">
        <v>99</v>
      </c>
      <c r="H22" s="594" t="s">
        <v>99</v>
      </c>
    </row>
    <row r="23" spans="1:8" ht="16.399999999999999" customHeight="1">
      <c r="A23" s="787" t="s">
        <v>145</v>
      </c>
      <c r="B23" s="787"/>
      <c r="C23" s="787"/>
      <c r="D23" s="787"/>
      <c r="E23" s="787"/>
      <c r="F23" s="787"/>
      <c r="G23" s="787"/>
      <c r="H23" s="787"/>
    </row>
    <row r="24" spans="1:8" ht="10.4" customHeight="1">
      <c r="A24" s="148"/>
      <c r="B24" s="149"/>
      <c r="C24" s="150"/>
      <c r="D24" s="150"/>
      <c r="E24" s="150"/>
      <c r="F24" s="151"/>
      <c r="G24" s="152"/>
      <c r="H24" s="152"/>
    </row>
    <row r="25" spans="1:8" ht="30" customHeight="1">
      <c r="A25" s="785" t="s">
        <v>113</v>
      </c>
      <c r="B25" s="785"/>
      <c r="C25" s="785"/>
      <c r="D25" s="785"/>
      <c r="E25" s="785"/>
      <c r="F25" s="785"/>
      <c r="G25" s="785"/>
      <c r="H25" s="785"/>
    </row>
    <row r="26" spans="1:8" ht="33.75" customHeight="1">
      <c r="A26" s="786" t="s">
        <v>688</v>
      </c>
      <c r="B26" s="786"/>
      <c r="C26" s="786"/>
      <c r="D26" s="786"/>
      <c r="E26" s="786"/>
      <c r="F26" s="786"/>
      <c r="G26" s="786"/>
      <c r="H26" s="786"/>
    </row>
    <row r="27" spans="1:8" ht="30" customHeight="1">
      <c r="A27" s="413" t="s">
        <v>11</v>
      </c>
      <c r="B27" s="436" t="s">
        <v>111</v>
      </c>
      <c r="C27" s="437" t="s">
        <v>60</v>
      </c>
      <c r="D27" s="437" t="s">
        <v>112</v>
      </c>
      <c r="E27" s="437" t="s">
        <v>61</v>
      </c>
      <c r="F27" s="437" t="s">
        <v>55</v>
      </c>
      <c r="G27" s="438" t="s">
        <v>128</v>
      </c>
      <c r="H27" s="438" t="s">
        <v>129</v>
      </c>
    </row>
    <row r="28" spans="1:8" ht="30.65" customHeight="1">
      <c r="A28" s="129">
        <v>1</v>
      </c>
      <c r="B28" s="329"/>
      <c r="C28" s="322"/>
      <c r="D28" s="322"/>
      <c r="E28" s="322"/>
      <c r="F28" s="323"/>
      <c r="G28" s="594" t="s">
        <v>99</v>
      </c>
      <c r="H28" s="594" t="s">
        <v>99</v>
      </c>
    </row>
    <row r="29" spans="1:8" ht="30.65" customHeight="1">
      <c r="A29" s="129">
        <v>2</v>
      </c>
      <c r="B29" s="329"/>
      <c r="C29" s="322"/>
      <c r="D29" s="322"/>
      <c r="E29" s="322"/>
      <c r="F29" s="323"/>
      <c r="G29" s="594" t="s">
        <v>99</v>
      </c>
      <c r="H29" s="594" t="s">
        <v>99</v>
      </c>
    </row>
    <row r="30" spans="1:8" ht="30.65" customHeight="1">
      <c r="A30" s="129">
        <v>3</v>
      </c>
      <c r="B30" s="329"/>
      <c r="C30" s="322"/>
      <c r="D30" s="322"/>
      <c r="E30" s="322"/>
      <c r="F30" s="323"/>
      <c r="G30" s="594" t="s">
        <v>99</v>
      </c>
      <c r="H30" s="594" t="s">
        <v>99</v>
      </c>
    </row>
    <row r="31" spans="1:8" ht="30.65" customHeight="1">
      <c r="A31" s="129">
        <v>4</v>
      </c>
      <c r="B31" s="329"/>
      <c r="C31" s="322"/>
      <c r="D31" s="322"/>
      <c r="E31" s="322"/>
      <c r="F31" s="323"/>
      <c r="G31" s="594" t="s">
        <v>99</v>
      </c>
      <c r="H31" s="594" t="s">
        <v>99</v>
      </c>
    </row>
    <row r="32" spans="1:8" ht="16.399999999999999" customHeight="1">
      <c r="A32" s="787" t="s">
        <v>145</v>
      </c>
      <c r="B32" s="787"/>
      <c r="C32" s="787"/>
      <c r="D32" s="787"/>
      <c r="E32" s="787"/>
      <c r="F32" s="787"/>
      <c r="G32" s="787"/>
      <c r="H32" s="787"/>
    </row>
    <row r="33" spans="2:8" ht="20.149999999999999" customHeight="1">
      <c r="B33" s="788"/>
      <c r="C33" s="788"/>
      <c r="D33" s="788"/>
      <c r="E33" s="788"/>
      <c r="F33" s="788"/>
      <c r="G33" s="788"/>
      <c r="H33" s="788"/>
    </row>
    <row r="34" spans="2:8" ht="12" customHeight="1">
      <c r="B34" s="67"/>
      <c r="C34" s="67"/>
      <c r="D34" s="67"/>
      <c r="E34" s="67"/>
    </row>
    <row r="35" spans="2:8" ht="12" customHeight="1"/>
    <row r="36" spans="2:8" ht="12" customHeight="1"/>
    <row r="37" spans="2:8" ht="12" customHeight="1"/>
    <row r="38" spans="2:8" ht="12" customHeight="1"/>
    <row r="39" spans="2:8" ht="12" customHeight="1"/>
    <row r="45" spans="2:8" ht="12" customHeight="1"/>
    <row r="46" spans="2:8" ht="12" customHeight="1"/>
    <row r="47" spans="2:8" ht="12" customHeight="1"/>
    <row r="48" spans="2:8" ht="12" customHeight="1"/>
    <row r="49" ht="12" customHeight="1"/>
    <row r="50" ht="12" customHeight="1"/>
    <row r="51" ht="12" customHeight="1"/>
    <row r="52" ht="12" customHeight="1"/>
    <row r="53" ht="12" customHeight="1"/>
    <row r="54" ht="12" customHeight="1"/>
  </sheetData>
  <sheetProtection algorithmName="SHA-512" hashValue="2zIf83RdytNfDrvcOPzEc3Qtw/ojpR7ric68KBMtKaYYKp+i1Zwn0rfFz+zGb6f/jjJh9/+aWRD21W5RR0ZWIw==" saltValue="qY6VxYybQpWHTF5wovoUIQ==" spinCount="100000" sheet="1" formatCells="0" selectLockedCells="1"/>
  <mergeCells count="28">
    <mergeCell ref="A9:H9"/>
    <mergeCell ref="A1:H1"/>
    <mergeCell ref="A2:H2"/>
    <mergeCell ref="C3:F3"/>
    <mergeCell ref="G3:H3"/>
    <mergeCell ref="C4:F4"/>
    <mergeCell ref="G4:H4"/>
    <mergeCell ref="C5:F5"/>
    <mergeCell ref="G5:H5"/>
    <mergeCell ref="C6:F6"/>
    <mergeCell ref="G6:H6"/>
    <mergeCell ref="A8:H8"/>
    <mergeCell ref="D10:F10"/>
    <mergeCell ref="G10:H10"/>
    <mergeCell ref="D11:F11"/>
    <mergeCell ref="G11:H11"/>
    <mergeCell ref="D12:F12"/>
    <mergeCell ref="G12:H12"/>
    <mergeCell ref="A25:H25"/>
    <mergeCell ref="A26:H26"/>
    <mergeCell ref="A32:H32"/>
    <mergeCell ref="B33:H33"/>
    <mergeCell ref="D13:F13"/>
    <mergeCell ref="G13:H13"/>
    <mergeCell ref="A15:H15"/>
    <mergeCell ref="A16:H16"/>
    <mergeCell ref="A17:H17"/>
    <mergeCell ref="A23:H23"/>
  </mergeCells>
  <phoneticPr fontId="1"/>
  <dataValidations count="7">
    <dataValidation showDropDown="1" showInputMessage="1" showErrorMessage="1" sqref="B24 B14"/>
    <dataValidation imeMode="halfAlpha" allowBlank="1" showInputMessage="1" showErrorMessage="1" sqref="F19:F22 F24 F28:F31"/>
    <dataValidation type="list" allowBlank="1" showInputMessage="1" showErrorMessage="1" prompt="本助成事業の申請との内容の重複の有無を選択してください。" sqref="H19:H22 H28:H31">
      <formula1>"選択してください,有,無"</formula1>
    </dataValidation>
    <dataValidation type="list" allowBlank="1" showInputMessage="1" showErrorMessage="1" prompt="本助成事業との経費の重複の有無を選択してください。" sqref="G19:G22 G28:G31">
      <formula1>"選択してください,有,無"</formula1>
    </dataValidation>
    <dataValidation type="list" allowBlank="1" showInputMessage="1" showErrorMessage="1" prompt="現在の利用状況について選択してください。" sqref="G4:G6">
      <formula1>"選択してください,利用中,利用終了"</formula1>
    </dataValidation>
    <dataValidation type="list" showInputMessage="1" showErrorMessage="1" sqref="B11:B13 B19:B22 B28:B31">
      <formula1>"　,R1,R2,R3,R4,R5,R6"</formula1>
    </dataValidation>
    <dataValidation type="list" showInputMessage="1" showErrorMessage="1" sqref="B4:B6">
      <formula1>"　,R3,R4,R5,R6"</formula1>
    </dataValidation>
  </dataValidations>
  <printOptions horizontalCentered="1"/>
  <pageMargins left="0.31496062992125984" right="0.31496062992125984" top="0.74803149606299213" bottom="0.74803149606299213" header="0.31496062992125984" footer="0.31496062992125984"/>
  <pageSetup paperSize="9" scale="79" fitToWidth="0" fitToHeight="0" orientation="portrait" r:id="rId1"/>
  <headerFooter>
    <oddFooter>&amp;A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3"/>
  <sheetViews>
    <sheetView view="pageBreakPreview" zoomScale="75" zoomScaleNormal="100" zoomScaleSheetLayoutView="75" workbookViewId="0">
      <selection activeCell="B7" sqref="B7:E7"/>
    </sheetView>
  </sheetViews>
  <sheetFormatPr defaultColWidth="9" defaultRowHeight="10.75"/>
  <cols>
    <col min="1" max="5" width="10.61328125" style="130" customWidth="1"/>
    <col min="6" max="6" width="2.84375" style="130" customWidth="1"/>
    <col min="7" max="11" width="10.61328125" style="130" customWidth="1"/>
    <col min="12" max="12" width="9" style="130" customWidth="1"/>
    <col min="13" max="16384" width="9" style="130"/>
  </cols>
  <sheetData>
    <row r="1" spans="1:11" ht="22.5" customHeight="1">
      <c r="A1" s="354" t="s">
        <v>140</v>
      </c>
      <c r="B1" s="153"/>
      <c r="C1" s="153"/>
      <c r="D1" s="153"/>
      <c r="E1" s="153"/>
      <c r="F1" s="153"/>
      <c r="G1" s="153"/>
      <c r="H1" s="153"/>
      <c r="I1" s="153"/>
      <c r="J1" s="153"/>
      <c r="K1" s="153"/>
    </row>
    <row r="2" spans="1:11" ht="39" customHeight="1">
      <c r="A2" s="828" t="s">
        <v>143</v>
      </c>
      <c r="B2" s="828"/>
      <c r="C2" s="828"/>
      <c r="D2" s="828"/>
      <c r="E2" s="828"/>
      <c r="F2" s="828"/>
      <c r="G2" s="828"/>
      <c r="H2" s="828"/>
      <c r="I2" s="828"/>
      <c r="J2" s="828"/>
      <c r="K2" s="828"/>
    </row>
    <row r="3" spans="1:11" ht="16.399999999999999" customHeight="1">
      <c r="A3" s="154"/>
      <c r="B3" s="154"/>
      <c r="C3" s="154"/>
      <c r="D3" s="154"/>
      <c r="E3" s="154"/>
      <c r="F3" s="293"/>
      <c r="G3" s="154"/>
      <c r="H3" s="154"/>
      <c r="I3" s="829" t="s">
        <v>689</v>
      </c>
      <c r="J3" s="829"/>
      <c r="K3" s="829"/>
    </row>
    <row r="4" spans="1:11" ht="20.149999999999999" customHeight="1">
      <c r="A4" s="439" t="s">
        <v>11</v>
      </c>
      <c r="B4" s="803">
        <v>1</v>
      </c>
      <c r="C4" s="804"/>
      <c r="D4" s="804"/>
      <c r="E4" s="805"/>
      <c r="F4" s="294"/>
      <c r="G4" s="439" t="s">
        <v>11</v>
      </c>
      <c r="H4" s="803">
        <v>2</v>
      </c>
      <c r="I4" s="804"/>
      <c r="J4" s="804"/>
      <c r="K4" s="805"/>
    </row>
    <row r="5" spans="1:11" ht="50.15" customHeight="1">
      <c r="A5" s="440" t="s">
        <v>138</v>
      </c>
      <c r="B5" s="806">
        <f>'1-2助成金利用状況'!D28</f>
        <v>0</v>
      </c>
      <c r="C5" s="807"/>
      <c r="D5" s="807"/>
      <c r="E5" s="808"/>
      <c r="F5" s="131"/>
      <c r="G5" s="440" t="s">
        <v>138</v>
      </c>
      <c r="H5" s="806">
        <f>'1-2助成金利用状況'!D29</f>
        <v>0</v>
      </c>
      <c r="I5" s="807"/>
      <c r="J5" s="807"/>
      <c r="K5" s="808"/>
    </row>
    <row r="6" spans="1:11" ht="50.15" customHeight="1">
      <c r="A6" s="440" t="s">
        <v>130</v>
      </c>
      <c r="B6" s="806">
        <f>'1-2助成金利用状況'!E28</f>
        <v>0</v>
      </c>
      <c r="C6" s="807"/>
      <c r="D6" s="807"/>
      <c r="E6" s="808"/>
      <c r="F6" s="295"/>
      <c r="G6" s="440" t="s">
        <v>130</v>
      </c>
      <c r="H6" s="806">
        <f>'1-2助成金利用状況'!E29</f>
        <v>0</v>
      </c>
      <c r="I6" s="807"/>
      <c r="J6" s="807"/>
      <c r="K6" s="808"/>
    </row>
    <row r="7" spans="1:11" ht="50.15" customHeight="1">
      <c r="A7" s="440" t="s">
        <v>131</v>
      </c>
      <c r="B7" s="822" t="s">
        <v>99</v>
      </c>
      <c r="C7" s="823"/>
      <c r="D7" s="823"/>
      <c r="E7" s="824"/>
      <c r="F7" s="295"/>
      <c r="G7" s="440" t="s">
        <v>131</v>
      </c>
      <c r="H7" s="822" t="s">
        <v>99</v>
      </c>
      <c r="I7" s="823"/>
      <c r="J7" s="823"/>
      <c r="K7" s="824"/>
    </row>
    <row r="8" spans="1:11" ht="50.15" customHeight="1">
      <c r="A8" s="440" t="s">
        <v>132</v>
      </c>
      <c r="B8" s="814"/>
      <c r="C8" s="815"/>
      <c r="D8" s="815"/>
      <c r="E8" s="816"/>
      <c r="F8" s="296"/>
      <c r="G8" s="440" t="s">
        <v>132</v>
      </c>
      <c r="H8" s="814"/>
      <c r="I8" s="815"/>
      <c r="J8" s="815"/>
      <c r="K8" s="816"/>
    </row>
    <row r="9" spans="1:11" ht="50.15" customHeight="1">
      <c r="A9" s="592" t="s">
        <v>650</v>
      </c>
      <c r="B9" s="814"/>
      <c r="C9" s="815"/>
      <c r="D9" s="815"/>
      <c r="E9" s="816"/>
      <c r="F9" s="296"/>
      <c r="G9" s="592" t="s">
        <v>650</v>
      </c>
      <c r="H9" s="814"/>
      <c r="I9" s="815"/>
      <c r="J9" s="815"/>
      <c r="K9" s="816"/>
    </row>
    <row r="10" spans="1:11" ht="50.15" customHeight="1">
      <c r="A10" s="440" t="s">
        <v>133</v>
      </c>
      <c r="B10" s="814"/>
      <c r="C10" s="815"/>
      <c r="D10" s="815"/>
      <c r="E10" s="816"/>
      <c r="F10" s="295"/>
      <c r="G10" s="440" t="s">
        <v>133</v>
      </c>
      <c r="H10" s="814"/>
      <c r="I10" s="815"/>
      <c r="J10" s="815"/>
      <c r="K10" s="816"/>
    </row>
    <row r="11" spans="1:11" ht="50.15" customHeight="1">
      <c r="A11" s="440" t="s">
        <v>134</v>
      </c>
      <c r="B11" s="814"/>
      <c r="C11" s="815"/>
      <c r="D11" s="815"/>
      <c r="E11" s="816"/>
      <c r="F11" s="296"/>
      <c r="G11" s="440" t="s">
        <v>134</v>
      </c>
      <c r="H11" s="814"/>
      <c r="I11" s="815"/>
      <c r="J11" s="815"/>
      <c r="K11" s="816"/>
    </row>
    <row r="12" spans="1:11" ht="50.15" customHeight="1">
      <c r="A12" s="440" t="s">
        <v>135</v>
      </c>
      <c r="B12" s="814"/>
      <c r="C12" s="815"/>
      <c r="D12" s="815"/>
      <c r="E12" s="816"/>
      <c r="F12" s="295"/>
      <c r="G12" s="440" t="s">
        <v>135</v>
      </c>
      <c r="H12" s="814"/>
      <c r="I12" s="815"/>
      <c r="J12" s="815"/>
      <c r="K12" s="816"/>
    </row>
    <row r="13" spans="1:11" ht="21" customHeight="1">
      <c r="A13" s="155"/>
      <c r="B13" s="156"/>
      <c r="C13" s="156"/>
      <c r="D13" s="156"/>
      <c r="E13" s="156"/>
      <c r="F13" s="157"/>
      <c r="G13" s="158"/>
      <c r="H13" s="158"/>
      <c r="I13" s="158"/>
      <c r="J13" s="158"/>
      <c r="K13" s="158"/>
    </row>
    <row r="14" spans="1:11" ht="20.149999999999999" customHeight="1">
      <c r="A14" s="439" t="s">
        <v>11</v>
      </c>
      <c r="B14" s="803">
        <v>3</v>
      </c>
      <c r="C14" s="804"/>
      <c r="D14" s="804"/>
      <c r="E14" s="805"/>
      <c r="F14" s="159"/>
      <c r="G14" s="439" t="s">
        <v>11</v>
      </c>
      <c r="H14" s="803">
        <v>4</v>
      </c>
      <c r="I14" s="804"/>
      <c r="J14" s="804"/>
      <c r="K14" s="805"/>
    </row>
    <row r="15" spans="1:11" ht="50.15" customHeight="1">
      <c r="A15" s="440" t="s">
        <v>138</v>
      </c>
      <c r="B15" s="806">
        <f>'1-2助成金利用状況'!D30</f>
        <v>0</v>
      </c>
      <c r="C15" s="807"/>
      <c r="D15" s="807"/>
      <c r="E15" s="808"/>
      <c r="F15" s="160"/>
      <c r="G15" s="440" t="s">
        <v>138</v>
      </c>
      <c r="H15" s="809">
        <f>'1-2助成金利用状況'!D31</f>
        <v>0</v>
      </c>
      <c r="I15" s="810"/>
      <c r="J15" s="810"/>
      <c r="K15" s="811"/>
    </row>
    <row r="16" spans="1:11" ht="50.15" customHeight="1">
      <c r="A16" s="440" t="s">
        <v>130</v>
      </c>
      <c r="B16" s="806">
        <f>'1-2助成金利用状況'!E30</f>
        <v>0</v>
      </c>
      <c r="C16" s="807"/>
      <c r="D16" s="807"/>
      <c r="E16" s="808"/>
      <c r="F16" s="160"/>
      <c r="G16" s="440" t="s">
        <v>130</v>
      </c>
      <c r="H16" s="809">
        <f>'1-2助成金利用状況'!E31</f>
        <v>0</v>
      </c>
      <c r="I16" s="812"/>
      <c r="J16" s="812"/>
      <c r="K16" s="813"/>
    </row>
    <row r="17" spans="1:11" ht="50.15" customHeight="1">
      <c r="A17" s="440" t="s">
        <v>131</v>
      </c>
      <c r="B17" s="822" t="s">
        <v>99</v>
      </c>
      <c r="C17" s="823"/>
      <c r="D17" s="823"/>
      <c r="E17" s="824"/>
      <c r="F17" s="160"/>
      <c r="G17" s="440" t="s">
        <v>131</v>
      </c>
      <c r="H17" s="825" t="s">
        <v>99</v>
      </c>
      <c r="I17" s="826"/>
      <c r="J17" s="826"/>
      <c r="K17" s="827"/>
    </row>
    <row r="18" spans="1:11" ht="50.15" customHeight="1">
      <c r="A18" s="440" t="s">
        <v>132</v>
      </c>
      <c r="B18" s="814"/>
      <c r="C18" s="815"/>
      <c r="D18" s="815"/>
      <c r="E18" s="816"/>
      <c r="F18" s="161"/>
      <c r="G18" s="440" t="s">
        <v>132</v>
      </c>
      <c r="H18" s="817"/>
      <c r="I18" s="818"/>
      <c r="J18" s="818"/>
      <c r="K18" s="819"/>
    </row>
    <row r="19" spans="1:11" ht="50.15" customHeight="1">
      <c r="A19" s="592" t="s">
        <v>650</v>
      </c>
      <c r="B19" s="814"/>
      <c r="C19" s="815"/>
      <c r="D19" s="815"/>
      <c r="E19" s="816"/>
      <c r="F19" s="296"/>
      <c r="G19" s="592" t="s">
        <v>650</v>
      </c>
      <c r="H19" s="814"/>
      <c r="I19" s="815"/>
      <c r="J19" s="815"/>
      <c r="K19" s="816"/>
    </row>
    <row r="20" spans="1:11" ht="50.15" customHeight="1">
      <c r="A20" s="440" t="s">
        <v>133</v>
      </c>
      <c r="B20" s="814"/>
      <c r="C20" s="815"/>
      <c r="D20" s="815"/>
      <c r="E20" s="816"/>
      <c r="F20" s="160"/>
      <c r="G20" s="440" t="s">
        <v>133</v>
      </c>
      <c r="H20" s="817"/>
      <c r="I20" s="818"/>
      <c r="J20" s="818"/>
      <c r="K20" s="819"/>
    </row>
    <row r="21" spans="1:11" ht="50.15" customHeight="1">
      <c r="A21" s="440" t="s">
        <v>134</v>
      </c>
      <c r="B21" s="814"/>
      <c r="C21" s="815"/>
      <c r="D21" s="815"/>
      <c r="E21" s="816"/>
      <c r="F21" s="161"/>
      <c r="G21" s="440" t="s">
        <v>134</v>
      </c>
      <c r="H21" s="817"/>
      <c r="I21" s="818"/>
      <c r="J21" s="818"/>
      <c r="K21" s="819"/>
    </row>
    <row r="22" spans="1:11" ht="50.15" customHeight="1">
      <c r="A22" s="440" t="s">
        <v>135</v>
      </c>
      <c r="B22" s="814"/>
      <c r="C22" s="815"/>
      <c r="D22" s="815"/>
      <c r="E22" s="816"/>
      <c r="F22" s="162"/>
      <c r="G22" s="440" t="s">
        <v>135</v>
      </c>
      <c r="H22" s="817"/>
      <c r="I22" s="818"/>
      <c r="J22" s="818"/>
      <c r="K22" s="819"/>
    </row>
    <row r="23" spans="1:11" ht="34.5" customHeight="1">
      <c r="A23" s="820"/>
      <c r="B23" s="820"/>
      <c r="C23" s="820"/>
      <c r="D23" s="820"/>
      <c r="E23" s="820"/>
      <c r="F23" s="821"/>
      <c r="G23" s="820"/>
      <c r="H23" s="820"/>
      <c r="I23" s="820"/>
      <c r="J23" s="820"/>
      <c r="K23" s="820"/>
    </row>
    <row r="24" spans="1:11">
      <c r="A24" s="132"/>
      <c r="B24" s="132"/>
      <c r="C24" s="132"/>
      <c r="D24" s="132"/>
      <c r="E24" s="132"/>
      <c r="F24" s="132"/>
      <c r="G24" s="132"/>
      <c r="H24" s="132"/>
      <c r="I24" s="132"/>
      <c r="J24" s="132"/>
      <c r="K24" s="132"/>
    </row>
    <row r="25" spans="1:11">
      <c r="A25" s="132"/>
      <c r="B25" s="132"/>
      <c r="C25" s="132"/>
      <c r="D25" s="132"/>
      <c r="E25" s="132"/>
      <c r="F25" s="132"/>
      <c r="G25" s="132"/>
      <c r="H25" s="132"/>
      <c r="I25" s="132"/>
      <c r="J25" s="132"/>
      <c r="K25" s="132"/>
    </row>
    <row r="26" spans="1:11">
      <c r="A26" s="132"/>
      <c r="B26" s="132"/>
      <c r="C26" s="132"/>
      <c r="D26" s="132"/>
      <c r="E26" s="132"/>
      <c r="F26" s="132"/>
      <c r="G26" s="132"/>
      <c r="H26" s="132"/>
      <c r="I26" s="132"/>
      <c r="J26" s="132"/>
      <c r="K26" s="132"/>
    </row>
    <row r="27" spans="1:11">
      <c r="A27" s="132"/>
      <c r="B27" s="132"/>
      <c r="C27" s="132"/>
      <c r="D27" s="132"/>
      <c r="E27" s="132"/>
      <c r="F27" s="132"/>
      <c r="G27" s="132"/>
      <c r="H27" s="132"/>
      <c r="I27" s="132"/>
      <c r="J27" s="132"/>
      <c r="K27" s="132"/>
    </row>
    <row r="28" spans="1:11">
      <c r="A28" s="132"/>
      <c r="B28" s="132"/>
      <c r="C28" s="132"/>
      <c r="D28" s="132"/>
      <c r="E28" s="132"/>
      <c r="F28" s="132"/>
      <c r="G28" s="132"/>
      <c r="H28" s="132"/>
      <c r="I28" s="132"/>
      <c r="J28" s="132"/>
      <c r="K28" s="132"/>
    </row>
    <row r="29" spans="1:11">
      <c r="A29" s="132"/>
      <c r="B29" s="132"/>
      <c r="C29" s="132"/>
      <c r="D29" s="132"/>
      <c r="E29" s="132"/>
      <c r="F29" s="132"/>
      <c r="G29" s="132"/>
      <c r="H29" s="132"/>
      <c r="I29" s="132"/>
      <c r="J29" s="132"/>
      <c r="K29" s="132"/>
    </row>
    <row r="30" spans="1:11" ht="12" customHeight="1">
      <c r="A30" s="132"/>
      <c r="B30" s="132"/>
      <c r="C30" s="132"/>
      <c r="D30" s="132"/>
      <c r="E30" s="132"/>
      <c r="F30" s="132"/>
      <c r="G30" s="132"/>
      <c r="H30" s="132"/>
      <c r="I30" s="132"/>
      <c r="J30" s="132"/>
      <c r="K30" s="132"/>
    </row>
    <row r="31" spans="1:11" ht="12" customHeight="1">
      <c r="A31" s="132"/>
      <c r="B31" s="132"/>
      <c r="C31" s="132"/>
      <c r="D31" s="132"/>
      <c r="E31" s="132"/>
      <c r="F31" s="132"/>
      <c r="G31" s="132"/>
      <c r="H31" s="132"/>
      <c r="I31" s="132"/>
      <c r="J31" s="132"/>
      <c r="K31" s="132"/>
    </row>
    <row r="32" spans="1:11" ht="12" customHeight="1">
      <c r="A32" s="132"/>
      <c r="B32" s="132"/>
      <c r="C32" s="132"/>
    </row>
    <row r="33" spans="1:3" ht="12" customHeight="1">
      <c r="A33" s="132"/>
      <c r="B33" s="132"/>
      <c r="C33" s="132"/>
    </row>
    <row r="34" spans="1:3" ht="12" customHeight="1">
      <c r="A34" s="132"/>
      <c r="B34" s="132"/>
      <c r="C34" s="132"/>
    </row>
    <row r="35" spans="1:3" ht="12" customHeight="1">
      <c r="A35" s="132"/>
      <c r="B35" s="132"/>
      <c r="C35" s="132"/>
    </row>
    <row r="36" spans="1:3" ht="12" customHeight="1">
      <c r="A36" s="132"/>
      <c r="B36" s="132"/>
      <c r="C36" s="132"/>
    </row>
    <row r="37" spans="1:3" ht="12" customHeight="1">
      <c r="A37" s="132"/>
      <c r="B37" s="132"/>
      <c r="C37" s="132"/>
    </row>
    <row r="38" spans="1:3" ht="12" customHeight="1">
      <c r="A38" s="132"/>
      <c r="B38" s="132"/>
      <c r="C38" s="132"/>
    </row>
    <row r="39" spans="1:3" ht="12" customHeight="1">
      <c r="A39" s="132"/>
      <c r="B39" s="132"/>
      <c r="C39" s="132"/>
    </row>
    <row r="40" spans="1:3" ht="12" customHeight="1">
      <c r="A40" s="132"/>
      <c r="B40" s="132"/>
      <c r="C40" s="132"/>
    </row>
    <row r="41" spans="1:3" ht="12" customHeight="1">
      <c r="A41" s="132"/>
      <c r="B41" s="132"/>
      <c r="C41" s="132"/>
    </row>
    <row r="42" spans="1:3" ht="12" customHeight="1">
      <c r="A42" s="132"/>
      <c r="B42" s="132"/>
      <c r="C42" s="132"/>
    </row>
    <row r="43" spans="1:3" ht="12" customHeight="1">
      <c r="B43" s="132"/>
      <c r="C43" s="132"/>
    </row>
    <row r="44" spans="1:3" ht="12" customHeight="1">
      <c r="B44" s="132"/>
      <c r="C44" s="132"/>
    </row>
    <row r="45" spans="1:3" ht="12" customHeight="1">
      <c r="B45" s="132"/>
      <c r="C45" s="132"/>
    </row>
    <row r="46" spans="1:3" ht="12" customHeight="1">
      <c r="B46" s="132"/>
      <c r="C46" s="132"/>
    </row>
    <row r="47" spans="1:3" ht="12" customHeight="1">
      <c r="B47" s="132"/>
      <c r="C47" s="132"/>
    </row>
    <row r="48" spans="1: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sheetData>
  <sheetProtection algorithmName="SHA-512" hashValue="K08ueFdM08M7adhKbvrC6yFJPurN+NT7Q0AziyLsCtoaaUH+Kx2WZmQ8qV1Kce3xrqFpKt+VtEvhdcUITGrhIQ==" saltValue="DoGgojRz0atNBcFkxnoT4A==" spinCount="100000" sheet="1" formatCells="0" selectLockedCells="1"/>
  <mergeCells count="39">
    <mergeCell ref="A2:K2"/>
    <mergeCell ref="I3:K3"/>
    <mergeCell ref="B4:E4"/>
    <mergeCell ref="H4:K4"/>
    <mergeCell ref="B5:E5"/>
    <mergeCell ref="H5:K5"/>
    <mergeCell ref="B12:E12"/>
    <mergeCell ref="H12:K12"/>
    <mergeCell ref="B6:E6"/>
    <mergeCell ref="H6:K6"/>
    <mergeCell ref="B7:E7"/>
    <mergeCell ref="H7:K7"/>
    <mergeCell ref="B8:E8"/>
    <mergeCell ref="H8:K8"/>
    <mergeCell ref="B9:E9"/>
    <mergeCell ref="H9:K9"/>
    <mergeCell ref="B10:E10"/>
    <mergeCell ref="H10:K10"/>
    <mergeCell ref="B11:E11"/>
    <mergeCell ref="H11:K11"/>
    <mergeCell ref="B22:E22"/>
    <mergeCell ref="H22:K22"/>
    <mergeCell ref="A23:K23"/>
    <mergeCell ref="B17:E17"/>
    <mergeCell ref="H17:K17"/>
    <mergeCell ref="B18:E18"/>
    <mergeCell ref="H18:K18"/>
    <mergeCell ref="B20:E20"/>
    <mergeCell ref="H20:K20"/>
    <mergeCell ref="B19:E19"/>
    <mergeCell ref="H19:K19"/>
    <mergeCell ref="B21:E21"/>
    <mergeCell ref="H21:K21"/>
    <mergeCell ref="B14:E14"/>
    <mergeCell ref="H14:K14"/>
    <mergeCell ref="B15:E15"/>
    <mergeCell ref="H15:K15"/>
    <mergeCell ref="B16:E16"/>
    <mergeCell ref="H16:K16"/>
  </mergeCells>
  <phoneticPr fontId="1"/>
  <conditionalFormatting sqref="H7:K7">
    <cfRule type="expression" dxfId="138" priority="6">
      <formula>$H$7&lt;&gt;"選択してください"</formula>
    </cfRule>
  </conditionalFormatting>
  <conditionalFormatting sqref="B17:E17">
    <cfRule type="expression" dxfId="137" priority="5">
      <formula>$B$17&lt;&gt;"選択してください"</formula>
    </cfRule>
  </conditionalFormatting>
  <conditionalFormatting sqref="H17:K17">
    <cfRule type="expression" dxfId="136" priority="4">
      <formula>$H$17&lt;&gt;"選択してください"</formula>
    </cfRule>
  </conditionalFormatting>
  <conditionalFormatting sqref="B7:E7">
    <cfRule type="expression" dxfId="135" priority="1">
      <formula>$H$7&lt;&gt;"選択してください"</formula>
    </cfRule>
  </conditionalFormatting>
  <dataValidations count="3">
    <dataValidation type="list" imeMode="halfAlpha" allowBlank="1" showInputMessage="1" showErrorMessage="1" sqref="B17:E17 H7:K7 H17:K17 B7:E7">
      <formula1>"選択してください,実施中,申請中,申請予定"</formula1>
    </dataValidation>
    <dataValidation imeMode="hiragana" allowBlank="1" showInputMessage="1" showErrorMessage="1" sqref="G13:H13"/>
    <dataValidation imeMode="halfAlpha" allowBlank="1" showInputMessage="1" showErrorMessage="1" sqref="C24:C40 B13 B5:B6 H15:H16 H5:H6 B15:B16"/>
  </dataValidations>
  <printOptions horizontalCentered="1"/>
  <pageMargins left="0.59055118110236227" right="0.59055118110236227" top="0.39370078740157483" bottom="0.78740157480314965" header="0.31496062992125984" footer="0.39370078740157483"/>
  <pageSetup paperSize="9" scale="84" orientation="portrait" r:id="rId1"/>
  <headerFooter>
    <oddFooter>&amp;L
&amp;C&amp;"ＭＳ Ｐゴシック,標準"&amp;10&amp;A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7"/>
  <sheetViews>
    <sheetView view="pageBreakPreview" zoomScale="85" zoomScaleNormal="100" zoomScaleSheetLayoutView="85" workbookViewId="0">
      <selection activeCell="B5" sqref="B5"/>
    </sheetView>
  </sheetViews>
  <sheetFormatPr defaultColWidth="8.84375" defaultRowHeight="13.3"/>
  <cols>
    <col min="1" max="1" width="4.15234375" style="11" customWidth="1"/>
    <col min="2" max="2" width="18.84375" style="11" customWidth="1"/>
    <col min="3" max="4" width="9.3828125" style="11" customWidth="1"/>
    <col min="5" max="5" width="18.84375" style="11" customWidth="1"/>
    <col min="6" max="6" width="12.4609375" style="11" customWidth="1"/>
    <col min="7" max="7" width="11.61328125" style="11" bestFit="1" customWidth="1"/>
    <col min="8" max="11" width="8.84375" style="11"/>
    <col min="12" max="12" width="11.15234375" style="11" customWidth="1"/>
    <col min="13" max="13" width="9.4609375" style="11" customWidth="1"/>
    <col min="14" max="14" width="6.15234375" style="11" customWidth="1"/>
    <col min="15" max="16384" width="8.84375" style="11"/>
  </cols>
  <sheetData>
    <row r="1" spans="1:24" ht="14.25" customHeight="1">
      <c r="A1" s="163" t="s">
        <v>382</v>
      </c>
      <c r="B1" s="164"/>
      <c r="C1" s="164"/>
      <c r="D1" s="164"/>
      <c r="E1" s="164"/>
      <c r="F1" s="164"/>
      <c r="G1" s="164"/>
    </row>
    <row r="2" spans="1:24" ht="60" customHeight="1">
      <c r="A2" s="834" t="s">
        <v>541</v>
      </c>
      <c r="B2" s="834"/>
      <c r="C2" s="834"/>
      <c r="D2" s="834"/>
      <c r="E2" s="834"/>
      <c r="F2" s="834"/>
      <c r="G2" s="834"/>
    </row>
    <row r="3" spans="1:24" ht="22.5" customHeight="1">
      <c r="A3" s="835" t="s">
        <v>690</v>
      </c>
      <c r="B3" s="835"/>
      <c r="C3" s="835"/>
      <c r="D3" s="835"/>
      <c r="E3" s="835"/>
      <c r="F3" s="835"/>
      <c r="G3" s="835"/>
    </row>
    <row r="4" spans="1:24" ht="25.4" customHeight="1">
      <c r="A4" s="441" t="s">
        <v>11</v>
      </c>
      <c r="B4" s="441" t="s">
        <v>383</v>
      </c>
      <c r="C4" s="441" t="s">
        <v>116</v>
      </c>
      <c r="D4" s="441" t="s">
        <v>117</v>
      </c>
      <c r="E4" s="441" t="s">
        <v>384</v>
      </c>
      <c r="F4" s="441" t="s">
        <v>118</v>
      </c>
      <c r="G4" s="441" t="s">
        <v>119</v>
      </c>
      <c r="H4" s="2"/>
      <c r="I4" s="2"/>
      <c r="J4" s="2"/>
      <c r="K4" s="2"/>
      <c r="L4" s="2"/>
      <c r="M4" s="2"/>
      <c r="N4" s="2"/>
      <c r="O4" s="2"/>
      <c r="P4" s="2"/>
      <c r="Q4" s="2"/>
      <c r="R4" s="2"/>
      <c r="S4" s="2"/>
      <c r="T4" s="2"/>
      <c r="U4" s="2"/>
      <c r="V4" s="2"/>
      <c r="W4" s="2"/>
      <c r="X4" s="2"/>
    </row>
    <row r="5" spans="1:24" ht="25.4" customHeight="1">
      <c r="A5" s="441">
        <f>ROW()-ROW('1-4役員株主'!$A$4)</f>
        <v>1</v>
      </c>
      <c r="B5" s="395"/>
      <c r="C5" s="396"/>
      <c r="D5" s="397"/>
      <c r="E5" s="395"/>
      <c r="F5" s="398"/>
      <c r="G5" s="61" t="str">
        <f>IFERROR('1-4役員株主'!$F5/$F$17,"")</f>
        <v/>
      </c>
      <c r="H5" s="2"/>
      <c r="I5" s="2"/>
      <c r="J5" s="2"/>
      <c r="K5" s="2"/>
      <c r="L5" s="2"/>
      <c r="M5" s="2"/>
      <c r="N5" s="2"/>
      <c r="O5" s="2"/>
      <c r="P5" s="2"/>
      <c r="Q5" s="2"/>
      <c r="R5" s="2"/>
      <c r="S5" s="2"/>
      <c r="T5" s="2"/>
      <c r="U5" s="2"/>
      <c r="V5" s="2"/>
      <c r="W5" s="2"/>
      <c r="X5" s="2"/>
    </row>
    <row r="6" spans="1:24" ht="25.4" customHeight="1">
      <c r="A6" s="441">
        <f>ROW()-ROW('1-4役員株主'!$A$4)</f>
        <v>2</v>
      </c>
      <c r="B6" s="395"/>
      <c r="C6" s="397"/>
      <c r="D6" s="397"/>
      <c r="E6" s="395"/>
      <c r="F6" s="398"/>
      <c r="G6" s="61" t="str">
        <f>IFERROR('1-4役員株主'!$F6/$F$17,"")</f>
        <v/>
      </c>
      <c r="H6" s="2"/>
      <c r="I6" s="2"/>
      <c r="J6" s="2"/>
      <c r="K6" s="2"/>
      <c r="L6" s="2"/>
      <c r="M6" s="2"/>
      <c r="N6" s="2"/>
      <c r="O6" s="2"/>
      <c r="P6" s="2"/>
      <c r="Q6" s="2"/>
      <c r="R6" s="2"/>
      <c r="S6" s="2"/>
      <c r="T6" s="2"/>
      <c r="U6" s="2"/>
      <c r="V6" s="2"/>
      <c r="W6" s="2"/>
      <c r="X6" s="2"/>
    </row>
    <row r="7" spans="1:24" ht="25.4" customHeight="1">
      <c r="A7" s="441">
        <f>ROW()-ROW('1-4役員株主'!$A$4)</f>
        <v>3</v>
      </c>
      <c r="B7" s="395"/>
      <c r="C7" s="397"/>
      <c r="D7" s="397"/>
      <c r="E7" s="395"/>
      <c r="F7" s="398"/>
      <c r="G7" s="61" t="str">
        <f>IFERROR('1-4役員株主'!$F7/$F$17,"")</f>
        <v/>
      </c>
      <c r="I7" s="2"/>
      <c r="J7" s="2"/>
      <c r="K7" s="2"/>
      <c r="L7" s="2"/>
      <c r="M7" s="2"/>
      <c r="N7" s="2"/>
      <c r="O7" s="2"/>
      <c r="P7" s="2"/>
      <c r="Q7" s="2"/>
      <c r="R7" s="2"/>
      <c r="S7" s="2"/>
      <c r="T7" s="2"/>
      <c r="U7" s="2"/>
      <c r="V7" s="2"/>
      <c r="W7" s="2"/>
      <c r="X7" s="2"/>
    </row>
    <row r="8" spans="1:24" ht="25.4" customHeight="1">
      <c r="A8" s="441">
        <f>ROW()-ROW('1-4役員株主'!$A$4)</f>
        <v>4</v>
      </c>
      <c r="B8" s="395"/>
      <c r="C8" s="397"/>
      <c r="D8" s="397"/>
      <c r="E8" s="395"/>
      <c r="F8" s="398"/>
      <c r="G8" s="61" t="str">
        <f>IFERROR('1-4役員株主'!$F8/$F$17,"")</f>
        <v/>
      </c>
    </row>
    <row r="9" spans="1:24" ht="25.4" customHeight="1">
      <c r="A9" s="441">
        <f>ROW()-ROW('1-4役員株主'!$A$4)</f>
        <v>5</v>
      </c>
      <c r="B9" s="395"/>
      <c r="C9" s="397"/>
      <c r="D9" s="397"/>
      <c r="E9" s="395"/>
      <c r="F9" s="398"/>
      <c r="G9" s="61" t="str">
        <f>IFERROR('1-4役員株主'!$F9/$F$17,"")</f>
        <v/>
      </c>
    </row>
    <row r="10" spans="1:24" ht="25.4" customHeight="1">
      <c r="A10" s="441">
        <f>ROW()-ROW('1-4役員株主'!$A$4)</f>
        <v>6</v>
      </c>
      <c r="B10" s="395"/>
      <c r="C10" s="397"/>
      <c r="D10" s="397"/>
      <c r="E10" s="395"/>
      <c r="F10" s="398"/>
      <c r="G10" s="61" t="str">
        <f>IFERROR('1-4役員株主'!$F10/$F$17,"")</f>
        <v/>
      </c>
    </row>
    <row r="11" spans="1:24" ht="25.4" customHeight="1">
      <c r="A11" s="441">
        <f>ROW()-ROW('1-4役員株主'!$A$4)</f>
        <v>7</v>
      </c>
      <c r="B11" s="395"/>
      <c r="C11" s="397"/>
      <c r="D11" s="397"/>
      <c r="E11" s="395"/>
      <c r="F11" s="398"/>
      <c r="G11" s="61" t="str">
        <f>IFERROR('1-4役員株主'!$F11/$F$17,"")</f>
        <v/>
      </c>
    </row>
    <row r="12" spans="1:24" ht="25.4" customHeight="1">
      <c r="A12" s="441">
        <f>ROW()-ROW('1-4役員株主'!$A$4)</f>
        <v>8</v>
      </c>
      <c r="B12" s="395"/>
      <c r="C12" s="397"/>
      <c r="D12" s="397"/>
      <c r="E12" s="395"/>
      <c r="F12" s="398"/>
      <c r="G12" s="61" t="str">
        <f>IFERROR('1-4役員株主'!$F12/$F$17,"")</f>
        <v/>
      </c>
    </row>
    <row r="13" spans="1:24" ht="25.4" customHeight="1">
      <c r="A13" s="441">
        <f>ROW()-ROW('1-4役員株主'!$A$4)</f>
        <v>9</v>
      </c>
      <c r="B13" s="395"/>
      <c r="C13" s="397"/>
      <c r="D13" s="397"/>
      <c r="E13" s="395"/>
      <c r="F13" s="398"/>
      <c r="G13" s="61" t="str">
        <f>IFERROR('1-4役員株主'!$F13/$F$17,"")</f>
        <v/>
      </c>
    </row>
    <row r="14" spans="1:24" ht="25.4" customHeight="1">
      <c r="A14" s="441">
        <f>ROW()-ROW('1-4役員株主'!$A$4)</f>
        <v>10</v>
      </c>
      <c r="B14" s="395"/>
      <c r="C14" s="397"/>
      <c r="D14" s="397"/>
      <c r="E14" s="395"/>
      <c r="F14" s="398"/>
      <c r="G14" s="61" t="str">
        <f>IFERROR('1-4役員株主'!$F14/$F$17,"")</f>
        <v/>
      </c>
    </row>
    <row r="15" spans="1:24" ht="25.4" customHeight="1">
      <c r="A15" s="441">
        <f>ROW()-ROW('1-4役員株主'!$A$4)</f>
        <v>11</v>
      </c>
      <c r="B15" s="395"/>
      <c r="C15" s="397"/>
      <c r="D15" s="397"/>
      <c r="E15" s="395"/>
      <c r="F15" s="398"/>
      <c r="G15" s="61" t="str">
        <f>IFERROR('1-4役員株主'!$F15/$F$17,"")</f>
        <v/>
      </c>
    </row>
    <row r="16" spans="1:24" ht="25.4" customHeight="1" thickBot="1">
      <c r="A16" s="443" t="s">
        <v>120</v>
      </c>
      <c r="B16" s="399" t="s">
        <v>12</v>
      </c>
      <c r="C16" s="444"/>
      <c r="D16" s="444"/>
      <c r="E16" s="444"/>
      <c r="F16" s="400"/>
      <c r="G16" s="25" t="str">
        <f>IFERROR('1-4役員株主'!$F16/$F$17,"")</f>
        <v/>
      </c>
    </row>
    <row r="17" spans="1:9" ht="25.4" customHeight="1" thickTop="1">
      <c r="A17" s="836" t="s">
        <v>121</v>
      </c>
      <c r="B17" s="836"/>
      <c r="C17" s="836"/>
      <c r="D17" s="836"/>
      <c r="E17" s="836"/>
      <c r="F17" s="22" t="str">
        <f>IF(SUM('1-4役員株主'!$F$5:$F$16)=0,"",SUM('1-4役員株主'!$F$5:$F$16))</f>
        <v/>
      </c>
      <c r="G17" s="21" t="str">
        <f>IF(SUM('1-4役員株主'!$G$5:$G$16)=0,"",SUM('1-4役員株主'!$G$5:$G$16))</f>
        <v/>
      </c>
    </row>
    <row r="18" spans="1:9" ht="22.5" customHeight="1">
      <c r="A18" s="837" t="s">
        <v>122</v>
      </c>
      <c r="B18" s="838"/>
      <c r="C18" s="838"/>
      <c r="D18" s="838"/>
      <c r="E18" s="838"/>
      <c r="F18" s="838"/>
      <c r="G18" s="839"/>
    </row>
    <row r="19" spans="1:9" ht="44.9" customHeight="1">
      <c r="A19" s="840"/>
      <c r="B19" s="841"/>
      <c r="C19" s="841"/>
      <c r="D19" s="841"/>
      <c r="E19" s="841"/>
      <c r="F19" s="841"/>
      <c r="G19" s="842"/>
    </row>
    <row r="20" spans="1:9" ht="45" customHeight="1">
      <c r="A20" s="843"/>
      <c r="B20" s="844"/>
      <c r="C20" s="844"/>
      <c r="D20" s="844"/>
      <c r="E20" s="844"/>
      <c r="F20" s="844"/>
      <c r="G20" s="845"/>
    </row>
    <row r="21" spans="1:9" ht="45" customHeight="1">
      <c r="A21" s="846" t="s">
        <v>548</v>
      </c>
      <c r="B21" s="846"/>
      <c r="C21" s="846"/>
      <c r="D21" s="846"/>
      <c r="E21" s="846"/>
      <c r="F21" s="846"/>
      <c r="G21" s="846"/>
    </row>
    <row r="22" spans="1:9" ht="22.5" customHeight="1">
      <c r="A22" s="442" t="s">
        <v>11</v>
      </c>
      <c r="B22" s="442" t="s">
        <v>383</v>
      </c>
      <c r="C22" s="830" t="s">
        <v>385</v>
      </c>
      <c r="D22" s="831"/>
      <c r="E22" s="442" t="s">
        <v>386</v>
      </c>
      <c r="F22" s="442" t="s">
        <v>387</v>
      </c>
      <c r="G22" s="442" t="s">
        <v>388</v>
      </c>
      <c r="I22" s="20"/>
    </row>
    <row r="23" spans="1:9" ht="22.5" customHeight="1">
      <c r="A23" s="442">
        <v>1</v>
      </c>
      <c r="B23" s="401"/>
      <c r="C23" s="832"/>
      <c r="D23" s="833"/>
      <c r="E23" s="402"/>
      <c r="F23" s="403"/>
      <c r="G23" s="401"/>
    </row>
    <row r="24" spans="1:9" ht="22.5" customHeight="1">
      <c r="A24" s="442">
        <v>2</v>
      </c>
      <c r="B24" s="401"/>
      <c r="C24" s="832"/>
      <c r="D24" s="833"/>
      <c r="E24" s="402"/>
      <c r="F24" s="403"/>
      <c r="G24" s="401"/>
    </row>
    <row r="25" spans="1:9" ht="22.5" customHeight="1">
      <c r="A25" s="442">
        <v>3</v>
      </c>
      <c r="B25" s="401"/>
      <c r="C25" s="832"/>
      <c r="D25" s="833"/>
      <c r="E25" s="402"/>
      <c r="F25" s="403"/>
      <c r="G25" s="401"/>
    </row>
    <row r="26" spans="1:9">
      <c r="A26" s="165" t="s">
        <v>389</v>
      </c>
      <c r="B26" s="166"/>
      <c r="C26" s="167"/>
      <c r="D26" s="167"/>
      <c r="E26" s="167"/>
      <c r="F26" s="167"/>
      <c r="G26" s="168"/>
    </row>
    <row r="27" spans="1:9">
      <c r="A27" s="169" t="s">
        <v>390</v>
      </c>
      <c r="B27" s="170"/>
      <c r="C27" s="170"/>
      <c r="D27" s="170"/>
      <c r="E27" s="170"/>
      <c r="F27" s="170"/>
      <c r="G27" s="171"/>
    </row>
  </sheetData>
  <sheetProtection algorithmName="SHA-512" hashValue="1jV1SDV16wzqoOP/kc/OwLbKChNFET5KcGOTR9Sdk/0TyYjIGPYVPYkW85MZ97nn5tf1/x/RIO+4Jfr8idzCCQ==" saltValue="DdKV5xxFGFDeycSp5efnkw==" spinCount="100000" sheet="1" formatCells="0" selectLockedCells="1"/>
  <mergeCells count="10">
    <mergeCell ref="C22:D22"/>
    <mergeCell ref="C23:D23"/>
    <mergeCell ref="C24:D24"/>
    <mergeCell ref="C25:D25"/>
    <mergeCell ref="A2:G2"/>
    <mergeCell ref="A3:G3"/>
    <mergeCell ref="A17:E17"/>
    <mergeCell ref="A18:G18"/>
    <mergeCell ref="A19:G20"/>
    <mergeCell ref="A21:G21"/>
  </mergeCells>
  <phoneticPr fontId="1"/>
  <conditionalFormatting sqref="C5:D15">
    <cfRule type="containsText" dxfId="134" priority="2" operator="containsText" text="○">
      <formula>NOT(ISERROR(SEARCH("○",C5)))</formula>
    </cfRule>
  </conditionalFormatting>
  <dataValidations xWindow="188" yWindow="622" count="5">
    <dataValidation imeMode="hiragana" allowBlank="1" showInputMessage="1" showErrorMessage="1" prompt="No.1～11に全役員及び持ち株比率が70％を超えるまで全ての株主を持ち株比率が多い順に記載してください。残りの持ち株数は、その他の株主に含めて記載してください。" sqref="B5:B15"/>
    <dataValidation imeMode="halfAlpha" allowBlank="1" showInputMessage="1" showErrorMessage="1" sqref="F5:G16 A5:A16 A23:A25 E23:F25"/>
    <dataValidation imeMode="hiragana" allowBlank="1" showInputMessage="1" showErrorMessage="1" sqref="E5:E15"/>
    <dataValidation type="list" imeMode="hiragana" allowBlank="1" showInputMessage="1" showErrorMessage="1" sqref="D5:D15">
      <formula1>"○"</formula1>
    </dataValidation>
    <dataValidation type="list" imeMode="hiragana" allowBlank="1" showInputMessage="1" showErrorMessage="1" prompt="監査役が設置されている場合は、監査役も役員として記入してください" sqref="C5:C15">
      <formula1>"○"</formula1>
    </dataValidation>
  </dataValidations>
  <printOptions horizontalCentered="1"/>
  <pageMargins left="0.31496062992125984" right="0.31496062992125984" top="0.74803149606299213" bottom="0.74803149606299213" header="0.31496062992125984" footer="0.31496062992125984"/>
  <pageSetup paperSize="9" scale="99" fitToWidth="0" fitToHeight="0"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AE86"/>
  <sheetViews>
    <sheetView showGridLines="0" view="pageBreakPreview" zoomScale="75" zoomScaleNormal="100" zoomScaleSheetLayoutView="75" workbookViewId="0">
      <selection activeCell="D4" sqref="D4:T6"/>
    </sheetView>
  </sheetViews>
  <sheetFormatPr defaultColWidth="8.84375" defaultRowHeight="13.3"/>
  <cols>
    <col min="1" max="20" width="5" style="11" customWidth="1"/>
    <col min="21" max="21" width="3.15234375" style="11" customWidth="1"/>
    <col min="22" max="31" width="8.84375" style="11" customWidth="1"/>
    <col min="32" max="16384" width="8.84375" style="11"/>
  </cols>
  <sheetData>
    <row r="1" spans="1:28" ht="42.9" customHeight="1">
      <c r="A1" s="871" t="s">
        <v>10</v>
      </c>
      <c r="B1" s="871"/>
      <c r="C1" s="871"/>
      <c r="D1" s="871"/>
      <c r="E1" s="871"/>
      <c r="F1" s="871"/>
      <c r="G1" s="871"/>
      <c r="H1" s="871"/>
      <c r="I1" s="871"/>
      <c r="J1" s="871"/>
      <c r="K1" s="871"/>
      <c r="L1" s="871"/>
      <c r="M1" s="871"/>
      <c r="N1" s="871"/>
      <c r="O1" s="871"/>
      <c r="P1" s="871"/>
      <c r="Q1" s="871"/>
      <c r="R1" s="871"/>
      <c r="S1" s="871"/>
      <c r="T1" s="871"/>
    </row>
    <row r="2" spans="1:28" ht="40.299999999999997" customHeight="1">
      <c r="A2" s="299" t="s">
        <v>549</v>
      </c>
      <c r="B2" s="38"/>
      <c r="C2" s="38"/>
      <c r="D2" s="38"/>
      <c r="E2" s="38"/>
      <c r="F2" s="38"/>
      <c r="G2" s="38"/>
      <c r="H2" s="38"/>
      <c r="I2" s="38"/>
      <c r="J2" s="38"/>
      <c r="K2" s="38"/>
      <c r="L2" s="38"/>
      <c r="M2" s="38"/>
      <c r="N2" s="38"/>
      <c r="O2" s="38"/>
      <c r="P2" s="38"/>
      <c r="Q2" s="38"/>
      <c r="R2" s="38"/>
      <c r="S2" s="38"/>
      <c r="T2" s="38"/>
    </row>
    <row r="3" spans="1:28" ht="31.3" customHeight="1">
      <c r="A3" s="12" t="s">
        <v>190</v>
      </c>
      <c r="V3" s="40"/>
    </row>
    <row r="4" spans="1:28" ht="11.25" customHeight="1">
      <c r="A4" s="872" t="s">
        <v>73</v>
      </c>
      <c r="B4" s="873"/>
      <c r="C4" s="873"/>
      <c r="D4" s="881"/>
      <c r="E4" s="882"/>
      <c r="F4" s="882"/>
      <c r="G4" s="882"/>
      <c r="H4" s="882"/>
      <c r="I4" s="882"/>
      <c r="J4" s="882"/>
      <c r="K4" s="882"/>
      <c r="L4" s="882"/>
      <c r="M4" s="882"/>
      <c r="N4" s="882"/>
      <c r="O4" s="882"/>
      <c r="P4" s="882"/>
      <c r="Q4" s="882"/>
      <c r="R4" s="882"/>
      <c r="S4" s="882"/>
      <c r="T4" s="883"/>
      <c r="V4" s="40" t="s">
        <v>185</v>
      </c>
    </row>
    <row r="5" spans="1:28" ht="12" customHeight="1">
      <c r="A5" s="873"/>
      <c r="B5" s="873"/>
      <c r="C5" s="873"/>
      <c r="D5" s="884"/>
      <c r="E5" s="885"/>
      <c r="F5" s="885"/>
      <c r="G5" s="885"/>
      <c r="H5" s="885"/>
      <c r="I5" s="885"/>
      <c r="J5" s="885"/>
      <c r="K5" s="885"/>
      <c r="L5" s="885"/>
      <c r="M5" s="885"/>
      <c r="N5" s="885"/>
      <c r="O5" s="885"/>
      <c r="P5" s="885"/>
      <c r="Q5" s="885"/>
      <c r="R5" s="885"/>
      <c r="S5" s="885"/>
      <c r="T5" s="886"/>
      <c r="V5" s="878">
        <f>LEN(D4)</f>
        <v>0</v>
      </c>
      <c r="W5" s="880" t="s">
        <v>561</v>
      </c>
    </row>
    <row r="6" spans="1:28" ht="12" customHeight="1">
      <c r="A6" s="873"/>
      <c r="B6" s="873"/>
      <c r="C6" s="873"/>
      <c r="D6" s="887"/>
      <c r="E6" s="888"/>
      <c r="F6" s="888"/>
      <c r="G6" s="888"/>
      <c r="H6" s="888"/>
      <c r="I6" s="888"/>
      <c r="J6" s="888"/>
      <c r="K6" s="888"/>
      <c r="L6" s="888"/>
      <c r="M6" s="888"/>
      <c r="N6" s="888"/>
      <c r="O6" s="888"/>
      <c r="P6" s="888"/>
      <c r="Q6" s="888"/>
      <c r="R6" s="888"/>
      <c r="S6" s="888"/>
      <c r="T6" s="889"/>
      <c r="V6" s="879"/>
      <c r="W6" s="880"/>
    </row>
    <row r="7" spans="1:28" s="557" customFormat="1" ht="15" customHeight="1">
      <c r="A7" s="856" t="s">
        <v>694</v>
      </c>
      <c r="B7" s="857"/>
      <c r="C7" s="857"/>
      <c r="D7" s="857"/>
      <c r="E7" s="857"/>
      <c r="F7" s="857"/>
      <c r="G7" s="857"/>
      <c r="H7" s="857"/>
      <c r="I7" s="857"/>
      <c r="J7" s="857"/>
      <c r="K7" s="857"/>
      <c r="L7" s="857"/>
      <c r="M7" s="857"/>
      <c r="N7" s="857"/>
      <c r="O7" s="857"/>
      <c r="P7" s="857"/>
      <c r="Q7" s="857"/>
      <c r="R7" s="857"/>
      <c r="S7" s="857"/>
      <c r="T7" s="858"/>
      <c r="V7" s="558"/>
      <c r="W7" s="558"/>
      <c r="X7" s="558"/>
      <c r="Y7" s="558"/>
      <c r="Z7" s="558"/>
      <c r="AA7" s="558"/>
      <c r="AB7" s="558"/>
    </row>
    <row r="8" spans="1:28" s="557" customFormat="1" ht="24.45" customHeight="1">
      <c r="A8" s="859"/>
      <c r="B8" s="860"/>
      <c r="C8" s="860"/>
      <c r="D8" s="860"/>
      <c r="E8" s="860"/>
      <c r="F8" s="860"/>
      <c r="G8" s="860"/>
      <c r="H8" s="860"/>
      <c r="I8" s="860"/>
      <c r="J8" s="860"/>
      <c r="K8" s="860"/>
      <c r="L8" s="860"/>
      <c r="M8" s="860"/>
      <c r="N8" s="860"/>
      <c r="O8" s="860"/>
      <c r="P8" s="860"/>
      <c r="Q8" s="860"/>
      <c r="R8" s="860"/>
      <c r="S8" s="860"/>
      <c r="T8" s="861"/>
    </row>
    <row r="9" spans="1:28" s="557" customFormat="1" ht="23.6" customHeight="1">
      <c r="A9" s="876" t="s">
        <v>171</v>
      </c>
      <c r="B9" s="877"/>
      <c r="C9" s="647" t="s">
        <v>679</v>
      </c>
      <c r="D9" s="648"/>
      <c r="E9" s="648"/>
      <c r="F9" s="648"/>
      <c r="G9" s="876" t="s">
        <v>171</v>
      </c>
      <c r="H9" s="877"/>
      <c r="I9" s="647" t="s">
        <v>605</v>
      </c>
      <c r="J9" s="648"/>
      <c r="K9" s="648"/>
      <c r="L9" s="648"/>
      <c r="M9" s="876" t="s">
        <v>171</v>
      </c>
      <c r="N9" s="877"/>
      <c r="O9" s="647" t="s">
        <v>606</v>
      </c>
      <c r="P9" s="648"/>
      <c r="Q9" s="648"/>
      <c r="R9" s="648"/>
      <c r="S9" s="559"/>
      <c r="T9" s="560"/>
    </row>
    <row r="10" spans="1:28" s="557" customFormat="1" ht="23.6" customHeight="1">
      <c r="A10" s="876" t="s">
        <v>171</v>
      </c>
      <c r="B10" s="877"/>
      <c r="C10" s="874" t="s">
        <v>607</v>
      </c>
      <c r="D10" s="875"/>
      <c r="E10" s="875"/>
      <c r="F10" s="875"/>
      <c r="G10" s="876" t="s">
        <v>171</v>
      </c>
      <c r="H10" s="877"/>
      <c r="I10" s="647" t="s">
        <v>608</v>
      </c>
      <c r="J10" s="648"/>
      <c r="K10" s="648"/>
      <c r="L10" s="648"/>
      <c r="M10" s="876" t="s">
        <v>171</v>
      </c>
      <c r="N10" s="877"/>
      <c r="O10" s="647" t="s">
        <v>609</v>
      </c>
      <c r="P10" s="648"/>
      <c r="Q10" s="648"/>
      <c r="R10" s="648"/>
      <c r="S10" s="559"/>
      <c r="T10" s="560"/>
    </row>
    <row r="11" spans="1:28" s="557" customFormat="1" ht="23.6" customHeight="1">
      <c r="A11" s="876" t="s">
        <v>171</v>
      </c>
      <c r="B11" s="877"/>
      <c r="C11" s="874" t="s">
        <v>642</v>
      </c>
      <c r="D11" s="900"/>
      <c r="E11" s="900"/>
      <c r="F11" s="901"/>
      <c r="G11" s="902" t="s">
        <v>644</v>
      </c>
      <c r="H11" s="903"/>
      <c r="I11" s="903"/>
      <c r="J11" s="903"/>
      <c r="K11" s="903"/>
      <c r="L11" s="903"/>
      <c r="M11" s="903"/>
      <c r="N11" s="903"/>
      <c r="O11" s="903"/>
      <c r="P11" s="903"/>
      <c r="Q11" s="903"/>
      <c r="R11" s="903"/>
      <c r="S11" s="903"/>
      <c r="T11" s="904"/>
    </row>
    <row r="12" spans="1:28" s="557" customFormat="1" ht="23.7" customHeight="1">
      <c r="A12" s="905" t="s">
        <v>643</v>
      </c>
      <c r="B12" s="906"/>
      <c r="C12" s="906"/>
      <c r="D12" s="906"/>
      <c r="E12" s="906"/>
      <c r="F12" s="906"/>
      <c r="G12" s="906"/>
      <c r="H12" s="906"/>
      <c r="I12" s="906"/>
      <c r="J12" s="906"/>
      <c r="K12" s="906"/>
      <c r="L12" s="906"/>
      <c r="M12" s="906"/>
      <c r="N12" s="906"/>
      <c r="O12" s="906"/>
      <c r="P12" s="906"/>
      <c r="Q12" s="906"/>
      <c r="R12" s="906"/>
      <c r="S12" s="906"/>
      <c r="T12" s="907"/>
    </row>
    <row r="13" spans="1:28" s="557" customFormat="1" ht="15" customHeight="1">
      <c r="A13" s="847"/>
      <c r="B13" s="848"/>
      <c r="C13" s="848"/>
      <c r="D13" s="848"/>
      <c r="E13" s="848"/>
      <c r="F13" s="848"/>
      <c r="G13" s="848"/>
      <c r="H13" s="848"/>
      <c r="I13" s="848"/>
      <c r="J13" s="848"/>
      <c r="K13" s="848"/>
      <c r="L13" s="848"/>
      <c r="M13" s="848"/>
      <c r="N13" s="848"/>
      <c r="O13" s="848"/>
      <c r="P13" s="848"/>
      <c r="Q13" s="848"/>
      <c r="R13" s="848"/>
      <c r="S13" s="848"/>
      <c r="T13" s="849"/>
      <c r="V13" s="561" t="s">
        <v>185</v>
      </c>
    </row>
    <row r="14" spans="1:28" s="557" customFormat="1" ht="15" customHeight="1">
      <c r="A14" s="850"/>
      <c r="B14" s="851"/>
      <c r="C14" s="851"/>
      <c r="D14" s="851"/>
      <c r="E14" s="851"/>
      <c r="F14" s="851"/>
      <c r="G14" s="851"/>
      <c r="H14" s="851"/>
      <c r="I14" s="851"/>
      <c r="J14" s="851"/>
      <c r="K14" s="851"/>
      <c r="L14" s="851"/>
      <c r="M14" s="851"/>
      <c r="N14" s="851"/>
      <c r="O14" s="851"/>
      <c r="P14" s="851"/>
      <c r="Q14" s="851"/>
      <c r="R14" s="851"/>
      <c r="S14" s="851"/>
      <c r="T14" s="852"/>
      <c r="V14" s="562">
        <f>LEN(A13)</f>
        <v>0</v>
      </c>
      <c r="W14" s="557" t="s">
        <v>186</v>
      </c>
    </row>
    <row r="15" spans="1:28" s="557" customFormat="1" ht="15" customHeight="1">
      <c r="A15" s="850"/>
      <c r="B15" s="851"/>
      <c r="C15" s="851"/>
      <c r="D15" s="851"/>
      <c r="E15" s="851"/>
      <c r="F15" s="851"/>
      <c r="G15" s="851"/>
      <c r="H15" s="851"/>
      <c r="I15" s="851"/>
      <c r="J15" s="851"/>
      <c r="K15" s="851"/>
      <c r="L15" s="851"/>
      <c r="M15" s="851"/>
      <c r="N15" s="851"/>
      <c r="O15" s="851"/>
      <c r="P15" s="851"/>
      <c r="Q15" s="851"/>
      <c r="R15" s="851"/>
      <c r="S15" s="851"/>
      <c r="T15" s="852"/>
      <c r="V15" s="563"/>
    </row>
    <row r="16" spans="1:28" s="557" customFormat="1" ht="15" customHeight="1">
      <c r="A16" s="853"/>
      <c r="B16" s="854"/>
      <c r="C16" s="854"/>
      <c r="D16" s="854"/>
      <c r="E16" s="854"/>
      <c r="F16" s="854"/>
      <c r="G16" s="854"/>
      <c r="H16" s="854"/>
      <c r="I16" s="854"/>
      <c r="J16" s="854"/>
      <c r="K16" s="854"/>
      <c r="L16" s="854"/>
      <c r="M16" s="854"/>
      <c r="N16" s="854"/>
      <c r="O16" s="854"/>
      <c r="P16" s="854"/>
      <c r="Q16" s="854"/>
      <c r="R16" s="854"/>
      <c r="S16" s="854"/>
      <c r="T16" s="855"/>
    </row>
    <row r="17" spans="1:28" s="564" customFormat="1" ht="23.9" customHeight="1">
      <c r="A17" s="890" t="s">
        <v>660</v>
      </c>
      <c r="B17" s="891"/>
      <c r="C17" s="892"/>
      <c r="D17" s="892"/>
      <c r="E17" s="892"/>
      <c r="F17" s="892"/>
      <c r="G17" s="892"/>
      <c r="H17" s="892"/>
      <c r="I17" s="892"/>
      <c r="J17" s="892"/>
      <c r="K17" s="892"/>
      <c r="L17" s="892"/>
      <c r="M17" s="892"/>
      <c r="N17" s="892"/>
      <c r="O17" s="892"/>
      <c r="P17" s="892"/>
      <c r="Q17" s="892"/>
      <c r="R17" s="892"/>
      <c r="S17" s="892"/>
      <c r="T17" s="893"/>
    </row>
    <row r="18" spans="1:28" s="564" customFormat="1" ht="30" customHeight="1">
      <c r="A18" s="894" t="s">
        <v>189</v>
      </c>
      <c r="B18" s="895"/>
      <c r="C18" s="895"/>
      <c r="D18" s="896"/>
      <c r="E18" s="897"/>
      <c r="F18" s="898"/>
      <c r="G18" s="898"/>
      <c r="H18" s="898"/>
      <c r="I18" s="899"/>
      <c r="J18" s="565"/>
      <c r="K18" s="565"/>
      <c r="L18" s="557"/>
      <c r="M18" s="557"/>
      <c r="N18" s="557"/>
      <c r="O18" s="557"/>
      <c r="P18" s="565"/>
      <c r="Q18" s="565"/>
      <c r="R18" s="565"/>
      <c r="S18" s="565"/>
      <c r="T18" s="565"/>
      <c r="U18" s="566"/>
    </row>
    <row r="19" spans="1:28" s="557" customFormat="1" ht="15" customHeight="1">
      <c r="A19" s="856" t="s">
        <v>661</v>
      </c>
      <c r="B19" s="857"/>
      <c r="C19" s="857"/>
      <c r="D19" s="857"/>
      <c r="E19" s="857"/>
      <c r="F19" s="857"/>
      <c r="G19" s="857"/>
      <c r="H19" s="857"/>
      <c r="I19" s="857"/>
      <c r="J19" s="857"/>
      <c r="K19" s="857"/>
      <c r="L19" s="857"/>
      <c r="M19" s="857"/>
      <c r="N19" s="857"/>
      <c r="O19" s="857"/>
      <c r="P19" s="857"/>
      <c r="Q19" s="857"/>
      <c r="R19" s="857"/>
      <c r="S19" s="857"/>
      <c r="T19" s="858"/>
      <c r="V19" s="558"/>
      <c r="W19" s="558"/>
      <c r="X19" s="558"/>
      <c r="Y19" s="558"/>
      <c r="Z19" s="558"/>
      <c r="AA19" s="558"/>
      <c r="AB19" s="558"/>
    </row>
    <row r="20" spans="1:28" s="557" customFormat="1" ht="26.6" customHeight="1">
      <c r="A20" s="859"/>
      <c r="B20" s="860"/>
      <c r="C20" s="860"/>
      <c r="D20" s="860"/>
      <c r="E20" s="860"/>
      <c r="F20" s="860"/>
      <c r="G20" s="860"/>
      <c r="H20" s="860"/>
      <c r="I20" s="860"/>
      <c r="J20" s="860"/>
      <c r="K20" s="860"/>
      <c r="L20" s="860"/>
      <c r="M20" s="860"/>
      <c r="N20" s="860"/>
      <c r="O20" s="860"/>
      <c r="P20" s="860"/>
      <c r="Q20" s="860"/>
      <c r="R20" s="860"/>
      <c r="S20" s="860"/>
      <c r="T20" s="861"/>
    </row>
    <row r="21" spans="1:28" s="557" customFormat="1" ht="15" customHeight="1">
      <c r="A21" s="862"/>
      <c r="B21" s="863"/>
      <c r="C21" s="863"/>
      <c r="D21" s="863"/>
      <c r="E21" s="863"/>
      <c r="F21" s="863"/>
      <c r="G21" s="863"/>
      <c r="H21" s="863"/>
      <c r="I21" s="863"/>
      <c r="J21" s="863"/>
      <c r="K21" s="863"/>
      <c r="L21" s="863"/>
      <c r="M21" s="863"/>
      <c r="N21" s="863"/>
      <c r="O21" s="863"/>
      <c r="P21" s="863"/>
      <c r="Q21" s="863"/>
      <c r="R21" s="863"/>
      <c r="S21" s="863"/>
      <c r="T21" s="864"/>
      <c r="U21" s="567"/>
      <c r="V21" s="561" t="s">
        <v>185</v>
      </c>
    </row>
    <row r="22" spans="1:28" s="557" customFormat="1" ht="15" customHeight="1">
      <c r="A22" s="865"/>
      <c r="B22" s="866"/>
      <c r="C22" s="866"/>
      <c r="D22" s="866"/>
      <c r="E22" s="866"/>
      <c r="F22" s="866"/>
      <c r="G22" s="866"/>
      <c r="H22" s="866"/>
      <c r="I22" s="866"/>
      <c r="J22" s="866"/>
      <c r="K22" s="866"/>
      <c r="L22" s="866"/>
      <c r="M22" s="866"/>
      <c r="N22" s="866"/>
      <c r="O22" s="866"/>
      <c r="P22" s="866"/>
      <c r="Q22" s="866"/>
      <c r="R22" s="866"/>
      <c r="S22" s="866"/>
      <c r="T22" s="867"/>
      <c r="U22" s="567"/>
      <c r="V22" s="562">
        <f>LEN(A21)</f>
        <v>0</v>
      </c>
      <c r="W22" s="557" t="s">
        <v>186</v>
      </c>
    </row>
    <row r="23" spans="1:28" s="557" customFormat="1" ht="15" customHeight="1">
      <c r="A23" s="865"/>
      <c r="B23" s="866"/>
      <c r="C23" s="866"/>
      <c r="D23" s="866"/>
      <c r="E23" s="866"/>
      <c r="F23" s="866"/>
      <c r="G23" s="866"/>
      <c r="H23" s="866"/>
      <c r="I23" s="866"/>
      <c r="J23" s="866"/>
      <c r="K23" s="866"/>
      <c r="L23" s="866"/>
      <c r="M23" s="866"/>
      <c r="N23" s="866"/>
      <c r="O23" s="866"/>
      <c r="P23" s="866"/>
      <c r="Q23" s="866"/>
      <c r="R23" s="866"/>
      <c r="S23" s="866"/>
      <c r="T23" s="867"/>
      <c r="U23" s="567"/>
    </row>
    <row r="24" spans="1:28" s="557" customFormat="1" ht="15" customHeight="1">
      <c r="A24" s="865"/>
      <c r="B24" s="866"/>
      <c r="C24" s="866"/>
      <c r="D24" s="866"/>
      <c r="E24" s="866"/>
      <c r="F24" s="866"/>
      <c r="G24" s="866"/>
      <c r="H24" s="866"/>
      <c r="I24" s="866"/>
      <c r="J24" s="866"/>
      <c r="K24" s="866"/>
      <c r="L24" s="866"/>
      <c r="M24" s="866"/>
      <c r="N24" s="866"/>
      <c r="O24" s="866"/>
      <c r="P24" s="866"/>
      <c r="Q24" s="866"/>
      <c r="R24" s="866"/>
      <c r="S24" s="866"/>
      <c r="T24" s="867"/>
      <c r="U24" s="567"/>
    </row>
    <row r="25" spans="1:28" s="557" customFormat="1" ht="15" customHeight="1">
      <c r="A25" s="865"/>
      <c r="B25" s="866"/>
      <c r="C25" s="866"/>
      <c r="D25" s="866"/>
      <c r="E25" s="866"/>
      <c r="F25" s="866"/>
      <c r="G25" s="866"/>
      <c r="H25" s="866"/>
      <c r="I25" s="866"/>
      <c r="J25" s="866"/>
      <c r="K25" s="866"/>
      <c r="L25" s="866"/>
      <c r="M25" s="866"/>
      <c r="N25" s="866"/>
      <c r="O25" s="866"/>
      <c r="P25" s="866"/>
      <c r="Q25" s="866"/>
      <c r="R25" s="866"/>
      <c r="S25" s="866"/>
      <c r="T25" s="867"/>
    </row>
    <row r="26" spans="1:28" s="557" customFormat="1" ht="15" customHeight="1">
      <c r="A26" s="865"/>
      <c r="B26" s="866"/>
      <c r="C26" s="866"/>
      <c r="D26" s="866"/>
      <c r="E26" s="866"/>
      <c r="F26" s="866"/>
      <c r="G26" s="866"/>
      <c r="H26" s="866"/>
      <c r="I26" s="866"/>
      <c r="J26" s="866"/>
      <c r="K26" s="866"/>
      <c r="L26" s="866"/>
      <c r="M26" s="866"/>
      <c r="N26" s="866"/>
      <c r="O26" s="866"/>
      <c r="P26" s="866"/>
      <c r="Q26" s="866"/>
      <c r="R26" s="866"/>
      <c r="S26" s="866"/>
      <c r="T26" s="867"/>
    </row>
    <row r="27" spans="1:28" s="557" customFormat="1" ht="15" customHeight="1">
      <c r="A27" s="868"/>
      <c r="B27" s="869"/>
      <c r="C27" s="869"/>
      <c r="D27" s="869"/>
      <c r="E27" s="869"/>
      <c r="F27" s="869"/>
      <c r="G27" s="869"/>
      <c r="H27" s="869"/>
      <c r="I27" s="869"/>
      <c r="J27" s="869"/>
      <c r="K27" s="869"/>
      <c r="L27" s="869"/>
      <c r="M27" s="869"/>
      <c r="N27" s="869"/>
      <c r="O27" s="869"/>
      <c r="P27" s="869"/>
      <c r="Q27" s="869"/>
      <c r="R27" s="869"/>
      <c r="S27" s="869"/>
      <c r="T27" s="870"/>
    </row>
    <row r="28" spans="1:28" s="557" customFormat="1" ht="15" customHeight="1">
      <c r="A28" s="856" t="s">
        <v>662</v>
      </c>
      <c r="B28" s="857"/>
      <c r="C28" s="857"/>
      <c r="D28" s="857"/>
      <c r="E28" s="857"/>
      <c r="F28" s="857"/>
      <c r="G28" s="857"/>
      <c r="H28" s="857"/>
      <c r="I28" s="857"/>
      <c r="J28" s="857"/>
      <c r="K28" s="857"/>
      <c r="L28" s="857"/>
      <c r="M28" s="857"/>
      <c r="N28" s="857"/>
      <c r="O28" s="857"/>
      <c r="P28" s="857"/>
      <c r="Q28" s="857"/>
      <c r="R28" s="857"/>
      <c r="S28" s="857"/>
      <c r="T28" s="858"/>
      <c r="V28" s="558"/>
      <c r="W28" s="558"/>
      <c r="X28" s="558"/>
      <c r="Y28" s="558"/>
      <c r="Z28" s="558"/>
      <c r="AA28" s="558"/>
      <c r="AB28" s="558"/>
    </row>
    <row r="29" spans="1:28" s="557" customFormat="1" ht="42.9" customHeight="1">
      <c r="A29" s="859"/>
      <c r="B29" s="860"/>
      <c r="C29" s="860"/>
      <c r="D29" s="860"/>
      <c r="E29" s="860"/>
      <c r="F29" s="860"/>
      <c r="G29" s="860"/>
      <c r="H29" s="860"/>
      <c r="I29" s="860"/>
      <c r="J29" s="860"/>
      <c r="K29" s="860"/>
      <c r="L29" s="860"/>
      <c r="M29" s="860"/>
      <c r="N29" s="860"/>
      <c r="O29" s="860"/>
      <c r="P29" s="860"/>
      <c r="Q29" s="860"/>
      <c r="R29" s="860"/>
      <c r="S29" s="860"/>
      <c r="T29" s="861"/>
    </row>
    <row r="30" spans="1:28" s="557" customFormat="1" ht="15" customHeight="1">
      <c r="A30" s="862"/>
      <c r="B30" s="863"/>
      <c r="C30" s="863"/>
      <c r="D30" s="863"/>
      <c r="E30" s="863"/>
      <c r="F30" s="863"/>
      <c r="G30" s="863"/>
      <c r="H30" s="863"/>
      <c r="I30" s="863"/>
      <c r="J30" s="863"/>
      <c r="K30" s="863"/>
      <c r="L30" s="863"/>
      <c r="M30" s="863"/>
      <c r="N30" s="863"/>
      <c r="O30" s="863"/>
      <c r="P30" s="863"/>
      <c r="Q30" s="863"/>
      <c r="R30" s="863"/>
      <c r="S30" s="863"/>
      <c r="T30" s="864"/>
      <c r="U30" s="567"/>
      <c r="V30" s="561" t="s">
        <v>185</v>
      </c>
    </row>
    <row r="31" spans="1:28" s="557" customFormat="1" ht="15" customHeight="1">
      <c r="A31" s="865"/>
      <c r="B31" s="866"/>
      <c r="C31" s="866"/>
      <c r="D31" s="866"/>
      <c r="E31" s="866"/>
      <c r="F31" s="866"/>
      <c r="G31" s="866"/>
      <c r="H31" s="866"/>
      <c r="I31" s="866"/>
      <c r="J31" s="866"/>
      <c r="K31" s="866"/>
      <c r="L31" s="866"/>
      <c r="M31" s="866"/>
      <c r="N31" s="866"/>
      <c r="O31" s="866"/>
      <c r="P31" s="866"/>
      <c r="Q31" s="866"/>
      <c r="R31" s="866"/>
      <c r="S31" s="866"/>
      <c r="T31" s="867"/>
      <c r="U31" s="567"/>
      <c r="V31" s="562">
        <f>LEN(A30)</f>
        <v>0</v>
      </c>
      <c r="W31" s="557" t="s">
        <v>186</v>
      </c>
    </row>
    <row r="32" spans="1:28" s="557" customFormat="1" ht="15" customHeight="1">
      <c r="A32" s="865"/>
      <c r="B32" s="866"/>
      <c r="C32" s="866"/>
      <c r="D32" s="866"/>
      <c r="E32" s="866"/>
      <c r="F32" s="866"/>
      <c r="G32" s="866"/>
      <c r="H32" s="866"/>
      <c r="I32" s="866"/>
      <c r="J32" s="866"/>
      <c r="K32" s="866"/>
      <c r="L32" s="866"/>
      <c r="M32" s="866"/>
      <c r="N32" s="866"/>
      <c r="O32" s="866"/>
      <c r="P32" s="866"/>
      <c r="Q32" s="866"/>
      <c r="R32" s="866"/>
      <c r="S32" s="866"/>
      <c r="T32" s="867"/>
      <c r="U32" s="567"/>
    </row>
    <row r="33" spans="1:25" s="557" customFormat="1" ht="15" customHeight="1">
      <c r="A33" s="865"/>
      <c r="B33" s="866"/>
      <c r="C33" s="866"/>
      <c r="D33" s="866"/>
      <c r="E33" s="866"/>
      <c r="F33" s="866"/>
      <c r="G33" s="866"/>
      <c r="H33" s="866"/>
      <c r="I33" s="866"/>
      <c r="J33" s="866"/>
      <c r="K33" s="866"/>
      <c r="L33" s="866"/>
      <c r="M33" s="866"/>
      <c r="N33" s="866"/>
      <c r="O33" s="866"/>
      <c r="P33" s="866"/>
      <c r="Q33" s="866"/>
      <c r="R33" s="866"/>
      <c r="S33" s="866"/>
      <c r="T33" s="867"/>
      <c r="U33" s="567"/>
    </row>
    <row r="34" spans="1:25" s="557" customFormat="1" ht="15" customHeight="1">
      <c r="A34" s="865"/>
      <c r="B34" s="866"/>
      <c r="C34" s="866"/>
      <c r="D34" s="866"/>
      <c r="E34" s="866"/>
      <c r="F34" s="866"/>
      <c r="G34" s="866"/>
      <c r="H34" s="866"/>
      <c r="I34" s="866"/>
      <c r="J34" s="866"/>
      <c r="K34" s="866"/>
      <c r="L34" s="866"/>
      <c r="M34" s="866"/>
      <c r="N34" s="866"/>
      <c r="O34" s="866"/>
      <c r="P34" s="866"/>
      <c r="Q34" s="866"/>
      <c r="R34" s="866"/>
      <c r="S34" s="866"/>
      <c r="T34" s="867"/>
      <c r="U34" s="567"/>
    </row>
    <row r="35" spans="1:25" s="557" customFormat="1" ht="15" customHeight="1">
      <c r="A35" s="865"/>
      <c r="B35" s="866"/>
      <c r="C35" s="866"/>
      <c r="D35" s="866"/>
      <c r="E35" s="866"/>
      <c r="F35" s="866"/>
      <c r="G35" s="866"/>
      <c r="H35" s="866"/>
      <c r="I35" s="866"/>
      <c r="J35" s="866"/>
      <c r="K35" s="866"/>
      <c r="L35" s="866"/>
      <c r="M35" s="866"/>
      <c r="N35" s="866"/>
      <c r="O35" s="866"/>
      <c r="P35" s="866"/>
      <c r="Q35" s="866"/>
      <c r="R35" s="866"/>
      <c r="S35" s="866"/>
      <c r="T35" s="867"/>
      <c r="U35" s="567"/>
      <c r="Y35" s="568"/>
    </row>
    <row r="36" spans="1:25" s="557" customFormat="1" ht="15" customHeight="1">
      <c r="A36" s="865"/>
      <c r="B36" s="866"/>
      <c r="C36" s="866"/>
      <c r="D36" s="866"/>
      <c r="E36" s="866"/>
      <c r="F36" s="866"/>
      <c r="G36" s="866"/>
      <c r="H36" s="866"/>
      <c r="I36" s="866"/>
      <c r="J36" s="866"/>
      <c r="K36" s="866"/>
      <c r="L36" s="866"/>
      <c r="M36" s="866"/>
      <c r="N36" s="866"/>
      <c r="O36" s="866"/>
      <c r="P36" s="866"/>
      <c r="Q36" s="866"/>
      <c r="R36" s="866"/>
      <c r="S36" s="866"/>
      <c r="T36" s="867"/>
      <c r="U36" s="567"/>
      <c r="Y36" s="568"/>
    </row>
    <row r="37" spans="1:25" s="557" customFormat="1" ht="15" customHeight="1">
      <c r="A37" s="865"/>
      <c r="B37" s="866"/>
      <c r="C37" s="866"/>
      <c r="D37" s="866"/>
      <c r="E37" s="866"/>
      <c r="F37" s="866"/>
      <c r="G37" s="866"/>
      <c r="H37" s="866"/>
      <c r="I37" s="866"/>
      <c r="J37" s="866"/>
      <c r="K37" s="866"/>
      <c r="L37" s="866"/>
      <c r="M37" s="866"/>
      <c r="N37" s="866"/>
      <c r="O37" s="866"/>
      <c r="P37" s="866"/>
      <c r="Q37" s="866"/>
      <c r="R37" s="866"/>
      <c r="S37" s="866"/>
      <c r="T37" s="867"/>
      <c r="U37" s="567"/>
      <c r="Y37" s="568"/>
    </row>
    <row r="38" spans="1:25" s="557" customFormat="1" ht="15" customHeight="1">
      <c r="A38" s="865"/>
      <c r="B38" s="866"/>
      <c r="C38" s="866"/>
      <c r="D38" s="866"/>
      <c r="E38" s="866"/>
      <c r="F38" s="866"/>
      <c r="G38" s="866"/>
      <c r="H38" s="866"/>
      <c r="I38" s="866"/>
      <c r="J38" s="866"/>
      <c r="K38" s="866"/>
      <c r="L38" s="866"/>
      <c r="M38" s="866"/>
      <c r="N38" s="866"/>
      <c r="O38" s="866"/>
      <c r="P38" s="866"/>
      <c r="Q38" s="866"/>
      <c r="R38" s="866"/>
      <c r="S38" s="866"/>
      <c r="T38" s="867"/>
      <c r="U38" s="567"/>
      <c r="Y38" s="568"/>
    </row>
    <row r="39" spans="1:25" s="557" customFormat="1" ht="15" customHeight="1">
      <c r="A39" s="865"/>
      <c r="B39" s="866"/>
      <c r="C39" s="866"/>
      <c r="D39" s="866"/>
      <c r="E39" s="866"/>
      <c r="F39" s="866"/>
      <c r="G39" s="866"/>
      <c r="H39" s="866"/>
      <c r="I39" s="866"/>
      <c r="J39" s="866"/>
      <c r="K39" s="866"/>
      <c r="L39" s="866"/>
      <c r="M39" s="866"/>
      <c r="N39" s="866"/>
      <c r="O39" s="866"/>
      <c r="P39" s="866"/>
      <c r="Q39" s="866"/>
      <c r="R39" s="866"/>
      <c r="S39" s="866"/>
      <c r="T39" s="867"/>
      <c r="U39" s="567"/>
    </row>
    <row r="40" spans="1:25" s="557" customFormat="1" ht="15" customHeight="1">
      <c r="A40" s="865"/>
      <c r="B40" s="866"/>
      <c r="C40" s="866"/>
      <c r="D40" s="866"/>
      <c r="E40" s="866"/>
      <c r="F40" s="866"/>
      <c r="G40" s="866"/>
      <c r="H40" s="866"/>
      <c r="I40" s="866"/>
      <c r="J40" s="866"/>
      <c r="K40" s="866"/>
      <c r="L40" s="866"/>
      <c r="M40" s="866"/>
      <c r="N40" s="866"/>
      <c r="O40" s="866"/>
      <c r="P40" s="866"/>
      <c r="Q40" s="866"/>
      <c r="R40" s="866"/>
      <c r="S40" s="866"/>
      <c r="T40" s="867"/>
      <c r="U40" s="567"/>
    </row>
    <row r="41" spans="1:25" s="557" customFormat="1" ht="14.25" customHeight="1">
      <c r="A41" s="865"/>
      <c r="B41" s="866"/>
      <c r="C41" s="866"/>
      <c r="D41" s="866"/>
      <c r="E41" s="866"/>
      <c r="F41" s="866"/>
      <c r="G41" s="866"/>
      <c r="H41" s="866"/>
      <c r="I41" s="866"/>
      <c r="J41" s="866"/>
      <c r="K41" s="866"/>
      <c r="L41" s="866"/>
      <c r="M41" s="866"/>
      <c r="N41" s="866"/>
      <c r="O41" s="866"/>
      <c r="P41" s="866"/>
      <c r="Q41" s="866"/>
      <c r="R41" s="866"/>
      <c r="S41" s="866"/>
      <c r="T41" s="867"/>
    </row>
    <row r="42" spans="1:25" s="557" customFormat="1" ht="15" customHeight="1">
      <c r="A42" s="865"/>
      <c r="B42" s="866"/>
      <c r="C42" s="866"/>
      <c r="D42" s="866"/>
      <c r="E42" s="866"/>
      <c r="F42" s="866"/>
      <c r="G42" s="866"/>
      <c r="H42" s="866"/>
      <c r="I42" s="866"/>
      <c r="J42" s="866"/>
      <c r="K42" s="866"/>
      <c r="L42" s="866"/>
      <c r="M42" s="866"/>
      <c r="N42" s="866"/>
      <c r="O42" s="866"/>
      <c r="P42" s="866"/>
      <c r="Q42" s="866"/>
      <c r="R42" s="866"/>
      <c r="S42" s="866"/>
      <c r="T42" s="867"/>
    </row>
    <row r="43" spans="1:25" s="557" customFormat="1" ht="15" customHeight="1">
      <c r="A43" s="865"/>
      <c r="B43" s="866"/>
      <c r="C43" s="866"/>
      <c r="D43" s="866"/>
      <c r="E43" s="866"/>
      <c r="F43" s="866"/>
      <c r="G43" s="866"/>
      <c r="H43" s="866"/>
      <c r="I43" s="866"/>
      <c r="J43" s="866"/>
      <c r="K43" s="866"/>
      <c r="L43" s="866"/>
      <c r="M43" s="866"/>
      <c r="N43" s="866"/>
      <c r="O43" s="866"/>
      <c r="P43" s="866"/>
      <c r="Q43" s="866"/>
      <c r="R43" s="866"/>
      <c r="S43" s="866"/>
      <c r="T43" s="867"/>
    </row>
    <row r="44" spans="1:25" s="557" customFormat="1" ht="15" customHeight="1">
      <c r="A44" s="865"/>
      <c r="B44" s="866"/>
      <c r="C44" s="866"/>
      <c r="D44" s="866"/>
      <c r="E44" s="866"/>
      <c r="F44" s="866"/>
      <c r="G44" s="866"/>
      <c r="H44" s="866"/>
      <c r="I44" s="866"/>
      <c r="J44" s="866"/>
      <c r="K44" s="866"/>
      <c r="L44" s="866"/>
      <c r="M44" s="866"/>
      <c r="N44" s="866"/>
      <c r="O44" s="866"/>
      <c r="P44" s="866"/>
      <c r="Q44" s="866"/>
      <c r="R44" s="866"/>
      <c r="S44" s="866"/>
      <c r="T44" s="867"/>
    </row>
    <row r="45" spans="1:25" s="557" customFormat="1" ht="15" customHeight="1">
      <c r="A45" s="865"/>
      <c r="B45" s="866"/>
      <c r="C45" s="866"/>
      <c r="D45" s="866"/>
      <c r="E45" s="866"/>
      <c r="F45" s="866"/>
      <c r="G45" s="866"/>
      <c r="H45" s="866"/>
      <c r="I45" s="866"/>
      <c r="J45" s="866"/>
      <c r="K45" s="866"/>
      <c r="L45" s="866"/>
      <c r="M45" s="866"/>
      <c r="N45" s="866"/>
      <c r="O45" s="866"/>
      <c r="P45" s="866"/>
      <c r="Q45" s="866"/>
      <c r="R45" s="866"/>
      <c r="S45" s="866"/>
      <c r="T45" s="867"/>
    </row>
    <row r="46" spans="1:25" s="557" customFormat="1" ht="15" customHeight="1">
      <c r="A46" s="868"/>
      <c r="B46" s="869"/>
      <c r="C46" s="869"/>
      <c r="D46" s="869"/>
      <c r="E46" s="869"/>
      <c r="F46" s="869"/>
      <c r="G46" s="869"/>
      <c r="H46" s="869"/>
      <c r="I46" s="869"/>
      <c r="J46" s="869"/>
      <c r="K46" s="869"/>
      <c r="L46" s="869"/>
      <c r="M46" s="869"/>
      <c r="N46" s="869"/>
      <c r="O46" s="869"/>
      <c r="P46" s="869"/>
      <c r="Q46" s="869"/>
      <c r="R46" s="869"/>
      <c r="S46" s="869"/>
      <c r="T46" s="870"/>
    </row>
    <row r="47" spans="1:25" s="557" customFormat="1" ht="69" customHeight="1">
      <c r="A47" s="905" t="s">
        <v>663</v>
      </c>
      <c r="B47" s="906"/>
      <c r="C47" s="906"/>
      <c r="D47" s="906"/>
      <c r="E47" s="906"/>
      <c r="F47" s="906"/>
      <c r="G47" s="906"/>
      <c r="H47" s="906"/>
      <c r="I47" s="906"/>
      <c r="J47" s="906"/>
      <c r="K47" s="906"/>
      <c r="L47" s="906"/>
      <c r="M47" s="906"/>
      <c r="N47" s="906"/>
      <c r="O47" s="906"/>
      <c r="P47" s="906"/>
      <c r="Q47" s="906"/>
      <c r="R47" s="906"/>
      <c r="S47" s="906"/>
      <c r="T47" s="907"/>
    </row>
    <row r="48" spans="1:25" s="557" customFormat="1" ht="15" customHeight="1">
      <c r="A48" s="909"/>
      <c r="B48" s="910"/>
      <c r="C48" s="910"/>
      <c r="D48" s="910"/>
      <c r="E48" s="910"/>
      <c r="F48" s="910"/>
      <c r="G48" s="910"/>
      <c r="H48" s="910"/>
      <c r="I48" s="910"/>
      <c r="J48" s="910"/>
      <c r="K48" s="910"/>
      <c r="L48" s="910"/>
      <c r="M48" s="910"/>
      <c r="N48" s="910"/>
      <c r="O48" s="910"/>
      <c r="P48" s="910"/>
      <c r="Q48" s="910"/>
      <c r="R48" s="910"/>
      <c r="S48" s="910"/>
      <c r="T48" s="911"/>
      <c r="V48" s="561" t="s">
        <v>185</v>
      </c>
    </row>
    <row r="49" spans="1:23" s="557" customFormat="1" ht="15" customHeight="1">
      <c r="A49" s="912"/>
      <c r="B49" s="913"/>
      <c r="C49" s="913"/>
      <c r="D49" s="913"/>
      <c r="E49" s="913"/>
      <c r="F49" s="913"/>
      <c r="G49" s="913"/>
      <c r="H49" s="913"/>
      <c r="I49" s="913"/>
      <c r="J49" s="913"/>
      <c r="K49" s="913"/>
      <c r="L49" s="913"/>
      <c r="M49" s="913"/>
      <c r="N49" s="913"/>
      <c r="O49" s="913"/>
      <c r="P49" s="913"/>
      <c r="Q49" s="913"/>
      <c r="R49" s="913"/>
      <c r="S49" s="913"/>
      <c r="T49" s="914"/>
      <c r="V49" s="562">
        <f>LEN(A48)</f>
        <v>0</v>
      </c>
      <c r="W49" s="557" t="s">
        <v>186</v>
      </c>
    </row>
    <row r="50" spans="1:23" s="557" customFormat="1" ht="15" customHeight="1">
      <c r="A50" s="912"/>
      <c r="B50" s="913"/>
      <c r="C50" s="913"/>
      <c r="D50" s="913"/>
      <c r="E50" s="913"/>
      <c r="F50" s="913"/>
      <c r="G50" s="913"/>
      <c r="H50" s="913"/>
      <c r="I50" s="913"/>
      <c r="J50" s="913"/>
      <c r="K50" s="913"/>
      <c r="L50" s="913"/>
      <c r="M50" s="913"/>
      <c r="N50" s="913"/>
      <c r="O50" s="913"/>
      <c r="P50" s="913"/>
      <c r="Q50" s="913"/>
      <c r="R50" s="913"/>
      <c r="S50" s="913"/>
      <c r="T50" s="914"/>
    </row>
    <row r="51" spans="1:23" s="557" customFormat="1" ht="15" customHeight="1">
      <c r="A51" s="912"/>
      <c r="B51" s="913"/>
      <c r="C51" s="913"/>
      <c r="D51" s="913"/>
      <c r="E51" s="913"/>
      <c r="F51" s="913"/>
      <c r="G51" s="913"/>
      <c r="H51" s="913"/>
      <c r="I51" s="913"/>
      <c r="J51" s="913"/>
      <c r="K51" s="913"/>
      <c r="L51" s="913"/>
      <c r="M51" s="913"/>
      <c r="N51" s="913"/>
      <c r="O51" s="913"/>
      <c r="P51" s="913"/>
      <c r="Q51" s="913"/>
      <c r="R51" s="913"/>
      <c r="S51" s="913"/>
      <c r="T51" s="914"/>
    </row>
    <row r="52" spans="1:23" s="557" customFormat="1" ht="15" customHeight="1">
      <c r="A52" s="912"/>
      <c r="B52" s="913"/>
      <c r="C52" s="913"/>
      <c r="D52" s="913"/>
      <c r="E52" s="913"/>
      <c r="F52" s="913"/>
      <c r="G52" s="913"/>
      <c r="H52" s="913"/>
      <c r="I52" s="913"/>
      <c r="J52" s="913"/>
      <c r="K52" s="913"/>
      <c r="L52" s="913"/>
      <c r="M52" s="913"/>
      <c r="N52" s="913"/>
      <c r="O52" s="913"/>
      <c r="P52" s="913"/>
      <c r="Q52" s="913"/>
      <c r="R52" s="913"/>
      <c r="S52" s="913"/>
      <c r="T52" s="914"/>
    </row>
    <row r="53" spans="1:23" s="557" customFormat="1" ht="15" customHeight="1">
      <c r="A53" s="912"/>
      <c r="B53" s="913"/>
      <c r="C53" s="913"/>
      <c r="D53" s="913"/>
      <c r="E53" s="913"/>
      <c r="F53" s="913"/>
      <c r="G53" s="913"/>
      <c r="H53" s="913"/>
      <c r="I53" s="913"/>
      <c r="J53" s="913"/>
      <c r="K53" s="913"/>
      <c r="L53" s="913"/>
      <c r="M53" s="913"/>
      <c r="N53" s="913"/>
      <c r="O53" s="913"/>
      <c r="P53" s="913"/>
      <c r="Q53" s="913"/>
      <c r="R53" s="913"/>
      <c r="S53" s="913"/>
      <c r="T53" s="914"/>
    </row>
    <row r="54" spans="1:23" s="557" customFormat="1" ht="15" customHeight="1">
      <c r="A54" s="912"/>
      <c r="B54" s="913"/>
      <c r="C54" s="913"/>
      <c r="D54" s="913"/>
      <c r="E54" s="913"/>
      <c r="F54" s="913"/>
      <c r="G54" s="913"/>
      <c r="H54" s="913"/>
      <c r="I54" s="913"/>
      <c r="J54" s="913"/>
      <c r="K54" s="913"/>
      <c r="L54" s="913"/>
      <c r="M54" s="913"/>
      <c r="N54" s="913"/>
      <c r="O54" s="913"/>
      <c r="P54" s="913"/>
      <c r="Q54" s="913"/>
      <c r="R54" s="913"/>
      <c r="S54" s="913"/>
      <c r="T54" s="914"/>
    </row>
    <row r="55" spans="1:23" s="557" customFormat="1" ht="15" customHeight="1">
      <c r="A55" s="912"/>
      <c r="B55" s="913"/>
      <c r="C55" s="913"/>
      <c r="D55" s="913"/>
      <c r="E55" s="913"/>
      <c r="F55" s="913"/>
      <c r="G55" s="913"/>
      <c r="H55" s="913"/>
      <c r="I55" s="913"/>
      <c r="J55" s="913"/>
      <c r="K55" s="913"/>
      <c r="L55" s="913"/>
      <c r="M55" s="913"/>
      <c r="N55" s="913"/>
      <c r="O55" s="913"/>
      <c r="P55" s="913"/>
      <c r="Q55" s="913"/>
      <c r="R55" s="913"/>
      <c r="S55" s="913"/>
      <c r="T55" s="914"/>
    </row>
    <row r="56" spans="1:23" s="557" customFormat="1" ht="15" customHeight="1">
      <c r="A56" s="912"/>
      <c r="B56" s="913"/>
      <c r="C56" s="913"/>
      <c r="D56" s="913"/>
      <c r="E56" s="913"/>
      <c r="F56" s="913"/>
      <c r="G56" s="913"/>
      <c r="H56" s="913"/>
      <c r="I56" s="913"/>
      <c r="J56" s="913"/>
      <c r="K56" s="913"/>
      <c r="L56" s="913"/>
      <c r="M56" s="913"/>
      <c r="N56" s="913"/>
      <c r="O56" s="913"/>
      <c r="P56" s="913"/>
      <c r="Q56" s="913"/>
      <c r="R56" s="913"/>
      <c r="S56" s="913"/>
      <c r="T56" s="914"/>
    </row>
    <row r="57" spans="1:23" s="557" customFormat="1" ht="15" customHeight="1">
      <c r="A57" s="912"/>
      <c r="B57" s="913"/>
      <c r="C57" s="913"/>
      <c r="D57" s="913"/>
      <c r="E57" s="913"/>
      <c r="F57" s="913"/>
      <c r="G57" s="913"/>
      <c r="H57" s="913"/>
      <c r="I57" s="913"/>
      <c r="J57" s="913"/>
      <c r="K57" s="913"/>
      <c r="L57" s="913"/>
      <c r="M57" s="913"/>
      <c r="N57" s="913"/>
      <c r="O57" s="913"/>
      <c r="P57" s="913"/>
      <c r="Q57" s="913"/>
      <c r="R57" s="913"/>
      <c r="S57" s="913"/>
      <c r="T57" s="914"/>
    </row>
    <row r="58" spans="1:23" s="557" customFormat="1" ht="15" customHeight="1">
      <c r="A58" s="912"/>
      <c r="B58" s="913"/>
      <c r="C58" s="913"/>
      <c r="D58" s="913"/>
      <c r="E58" s="913"/>
      <c r="F58" s="913"/>
      <c r="G58" s="913"/>
      <c r="H58" s="913"/>
      <c r="I58" s="913"/>
      <c r="J58" s="913"/>
      <c r="K58" s="913"/>
      <c r="L58" s="913"/>
      <c r="M58" s="913"/>
      <c r="N58" s="913"/>
      <c r="O58" s="913"/>
      <c r="P58" s="913"/>
      <c r="Q58" s="913"/>
      <c r="R58" s="913"/>
      <c r="S58" s="913"/>
      <c r="T58" s="914"/>
    </row>
    <row r="59" spans="1:23" s="557" customFormat="1" ht="15" customHeight="1">
      <c r="A59" s="912"/>
      <c r="B59" s="913"/>
      <c r="C59" s="913"/>
      <c r="D59" s="913"/>
      <c r="E59" s="913"/>
      <c r="F59" s="913"/>
      <c r="G59" s="913"/>
      <c r="H59" s="913"/>
      <c r="I59" s="913"/>
      <c r="J59" s="913"/>
      <c r="K59" s="913"/>
      <c r="L59" s="913"/>
      <c r="M59" s="913"/>
      <c r="N59" s="913"/>
      <c r="O59" s="913"/>
      <c r="P59" s="913"/>
      <c r="Q59" s="913"/>
      <c r="R59" s="913"/>
      <c r="S59" s="913"/>
      <c r="T59" s="914"/>
    </row>
    <row r="60" spans="1:23" s="557" customFormat="1" ht="15" customHeight="1">
      <c r="A60" s="912"/>
      <c r="B60" s="913"/>
      <c r="C60" s="913"/>
      <c r="D60" s="913"/>
      <c r="E60" s="913"/>
      <c r="F60" s="913"/>
      <c r="G60" s="913"/>
      <c r="H60" s="913"/>
      <c r="I60" s="913"/>
      <c r="J60" s="913"/>
      <c r="K60" s="913"/>
      <c r="L60" s="913"/>
      <c r="M60" s="913"/>
      <c r="N60" s="913"/>
      <c r="O60" s="913"/>
      <c r="P60" s="913"/>
      <c r="Q60" s="913"/>
      <c r="R60" s="913"/>
      <c r="S60" s="913"/>
      <c r="T60" s="914"/>
    </row>
    <row r="61" spans="1:23" s="557" customFormat="1" ht="15" customHeight="1">
      <c r="A61" s="912"/>
      <c r="B61" s="913"/>
      <c r="C61" s="913"/>
      <c r="D61" s="913"/>
      <c r="E61" s="913"/>
      <c r="F61" s="913"/>
      <c r="G61" s="913"/>
      <c r="H61" s="913"/>
      <c r="I61" s="913"/>
      <c r="J61" s="913"/>
      <c r="K61" s="913"/>
      <c r="L61" s="913"/>
      <c r="M61" s="913"/>
      <c r="N61" s="913"/>
      <c r="O61" s="913"/>
      <c r="P61" s="913"/>
      <c r="Q61" s="913"/>
      <c r="R61" s="913"/>
      <c r="S61" s="913"/>
      <c r="T61" s="914"/>
    </row>
    <row r="62" spans="1:23" s="557" customFormat="1" ht="15" customHeight="1">
      <c r="A62" s="912"/>
      <c r="B62" s="913"/>
      <c r="C62" s="913"/>
      <c r="D62" s="913"/>
      <c r="E62" s="913"/>
      <c r="F62" s="913"/>
      <c r="G62" s="913"/>
      <c r="H62" s="913"/>
      <c r="I62" s="913"/>
      <c r="J62" s="913"/>
      <c r="K62" s="913"/>
      <c r="L62" s="913"/>
      <c r="M62" s="913"/>
      <c r="N62" s="913"/>
      <c r="O62" s="913"/>
      <c r="P62" s="913"/>
      <c r="Q62" s="913"/>
      <c r="R62" s="913"/>
      <c r="S62" s="913"/>
      <c r="T62" s="914"/>
    </row>
    <row r="63" spans="1:23" s="557" customFormat="1" ht="15" customHeight="1">
      <c r="A63" s="915"/>
      <c r="B63" s="916"/>
      <c r="C63" s="916"/>
      <c r="D63" s="916"/>
      <c r="E63" s="916"/>
      <c r="F63" s="916"/>
      <c r="G63" s="916"/>
      <c r="H63" s="916"/>
      <c r="I63" s="916"/>
      <c r="J63" s="916"/>
      <c r="K63" s="916"/>
      <c r="L63" s="916"/>
      <c r="M63" s="916"/>
      <c r="N63" s="916"/>
      <c r="O63" s="916"/>
      <c r="P63" s="916"/>
      <c r="Q63" s="916"/>
      <c r="R63" s="916"/>
      <c r="S63" s="916"/>
      <c r="T63" s="917"/>
    </row>
    <row r="64" spans="1:23" s="557" customFormat="1" ht="41.15" customHeight="1">
      <c r="A64" s="905" t="s">
        <v>664</v>
      </c>
      <c r="B64" s="906"/>
      <c r="C64" s="906"/>
      <c r="D64" s="906"/>
      <c r="E64" s="906"/>
      <c r="F64" s="906"/>
      <c r="G64" s="906"/>
      <c r="H64" s="906"/>
      <c r="I64" s="906"/>
      <c r="J64" s="906"/>
      <c r="K64" s="906"/>
      <c r="L64" s="906"/>
      <c r="M64" s="906"/>
      <c r="N64" s="906"/>
      <c r="O64" s="906"/>
      <c r="P64" s="906"/>
      <c r="Q64" s="906"/>
      <c r="R64" s="906"/>
      <c r="S64" s="906"/>
      <c r="T64" s="907"/>
    </row>
    <row r="65" spans="1:23" s="557" customFormat="1" ht="15" customHeight="1">
      <c r="A65" s="862"/>
      <c r="B65" s="863"/>
      <c r="C65" s="863"/>
      <c r="D65" s="863"/>
      <c r="E65" s="863"/>
      <c r="F65" s="863"/>
      <c r="G65" s="863"/>
      <c r="H65" s="863"/>
      <c r="I65" s="863"/>
      <c r="J65" s="863"/>
      <c r="K65" s="863"/>
      <c r="L65" s="863"/>
      <c r="M65" s="863"/>
      <c r="N65" s="863"/>
      <c r="O65" s="863"/>
      <c r="P65" s="863"/>
      <c r="Q65" s="863"/>
      <c r="R65" s="863"/>
      <c r="S65" s="863"/>
      <c r="T65" s="864"/>
      <c r="V65" s="561" t="s">
        <v>185</v>
      </c>
    </row>
    <row r="66" spans="1:23" s="557" customFormat="1" ht="15" customHeight="1">
      <c r="A66" s="865"/>
      <c r="B66" s="866"/>
      <c r="C66" s="866"/>
      <c r="D66" s="866"/>
      <c r="E66" s="866"/>
      <c r="F66" s="866"/>
      <c r="G66" s="866"/>
      <c r="H66" s="866"/>
      <c r="I66" s="866"/>
      <c r="J66" s="866"/>
      <c r="K66" s="866"/>
      <c r="L66" s="866"/>
      <c r="M66" s="866"/>
      <c r="N66" s="866"/>
      <c r="O66" s="866"/>
      <c r="P66" s="866"/>
      <c r="Q66" s="866"/>
      <c r="R66" s="866"/>
      <c r="S66" s="866"/>
      <c r="T66" s="867"/>
      <c r="V66" s="562">
        <f>LEN(A65)</f>
        <v>0</v>
      </c>
      <c r="W66" s="557" t="s">
        <v>186</v>
      </c>
    </row>
    <row r="67" spans="1:23" s="557" customFormat="1" ht="15" customHeight="1">
      <c r="A67" s="865"/>
      <c r="B67" s="866"/>
      <c r="C67" s="866"/>
      <c r="D67" s="866"/>
      <c r="E67" s="866"/>
      <c r="F67" s="866"/>
      <c r="G67" s="866"/>
      <c r="H67" s="866"/>
      <c r="I67" s="866"/>
      <c r="J67" s="866"/>
      <c r="K67" s="866"/>
      <c r="L67" s="866"/>
      <c r="M67" s="866"/>
      <c r="N67" s="866"/>
      <c r="O67" s="866"/>
      <c r="P67" s="866"/>
      <c r="Q67" s="866"/>
      <c r="R67" s="866"/>
      <c r="S67" s="866"/>
      <c r="T67" s="867"/>
    </row>
    <row r="68" spans="1:23" s="557" customFormat="1" ht="15" customHeight="1">
      <c r="A68" s="865"/>
      <c r="B68" s="866"/>
      <c r="C68" s="866"/>
      <c r="D68" s="866"/>
      <c r="E68" s="866"/>
      <c r="F68" s="866"/>
      <c r="G68" s="866"/>
      <c r="H68" s="866"/>
      <c r="I68" s="866"/>
      <c r="J68" s="866"/>
      <c r="K68" s="866"/>
      <c r="L68" s="866"/>
      <c r="M68" s="866"/>
      <c r="N68" s="866"/>
      <c r="O68" s="866"/>
      <c r="P68" s="866"/>
      <c r="Q68" s="866"/>
      <c r="R68" s="866"/>
      <c r="S68" s="866"/>
      <c r="T68" s="867"/>
    </row>
    <row r="69" spans="1:23" s="557" customFormat="1" ht="15" customHeight="1">
      <c r="A69" s="865"/>
      <c r="B69" s="866"/>
      <c r="C69" s="866"/>
      <c r="D69" s="866"/>
      <c r="E69" s="866"/>
      <c r="F69" s="866"/>
      <c r="G69" s="866"/>
      <c r="H69" s="866"/>
      <c r="I69" s="866"/>
      <c r="J69" s="866"/>
      <c r="K69" s="866"/>
      <c r="L69" s="866"/>
      <c r="M69" s="866"/>
      <c r="N69" s="866"/>
      <c r="O69" s="866"/>
      <c r="P69" s="866"/>
      <c r="Q69" s="866"/>
      <c r="R69" s="866"/>
      <c r="S69" s="866"/>
      <c r="T69" s="867"/>
    </row>
    <row r="70" spans="1:23" s="557" customFormat="1" ht="15" customHeight="1">
      <c r="A70" s="865"/>
      <c r="B70" s="866"/>
      <c r="C70" s="866"/>
      <c r="D70" s="866"/>
      <c r="E70" s="866"/>
      <c r="F70" s="866"/>
      <c r="G70" s="866"/>
      <c r="H70" s="866"/>
      <c r="I70" s="866"/>
      <c r="J70" s="866"/>
      <c r="K70" s="866"/>
      <c r="L70" s="866"/>
      <c r="M70" s="866"/>
      <c r="N70" s="866"/>
      <c r="O70" s="866"/>
      <c r="P70" s="866"/>
      <c r="Q70" s="866"/>
      <c r="R70" s="866"/>
      <c r="S70" s="866"/>
      <c r="T70" s="867"/>
    </row>
    <row r="71" spans="1:23" s="557" customFormat="1" ht="15" customHeight="1">
      <c r="A71" s="865"/>
      <c r="B71" s="866"/>
      <c r="C71" s="866"/>
      <c r="D71" s="866"/>
      <c r="E71" s="866"/>
      <c r="F71" s="866"/>
      <c r="G71" s="866"/>
      <c r="H71" s="866"/>
      <c r="I71" s="866"/>
      <c r="J71" s="866"/>
      <c r="K71" s="866"/>
      <c r="L71" s="866"/>
      <c r="M71" s="866"/>
      <c r="N71" s="866"/>
      <c r="O71" s="866"/>
      <c r="P71" s="866"/>
      <c r="Q71" s="866"/>
      <c r="R71" s="866"/>
      <c r="S71" s="866"/>
      <c r="T71" s="867"/>
    </row>
    <row r="72" spans="1:23" s="557" customFormat="1" ht="15" customHeight="1">
      <c r="A72" s="865"/>
      <c r="B72" s="866"/>
      <c r="C72" s="866"/>
      <c r="D72" s="866"/>
      <c r="E72" s="866"/>
      <c r="F72" s="866"/>
      <c r="G72" s="866"/>
      <c r="H72" s="866"/>
      <c r="I72" s="866"/>
      <c r="J72" s="866"/>
      <c r="K72" s="866"/>
      <c r="L72" s="866"/>
      <c r="M72" s="866"/>
      <c r="N72" s="866"/>
      <c r="O72" s="866"/>
      <c r="P72" s="866"/>
      <c r="Q72" s="866"/>
      <c r="R72" s="866"/>
      <c r="S72" s="866"/>
      <c r="T72" s="867"/>
    </row>
    <row r="73" spans="1:23" s="557" customFormat="1" ht="15" customHeight="1">
      <c r="A73" s="865"/>
      <c r="B73" s="866"/>
      <c r="C73" s="866"/>
      <c r="D73" s="866"/>
      <c r="E73" s="866"/>
      <c r="F73" s="866"/>
      <c r="G73" s="866"/>
      <c r="H73" s="866"/>
      <c r="I73" s="866"/>
      <c r="J73" s="866"/>
      <c r="K73" s="866"/>
      <c r="L73" s="866"/>
      <c r="M73" s="866"/>
      <c r="N73" s="866"/>
      <c r="O73" s="866"/>
      <c r="P73" s="866"/>
      <c r="Q73" s="866"/>
      <c r="R73" s="866"/>
      <c r="S73" s="866"/>
      <c r="T73" s="867"/>
    </row>
    <row r="74" spans="1:23" s="557" customFormat="1" ht="15" customHeight="1">
      <c r="A74" s="865"/>
      <c r="B74" s="866"/>
      <c r="C74" s="866"/>
      <c r="D74" s="866"/>
      <c r="E74" s="866"/>
      <c r="F74" s="866"/>
      <c r="G74" s="866"/>
      <c r="H74" s="866"/>
      <c r="I74" s="866"/>
      <c r="J74" s="866"/>
      <c r="K74" s="866"/>
      <c r="L74" s="866"/>
      <c r="M74" s="866"/>
      <c r="N74" s="866"/>
      <c r="O74" s="866"/>
      <c r="P74" s="866"/>
      <c r="Q74" s="866"/>
      <c r="R74" s="866"/>
      <c r="S74" s="866"/>
      <c r="T74" s="867"/>
    </row>
    <row r="75" spans="1:23" s="557" customFormat="1" ht="15" customHeight="1">
      <c r="A75" s="865"/>
      <c r="B75" s="866"/>
      <c r="C75" s="866"/>
      <c r="D75" s="866"/>
      <c r="E75" s="866"/>
      <c r="F75" s="866"/>
      <c r="G75" s="866"/>
      <c r="H75" s="866"/>
      <c r="I75" s="866"/>
      <c r="J75" s="866"/>
      <c r="K75" s="866"/>
      <c r="L75" s="866"/>
      <c r="M75" s="866"/>
      <c r="N75" s="866"/>
      <c r="O75" s="866"/>
      <c r="P75" s="866"/>
      <c r="Q75" s="866"/>
      <c r="R75" s="866"/>
      <c r="S75" s="866"/>
      <c r="T75" s="867"/>
    </row>
    <row r="76" spans="1:23" s="557" customFormat="1" ht="15" customHeight="1">
      <c r="A76" s="865"/>
      <c r="B76" s="866"/>
      <c r="C76" s="866"/>
      <c r="D76" s="866"/>
      <c r="E76" s="866"/>
      <c r="F76" s="866"/>
      <c r="G76" s="866"/>
      <c r="H76" s="866"/>
      <c r="I76" s="866"/>
      <c r="J76" s="866"/>
      <c r="K76" s="866"/>
      <c r="L76" s="866"/>
      <c r="M76" s="866"/>
      <c r="N76" s="866"/>
      <c r="O76" s="866"/>
      <c r="P76" s="866"/>
      <c r="Q76" s="866"/>
      <c r="R76" s="866"/>
      <c r="S76" s="866"/>
      <c r="T76" s="867"/>
    </row>
    <row r="77" spans="1:23" s="557" customFormat="1" ht="15" customHeight="1">
      <c r="A77" s="865"/>
      <c r="B77" s="866"/>
      <c r="C77" s="866"/>
      <c r="D77" s="866"/>
      <c r="E77" s="866"/>
      <c r="F77" s="866"/>
      <c r="G77" s="866"/>
      <c r="H77" s="866"/>
      <c r="I77" s="866"/>
      <c r="J77" s="866"/>
      <c r="K77" s="866"/>
      <c r="L77" s="866"/>
      <c r="M77" s="866"/>
      <c r="N77" s="866"/>
      <c r="O77" s="866"/>
      <c r="P77" s="866"/>
      <c r="Q77" s="866"/>
      <c r="R77" s="866"/>
      <c r="S77" s="866"/>
      <c r="T77" s="867"/>
      <c r="W77" s="569"/>
    </row>
    <row r="78" spans="1:23" s="557" customFormat="1" ht="15" customHeight="1">
      <c r="A78" s="868"/>
      <c r="B78" s="869"/>
      <c r="C78" s="869"/>
      <c r="D78" s="869"/>
      <c r="E78" s="869"/>
      <c r="F78" s="869"/>
      <c r="G78" s="869"/>
      <c r="H78" s="869"/>
      <c r="I78" s="869"/>
      <c r="J78" s="869"/>
      <c r="K78" s="869"/>
      <c r="L78" s="869"/>
      <c r="M78" s="869"/>
      <c r="N78" s="869"/>
      <c r="O78" s="869"/>
      <c r="P78" s="869"/>
      <c r="Q78" s="869"/>
      <c r="R78" s="869"/>
      <c r="S78" s="869"/>
      <c r="T78" s="870"/>
      <c r="W78" s="563"/>
    </row>
    <row r="79" spans="1:23" ht="22.5" customHeight="1"/>
    <row r="80" spans="1:23" ht="15" customHeight="1"/>
    <row r="81" spans="24:31" ht="15" customHeight="1"/>
    <row r="82" spans="24:31" ht="15" customHeight="1"/>
    <row r="83" spans="24:31" ht="15" customHeight="1"/>
    <row r="84" spans="24:31" ht="15" customHeight="1">
      <c r="X84" s="33"/>
      <c r="Y84" s="33"/>
      <c r="Z84" s="908"/>
      <c r="AA84" s="908"/>
      <c r="AB84" s="908"/>
      <c r="AC84" s="908"/>
      <c r="AD84" s="14"/>
      <c r="AE84" s="33"/>
    </row>
    <row r="85" spans="24:31" ht="15" customHeight="1">
      <c r="X85" s="409"/>
      <c r="Y85" s="409"/>
      <c r="Z85" s="409"/>
      <c r="AA85" s="409"/>
      <c r="AB85" s="409"/>
      <c r="AC85" s="409"/>
      <c r="AD85" s="34"/>
      <c r="AE85" s="33"/>
    </row>
    <row r="86" spans="24:31" ht="15" customHeight="1">
      <c r="X86" s="14"/>
      <c r="Y86" s="14"/>
      <c r="Z86" s="14"/>
      <c r="AA86" s="14"/>
      <c r="AB86" s="14"/>
      <c r="AC86" s="14"/>
      <c r="AD86" s="14"/>
      <c r="AE86" s="14"/>
    </row>
  </sheetData>
  <sheetProtection algorithmName="SHA-512" hashValue="PTobei8c9gZHYhrECKW8bfiHTr3Ipqui2exoN5qM7EyJwFgQzLTJE3Hs6KUPofvy/TFgfCnTjQ4LndmWJYMmZg==" saltValue="pPyHi4xppAR8QaC+1d8KAg==" spinCount="100000" sheet="1" formatCells="0" insertRows="0" deleteRows="0" selectLockedCells="1"/>
  <protectedRanges>
    <protectedRange sqref="A30 A21" name="範囲3"/>
    <protectedRange sqref="M9:N11 G9:H11 A9:B11" name="範囲1"/>
  </protectedRanges>
  <mergeCells count="35">
    <mergeCell ref="Z84:AC84"/>
    <mergeCell ref="A47:T47"/>
    <mergeCell ref="A48:T63"/>
    <mergeCell ref="A64:T64"/>
    <mergeCell ref="A28:T29"/>
    <mergeCell ref="A30:T46"/>
    <mergeCell ref="V5:V6"/>
    <mergeCell ref="W5:W6"/>
    <mergeCell ref="A65:T78"/>
    <mergeCell ref="D4:T6"/>
    <mergeCell ref="A17:T17"/>
    <mergeCell ref="A7:T8"/>
    <mergeCell ref="A9:B9"/>
    <mergeCell ref="M10:N10"/>
    <mergeCell ref="O10:R10"/>
    <mergeCell ref="A10:B10"/>
    <mergeCell ref="A18:D18"/>
    <mergeCell ref="E18:I18"/>
    <mergeCell ref="A11:B11"/>
    <mergeCell ref="C11:F11"/>
    <mergeCell ref="G11:T11"/>
    <mergeCell ref="A12:T12"/>
    <mergeCell ref="A13:T16"/>
    <mergeCell ref="A19:T20"/>
    <mergeCell ref="A21:T27"/>
    <mergeCell ref="A1:T1"/>
    <mergeCell ref="A4:C6"/>
    <mergeCell ref="O9:R9"/>
    <mergeCell ref="C10:F10"/>
    <mergeCell ref="G10:H10"/>
    <mergeCell ref="C9:F9"/>
    <mergeCell ref="G9:H9"/>
    <mergeCell ref="I9:L9"/>
    <mergeCell ref="M9:N9"/>
    <mergeCell ref="I10:L10"/>
  </mergeCells>
  <phoneticPr fontId="1"/>
  <conditionalFormatting sqref="P18:R18 J18:K18 E18">
    <cfRule type="expression" dxfId="133" priority="1">
      <formula>E18&lt;&gt;""</formula>
    </cfRule>
  </conditionalFormatting>
  <dataValidations count="3">
    <dataValidation type="list" allowBlank="1" showInputMessage="1" showErrorMessage="1" sqref="E18:H18">
      <formula1>"新規開発,既存製品の改良"</formula1>
    </dataValidation>
    <dataValidation type="list" allowBlank="1" showInputMessage="1" showErrorMessage="1" sqref="M9:N10 G9:H10 A9:B11">
      <formula1>"□,☑"</formula1>
    </dataValidation>
    <dataValidation type="textLength" operator="lessThanOrEqual" allowBlank="1" showInputMessage="1" showErrorMessage="1" errorTitle="入力文字数が多すぎます" error="20文字以内で入力してください" prompt="「～の開発」につながるよう、20字以内で記載してください" sqref="D4:T6">
      <formula1>20</formula1>
    </dataValidation>
  </dataValidations>
  <printOptions horizontalCentered="1"/>
  <pageMargins left="0.31496062992125984" right="0.31496062992125984" top="0.74803149606299213" bottom="0.74803149606299213" header="0.31496062992125984" footer="0.31496062992125984"/>
  <pageSetup paperSize="9" scale="85" orientation="portrait" r:id="rId1"/>
  <headerFooter>
    <oddFooter>&amp;A</oddFooter>
  </headerFooter>
  <rowBreaks count="1" manualBreakCount="1">
    <brk id="4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8"/>
  <sheetViews>
    <sheetView showGridLines="0" view="pageBreakPreview" zoomScale="75" zoomScaleNormal="100" zoomScaleSheetLayoutView="75" workbookViewId="0">
      <selection activeCell="A4" sqref="A4:R21"/>
    </sheetView>
  </sheetViews>
  <sheetFormatPr defaultColWidth="8.84375" defaultRowHeight="13.3"/>
  <cols>
    <col min="1" max="18" width="5.3828125" style="11" customWidth="1"/>
    <col min="19" max="19" width="5" style="11" customWidth="1"/>
    <col min="20" max="29" width="8.84375" style="11" customWidth="1"/>
    <col min="30" max="16384" width="8.84375" style="11"/>
  </cols>
  <sheetData>
    <row r="1" spans="1:26" ht="21.75" customHeight="1">
      <c r="A1" s="26" t="s">
        <v>172</v>
      </c>
      <c r="B1" s="26"/>
      <c r="C1" s="14"/>
      <c r="D1" s="14"/>
      <c r="E1" s="14"/>
      <c r="F1" s="14"/>
      <c r="G1" s="14" t="s">
        <v>187</v>
      </c>
      <c r="H1" s="14"/>
      <c r="I1" s="14"/>
      <c r="J1" s="14"/>
      <c r="K1" s="14"/>
      <c r="L1" s="14"/>
      <c r="M1" s="14"/>
      <c r="N1" s="14"/>
      <c r="O1" s="14"/>
      <c r="P1" s="14"/>
      <c r="Q1" s="14"/>
      <c r="R1" s="14"/>
      <c r="T1" s="27"/>
    </row>
    <row r="2" spans="1:26" ht="15" customHeight="1">
      <c r="A2" s="856" t="s">
        <v>665</v>
      </c>
      <c r="B2" s="857"/>
      <c r="C2" s="857"/>
      <c r="D2" s="857"/>
      <c r="E2" s="857"/>
      <c r="F2" s="857"/>
      <c r="G2" s="857"/>
      <c r="H2" s="857"/>
      <c r="I2" s="857"/>
      <c r="J2" s="857"/>
      <c r="K2" s="857"/>
      <c r="L2" s="857"/>
      <c r="M2" s="857"/>
      <c r="N2" s="857"/>
      <c r="O2" s="857"/>
      <c r="P2" s="857"/>
      <c r="Q2" s="857"/>
      <c r="R2" s="858"/>
      <c r="T2" s="100"/>
      <c r="U2" s="100"/>
      <c r="V2" s="100"/>
      <c r="W2" s="100"/>
      <c r="X2" s="100"/>
      <c r="Y2" s="100"/>
      <c r="Z2" s="100"/>
    </row>
    <row r="3" spans="1:26" ht="27" customHeight="1">
      <c r="A3" s="939"/>
      <c r="B3" s="940"/>
      <c r="C3" s="940"/>
      <c r="D3" s="940"/>
      <c r="E3" s="940"/>
      <c r="F3" s="940"/>
      <c r="G3" s="940"/>
      <c r="H3" s="940"/>
      <c r="I3" s="940"/>
      <c r="J3" s="940"/>
      <c r="K3" s="940"/>
      <c r="L3" s="940"/>
      <c r="M3" s="940"/>
      <c r="N3" s="940"/>
      <c r="O3" s="940"/>
      <c r="P3" s="940"/>
      <c r="Q3" s="940"/>
      <c r="R3" s="941"/>
    </row>
    <row r="4" spans="1:26" ht="20.9" customHeight="1">
      <c r="A4" s="942"/>
      <c r="B4" s="943"/>
      <c r="C4" s="943"/>
      <c r="D4" s="943"/>
      <c r="E4" s="943"/>
      <c r="F4" s="943"/>
      <c r="G4" s="943"/>
      <c r="H4" s="943"/>
      <c r="I4" s="943"/>
      <c r="J4" s="943"/>
      <c r="K4" s="943"/>
      <c r="L4" s="943"/>
      <c r="M4" s="943"/>
      <c r="N4" s="943"/>
      <c r="O4" s="943"/>
      <c r="P4" s="943"/>
      <c r="Q4" s="943"/>
      <c r="R4" s="944"/>
      <c r="S4" s="24"/>
      <c r="T4" s="40" t="s">
        <v>185</v>
      </c>
    </row>
    <row r="5" spans="1:26" ht="20.9" customHeight="1">
      <c r="A5" s="945"/>
      <c r="B5" s="946"/>
      <c r="C5" s="946"/>
      <c r="D5" s="946"/>
      <c r="E5" s="946"/>
      <c r="F5" s="946"/>
      <c r="G5" s="946"/>
      <c r="H5" s="946"/>
      <c r="I5" s="946"/>
      <c r="J5" s="946"/>
      <c r="K5" s="946"/>
      <c r="L5" s="946"/>
      <c r="M5" s="946"/>
      <c r="N5" s="946"/>
      <c r="O5" s="946"/>
      <c r="P5" s="946"/>
      <c r="Q5" s="946"/>
      <c r="R5" s="947"/>
      <c r="S5" s="24"/>
      <c r="T5" s="35">
        <f>LEN(A4)</f>
        <v>0</v>
      </c>
      <c r="U5" s="11" t="s">
        <v>186</v>
      </c>
    </row>
    <row r="6" spans="1:26" ht="20.9" customHeight="1">
      <c r="A6" s="945"/>
      <c r="B6" s="946"/>
      <c r="C6" s="946"/>
      <c r="D6" s="946"/>
      <c r="E6" s="946"/>
      <c r="F6" s="946"/>
      <c r="G6" s="946"/>
      <c r="H6" s="946"/>
      <c r="I6" s="946"/>
      <c r="J6" s="946"/>
      <c r="K6" s="946"/>
      <c r="L6" s="946"/>
      <c r="M6" s="946"/>
      <c r="N6" s="946"/>
      <c r="O6" s="946"/>
      <c r="P6" s="946"/>
      <c r="Q6" s="946"/>
      <c r="R6" s="947"/>
      <c r="S6" s="24"/>
    </row>
    <row r="7" spans="1:26" ht="20.9" customHeight="1">
      <c r="A7" s="945"/>
      <c r="B7" s="946"/>
      <c r="C7" s="946"/>
      <c r="D7" s="946"/>
      <c r="E7" s="946"/>
      <c r="F7" s="946"/>
      <c r="G7" s="946"/>
      <c r="H7" s="946"/>
      <c r="I7" s="946"/>
      <c r="J7" s="946"/>
      <c r="K7" s="946"/>
      <c r="L7" s="946"/>
      <c r="M7" s="946"/>
      <c r="N7" s="946"/>
      <c r="O7" s="946"/>
      <c r="P7" s="946"/>
      <c r="Q7" s="946"/>
      <c r="R7" s="947"/>
      <c r="S7" s="24"/>
    </row>
    <row r="8" spans="1:26" ht="20.9" customHeight="1">
      <c r="A8" s="945"/>
      <c r="B8" s="946"/>
      <c r="C8" s="946"/>
      <c r="D8" s="946"/>
      <c r="E8" s="946"/>
      <c r="F8" s="946"/>
      <c r="G8" s="946"/>
      <c r="H8" s="946"/>
      <c r="I8" s="946"/>
      <c r="J8" s="946"/>
      <c r="K8" s="946"/>
      <c r="L8" s="946"/>
      <c r="M8" s="946"/>
      <c r="N8" s="946"/>
      <c r="O8" s="946"/>
      <c r="P8" s="946"/>
      <c r="Q8" s="946"/>
      <c r="R8" s="947"/>
      <c r="S8" s="24"/>
    </row>
    <row r="9" spans="1:26" ht="20.9" customHeight="1">
      <c r="A9" s="945"/>
      <c r="B9" s="946"/>
      <c r="C9" s="946"/>
      <c r="D9" s="946"/>
      <c r="E9" s="946"/>
      <c r="F9" s="946"/>
      <c r="G9" s="946"/>
      <c r="H9" s="946"/>
      <c r="I9" s="946"/>
      <c r="J9" s="946"/>
      <c r="K9" s="946"/>
      <c r="L9" s="946"/>
      <c r="M9" s="946"/>
      <c r="N9" s="946"/>
      <c r="O9" s="946"/>
      <c r="P9" s="946"/>
      <c r="Q9" s="946"/>
      <c r="R9" s="947"/>
      <c r="S9" s="24"/>
    </row>
    <row r="10" spans="1:26" ht="20.9" customHeight="1">
      <c r="A10" s="945"/>
      <c r="B10" s="946"/>
      <c r="C10" s="946"/>
      <c r="D10" s="946"/>
      <c r="E10" s="946"/>
      <c r="F10" s="946"/>
      <c r="G10" s="946"/>
      <c r="H10" s="946"/>
      <c r="I10" s="946"/>
      <c r="J10" s="946"/>
      <c r="K10" s="946"/>
      <c r="L10" s="946"/>
      <c r="M10" s="946"/>
      <c r="N10" s="946"/>
      <c r="O10" s="946"/>
      <c r="P10" s="946"/>
      <c r="Q10" s="946"/>
      <c r="R10" s="947"/>
      <c r="S10" s="24"/>
    </row>
    <row r="11" spans="1:26" ht="20.9" customHeight="1">
      <c r="A11" s="945"/>
      <c r="B11" s="946"/>
      <c r="C11" s="946"/>
      <c r="D11" s="946"/>
      <c r="E11" s="946"/>
      <c r="F11" s="946"/>
      <c r="G11" s="946"/>
      <c r="H11" s="946"/>
      <c r="I11" s="946"/>
      <c r="J11" s="946"/>
      <c r="K11" s="946"/>
      <c r="L11" s="946"/>
      <c r="M11" s="946"/>
      <c r="N11" s="946"/>
      <c r="O11" s="946"/>
      <c r="P11" s="946"/>
      <c r="Q11" s="946"/>
      <c r="R11" s="947"/>
      <c r="S11" s="24"/>
    </row>
    <row r="12" spans="1:26" ht="20.9" customHeight="1">
      <c r="A12" s="945"/>
      <c r="B12" s="946"/>
      <c r="C12" s="946"/>
      <c r="D12" s="946"/>
      <c r="E12" s="946"/>
      <c r="F12" s="946"/>
      <c r="G12" s="946"/>
      <c r="H12" s="946"/>
      <c r="I12" s="946"/>
      <c r="J12" s="946"/>
      <c r="K12" s="946"/>
      <c r="L12" s="946"/>
      <c r="M12" s="946"/>
      <c r="N12" s="946"/>
      <c r="O12" s="946"/>
      <c r="P12" s="946"/>
      <c r="Q12" s="946"/>
      <c r="R12" s="947"/>
      <c r="S12" s="24"/>
    </row>
    <row r="13" spans="1:26" ht="20.9" customHeight="1">
      <c r="A13" s="945"/>
      <c r="B13" s="946"/>
      <c r="C13" s="946"/>
      <c r="D13" s="946"/>
      <c r="E13" s="946"/>
      <c r="F13" s="946"/>
      <c r="G13" s="946"/>
      <c r="H13" s="946"/>
      <c r="I13" s="946"/>
      <c r="J13" s="946"/>
      <c r="K13" s="946"/>
      <c r="L13" s="946"/>
      <c r="M13" s="946"/>
      <c r="N13" s="946"/>
      <c r="O13" s="946"/>
      <c r="P13" s="946"/>
      <c r="Q13" s="946"/>
      <c r="R13" s="947"/>
      <c r="S13" s="24"/>
    </row>
    <row r="14" spans="1:26" ht="20.9" customHeight="1">
      <c r="A14" s="945"/>
      <c r="B14" s="946"/>
      <c r="C14" s="946"/>
      <c r="D14" s="946"/>
      <c r="E14" s="946"/>
      <c r="F14" s="946"/>
      <c r="G14" s="946"/>
      <c r="H14" s="946"/>
      <c r="I14" s="946"/>
      <c r="J14" s="946"/>
      <c r="K14" s="946"/>
      <c r="L14" s="946"/>
      <c r="M14" s="946"/>
      <c r="N14" s="946"/>
      <c r="O14" s="946"/>
      <c r="P14" s="946"/>
      <c r="Q14" s="946"/>
      <c r="R14" s="947"/>
      <c r="S14" s="24"/>
    </row>
    <row r="15" spans="1:26" ht="20.9" customHeight="1">
      <c r="A15" s="945"/>
      <c r="B15" s="946"/>
      <c r="C15" s="946"/>
      <c r="D15" s="946"/>
      <c r="E15" s="946"/>
      <c r="F15" s="946"/>
      <c r="G15" s="946"/>
      <c r="H15" s="946"/>
      <c r="I15" s="946"/>
      <c r="J15" s="946"/>
      <c r="K15" s="946"/>
      <c r="L15" s="946"/>
      <c r="M15" s="946"/>
      <c r="N15" s="946"/>
      <c r="O15" s="946"/>
      <c r="P15" s="946"/>
      <c r="Q15" s="946"/>
      <c r="R15" s="947"/>
      <c r="S15" s="24"/>
    </row>
    <row r="16" spans="1:26" ht="20.9" customHeight="1">
      <c r="A16" s="945"/>
      <c r="B16" s="946"/>
      <c r="C16" s="946"/>
      <c r="D16" s="946"/>
      <c r="E16" s="946"/>
      <c r="F16" s="946"/>
      <c r="G16" s="946"/>
      <c r="H16" s="946"/>
      <c r="I16" s="946"/>
      <c r="J16" s="946"/>
      <c r="K16" s="946"/>
      <c r="L16" s="946"/>
      <c r="M16" s="946"/>
      <c r="N16" s="946"/>
      <c r="O16" s="946"/>
      <c r="P16" s="946"/>
      <c r="Q16" s="946"/>
      <c r="R16" s="947"/>
      <c r="S16" s="24"/>
    </row>
    <row r="17" spans="1:19" ht="20.9" customHeight="1">
      <c r="A17" s="945"/>
      <c r="B17" s="946"/>
      <c r="C17" s="946"/>
      <c r="D17" s="946"/>
      <c r="E17" s="946"/>
      <c r="F17" s="946"/>
      <c r="G17" s="946"/>
      <c r="H17" s="946"/>
      <c r="I17" s="946"/>
      <c r="J17" s="946"/>
      <c r="K17" s="946"/>
      <c r="L17" s="946"/>
      <c r="M17" s="946"/>
      <c r="N17" s="946"/>
      <c r="O17" s="946"/>
      <c r="P17" s="946"/>
      <c r="Q17" s="946"/>
      <c r="R17" s="947"/>
      <c r="S17" s="24"/>
    </row>
    <row r="18" spans="1:19" ht="20.9" customHeight="1">
      <c r="A18" s="945"/>
      <c r="B18" s="946"/>
      <c r="C18" s="946"/>
      <c r="D18" s="946"/>
      <c r="E18" s="946"/>
      <c r="F18" s="946"/>
      <c r="G18" s="946"/>
      <c r="H18" s="946"/>
      <c r="I18" s="946"/>
      <c r="J18" s="946"/>
      <c r="K18" s="946"/>
      <c r="L18" s="946"/>
      <c r="M18" s="946"/>
      <c r="N18" s="946"/>
      <c r="O18" s="946"/>
      <c r="P18" s="946"/>
      <c r="Q18" s="946"/>
      <c r="R18" s="947"/>
      <c r="S18" s="24"/>
    </row>
    <row r="19" spans="1:19" ht="20.149999999999999" customHeight="1">
      <c r="A19" s="945"/>
      <c r="B19" s="946"/>
      <c r="C19" s="946"/>
      <c r="D19" s="946"/>
      <c r="E19" s="946"/>
      <c r="F19" s="946"/>
      <c r="G19" s="946"/>
      <c r="H19" s="946"/>
      <c r="I19" s="946"/>
      <c r="J19" s="946"/>
      <c r="K19" s="946"/>
      <c r="L19" s="946"/>
      <c r="M19" s="946"/>
      <c r="N19" s="946"/>
      <c r="O19" s="946"/>
      <c r="P19" s="946"/>
      <c r="Q19" s="946"/>
      <c r="R19" s="947"/>
    </row>
    <row r="20" spans="1:19" ht="20.9" customHeight="1">
      <c r="A20" s="945"/>
      <c r="B20" s="946"/>
      <c r="C20" s="946"/>
      <c r="D20" s="946"/>
      <c r="E20" s="946"/>
      <c r="F20" s="946"/>
      <c r="G20" s="946"/>
      <c r="H20" s="946"/>
      <c r="I20" s="946"/>
      <c r="J20" s="946"/>
      <c r="K20" s="946"/>
      <c r="L20" s="946"/>
      <c r="M20" s="946"/>
      <c r="N20" s="946"/>
      <c r="O20" s="946"/>
      <c r="P20" s="946"/>
      <c r="Q20" s="946"/>
      <c r="R20" s="947"/>
    </row>
    <row r="21" spans="1:19" ht="20.25" customHeight="1">
      <c r="A21" s="945"/>
      <c r="B21" s="946"/>
      <c r="C21" s="946"/>
      <c r="D21" s="946"/>
      <c r="E21" s="946"/>
      <c r="F21" s="946"/>
      <c r="G21" s="946"/>
      <c r="H21" s="946"/>
      <c r="I21" s="946"/>
      <c r="J21" s="946"/>
      <c r="K21" s="946"/>
      <c r="L21" s="946"/>
      <c r="M21" s="946"/>
      <c r="N21" s="946"/>
      <c r="O21" s="946"/>
      <c r="P21" s="946"/>
      <c r="Q21" s="946"/>
      <c r="R21" s="947"/>
    </row>
    <row r="22" spans="1:19" ht="22.4" customHeight="1">
      <c r="A22" s="936" t="s">
        <v>550</v>
      </c>
      <c r="B22" s="937"/>
      <c r="C22" s="937"/>
      <c r="D22" s="937"/>
      <c r="E22" s="937"/>
      <c r="F22" s="937"/>
      <c r="G22" s="937"/>
      <c r="H22" s="937"/>
      <c r="I22" s="937"/>
      <c r="J22" s="937"/>
      <c r="K22" s="937"/>
      <c r="L22" s="937"/>
      <c r="M22" s="937"/>
      <c r="N22" s="937"/>
      <c r="O22" s="937"/>
      <c r="P22" s="937"/>
      <c r="Q22" s="937"/>
      <c r="R22" s="938"/>
    </row>
    <row r="23" spans="1:19" ht="16.5" customHeight="1">
      <c r="A23" s="873" t="s">
        <v>551</v>
      </c>
      <c r="B23" s="873"/>
      <c r="C23" s="931" t="s">
        <v>59</v>
      </c>
      <c r="D23" s="931"/>
      <c r="E23" s="931" t="s">
        <v>58</v>
      </c>
      <c r="F23" s="931"/>
      <c r="G23" s="932" t="s">
        <v>174</v>
      </c>
      <c r="H23" s="933"/>
      <c r="I23" s="933"/>
      <c r="J23" s="933"/>
      <c r="K23" s="933"/>
      <c r="L23" s="933"/>
      <c r="M23" s="933"/>
      <c r="N23" s="933"/>
      <c r="O23" s="933"/>
      <c r="P23" s="933"/>
      <c r="Q23" s="933"/>
      <c r="R23" s="934"/>
    </row>
    <row r="24" spans="1:19" ht="16.5" customHeight="1">
      <c r="A24" s="873"/>
      <c r="B24" s="873"/>
      <c r="C24" s="935"/>
      <c r="D24" s="935"/>
      <c r="E24" s="921"/>
      <c r="F24" s="922"/>
      <c r="G24" s="925"/>
      <c r="H24" s="926"/>
      <c r="I24" s="926"/>
      <c r="J24" s="926"/>
      <c r="K24" s="926"/>
      <c r="L24" s="926"/>
      <c r="M24" s="926"/>
      <c r="N24" s="926"/>
      <c r="O24" s="926"/>
      <c r="P24" s="926"/>
      <c r="Q24" s="926"/>
      <c r="R24" s="927"/>
    </row>
    <row r="25" spans="1:19" ht="16.5" customHeight="1">
      <c r="A25" s="873"/>
      <c r="B25" s="873"/>
      <c r="C25" s="935"/>
      <c r="D25" s="935"/>
      <c r="E25" s="923"/>
      <c r="F25" s="924"/>
      <c r="G25" s="928"/>
      <c r="H25" s="929"/>
      <c r="I25" s="929"/>
      <c r="J25" s="929"/>
      <c r="K25" s="929"/>
      <c r="L25" s="929"/>
      <c r="M25" s="929"/>
      <c r="N25" s="929"/>
      <c r="O25" s="929"/>
      <c r="P25" s="929"/>
      <c r="Q25" s="929"/>
      <c r="R25" s="930"/>
    </row>
    <row r="26" spans="1:19" ht="21.65" customHeight="1">
      <c r="A26" s="948" t="s">
        <v>553</v>
      </c>
      <c r="B26" s="949"/>
      <c r="C26" s="949"/>
      <c r="D26" s="949"/>
      <c r="E26" s="949"/>
      <c r="F26" s="949"/>
      <c r="G26" s="949"/>
      <c r="H26" s="949"/>
      <c r="I26" s="949"/>
      <c r="J26" s="949"/>
      <c r="K26" s="949"/>
      <c r="L26" s="949"/>
      <c r="M26" s="949"/>
      <c r="N26" s="949"/>
      <c r="O26" s="949"/>
      <c r="P26" s="949"/>
      <c r="Q26" s="949"/>
      <c r="R26" s="950"/>
    </row>
    <row r="27" spans="1:19" ht="16.5" customHeight="1">
      <c r="A27" s="445"/>
      <c r="B27" s="873" t="s">
        <v>80</v>
      </c>
      <c r="C27" s="931" t="s">
        <v>59</v>
      </c>
      <c r="D27" s="931"/>
      <c r="E27" s="931" t="s">
        <v>58</v>
      </c>
      <c r="F27" s="931"/>
      <c r="G27" s="932" t="s">
        <v>175</v>
      </c>
      <c r="H27" s="933"/>
      <c r="I27" s="933"/>
      <c r="J27" s="933"/>
      <c r="K27" s="933"/>
      <c r="L27" s="933"/>
      <c r="M27" s="933"/>
      <c r="N27" s="933"/>
      <c r="O27" s="933"/>
      <c r="P27" s="933"/>
      <c r="Q27" s="933"/>
      <c r="R27" s="934"/>
    </row>
    <row r="28" spans="1:19" ht="16.5" customHeight="1">
      <c r="A28" s="445"/>
      <c r="B28" s="873"/>
      <c r="C28" s="935"/>
      <c r="D28" s="935"/>
      <c r="E28" s="921"/>
      <c r="F28" s="922"/>
      <c r="G28" s="925"/>
      <c r="H28" s="926"/>
      <c r="I28" s="926"/>
      <c r="J28" s="926"/>
      <c r="K28" s="926"/>
      <c r="L28" s="926"/>
      <c r="M28" s="926"/>
      <c r="N28" s="926"/>
      <c r="O28" s="926"/>
      <c r="P28" s="926"/>
      <c r="Q28" s="926"/>
      <c r="R28" s="927"/>
    </row>
    <row r="29" spans="1:19" ht="16.5" customHeight="1">
      <c r="A29" s="445"/>
      <c r="B29" s="873"/>
      <c r="C29" s="935"/>
      <c r="D29" s="935"/>
      <c r="E29" s="923"/>
      <c r="F29" s="924"/>
      <c r="G29" s="928"/>
      <c r="H29" s="929"/>
      <c r="I29" s="929"/>
      <c r="J29" s="929"/>
      <c r="K29" s="929"/>
      <c r="L29" s="929"/>
      <c r="M29" s="929"/>
      <c r="N29" s="929"/>
      <c r="O29" s="929"/>
      <c r="P29" s="929"/>
      <c r="Q29" s="929"/>
      <c r="R29" s="930"/>
    </row>
    <row r="30" spans="1:19" ht="16.5" customHeight="1">
      <c r="A30" s="445"/>
      <c r="B30" s="873" t="s">
        <v>81</v>
      </c>
      <c r="C30" s="931" t="s">
        <v>59</v>
      </c>
      <c r="D30" s="931"/>
      <c r="E30" s="931" t="s">
        <v>58</v>
      </c>
      <c r="F30" s="931"/>
      <c r="G30" s="932" t="s">
        <v>175</v>
      </c>
      <c r="H30" s="933"/>
      <c r="I30" s="933"/>
      <c r="J30" s="933"/>
      <c r="K30" s="933"/>
      <c r="L30" s="933"/>
      <c r="M30" s="933"/>
      <c r="N30" s="933"/>
      <c r="O30" s="933"/>
      <c r="P30" s="933"/>
      <c r="Q30" s="933"/>
      <c r="R30" s="934"/>
    </row>
    <row r="31" spans="1:19" ht="16.5" customHeight="1">
      <c r="A31" s="445"/>
      <c r="B31" s="873"/>
      <c r="C31" s="935"/>
      <c r="D31" s="935"/>
      <c r="E31" s="921"/>
      <c r="F31" s="922"/>
      <c r="G31" s="925"/>
      <c r="H31" s="926"/>
      <c r="I31" s="926"/>
      <c r="J31" s="926"/>
      <c r="K31" s="926"/>
      <c r="L31" s="926"/>
      <c r="M31" s="926"/>
      <c r="N31" s="926"/>
      <c r="O31" s="926"/>
      <c r="P31" s="926"/>
      <c r="Q31" s="926"/>
      <c r="R31" s="927"/>
    </row>
    <row r="32" spans="1:19" ht="16.5" customHeight="1">
      <c r="A32" s="445"/>
      <c r="B32" s="873"/>
      <c r="C32" s="935"/>
      <c r="D32" s="935"/>
      <c r="E32" s="923"/>
      <c r="F32" s="924"/>
      <c r="G32" s="928"/>
      <c r="H32" s="929"/>
      <c r="I32" s="929"/>
      <c r="J32" s="929"/>
      <c r="K32" s="929"/>
      <c r="L32" s="929"/>
      <c r="M32" s="929"/>
      <c r="N32" s="929"/>
      <c r="O32" s="929"/>
      <c r="P32" s="929"/>
      <c r="Q32" s="929"/>
      <c r="R32" s="930"/>
    </row>
    <row r="33" spans="1:18" ht="16.5" customHeight="1">
      <c r="A33" s="445"/>
      <c r="B33" s="873" t="s">
        <v>82</v>
      </c>
      <c r="C33" s="931" t="s">
        <v>59</v>
      </c>
      <c r="D33" s="931"/>
      <c r="E33" s="931" t="s">
        <v>58</v>
      </c>
      <c r="F33" s="931"/>
      <c r="G33" s="932" t="s">
        <v>175</v>
      </c>
      <c r="H33" s="933"/>
      <c r="I33" s="933"/>
      <c r="J33" s="933"/>
      <c r="K33" s="933"/>
      <c r="L33" s="933"/>
      <c r="M33" s="933"/>
      <c r="N33" s="933"/>
      <c r="O33" s="933"/>
      <c r="P33" s="933"/>
      <c r="Q33" s="933"/>
      <c r="R33" s="934"/>
    </row>
    <row r="34" spans="1:18" ht="16.5" customHeight="1">
      <c r="A34" s="445"/>
      <c r="B34" s="873"/>
      <c r="C34" s="935"/>
      <c r="D34" s="935"/>
      <c r="E34" s="921"/>
      <c r="F34" s="922"/>
      <c r="G34" s="925"/>
      <c r="H34" s="926"/>
      <c r="I34" s="926"/>
      <c r="J34" s="926"/>
      <c r="K34" s="926"/>
      <c r="L34" s="926"/>
      <c r="M34" s="926"/>
      <c r="N34" s="926"/>
      <c r="O34" s="926"/>
      <c r="P34" s="926"/>
      <c r="Q34" s="926"/>
      <c r="R34" s="927"/>
    </row>
    <row r="35" spans="1:18" ht="16.5" customHeight="1">
      <c r="A35" s="446"/>
      <c r="B35" s="873"/>
      <c r="C35" s="935"/>
      <c r="D35" s="935"/>
      <c r="E35" s="923"/>
      <c r="F35" s="924"/>
      <c r="G35" s="928"/>
      <c r="H35" s="929"/>
      <c r="I35" s="929"/>
      <c r="J35" s="929"/>
      <c r="K35" s="929"/>
      <c r="L35" s="929"/>
      <c r="M35" s="929"/>
      <c r="N35" s="929"/>
      <c r="O35" s="929"/>
      <c r="P35" s="929"/>
      <c r="Q35" s="929"/>
      <c r="R35" s="930"/>
    </row>
    <row r="36" spans="1:18" ht="20.9" customHeight="1">
      <c r="A36" s="918" t="s">
        <v>173</v>
      </c>
      <c r="B36" s="918"/>
      <c r="C36" s="918"/>
      <c r="D36" s="918"/>
      <c r="E36" s="918"/>
      <c r="F36" s="918"/>
      <c r="G36" s="918"/>
      <c r="H36" s="918"/>
      <c r="I36" s="918"/>
      <c r="J36" s="918"/>
      <c r="K36" s="918"/>
      <c r="L36" s="918"/>
      <c r="M36" s="918"/>
      <c r="N36" s="918"/>
      <c r="O36" s="918"/>
      <c r="P36" s="918"/>
      <c r="Q36" s="918"/>
      <c r="R36" s="918"/>
    </row>
    <row r="37" spans="1:18" ht="30.65" customHeight="1">
      <c r="A37" s="919" t="s">
        <v>552</v>
      </c>
      <c r="B37" s="920"/>
      <c r="C37" s="920"/>
      <c r="D37" s="920"/>
      <c r="E37" s="920"/>
      <c r="F37" s="920"/>
      <c r="G37" s="920"/>
      <c r="H37" s="920"/>
      <c r="I37" s="920"/>
      <c r="J37" s="920"/>
      <c r="K37" s="920"/>
      <c r="L37" s="920"/>
      <c r="M37" s="920"/>
      <c r="N37" s="920"/>
      <c r="O37" s="920"/>
      <c r="P37" s="920"/>
      <c r="Q37" s="920"/>
      <c r="R37" s="920"/>
    </row>
    <row r="38" spans="1:18" ht="33" customHeight="1">
      <c r="A38" s="919" t="s">
        <v>560</v>
      </c>
      <c r="B38" s="919"/>
      <c r="C38" s="919"/>
      <c r="D38" s="919"/>
      <c r="E38" s="919"/>
      <c r="F38" s="919"/>
      <c r="G38" s="919"/>
      <c r="H38" s="919"/>
      <c r="I38" s="919"/>
      <c r="J38" s="919"/>
      <c r="K38" s="919"/>
      <c r="L38" s="919"/>
      <c r="M38" s="919"/>
      <c r="N38" s="919"/>
      <c r="O38" s="919"/>
      <c r="P38" s="919"/>
      <c r="Q38" s="919"/>
      <c r="R38" s="919"/>
    </row>
  </sheetData>
  <sheetProtection algorithmName="SHA-512" hashValue="b6MAsOjt/+ZB3qu/9Aza8auusmD3E4Kp7yzzRaL7BOHkAqF0qM4HLfTUZrJHHoxAsrxBAU4YnDx/p81HsJ1f+Q==" saltValue="ZPWTRLEzY0BOtLryYxbbag==" spinCount="100000" sheet="1" formatCells="0" insertRows="0" deleteRows="0" selectLockedCells="1"/>
  <mergeCells count="35">
    <mergeCell ref="A2:R3"/>
    <mergeCell ref="A4:R21"/>
    <mergeCell ref="G24:R25"/>
    <mergeCell ref="A26:R26"/>
    <mergeCell ref="B27:B29"/>
    <mergeCell ref="C27:D27"/>
    <mergeCell ref="C31:D32"/>
    <mergeCell ref="A22:R22"/>
    <mergeCell ref="A23:B25"/>
    <mergeCell ref="C23:D23"/>
    <mergeCell ref="E23:F23"/>
    <mergeCell ref="G23:R23"/>
    <mergeCell ref="C24:D25"/>
    <mergeCell ref="E24:F25"/>
    <mergeCell ref="E27:F27"/>
    <mergeCell ref="G27:R27"/>
    <mergeCell ref="C28:D29"/>
    <mergeCell ref="E28:F29"/>
    <mergeCell ref="G28:R29"/>
    <mergeCell ref="A36:R36"/>
    <mergeCell ref="A37:R37"/>
    <mergeCell ref="A38:R38"/>
    <mergeCell ref="E31:F32"/>
    <mergeCell ref="G31:R32"/>
    <mergeCell ref="B33:B35"/>
    <mergeCell ref="C33:D33"/>
    <mergeCell ref="E33:F33"/>
    <mergeCell ref="G33:R33"/>
    <mergeCell ref="C34:D35"/>
    <mergeCell ref="E34:F35"/>
    <mergeCell ref="G34:R35"/>
    <mergeCell ref="B30:B32"/>
    <mergeCell ref="C30:D30"/>
    <mergeCell ref="E30:F30"/>
    <mergeCell ref="G30:R30"/>
  </mergeCells>
  <phoneticPr fontId="1"/>
  <dataValidations xWindow="263" yWindow="700" count="3">
    <dataValidation allowBlank="1" showErrorMessage="1" prompt="_x000a_" sqref="A4:R21"/>
    <dataValidation type="custom" imeMode="halfAlpha" allowBlank="1" showInputMessage="1" showErrorMessage="1" prompt="ソフトウェア開発の場合は、「数量＝1、単位＝式」。最終試作の数量が「１」の場合は、複数製作の理由は記入不要_x000a_" sqref="C24:D25">
      <formula1>LENB(C24)=LEN(C24)</formula1>
    </dataValidation>
    <dataValidation type="custom" imeMode="halfAlpha" allowBlank="1" showInputMessage="1" showErrorMessage="1" prompt="ソフトウェア開発の場合は、「数量＝1、単位＝式」。_x000a_" sqref="C28:D29 C31:D32 C34:D35">
      <formula1>LENB(C28)=LEN(C28)</formula1>
    </dataValidation>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S32"/>
  <sheetViews>
    <sheetView view="pageBreakPreview" zoomScale="75" zoomScaleNormal="100" zoomScaleSheetLayoutView="75" workbookViewId="0">
      <selection activeCell="A3" sqref="A3:R32"/>
    </sheetView>
  </sheetViews>
  <sheetFormatPr defaultColWidth="8.84375" defaultRowHeight="13.3"/>
  <cols>
    <col min="1" max="2" width="5.84375" style="11" customWidth="1"/>
    <col min="3" max="16" width="5.4609375" style="11" customWidth="1"/>
    <col min="17" max="17" width="7.15234375" style="11" customWidth="1"/>
    <col min="18" max="18" width="5" style="11" customWidth="1"/>
    <col min="19" max="24" width="8.84375" style="11" customWidth="1"/>
    <col min="25" max="16384" width="8.84375" style="11"/>
  </cols>
  <sheetData>
    <row r="1" spans="1:19" ht="15" customHeight="1">
      <c r="A1" s="951" t="s">
        <v>176</v>
      </c>
      <c r="B1" s="952"/>
      <c r="C1" s="953"/>
      <c r="D1" s="953"/>
      <c r="E1" s="953"/>
      <c r="F1" s="953"/>
      <c r="G1" s="953"/>
      <c r="H1" s="953"/>
      <c r="I1" s="953"/>
      <c r="J1" s="953"/>
      <c r="K1" s="953"/>
      <c r="L1" s="953"/>
      <c r="M1" s="953"/>
      <c r="N1" s="953"/>
      <c r="O1" s="953"/>
      <c r="P1" s="953"/>
      <c r="Q1" s="953"/>
      <c r="R1" s="954"/>
    </row>
    <row r="2" spans="1:19" ht="15" customHeight="1">
      <c r="A2" s="955"/>
      <c r="B2" s="956"/>
      <c r="C2" s="956"/>
      <c r="D2" s="956"/>
      <c r="E2" s="956"/>
      <c r="F2" s="956"/>
      <c r="G2" s="956"/>
      <c r="H2" s="956"/>
      <c r="I2" s="956"/>
      <c r="J2" s="956"/>
      <c r="K2" s="956"/>
      <c r="L2" s="956"/>
      <c r="M2" s="956"/>
      <c r="N2" s="956"/>
      <c r="O2" s="956"/>
      <c r="P2" s="956"/>
      <c r="Q2" s="956"/>
      <c r="R2" s="957"/>
      <c r="S2" s="133"/>
    </row>
    <row r="3" spans="1:19" ht="20.149999999999999" customHeight="1">
      <c r="A3" s="958"/>
      <c r="B3" s="959"/>
      <c r="C3" s="959"/>
      <c r="D3" s="959"/>
      <c r="E3" s="959"/>
      <c r="F3" s="959"/>
      <c r="G3" s="959"/>
      <c r="H3" s="959"/>
      <c r="I3" s="959"/>
      <c r="J3" s="959"/>
      <c r="K3" s="959"/>
      <c r="L3" s="959"/>
      <c r="M3" s="959"/>
      <c r="N3" s="959"/>
      <c r="O3" s="959"/>
      <c r="P3" s="959"/>
      <c r="Q3" s="959"/>
      <c r="R3" s="960"/>
    </row>
    <row r="4" spans="1:19" ht="20.149999999999999" customHeight="1">
      <c r="A4" s="961"/>
      <c r="B4" s="962"/>
      <c r="C4" s="962"/>
      <c r="D4" s="962"/>
      <c r="E4" s="962"/>
      <c r="F4" s="962"/>
      <c r="G4" s="962"/>
      <c r="H4" s="962"/>
      <c r="I4" s="962"/>
      <c r="J4" s="962"/>
      <c r="K4" s="962"/>
      <c r="L4" s="962"/>
      <c r="M4" s="962"/>
      <c r="N4" s="962"/>
      <c r="O4" s="962"/>
      <c r="P4" s="962"/>
      <c r="Q4" s="962"/>
      <c r="R4" s="963"/>
    </row>
    <row r="5" spans="1:19" ht="20.149999999999999" customHeight="1">
      <c r="A5" s="961"/>
      <c r="B5" s="962"/>
      <c r="C5" s="962"/>
      <c r="D5" s="962"/>
      <c r="E5" s="962"/>
      <c r="F5" s="962"/>
      <c r="G5" s="962"/>
      <c r="H5" s="962"/>
      <c r="I5" s="962"/>
      <c r="J5" s="962"/>
      <c r="K5" s="962"/>
      <c r="L5" s="962"/>
      <c r="M5" s="962"/>
      <c r="N5" s="962"/>
      <c r="O5" s="962"/>
      <c r="P5" s="962"/>
      <c r="Q5" s="962"/>
      <c r="R5" s="963"/>
    </row>
    <row r="6" spans="1:19" ht="20.149999999999999" customHeight="1">
      <c r="A6" s="961"/>
      <c r="B6" s="962"/>
      <c r="C6" s="962"/>
      <c r="D6" s="962"/>
      <c r="E6" s="962"/>
      <c r="F6" s="962"/>
      <c r="G6" s="962"/>
      <c r="H6" s="962"/>
      <c r="I6" s="962"/>
      <c r="J6" s="962"/>
      <c r="K6" s="962"/>
      <c r="L6" s="962"/>
      <c r="M6" s="962"/>
      <c r="N6" s="962"/>
      <c r="O6" s="962"/>
      <c r="P6" s="962"/>
      <c r="Q6" s="962"/>
      <c r="R6" s="963"/>
    </row>
    <row r="7" spans="1:19" ht="20.149999999999999" customHeight="1">
      <c r="A7" s="961"/>
      <c r="B7" s="962"/>
      <c r="C7" s="962"/>
      <c r="D7" s="962"/>
      <c r="E7" s="962"/>
      <c r="F7" s="962"/>
      <c r="G7" s="962"/>
      <c r="H7" s="962"/>
      <c r="I7" s="962"/>
      <c r="J7" s="962"/>
      <c r="K7" s="962"/>
      <c r="L7" s="962"/>
      <c r="M7" s="962"/>
      <c r="N7" s="962"/>
      <c r="O7" s="962"/>
      <c r="P7" s="962"/>
      <c r="Q7" s="962"/>
      <c r="R7" s="963"/>
    </row>
    <row r="8" spans="1:19" ht="20.149999999999999" customHeight="1">
      <c r="A8" s="961"/>
      <c r="B8" s="962"/>
      <c r="C8" s="962"/>
      <c r="D8" s="962"/>
      <c r="E8" s="962"/>
      <c r="F8" s="962"/>
      <c r="G8" s="962"/>
      <c r="H8" s="962"/>
      <c r="I8" s="962"/>
      <c r="J8" s="962"/>
      <c r="K8" s="962"/>
      <c r="L8" s="962"/>
      <c r="M8" s="962"/>
      <c r="N8" s="962"/>
      <c r="O8" s="962"/>
      <c r="P8" s="962"/>
      <c r="Q8" s="962"/>
      <c r="R8" s="963"/>
    </row>
    <row r="9" spans="1:19" ht="20.149999999999999" customHeight="1">
      <c r="A9" s="961"/>
      <c r="B9" s="962"/>
      <c r="C9" s="962"/>
      <c r="D9" s="962"/>
      <c r="E9" s="962"/>
      <c r="F9" s="962"/>
      <c r="G9" s="962"/>
      <c r="H9" s="962"/>
      <c r="I9" s="962"/>
      <c r="J9" s="962"/>
      <c r="K9" s="962"/>
      <c r="L9" s="962"/>
      <c r="M9" s="962"/>
      <c r="N9" s="962"/>
      <c r="O9" s="962"/>
      <c r="P9" s="962"/>
      <c r="Q9" s="962"/>
      <c r="R9" s="963"/>
    </row>
    <row r="10" spans="1:19" ht="20.149999999999999" customHeight="1">
      <c r="A10" s="961"/>
      <c r="B10" s="962"/>
      <c r="C10" s="962"/>
      <c r="D10" s="962"/>
      <c r="E10" s="962"/>
      <c r="F10" s="962"/>
      <c r="G10" s="962"/>
      <c r="H10" s="962"/>
      <c r="I10" s="962"/>
      <c r="J10" s="962"/>
      <c r="K10" s="962"/>
      <c r="L10" s="962"/>
      <c r="M10" s="962"/>
      <c r="N10" s="962"/>
      <c r="O10" s="962"/>
      <c r="P10" s="962"/>
      <c r="Q10" s="962"/>
      <c r="R10" s="963"/>
    </row>
    <row r="11" spans="1:19" ht="20.149999999999999" customHeight="1">
      <c r="A11" s="961"/>
      <c r="B11" s="962"/>
      <c r="C11" s="962"/>
      <c r="D11" s="962"/>
      <c r="E11" s="962"/>
      <c r="F11" s="962"/>
      <c r="G11" s="962"/>
      <c r="H11" s="962"/>
      <c r="I11" s="962"/>
      <c r="J11" s="962"/>
      <c r="K11" s="962"/>
      <c r="L11" s="962"/>
      <c r="M11" s="962"/>
      <c r="N11" s="962"/>
      <c r="O11" s="962"/>
      <c r="P11" s="962"/>
      <c r="Q11" s="962"/>
      <c r="R11" s="963"/>
    </row>
    <row r="12" spans="1:19" ht="20.149999999999999" customHeight="1">
      <c r="A12" s="961"/>
      <c r="B12" s="962"/>
      <c r="C12" s="962"/>
      <c r="D12" s="962"/>
      <c r="E12" s="962"/>
      <c r="F12" s="962"/>
      <c r="G12" s="962"/>
      <c r="H12" s="962"/>
      <c r="I12" s="962"/>
      <c r="J12" s="962"/>
      <c r="K12" s="962"/>
      <c r="L12" s="962"/>
      <c r="M12" s="962"/>
      <c r="N12" s="962"/>
      <c r="O12" s="962"/>
      <c r="P12" s="962"/>
      <c r="Q12" s="962"/>
      <c r="R12" s="963"/>
    </row>
    <row r="13" spans="1:19" ht="20.149999999999999" customHeight="1">
      <c r="A13" s="961"/>
      <c r="B13" s="962"/>
      <c r="C13" s="962"/>
      <c r="D13" s="962"/>
      <c r="E13" s="962"/>
      <c r="F13" s="962"/>
      <c r="G13" s="962"/>
      <c r="H13" s="962"/>
      <c r="I13" s="962"/>
      <c r="J13" s="962"/>
      <c r="K13" s="962"/>
      <c r="L13" s="962"/>
      <c r="M13" s="962"/>
      <c r="N13" s="962"/>
      <c r="O13" s="962"/>
      <c r="P13" s="962"/>
      <c r="Q13" s="962"/>
      <c r="R13" s="963"/>
    </row>
    <row r="14" spans="1:19" ht="20.149999999999999" customHeight="1">
      <c r="A14" s="961"/>
      <c r="B14" s="962"/>
      <c r="C14" s="962"/>
      <c r="D14" s="962"/>
      <c r="E14" s="962"/>
      <c r="F14" s="962"/>
      <c r="G14" s="962"/>
      <c r="H14" s="962"/>
      <c r="I14" s="962"/>
      <c r="J14" s="962"/>
      <c r="K14" s="962"/>
      <c r="L14" s="962"/>
      <c r="M14" s="962"/>
      <c r="N14" s="962"/>
      <c r="O14" s="962"/>
      <c r="P14" s="962"/>
      <c r="Q14" s="962"/>
      <c r="R14" s="963"/>
    </row>
    <row r="15" spans="1:19" ht="20.149999999999999" customHeight="1">
      <c r="A15" s="961"/>
      <c r="B15" s="962"/>
      <c r="C15" s="962"/>
      <c r="D15" s="962"/>
      <c r="E15" s="962"/>
      <c r="F15" s="962"/>
      <c r="G15" s="962"/>
      <c r="H15" s="962"/>
      <c r="I15" s="962"/>
      <c r="J15" s="962"/>
      <c r="K15" s="962"/>
      <c r="L15" s="962"/>
      <c r="M15" s="962"/>
      <c r="N15" s="962"/>
      <c r="O15" s="962"/>
      <c r="P15" s="962"/>
      <c r="Q15" s="962"/>
      <c r="R15" s="963"/>
    </row>
    <row r="16" spans="1:19" ht="20.149999999999999" customHeight="1">
      <c r="A16" s="961"/>
      <c r="B16" s="962"/>
      <c r="C16" s="962"/>
      <c r="D16" s="962"/>
      <c r="E16" s="962"/>
      <c r="F16" s="962"/>
      <c r="G16" s="962"/>
      <c r="H16" s="962"/>
      <c r="I16" s="962"/>
      <c r="J16" s="962"/>
      <c r="K16" s="962"/>
      <c r="L16" s="962"/>
      <c r="M16" s="962"/>
      <c r="N16" s="962"/>
      <c r="O16" s="962"/>
      <c r="P16" s="962"/>
      <c r="Q16" s="962"/>
      <c r="R16" s="963"/>
    </row>
    <row r="17" spans="1:18" ht="20.149999999999999" customHeight="1">
      <c r="A17" s="961"/>
      <c r="B17" s="962"/>
      <c r="C17" s="962"/>
      <c r="D17" s="962"/>
      <c r="E17" s="962"/>
      <c r="F17" s="962"/>
      <c r="G17" s="962"/>
      <c r="H17" s="962"/>
      <c r="I17" s="962"/>
      <c r="J17" s="962"/>
      <c r="K17" s="962"/>
      <c r="L17" s="962"/>
      <c r="M17" s="962"/>
      <c r="N17" s="962"/>
      <c r="O17" s="962"/>
      <c r="P17" s="962"/>
      <c r="Q17" s="962"/>
      <c r="R17" s="963"/>
    </row>
    <row r="18" spans="1:18" ht="20.149999999999999" customHeight="1">
      <c r="A18" s="961"/>
      <c r="B18" s="962"/>
      <c r="C18" s="962"/>
      <c r="D18" s="962"/>
      <c r="E18" s="962"/>
      <c r="F18" s="962"/>
      <c r="G18" s="962"/>
      <c r="H18" s="962"/>
      <c r="I18" s="962"/>
      <c r="J18" s="962"/>
      <c r="K18" s="962"/>
      <c r="L18" s="962"/>
      <c r="M18" s="962"/>
      <c r="N18" s="962"/>
      <c r="O18" s="962"/>
      <c r="P18" s="962"/>
      <c r="Q18" s="962"/>
      <c r="R18" s="963"/>
    </row>
    <row r="19" spans="1:18" ht="20.149999999999999" customHeight="1">
      <c r="A19" s="961"/>
      <c r="B19" s="962"/>
      <c r="C19" s="962"/>
      <c r="D19" s="962"/>
      <c r="E19" s="962"/>
      <c r="F19" s="962"/>
      <c r="G19" s="962"/>
      <c r="H19" s="962"/>
      <c r="I19" s="962"/>
      <c r="J19" s="962"/>
      <c r="K19" s="962"/>
      <c r="L19" s="962"/>
      <c r="M19" s="962"/>
      <c r="N19" s="962"/>
      <c r="O19" s="962"/>
      <c r="P19" s="962"/>
      <c r="Q19" s="962"/>
      <c r="R19" s="963"/>
    </row>
    <row r="20" spans="1:18" ht="20.149999999999999" customHeight="1">
      <c r="A20" s="961"/>
      <c r="B20" s="962"/>
      <c r="C20" s="962"/>
      <c r="D20" s="962"/>
      <c r="E20" s="962"/>
      <c r="F20" s="962"/>
      <c r="G20" s="962"/>
      <c r="H20" s="962"/>
      <c r="I20" s="962"/>
      <c r="J20" s="962"/>
      <c r="K20" s="962"/>
      <c r="L20" s="962"/>
      <c r="M20" s="962"/>
      <c r="N20" s="962"/>
      <c r="O20" s="962"/>
      <c r="P20" s="962"/>
      <c r="Q20" s="962"/>
      <c r="R20" s="963"/>
    </row>
    <row r="21" spans="1:18" ht="20.149999999999999" customHeight="1">
      <c r="A21" s="961"/>
      <c r="B21" s="962"/>
      <c r="C21" s="962"/>
      <c r="D21" s="962"/>
      <c r="E21" s="962"/>
      <c r="F21" s="962"/>
      <c r="G21" s="962"/>
      <c r="H21" s="962"/>
      <c r="I21" s="962"/>
      <c r="J21" s="962"/>
      <c r="K21" s="962"/>
      <c r="L21" s="962"/>
      <c r="M21" s="962"/>
      <c r="N21" s="962"/>
      <c r="O21" s="962"/>
      <c r="P21" s="962"/>
      <c r="Q21" s="962"/>
      <c r="R21" s="963"/>
    </row>
    <row r="22" spans="1:18" ht="19.5" customHeight="1">
      <c r="A22" s="961"/>
      <c r="B22" s="962"/>
      <c r="C22" s="962"/>
      <c r="D22" s="962"/>
      <c r="E22" s="962"/>
      <c r="F22" s="962"/>
      <c r="G22" s="962"/>
      <c r="H22" s="962"/>
      <c r="I22" s="962"/>
      <c r="J22" s="962"/>
      <c r="K22" s="962"/>
      <c r="L22" s="962"/>
      <c r="M22" s="962"/>
      <c r="N22" s="962"/>
      <c r="O22" s="962"/>
      <c r="P22" s="962"/>
      <c r="Q22" s="962"/>
      <c r="R22" s="963"/>
    </row>
    <row r="23" spans="1:18" ht="20.149999999999999" customHeight="1">
      <c r="A23" s="961"/>
      <c r="B23" s="962"/>
      <c r="C23" s="962"/>
      <c r="D23" s="962"/>
      <c r="E23" s="962"/>
      <c r="F23" s="962"/>
      <c r="G23" s="962"/>
      <c r="H23" s="962"/>
      <c r="I23" s="962"/>
      <c r="J23" s="962"/>
      <c r="K23" s="962"/>
      <c r="L23" s="962"/>
      <c r="M23" s="962"/>
      <c r="N23" s="962"/>
      <c r="O23" s="962"/>
      <c r="P23" s="962"/>
      <c r="Q23" s="962"/>
      <c r="R23" s="963"/>
    </row>
    <row r="24" spans="1:18" ht="20.149999999999999" customHeight="1">
      <c r="A24" s="961"/>
      <c r="B24" s="962"/>
      <c r="C24" s="962"/>
      <c r="D24" s="962"/>
      <c r="E24" s="962"/>
      <c r="F24" s="962"/>
      <c r="G24" s="962"/>
      <c r="H24" s="962"/>
      <c r="I24" s="962"/>
      <c r="J24" s="962"/>
      <c r="K24" s="962"/>
      <c r="L24" s="962"/>
      <c r="M24" s="962"/>
      <c r="N24" s="962"/>
      <c r="O24" s="962"/>
      <c r="P24" s="962"/>
      <c r="Q24" s="962"/>
      <c r="R24" s="963"/>
    </row>
    <row r="25" spans="1:18" ht="20.149999999999999" customHeight="1">
      <c r="A25" s="961"/>
      <c r="B25" s="962"/>
      <c r="C25" s="962"/>
      <c r="D25" s="962"/>
      <c r="E25" s="962"/>
      <c r="F25" s="962"/>
      <c r="G25" s="962"/>
      <c r="H25" s="962"/>
      <c r="I25" s="962"/>
      <c r="J25" s="962"/>
      <c r="K25" s="962"/>
      <c r="L25" s="962"/>
      <c r="M25" s="962"/>
      <c r="N25" s="962"/>
      <c r="O25" s="962"/>
      <c r="P25" s="962"/>
      <c r="Q25" s="962"/>
      <c r="R25" s="963"/>
    </row>
    <row r="26" spans="1:18" ht="20.149999999999999" customHeight="1">
      <c r="A26" s="961"/>
      <c r="B26" s="962"/>
      <c r="C26" s="962"/>
      <c r="D26" s="962"/>
      <c r="E26" s="962"/>
      <c r="F26" s="962"/>
      <c r="G26" s="962"/>
      <c r="H26" s="962"/>
      <c r="I26" s="962"/>
      <c r="J26" s="962"/>
      <c r="K26" s="962"/>
      <c r="L26" s="962"/>
      <c r="M26" s="962"/>
      <c r="N26" s="962"/>
      <c r="O26" s="962"/>
      <c r="P26" s="962"/>
      <c r="Q26" s="962"/>
      <c r="R26" s="963"/>
    </row>
    <row r="27" spans="1:18" ht="20.149999999999999" customHeight="1">
      <c r="A27" s="961"/>
      <c r="B27" s="962"/>
      <c r="C27" s="962"/>
      <c r="D27" s="962"/>
      <c r="E27" s="962"/>
      <c r="F27" s="962"/>
      <c r="G27" s="962"/>
      <c r="H27" s="962"/>
      <c r="I27" s="962"/>
      <c r="J27" s="962"/>
      <c r="K27" s="962"/>
      <c r="L27" s="962"/>
      <c r="M27" s="962"/>
      <c r="N27" s="962"/>
      <c r="O27" s="962"/>
      <c r="P27" s="962"/>
      <c r="Q27" s="962"/>
      <c r="R27" s="963"/>
    </row>
    <row r="28" spans="1:18" ht="19.5" customHeight="1">
      <c r="A28" s="961"/>
      <c r="B28" s="962"/>
      <c r="C28" s="962"/>
      <c r="D28" s="962"/>
      <c r="E28" s="962"/>
      <c r="F28" s="962"/>
      <c r="G28" s="962"/>
      <c r="H28" s="962"/>
      <c r="I28" s="962"/>
      <c r="J28" s="962"/>
      <c r="K28" s="962"/>
      <c r="L28" s="962"/>
      <c r="M28" s="962"/>
      <c r="N28" s="962"/>
      <c r="O28" s="962"/>
      <c r="P28" s="962"/>
      <c r="Q28" s="962"/>
      <c r="R28" s="963"/>
    </row>
    <row r="29" spans="1:18" ht="19.5" customHeight="1">
      <c r="A29" s="961"/>
      <c r="B29" s="962"/>
      <c r="C29" s="962"/>
      <c r="D29" s="962"/>
      <c r="E29" s="962"/>
      <c r="F29" s="962"/>
      <c r="G29" s="962"/>
      <c r="H29" s="962"/>
      <c r="I29" s="962"/>
      <c r="J29" s="962"/>
      <c r="K29" s="962"/>
      <c r="L29" s="962"/>
      <c r="M29" s="962"/>
      <c r="N29" s="962"/>
      <c r="O29" s="962"/>
      <c r="P29" s="962"/>
      <c r="Q29" s="962"/>
      <c r="R29" s="963"/>
    </row>
    <row r="30" spans="1:18" ht="20.149999999999999" customHeight="1">
      <c r="A30" s="961"/>
      <c r="B30" s="962"/>
      <c r="C30" s="962"/>
      <c r="D30" s="962"/>
      <c r="E30" s="962"/>
      <c r="F30" s="962"/>
      <c r="G30" s="962"/>
      <c r="H30" s="962"/>
      <c r="I30" s="962"/>
      <c r="J30" s="962"/>
      <c r="K30" s="962"/>
      <c r="L30" s="962"/>
      <c r="M30" s="962"/>
      <c r="N30" s="962"/>
      <c r="O30" s="962"/>
      <c r="P30" s="962"/>
      <c r="Q30" s="962"/>
      <c r="R30" s="963"/>
    </row>
    <row r="31" spans="1:18" ht="20.149999999999999" customHeight="1">
      <c r="A31" s="961"/>
      <c r="B31" s="962"/>
      <c r="C31" s="962"/>
      <c r="D31" s="962"/>
      <c r="E31" s="962"/>
      <c r="F31" s="962"/>
      <c r="G31" s="962"/>
      <c r="H31" s="962"/>
      <c r="I31" s="962"/>
      <c r="J31" s="962"/>
      <c r="K31" s="962"/>
      <c r="L31" s="962"/>
      <c r="M31" s="962"/>
      <c r="N31" s="962"/>
      <c r="O31" s="962"/>
      <c r="P31" s="962"/>
      <c r="Q31" s="962"/>
      <c r="R31" s="963"/>
    </row>
    <row r="32" spans="1:18" ht="20.149999999999999" customHeight="1">
      <c r="A32" s="964"/>
      <c r="B32" s="965"/>
      <c r="C32" s="965"/>
      <c r="D32" s="965"/>
      <c r="E32" s="965"/>
      <c r="F32" s="965"/>
      <c r="G32" s="965"/>
      <c r="H32" s="965"/>
      <c r="I32" s="965"/>
      <c r="J32" s="965"/>
      <c r="K32" s="965"/>
      <c r="L32" s="965"/>
      <c r="M32" s="965"/>
      <c r="N32" s="965"/>
      <c r="O32" s="965"/>
      <c r="P32" s="965"/>
      <c r="Q32" s="965"/>
      <c r="R32" s="966"/>
    </row>
  </sheetData>
  <sheetProtection algorithmName="SHA-512" hashValue="yDIsJOw/L5Riq2TdDSycUfzxQtys88muV0p+b0FWiPdIlfnVvNx9r3LbcEzCmqHzf7scEZ/2vyjibU0k9HVd6g==" saltValue="RGz8hj5x0ebG6+OzuCLkbQ==" spinCount="100000" sheet="1" formatCells="0" insertRows="0" deleteRows="0" selectLockedCells="1"/>
  <mergeCells count="2">
    <mergeCell ref="A1:R2"/>
    <mergeCell ref="A3:R32"/>
  </mergeCells>
  <phoneticPr fontId="1"/>
  <dataValidations xWindow="161" yWindow="638" count="1">
    <dataValidation allowBlank="1" showErrorMessage="1" sqref="A1:Q2"/>
  </dataValidations>
  <printOptions horizontalCentered="1"/>
  <pageMargins left="0.31496062992125984" right="0.31496062992125984" top="0.74803149606299213" bottom="0.74803149606299213" header="0.31496062992125984" footer="0.31496062992125984"/>
  <pageSetup paperSize="9" scale="98"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0"/>
  <sheetViews>
    <sheetView showGridLines="0" view="pageBreakPreview" zoomScale="75" zoomScaleNormal="100" zoomScaleSheetLayoutView="75" workbookViewId="0">
      <selection activeCell="A26" sqref="A26:R40"/>
    </sheetView>
  </sheetViews>
  <sheetFormatPr defaultColWidth="8.84375" defaultRowHeight="13.3"/>
  <cols>
    <col min="1" max="18" width="5.4609375" style="11" customWidth="1"/>
    <col min="19" max="27" width="8.84375" style="11" customWidth="1"/>
    <col min="28" max="16384" width="8.84375" style="11"/>
  </cols>
  <sheetData>
    <row r="1" spans="1:26" ht="27" customHeight="1">
      <c r="A1" s="447" t="s">
        <v>522</v>
      </c>
      <c r="B1" s="448"/>
      <c r="C1" s="448"/>
      <c r="D1" s="448"/>
      <c r="E1" s="448"/>
      <c r="F1" s="448"/>
      <c r="G1" s="448"/>
      <c r="H1" s="448"/>
      <c r="I1" s="448"/>
      <c r="J1" s="448"/>
      <c r="K1" s="448"/>
      <c r="L1" s="448"/>
      <c r="M1" s="448"/>
      <c r="N1" s="448"/>
      <c r="O1" s="448"/>
      <c r="P1" s="448"/>
      <c r="Q1" s="448"/>
      <c r="R1" s="449"/>
      <c r="U1" s="13"/>
    </row>
    <row r="2" spans="1:26" ht="15" customHeight="1">
      <c r="A2" s="977" t="s">
        <v>545</v>
      </c>
      <c r="B2" s="978"/>
      <c r="C2" s="978"/>
      <c r="D2" s="978"/>
      <c r="E2" s="978"/>
      <c r="F2" s="978"/>
      <c r="G2" s="978"/>
      <c r="H2" s="978"/>
      <c r="I2" s="978"/>
      <c r="J2" s="978"/>
      <c r="K2" s="978"/>
      <c r="L2" s="978"/>
      <c r="M2" s="978"/>
      <c r="N2" s="978"/>
      <c r="O2" s="978"/>
      <c r="P2" s="978"/>
      <c r="Q2" s="978"/>
      <c r="R2" s="979"/>
      <c r="S2" s="24"/>
      <c r="T2" s="976"/>
      <c r="U2" s="976"/>
      <c r="V2" s="976"/>
      <c r="W2" s="976"/>
      <c r="X2" s="976"/>
      <c r="Y2" s="976"/>
      <c r="Z2" s="976"/>
    </row>
    <row r="3" spans="1:26" ht="8.25" customHeight="1">
      <c r="A3" s="980"/>
      <c r="B3" s="978"/>
      <c r="C3" s="978"/>
      <c r="D3" s="978"/>
      <c r="E3" s="978"/>
      <c r="F3" s="978"/>
      <c r="G3" s="978"/>
      <c r="H3" s="978"/>
      <c r="I3" s="978"/>
      <c r="J3" s="978"/>
      <c r="K3" s="978"/>
      <c r="L3" s="978"/>
      <c r="M3" s="978"/>
      <c r="N3" s="978"/>
      <c r="O3" s="978"/>
      <c r="P3" s="978"/>
      <c r="Q3" s="978"/>
      <c r="R3" s="979"/>
      <c r="S3" s="24"/>
      <c r="T3" s="24"/>
      <c r="U3" s="24"/>
      <c r="V3" s="24"/>
      <c r="W3" s="24"/>
      <c r="X3" s="24"/>
      <c r="Y3" s="24"/>
      <c r="Z3" s="24"/>
    </row>
    <row r="4" spans="1:26" ht="38.15" customHeight="1">
      <c r="A4" s="984" t="s">
        <v>518</v>
      </c>
      <c r="B4" s="985"/>
      <c r="C4" s="985"/>
      <c r="D4" s="985"/>
      <c r="E4" s="985"/>
      <c r="F4" s="985"/>
      <c r="G4" s="985"/>
      <c r="H4" s="985"/>
      <c r="I4" s="985"/>
      <c r="J4" s="985"/>
      <c r="K4" s="985"/>
      <c r="L4" s="985"/>
      <c r="M4" s="985"/>
      <c r="N4" s="985"/>
      <c r="O4" s="985"/>
      <c r="P4" s="985"/>
      <c r="Q4" s="985"/>
      <c r="R4" s="986"/>
      <c r="S4" s="24"/>
      <c r="T4" s="24"/>
      <c r="U4" s="24"/>
      <c r="V4" s="24"/>
      <c r="W4" s="24"/>
      <c r="X4" s="24"/>
      <c r="Y4" s="24"/>
      <c r="Z4" s="24"/>
    </row>
    <row r="5" spans="1:26" ht="15" customHeight="1">
      <c r="A5" s="945"/>
      <c r="B5" s="971"/>
      <c r="C5" s="971"/>
      <c r="D5" s="971"/>
      <c r="E5" s="971"/>
      <c r="F5" s="971"/>
      <c r="G5" s="971"/>
      <c r="H5" s="971"/>
      <c r="I5" s="971"/>
      <c r="J5" s="971"/>
      <c r="K5" s="971"/>
      <c r="L5" s="971"/>
      <c r="M5" s="971"/>
      <c r="N5" s="971"/>
      <c r="O5" s="971"/>
      <c r="P5" s="971"/>
      <c r="Q5" s="971"/>
      <c r="R5" s="972"/>
      <c r="S5" s="24"/>
      <c r="T5" s="24"/>
      <c r="U5" s="24"/>
      <c r="V5" s="24"/>
      <c r="W5" s="24"/>
      <c r="X5" s="24"/>
      <c r="Y5" s="24"/>
      <c r="Z5" s="24"/>
    </row>
    <row r="6" spans="1:26" ht="15" customHeight="1">
      <c r="A6" s="970"/>
      <c r="B6" s="987"/>
      <c r="C6" s="987"/>
      <c r="D6" s="987"/>
      <c r="E6" s="987"/>
      <c r="F6" s="987"/>
      <c r="G6" s="987"/>
      <c r="H6" s="987"/>
      <c r="I6" s="987"/>
      <c r="J6" s="987"/>
      <c r="K6" s="987"/>
      <c r="L6" s="987"/>
      <c r="M6" s="987"/>
      <c r="N6" s="987"/>
      <c r="O6" s="987"/>
      <c r="P6" s="987"/>
      <c r="Q6" s="987"/>
      <c r="R6" s="972"/>
      <c r="S6" s="24"/>
      <c r="T6" s="24"/>
      <c r="U6" s="24"/>
      <c r="V6" s="24"/>
      <c r="W6" s="24"/>
      <c r="X6" s="24"/>
      <c r="Y6" s="24"/>
      <c r="Z6" s="24"/>
    </row>
    <row r="7" spans="1:26" ht="15" customHeight="1">
      <c r="A7" s="970"/>
      <c r="B7" s="987"/>
      <c r="C7" s="987"/>
      <c r="D7" s="987"/>
      <c r="E7" s="987"/>
      <c r="F7" s="987"/>
      <c r="G7" s="987"/>
      <c r="H7" s="987"/>
      <c r="I7" s="987"/>
      <c r="J7" s="987"/>
      <c r="K7" s="987"/>
      <c r="L7" s="987"/>
      <c r="M7" s="987"/>
      <c r="N7" s="987"/>
      <c r="O7" s="987"/>
      <c r="P7" s="987"/>
      <c r="Q7" s="987"/>
      <c r="R7" s="972"/>
      <c r="S7" s="24"/>
      <c r="T7" s="40" t="s">
        <v>185</v>
      </c>
      <c r="U7" s="24"/>
      <c r="V7" s="24"/>
      <c r="W7" s="24"/>
      <c r="X7" s="24"/>
      <c r="Y7" s="24"/>
      <c r="Z7" s="24"/>
    </row>
    <row r="8" spans="1:26" ht="15" customHeight="1">
      <c r="A8" s="970"/>
      <c r="B8" s="987"/>
      <c r="C8" s="987"/>
      <c r="D8" s="987"/>
      <c r="E8" s="987"/>
      <c r="F8" s="987"/>
      <c r="G8" s="987"/>
      <c r="H8" s="987"/>
      <c r="I8" s="987"/>
      <c r="J8" s="987"/>
      <c r="K8" s="987"/>
      <c r="L8" s="987"/>
      <c r="M8" s="987"/>
      <c r="N8" s="987"/>
      <c r="O8" s="987"/>
      <c r="P8" s="987"/>
      <c r="Q8" s="987"/>
      <c r="R8" s="972"/>
      <c r="S8" s="24"/>
      <c r="T8" s="35">
        <f>LEN(A5)</f>
        <v>0</v>
      </c>
      <c r="U8" s="11" t="s">
        <v>186</v>
      </c>
      <c r="V8" s="24"/>
      <c r="W8" s="24"/>
      <c r="X8" s="24"/>
      <c r="Y8" s="24"/>
      <c r="Z8" s="24"/>
    </row>
    <row r="9" spans="1:26" ht="15" customHeight="1">
      <c r="A9" s="970"/>
      <c r="B9" s="987"/>
      <c r="C9" s="987"/>
      <c r="D9" s="987"/>
      <c r="E9" s="987"/>
      <c r="F9" s="987"/>
      <c r="G9" s="987"/>
      <c r="H9" s="987"/>
      <c r="I9" s="987"/>
      <c r="J9" s="987"/>
      <c r="K9" s="987"/>
      <c r="L9" s="987"/>
      <c r="M9" s="987"/>
      <c r="N9" s="987"/>
      <c r="O9" s="987"/>
      <c r="P9" s="987"/>
      <c r="Q9" s="987"/>
      <c r="R9" s="972"/>
      <c r="S9" s="24"/>
      <c r="T9" s="24"/>
      <c r="U9" s="24"/>
      <c r="V9" s="24"/>
      <c r="W9" s="24"/>
      <c r="X9" s="24"/>
      <c r="Y9" s="24"/>
      <c r="Z9" s="24"/>
    </row>
    <row r="10" spans="1:26" ht="16.5" customHeight="1">
      <c r="A10" s="970"/>
      <c r="B10" s="987"/>
      <c r="C10" s="987"/>
      <c r="D10" s="987"/>
      <c r="E10" s="987"/>
      <c r="F10" s="987"/>
      <c r="G10" s="987"/>
      <c r="H10" s="987"/>
      <c r="I10" s="987"/>
      <c r="J10" s="987"/>
      <c r="K10" s="987"/>
      <c r="L10" s="987"/>
      <c r="M10" s="987"/>
      <c r="N10" s="987"/>
      <c r="O10" s="987"/>
      <c r="P10" s="987"/>
      <c r="Q10" s="987"/>
      <c r="R10" s="972"/>
      <c r="S10" s="24"/>
      <c r="T10" s="24"/>
      <c r="U10" s="24"/>
      <c r="V10" s="24"/>
      <c r="W10" s="24"/>
      <c r="X10" s="24"/>
      <c r="Y10" s="24"/>
      <c r="Z10" s="24"/>
    </row>
    <row r="11" spans="1:26" ht="16.5" customHeight="1">
      <c r="A11" s="970"/>
      <c r="B11" s="987"/>
      <c r="C11" s="987"/>
      <c r="D11" s="987"/>
      <c r="E11" s="987"/>
      <c r="F11" s="987"/>
      <c r="G11" s="987"/>
      <c r="H11" s="987"/>
      <c r="I11" s="987"/>
      <c r="J11" s="987"/>
      <c r="K11" s="987"/>
      <c r="L11" s="987"/>
      <c r="M11" s="987"/>
      <c r="N11" s="987"/>
      <c r="O11" s="987"/>
      <c r="P11" s="987"/>
      <c r="Q11" s="987"/>
      <c r="R11" s="972"/>
      <c r="S11" s="24"/>
      <c r="T11" s="24"/>
      <c r="U11" s="24"/>
      <c r="V11" s="24"/>
      <c r="W11" s="24"/>
      <c r="X11" s="24"/>
      <c r="Y11" s="24"/>
      <c r="Z11" s="24"/>
    </row>
    <row r="12" spans="1:26" ht="16.5" customHeight="1">
      <c r="A12" s="970"/>
      <c r="B12" s="987"/>
      <c r="C12" s="987"/>
      <c r="D12" s="987"/>
      <c r="E12" s="987"/>
      <c r="F12" s="987"/>
      <c r="G12" s="987"/>
      <c r="H12" s="987"/>
      <c r="I12" s="987"/>
      <c r="J12" s="987"/>
      <c r="K12" s="987"/>
      <c r="L12" s="987"/>
      <c r="M12" s="987"/>
      <c r="N12" s="987"/>
      <c r="O12" s="987"/>
      <c r="P12" s="987"/>
      <c r="Q12" s="987"/>
      <c r="R12" s="972"/>
      <c r="S12" s="24"/>
      <c r="T12" s="24"/>
      <c r="U12" s="24"/>
      <c r="V12" s="24"/>
      <c r="W12" s="24"/>
      <c r="X12" s="24"/>
      <c r="Y12" s="24"/>
      <c r="Z12" s="24"/>
    </row>
    <row r="13" spans="1:26" ht="16.5" customHeight="1">
      <c r="A13" s="970"/>
      <c r="B13" s="987"/>
      <c r="C13" s="987"/>
      <c r="D13" s="987"/>
      <c r="E13" s="987"/>
      <c r="F13" s="987"/>
      <c r="G13" s="987"/>
      <c r="H13" s="987"/>
      <c r="I13" s="987"/>
      <c r="J13" s="987"/>
      <c r="K13" s="987"/>
      <c r="L13" s="987"/>
      <c r="M13" s="987"/>
      <c r="N13" s="987"/>
      <c r="O13" s="987"/>
      <c r="P13" s="987"/>
      <c r="Q13" s="987"/>
      <c r="R13" s="972"/>
      <c r="S13" s="24"/>
      <c r="T13" s="24"/>
      <c r="U13" s="24"/>
      <c r="V13" s="24"/>
      <c r="W13" s="24"/>
      <c r="X13" s="24"/>
      <c r="Y13" s="24"/>
      <c r="Z13" s="24"/>
    </row>
    <row r="14" spans="1:26" ht="16.5" customHeight="1">
      <c r="A14" s="970"/>
      <c r="B14" s="987"/>
      <c r="C14" s="987"/>
      <c r="D14" s="987"/>
      <c r="E14" s="987"/>
      <c r="F14" s="987"/>
      <c r="G14" s="987"/>
      <c r="H14" s="987"/>
      <c r="I14" s="987"/>
      <c r="J14" s="987"/>
      <c r="K14" s="987"/>
      <c r="L14" s="987"/>
      <c r="M14" s="987"/>
      <c r="N14" s="987"/>
      <c r="O14" s="987"/>
      <c r="P14" s="987"/>
      <c r="Q14" s="987"/>
      <c r="R14" s="972"/>
      <c r="S14" s="24"/>
      <c r="T14" s="24"/>
      <c r="U14" s="24"/>
      <c r="V14" s="24"/>
      <c r="W14" s="24"/>
      <c r="X14" s="24"/>
      <c r="Y14" s="24"/>
      <c r="Z14" s="24"/>
    </row>
    <row r="15" spans="1:26" ht="16.5" customHeight="1">
      <c r="A15" s="970"/>
      <c r="B15" s="987"/>
      <c r="C15" s="987"/>
      <c r="D15" s="987"/>
      <c r="E15" s="987"/>
      <c r="F15" s="987"/>
      <c r="G15" s="987"/>
      <c r="H15" s="987"/>
      <c r="I15" s="987"/>
      <c r="J15" s="987"/>
      <c r="K15" s="987"/>
      <c r="L15" s="987"/>
      <c r="M15" s="987"/>
      <c r="N15" s="987"/>
      <c r="O15" s="987"/>
      <c r="P15" s="987"/>
      <c r="Q15" s="987"/>
      <c r="R15" s="972"/>
      <c r="S15" s="24"/>
      <c r="T15" s="24"/>
      <c r="U15" s="24"/>
      <c r="V15" s="24"/>
      <c r="W15" s="24"/>
      <c r="X15" s="24"/>
      <c r="Y15" s="24"/>
      <c r="Z15" s="24"/>
    </row>
    <row r="16" spans="1:26" ht="16.5" customHeight="1">
      <c r="A16" s="970"/>
      <c r="B16" s="987"/>
      <c r="C16" s="987"/>
      <c r="D16" s="987"/>
      <c r="E16" s="987"/>
      <c r="F16" s="987"/>
      <c r="G16" s="987"/>
      <c r="H16" s="987"/>
      <c r="I16" s="987"/>
      <c r="J16" s="987"/>
      <c r="K16" s="987"/>
      <c r="L16" s="987"/>
      <c r="M16" s="987"/>
      <c r="N16" s="987"/>
      <c r="O16" s="987"/>
      <c r="P16" s="987"/>
      <c r="Q16" s="987"/>
      <c r="R16" s="972"/>
      <c r="S16" s="24"/>
      <c r="T16" s="24"/>
      <c r="U16" s="24"/>
      <c r="V16" s="24"/>
      <c r="W16" s="24"/>
      <c r="X16" s="24"/>
      <c r="Y16" s="24"/>
      <c r="Z16" s="24"/>
    </row>
    <row r="17" spans="1:26" ht="16.5" customHeight="1">
      <c r="A17" s="970"/>
      <c r="B17" s="987"/>
      <c r="C17" s="987"/>
      <c r="D17" s="987"/>
      <c r="E17" s="987"/>
      <c r="F17" s="987"/>
      <c r="G17" s="987"/>
      <c r="H17" s="987"/>
      <c r="I17" s="987"/>
      <c r="J17" s="987"/>
      <c r="K17" s="987"/>
      <c r="L17" s="987"/>
      <c r="M17" s="987"/>
      <c r="N17" s="987"/>
      <c r="O17" s="987"/>
      <c r="P17" s="987"/>
      <c r="Q17" s="987"/>
      <c r="R17" s="972"/>
      <c r="S17" s="24"/>
      <c r="T17" s="24"/>
      <c r="U17" s="24"/>
      <c r="V17" s="24"/>
      <c r="W17" s="24"/>
      <c r="X17" s="24"/>
      <c r="Y17" s="24"/>
      <c r="Z17" s="24"/>
    </row>
    <row r="18" spans="1:26" ht="16.5" customHeight="1">
      <c r="A18" s="970"/>
      <c r="B18" s="987"/>
      <c r="C18" s="987"/>
      <c r="D18" s="987"/>
      <c r="E18" s="987"/>
      <c r="F18" s="987"/>
      <c r="G18" s="987"/>
      <c r="H18" s="987"/>
      <c r="I18" s="987"/>
      <c r="J18" s="987"/>
      <c r="K18" s="987"/>
      <c r="L18" s="987"/>
      <c r="M18" s="987"/>
      <c r="N18" s="987"/>
      <c r="O18" s="987"/>
      <c r="P18" s="987"/>
      <c r="Q18" s="987"/>
      <c r="R18" s="972"/>
      <c r="S18" s="24"/>
      <c r="T18" s="24"/>
      <c r="U18" s="24"/>
      <c r="V18" s="24"/>
      <c r="W18" s="24"/>
      <c r="X18" s="24"/>
      <c r="Y18" s="24"/>
      <c r="Z18" s="24"/>
    </row>
    <row r="19" spans="1:26" ht="16.5" customHeight="1">
      <c r="A19" s="970"/>
      <c r="B19" s="987"/>
      <c r="C19" s="987"/>
      <c r="D19" s="987"/>
      <c r="E19" s="987"/>
      <c r="F19" s="987"/>
      <c r="G19" s="987"/>
      <c r="H19" s="987"/>
      <c r="I19" s="987"/>
      <c r="J19" s="987"/>
      <c r="K19" s="987"/>
      <c r="L19" s="987"/>
      <c r="M19" s="987"/>
      <c r="N19" s="987"/>
      <c r="O19" s="987"/>
      <c r="P19" s="987"/>
      <c r="Q19" s="987"/>
      <c r="R19" s="972"/>
      <c r="S19" s="24"/>
      <c r="T19" s="24"/>
      <c r="U19" s="24"/>
      <c r="V19" s="24"/>
      <c r="W19" s="24"/>
      <c r="X19" s="24"/>
      <c r="Y19" s="24"/>
      <c r="Z19" s="24"/>
    </row>
    <row r="20" spans="1:26" ht="27" customHeight="1">
      <c r="A20" s="450" t="s">
        <v>523</v>
      </c>
      <c r="B20" s="448"/>
      <c r="C20" s="448"/>
      <c r="D20" s="448"/>
      <c r="E20" s="448"/>
      <c r="F20" s="448"/>
      <c r="G20" s="448"/>
      <c r="H20" s="448"/>
      <c r="I20" s="448"/>
      <c r="J20" s="448"/>
      <c r="K20" s="448"/>
      <c r="L20" s="448"/>
      <c r="M20" s="448"/>
      <c r="N20" s="448"/>
      <c r="O20" s="448"/>
      <c r="P20" s="448"/>
      <c r="Q20" s="448"/>
      <c r="R20" s="449"/>
      <c r="U20" s="13"/>
    </row>
    <row r="21" spans="1:26" ht="14.25" customHeight="1">
      <c r="A21" s="977" t="s">
        <v>546</v>
      </c>
      <c r="B21" s="978"/>
      <c r="C21" s="978"/>
      <c r="D21" s="978"/>
      <c r="E21" s="978"/>
      <c r="F21" s="978"/>
      <c r="G21" s="978"/>
      <c r="H21" s="978"/>
      <c r="I21" s="978"/>
      <c r="J21" s="978"/>
      <c r="K21" s="978"/>
      <c r="L21" s="978"/>
      <c r="M21" s="978"/>
      <c r="N21" s="978"/>
      <c r="O21" s="978"/>
      <c r="P21" s="978"/>
      <c r="Q21" s="978"/>
      <c r="R21" s="979"/>
      <c r="U21" s="13"/>
    </row>
    <row r="22" spans="1:26" ht="8.25" customHeight="1">
      <c r="A22" s="980"/>
      <c r="B22" s="978"/>
      <c r="C22" s="978"/>
      <c r="D22" s="978"/>
      <c r="E22" s="978"/>
      <c r="F22" s="978"/>
      <c r="G22" s="978"/>
      <c r="H22" s="978"/>
      <c r="I22" s="978"/>
      <c r="J22" s="978"/>
      <c r="K22" s="978"/>
      <c r="L22" s="978"/>
      <c r="M22" s="978"/>
      <c r="N22" s="978"/>
      <c r="O22" s="978"/>
      <c r="P22" s="978"/>
      <c r="Q22" s="978"/>
      <c r="R22" s="979"/>
      <c r="S22" s="24"/>
      <c r="T22" s="976"/>
      <c r="U22" s="976"/>
      <c r="V22" s="976"/>
      <c r="W22" s="976"/>
      <c r="X22" s="976"/>
      <c r="Y22" s="976"/>
      <c r="Z22" s="976"/>
    </row>
    <row r="23" spans="1:26" ht="15" customHeight="1">
      <c r="A23" s="977" t="s">
        <v>557</v>
      </c>
      <c r="B23" s="978"/>
      <c r="C23" s="978"/>
      <c r="D23" s="978"/>
      <c r="E23" s="978"/>
      <c r="F23" s="978"/>
      <c r="G23" s="978"/>
      <c r="H23" s="978"/>
      <c r="I23" s="978"/>
      <c r="J23" s="978"/>
      <c r="K23" s="978"/>
      <c r="L23" s="978"/>
      <c r="M23" s="978"/>
      <c r="N23" s="978"/>
      <c r="O23" s="978"/>
      <c r="P23" s="978"/>
      <c r="Q23" s="978"/>
      <c r="R23" s="979"/>
      <c r="S23" s="24"/>
      <c r="T23" s="24"/>
      <c r="U23" s="24"/>
      <c r="V23" s="24"/>
      <c r="W23" s="24"/>
      <c r="X23" s="24"/>
      <c r="Y23" s="24"/>
      <c r="Z23" s="24"/>
    </row>
    <row r="24" spans="1:26" ht="15" customHeight="1">
      <c r="A24" s="980"/>
      <c r="B24" s="978"/>
      <c r="C24" s="978"/>
      <c r="D24" s="978"/>
      <c r="E24" s="978"/>
      <c r="F24" s="978"/>
      <c r="G24" s="978"/>
      <c r="H24" s="978"/>
      <c r="I24" s="978"/>
      <c r="J24" s="978"/>
      <c r="K24" s="978"/>
      <c r="L24" s="978"/>
      <c r="M24" s="978"/>
      <c r="N24" s="978"/>
      <c r="O24" s="978"/>
      <c r="P24" s="978"/>
      <c r="Q24" s="978"/>
      <c r="R24" s="979"/>
      <c r="S24" s="24"/>
      <c r="T24" s="24"/>
      <c r="U24" s="24"/>
      <c r="V24" s="24"/>
      <c r="W24" s="24"/>
      <c r="X24" s="24"/>
      <c r="Y24" s="24"/>
      <c r="Z24" s="24"/>
    </row>
    <row r="25" spans="1:26" ht="19.399999999999999" customHeight="1">
      <c r="A25" s="981"/>
      <c r="B25" s="982"/>
      <c r="C25" s="982"/>
      <c r="D25" s="982"/>
      <c r="E25" s="982"/>
      <c r="F25" s="982"/>
      <c r="G25" s="982"/>
      <c r="H25" s="982"/>
      <c r="I25" s="982"/>
      <c r="J25" s="982"/>
      <c r="K25" s="982"/>
      <c r="L25" s="982"/>
      <c r="M25" s="982"/>
      <c r="N25" s="982"/>
      <c r="O25" s="982"/>
      <c r="P25" s="982"/>
      <c r="Q25" s="982"/>
      <c r="R25" s="983"/>
      <c r="S25" s="24"/>
      <c r="T25" s="24"/>
      <c r="U25" s="24"/>
      <c r="V25" s="24"/>
      <c r="W25" s="24"/>
      <c r="X25" s="24"/>
      <c r="Y25" s="24"/>
      <c r="Z25" s="24"/>
    </row>
    <row r="26" spans="1:26" ht="15" customHeight="1">
      <c r="A26" s="967"/>
      <c r="B26" s="968"/>
      <c r="C26" s="968"/>
      <c r="D26" s="968"/>
      <c r="E26" s="968"/>
      <c r="F26" s="968"/>
      <c r="G26" s="968"/>
      <c r="H26" s="968"/>
      <c r="I26" s="968"/>
      <c r="J26" s="968"/>
      <c r="K26" s="968"/>
      <c r="L26" s="968"/>
      <c r="M26" s="968"/>
      <c r="N26" s="968"/>
      <c r="O26" s="968"/>
      <c r="P26" s="968"/>
      <c r="Q26" s="968"/>
      <c r="R26" s="969"/>
    </row>
    <row r="27" spans="1:26" ht="15" customHeight="1">
      <c r="A27" s="970"/>
      <c r="B27" s="971"/>
      <c r="C27" s="971"/>
      <c r="D27" s="971"/>
      <c r="E27" s="971"/>
      <c r="F27" s="971"/>
      <c r="G27" s="971"/>
      <c r="H27" s="971"/>
      <c r="I27" s="971"/>
      <c r="J27" s="971"/>
      <c r="K27" s="971"/>
      <c r="L27" s="971"/>
      <c r="M27" s="971"/>
      <c r="N27" s="971"/>
      <c r="O27" s="971"/>
      <c r="P27" s="971"/>
      <c r="Q27" s="971"/>
      <c r="R27" s="972"/>
      <c r="T27" s="40" t="s">
        <v>185</v>
      </c>
    </row>
    <row r="28" spans="1:26" ht="15" customHeight="1">
      <c r="A28" s="970"/>
      <c r="B28" s="971"/>
      <c r="C28" s="971"/>
      <c r="D28" s="971"/>
      <c r="E28" s="971"/>
      <c r="F28" s="971"/>
      <c r="G28" s="971"/>
      <c r="H28" s="971"/>
      <c r="I28" s="971"/>
      <c r="J28" s="971"/>
      <c r="K28" s="971"/>
      <c r="L28" s="971"/>
      <c r="M28" s="971"/>
      <c r="N28" s="971"/>
      <c r="O28" s="971"/>
      <c r="P28" s="971"/>
      <c r="Q28" s="971"/>
      <c r="R28" s="972"/>
      <c r="T28" s="35">
        <f>LEN(A26)</f>
        <v>0</v>
      </c>
      <c r="U28" s="11" t="s">
        <v>186</v>
      </c>
    </row>
    <row r="29" spans="1:26" ht="15" customHeight="1">
      <c r="A29" s="970"/>
      <c r="B29" s="971"/>
      <c r="C29" s="971"/>
      <c r="D29" s="971"/>
      <c r="E29" s="971"/>
      <c r="F29" s="971"/>
      <c r="G29" s="971"/>
      <c r="H29" s="971"/>
      <c r="I29" s="971"/>
      <c r="J29" s="971"/>
      <c r="K29" s="971"/>
      <c r="L29" s="971"/>
      <c r="M29" s="971"/>
      <c r="N29" s="971"/>
      <c r="O29" s="971"/>
      <c r="P29" s="971"/>
      <c r="Q29" s="971"/>
      <c r="R29" s="972"/>
    </row>
    <row r="30" spans="1:26" ht="15" customHeight="1">
      <c r="A30" s="970"/>
      <c r="B30" s="971"/>
      <c r="C30" s="971"/>
      <c r="D30" s="971"/>
      <c r="E30" s="971"/>
      <c r="F30" s="971"/>
      <c r="G30" s="971"/>
      <c r="H30" s="971"/>
      <c r="I30" s="971"/>
      <c r="J30" s="971"/>
      <c r="K30" s="971"/>
      <c r="L30" s="971"/>
      <c r="M30" s="971"/>
      <c r="N30" s="971"/>
      <c r="O30" s="971"/>
      <c r="P30" s="971"/>
      <c r="Q30" s="971"/>
      <c r="R30" s="972"/>
    </row>
    <row r="31" spans="1:26" ht="15" customHeight="1">
      <c r="A31" s="970"/>
      <c r="B31" s="971"/>
      <c r="C31" s="971"/>
      <c r="D31" s="971"/>
      <c r="E31" s="971"/>
      <c r="F31" s="971"/>
      <c r="G31" s="971"/>
      <c r="H31" s="971"/>
      <c r="I31" s="971"/>
      <c r="J31" s="971"/>
      <c r="K31" s="971"/>
      <c r="L31" s="971"/>
      <c r="M31" s="971"/>
      <c r="N31" s="971"/>
      <c r="O31" s="971"/>
      <c r="P31" s="971"/>
      <c r="Q31" s="971"/>
      <c r="R31" s="972"/>
    </row>
    <row r="32" spans="1:26" ht="15" customHeight="1">
      <c r="A32" s="970"/>
      <c r="B32" s="971"/>
      <c r="C32" s="971"/>
      <c r="D32" s="971"/>
      <c r="E32" s="971"/>
      <c r="F32" s="971"/>
      <c r="G32" s="971"/>
      <c r="H32" s="971"/>
      <c r="I32" s="971"/>
      <c r="J32" s="971"/>
      <c r="K32" s="971"/>
      <c r="L32" s="971"/>
      <c r="M32" s="971"/>
      <c r="N32" s="971"/>
      <c r="O32" s="971"/>
      <c r="P32" s="971"/>
      <c r="Q32" s="971"/>
      <c r="R32" s="972"/>
    </row>
    <row r="33" spans="1:22" ht="15" customHeight="1">
      <c r="A33" s="970"/>
      <c r="B33" s="971"/>
      <c r="C33" s="971"/>
      <c r="D33" s="971"/>
      <c r="E33" s="971"/>
      <c r="F33" s="971"/>
      <c r="G33" s="971"/>
      <c r="H33" s="971"/>
      <c r="I33" s="971"/>
      <c r="J33" s="971"/>
      <c r="K33" s="971"/>
      <c r="L33" s="971"/>
      <c r="M33" s="971"/>
      <c r="N33" s="971"/>
      <c r="O33" s="971"/>
      <c r="P33" s="971"/>
      <c r="Q33" s="971"/>
      <c r="R33" s="972"/>
    </row>
    <row r="34" spans="1:22" ht="15" customHeight="1">
      <c r="A34" s="970"/>
      <c r="B34" s="971"/>
      <c r="C34" s="971"/>
      <c r="D34" s="971"/>
      <c r="E34" s="971"/>
      <c r="F34" s="971"/>
      <c r="G34" s="971"/>
      <c r="H34" s="971"/>
      <c r="I34" s="971"/>
      <c r="J34" s="971"/>
      <c r="K34" s="971"/>
      <c r="L34" s="971"/>
      <c r="M34" s="971"/>
      <c r="N34" s="971"/>
      <c r="O34" s="971"/>
      <c r="P34" s="971"/>
      <c r="Q34" s="971"/>
      <c r="R34" s="972"/>
    </row>
    <row r="35" spans="1:22" ht="15" customHeight="1">
      <c r="A35" s="970"/>
      <c r="B35" s="971"/>
      <c r="C35" s="971"/>
      <c r="D35" s="971"/>
      <c r="E35" s="971"/>
      <c r="F35" s="971"/>
      <c r="G35" s="971"/>
      <c r="H35" s="971"/>
      <c r="I35" s="971"/>
      <c r="J35" s="971"/>
      <c r="K35" s="971"/>
      <c r="L35" s="971"/>
      <c r="M35" s="971"/>
      <c r="N35" s="971"/>
      <c r="O35" s="971"/>
      <c r="P35" s="971"/>
      <c r="Q35" s="971"/>
      <c r="R35" s="972"/>
    </row>
    <row r="36" spans="1:22" ht="16.5" customHeight="1">
      <c r="A36" s="970"/>
      <c r="B36" s="971"/>
      <c r="C36" s="971"/>
      <c r="D36" s="971"/>
      <c r="E36" s="971"/>
      <c r="F36" s="971"/>
      <c r="G36" s="971"/>
      <c r="H36" s="971"/>
      <c r="I36" s="971"/>
      <c r="J36" s="971"/>
      <c r="K36" s="971"/>
      <c r="L36" s="971"/>
      <c r="M36" s="971"/>
      <c r="N36" s="971"/>
      <c r="O36" s="971"/>
      <c r="P36" s="971"/>
      <c r="Q36" s="971"/>
      <c r="R36" s="972"/>
    </row>
    <row r="37" spans="1:22" ht="15" customHeight="1">
      <c r="A37" s="970"/>
      <c r="B37" s="971"/>
      <c r="C37" s="971"/>
      <c r="D37" s="971"/>
      <c r="E37" s="971"/>
      <c r="F37" s="971"/>
      <c r="G37" s="971"/>
      <c r="H37" s="971"/>
      <c r="I37" s="971"/>
      <c r="J37" s="971"/>
      <c r="K37" s="971"/>
      <c r="L37" s="971"/>
      <c r="M37" s="971"/>
      <c r="N37" s="971"/>
      <c r="O37" s="971"/>
      <c r="P37" s="971"/>
      <c r="Q37" s="971"/>
      <c r="R37" s="972"/>
    </row>
    <row r="38" spans="1:22" ht="15" customHeight="1">
      <c r="A38" s="970"/>
      <c r="B38" s="971"/>
      <c r="C38" s="971"/>
      <c r="D38" s="971"/>
      <c r="E38" s="971"/>
      <c r="F38" s="971"/>
      <c r="G38" s="971"/>
      <c r="H38" s="971"/>
      <c r="I38" s="971"/>
      <c r="J38" s="971"/>
      <c r="K38" s="971"/>
      <c r="L38" s="971"/>
      <c r="M38" s="971"/>
      <c r="N38" s="971"/>
      <c r="O38" s="971"/>
      <c r="P38" s="971"/>
      <c r="Q38" s="971"/>
      <c r="R38" s="972"/>
      <c r="V38" s="300"/>
    </row>
    <row r="39" spans="1:22" ht="15" customHeight="1">
      <c r="A39" s="970"/>
      <c r="B39" s="971"/>
      <c r="C39" s="971"/>
      <c r="D39" s="971"/>
      <c r="E39" s="971"/>
      <c r="F39" s="971"/>
      <c r="G39" s="971"/>
      <c r="H39" s="971"/>
      <c r="I39" s="971"/>
      <c r="J39" s="971"/>
      <c r="K39" s="971"/>
      <c r="L39" s="971"/>
      <c r="M39" s="971"/>
      <c r="N39" s="971"/>
      <c r="O39" s="971"/>
      <c r="P39" s="971"/>
      <c r="Q39" s="971"/>
      <c r="R39" s="972"/>
    </row>
    <row r="40" spans="1:22" ht="15" customHeight="1">
      <c r="A40" s="973"/>
      <c r="B40" s="974"/>
      <c r="C40" s="974"/>
      <c r="D40" s="974"/>
      <c r="E40" s="974"/>
      <c r="F40" s="974"/>
      <c r="G40" s="974"/>
      <c r="H40" s="974"/>
      <c r="I40" s="974"/>
      <c r="J40" s="974"/>
      <c r="K40" s="974"/>
      <c r="L40" s="974"/>
      <c r="M40" s="974"/>
      <c r="N40" s="974"/>
      <c r="O40" s="974"/>
      <c r="P40" s="974"/>
      <c r="Q40" s="974"/>
      <c r="R40" s="975"/>
    </row>
  </sheetData>
  <sheetProtection algorithmName="SHA-512" hashValue="LnyhLUSXpJop5kuzrT4MnLpZp1TwH99YRIjR7sv8cd/X4weFyQTGhtWiMeuG3cXcy8al8dBRuZA8vk8X6eW0vw==" saltValue="zy2KJQfEeuMqDauw/V0VKQ==" spinCount="100000" sheet="1" formatCells="0" selectLockedCells="1"/>
  <mergeCells count="8">
    <mergeCell ref="A26:R40"/>
    <mergeCell ref="T22:Z22"/>
    <mergeCell ref="A21:R22"/>
    <mergeCell ref="A23:R25"/>
    <mergeCell ref="A2:R3"/>
    <mergeCell ref="T2:Z2"/>
    <mergeCell ref="A4:R4"/>
    <mergeCell ref="A5:R19"/>
  </mergeCells>
  <phoneticPr fontId="1"/>
  <printOptions horizontalCentered="1"/>
  <pageMargins left="0.31496062992125984" right="0.31496062992125984" top="0.39370078740157483" bottom="0.74803149606299213" header="0.31496062992125984" footer="0.31496062992125984"/>
  <pageSetup paperSize="9" fitToHeight="0"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27</vt:i4>
      </vt:variant>
      <vt:variant>
        <vt:lpstr>名前付き一覧</vt:lpstr>
      </vt:variant>
      <vt:variant>
        <vt:i4>44</vt:i4>
      </vt:variant>
    </vt:vector>
  </HeadingPairs>
  <TitlesOfParts>
    <vt:vector size="71" baseType="lpstr">
      <vt:lpstr>表紙</vt:lpstr>
      <vt:lpstr>1-1申請者概要</vt:lpstr>
      <vt:lpstr>1-2助成金利用状況</vt:lpstr>
      <vt:lpstr>1-3現在利用中の助成金</vt:lpstr>
      <vt:lpstr>1-4役員株主</vt:lpstr>
      <vt:lpstr>2-1申請概要</vt:lpstr>
      <vt:lpstr>2-2開発・改良の内容</vt:lpstr>
      <vt:lpstr>2-3開発物のイメージ</vt:lpstr>
      <vt:lpstr>2-4新規性・優秀性</vt:lpstr>
      <vt:lpstr>2-5達成目標</vt:lpstr>
      <vt:lpstr>2-6課題・解決方法</vt:lpstr>
      <vt:lpstr>2-7開発体制</vt:lpstr>
      <vt:lpstr>2-8市場性</vt:lpstr>
      <vt:lpstr>2-9安全性</vt:lpstr>
      <vt:lpstr>2-10スケジュール</vt:lpstr>
      <vt:lpstr>2-11産業財産権</vt:lpstr>
      <vt:lpstr>3-1資金計画</vt:lpstr>
      <vt:lpstr>3-2原材料</vt:lpstr>
      <vt:lpstr>3-3機械・工具</vt:lpstr>
      <vt:lpstr>3-4機械計画書</vt:lpstr>
      <vt:lpstr>3-5委託</vt:lpstr>
      <vt:lpstr>3-6委託計画書</vt:lpstr>
      <vt:lpstr>3-7産業財産権</vt:lpstr>
      <vt:lpstr>3-8専門家</vt:lpstr>
      <vt:lpstr>3-9専門家計画書</vt:lpstr>
      <vt:lpstr>3-10直接人件費</vt:lpstr>
      <vt:lpstr>3-11展示会・広告</vt:lpstr>
      <vt:lpstr>'3-3機械・工具'!_9．資金支出明細</vt:lpstr>
      <vt:lpstr>'3-5委託'!_9．資金支出明細</vt:lpstr>
      <vt:lpstr>'3-8専門家'!_9．資金支出明細</vt:lpstr>
      <vt:lpstr>'1-4役員株主'!_ftn1</vt:lpstr>
      <vt:lpstr>'1-4役員株主'!_ftnref1</vt:lpstr>
      <vt:lpstr>COUNTA</vt:lpstr>
      <vt:lpstr>'1-1申請者概要'!Print_Area</vt:lpstr>
      <vt:lpstr>'1-2助成金利用状況'!Print_Area</vt:lpstr>
      <vt:lpstr>'1-3現在利用中の助成金'!Print_Area</vt:lpstr>
      <vt:lpstr>'1-4役員株主'!Print_Area</vt:lpstr>
      <vt:lpstr>'2-10スケジュール'!Print_Area</vt:lpstr>
      <vt:lpstr>'2-11産業財産権'!Print_Area</vt:lpstr>
      <vt:lpstr>'2-1申請概要'!Print_Area</vt:lpstr>
      <vt:lpstr>'2-2開発・改良の内容'!Print_Area</vt:lpstr>
      <vt:lpstr>'2-3開発物のイメージ'!Print_Area</vt:lpstr>
      <vt:lpstr>'2-4新規性・優秀性'!Print_Area</vt:lpstr>
      <vt:lpstr>'2-5達成目標'!Print_Area</vt:lpstr>
      <vt:lpstr>'2-6課題・解決方法'!Print_Area</vt:lpstr>
      <vt:lpstr>'2-7開発体制'!Print_Area</vt:lpstr>
      <vt:lpstr>'2-8市場性'!Print_Area</vt:lpstr>
      <vt:lpstr>'2-9安全性'!Print_Area</vt:lpstr>
      <vt:lpstr>'3-10直接人件費'!Print_Area</vt:lpstr>
      <vt:lpstr>'3-11展示会・広告'!Print_Area</vt:lpstr>
      <vt:lpstr>'3-1資金計画'!Print_Area</vt:lpstr>
      <vt:lpstr>'3-2原材料'!Print_Area</vt:lpstr>
      <vt:lpstr>'3-3機械・工具'!Print_Area</vt:lpstr>
      <vt:lpstr>'3-4機械計画書'!Print_Area</vt:lpstr>
      <vt:lpstr>'3-5委託'!Print_Area</vt:lpstr>
      <vt:lpstr>'3-6委託計画書'!Print_Area</vt:lpstr>
      <vt:lpstr>'3-7産業財産権'!Print_Area</vt:lpstr>
      <vt:lpstr>'3-8専門家'!Print_Area</vt:lpstr>
      <vt:lpstr>'3-9専門家計画書'!Print_Area</vt:lpstr>
      <vt:lpstr>表紙!Print_Area</vt:lpstr>
      <vt:lpstr>'2-10スケジュール'!Print_Titles</vt:lpstr>
      <vt:lpstr>サービス業</vt:lpstr>
      <vt:lpstr>卸売業</vt:lpstr>
      <vt:lpstr>'2-10スケジュール'!助成事業のフロー・スケジュール</vt:lpstr>
      <vt:lpstr>小売業</vt:lpstr>
      <vt:lpstr>申請テーマ</vt:lpstr>
      <vt:lpstr>製造業その他</vt:lpstr>
      <vt:lpstr>代表者名</vt:lpstr>
      <vt:lpstr>大分類</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2024-07-24T08:32:44Z</dcterms:modified>
</cp:coreProperties>
</file>