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0.1.66.109\disk1\r06\03 企業連携係\60 カーボンニュートラルビジネス支援補助金\02 公募開始\HP一式\"/>
    </mc:Choice>
  </mc:AlternateContent>
  <xr:revisionPtr revIDLastSave="0" documentId="13_ncr:1_{3ADA7989-76AA-49A5-B806-AD53F873B9CA}" xr6:coauthVersionLast="47" xr6:coauthVersionMax="47" xr10:uidLastSave="{00000000-0000-0000-0000-000000000000}"/>
  <bookViews>
    <workbookView xWindow="-110" yWindow="-110" windowWidth="19420" windowHeight="10420" xr2:uid="{A5B98507-9362-48DC-AAD3-58C58813151A}"/>
  </bookViews>
  <sheets>
    <sheet name="様式第1(経費明細書)GI" sheetId="1" r:id="rId1"/>
  </sheets>
  <externalReferences>
    <externalReference r:id="rId2"/>
  </externalReferences>
  <definedNames>
    <definedName name="_xlnm.Print_Area" localSheetId="0">'様式第1(経費明細書)GI'!$A$1:$J$57</definedName>
    <definedName name="ﾃﾞｰﾀ">[1]一覧!$A$8:$AO$27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G35" i="1"/>
  <c r="D56" i="1"/>
  <c r="G34" i="1"/>
  <c r="G31" i="1"/>
  <c r="G28" i="1"/>
  <c r="G25" i="1"/>
  <c r="G22" i="1"/>
  <c r="G16" i="1"/>
  <c r="G12" i="1"/>
  <c r="G8" i="1"/>
  <c r="D51" i="1" l="1"/>
</calcChain>
</file>

<file path=xl/sharedStrings.xml><?xml version="1.0" encoding="utf-8"?>
<sst xmlns="http://schemas.openxmlformats.org/spreadsheetml/2006/main" count="49" uniqueCount="42">
  <si>
    <t>6　補助事業に要する経費明細書</t>
    <phoneticPr fontId="2"/>
  </si>
  <si>
    <r>
      <rPr>
        <sz val="10"/>
        <rFont val="HG丸ｺﾞｼｯｸM-PRO"/>
        <family val="3"/>
        <charset val="128"/>
      </rPr>
      <t>　</t>
    </r>
    <r>
      <rPr>
        <u/>
        <sz val="10"/>
        <rFont val="HG丸ｺﾞｼｯｸM-PRO"/>
        <family val="3"/>
        <charset val="128"/>
      </rPr>
      <t>記載上の注意をよく読んでからご記入ください。</t>
    </r>
    <phoneticPr fontId="2"/>
  </si>
  <si>
    <t>経費区分</t>
    <rPh sb="0" eb="2">
      <t>ケイヒ</t>
    </rPh>
    <rPh sb="2" eb="3">
      <t>ク</t>
    </rPh>
    <rPh sb="3" eb="4">
      <t>ブン</t>
    </rPh>
    <phoneticPr fontId="2"/>
  </si>
  <si>
    <t>種別・内容</t>
    <rPh sb="0" eb="1">
      <t>タネ</t>
    </rPh>
    <rPh sb="1" eb="2">
      <t>ベツ</t>
    </rPh>
    <rPh sb="3" eb="5">
      <t>ナイヨウ</t>
    </rPh>
    <phoneticPr fontId="2"/>
  </si>
  <si>
    <t>数　量</t>
    <rPh sb="0" eb="1">
      <t>カズ</t>
    </rPh>
    <rPh sb="2" eb="3">
      <t>リョウ</t>
    </rPh>
    <phoneticPr fontId="2"/>
  </si>
  <si>
    <t>単　位</t>
    <rPh sb="0" eb="1">
      <t>タン</t>
    </rPh>
    <rPh sb="2" eb="3">
      <t>クライ</t>
    </rPh>
    <phoneticPr fontId="2"/>
  </si>
  <si>
    <t>単　価
(税抜)
(円)</t>
    <rPh sb="0" eb="1">
      <t>タン</t>
    </rPh>
    <rPh sb="2" eb="3">
      <t>アタイ</t>
    </rPh>
    <phoneticPr fontId="2"/>
  </si>
  <si>
    <t>補助事業に
要する経費
(税抜)(円)</t>
    <rPh sb="0" eb="2">
      <t>ホジョ</t>
    </rPh>
    <rPh sb="2" eb="4">
      <t>ジギョウ</t>
    </rPh>
    <rPh sb="6" eb="7">
      <t>ヨウ</t>
    </rPh>
    <rPh sb="9" eb="11">
      <t>ケイヒ</t>
    </rPh>
    <rPh sb="13" eb="14">
      <t>ゼイ</t>
    </rPh>
    <rPh sb="14" eb="15">
      <t>ヌ</t>
    </rPh>
    <rPh sb="17" eb="18">
      <t>エン</t>
    </rPh>
    <phoneticPr fontId="2"/>
  </si>
  <si>
    <r>
      <t>交付申請額
(</t>
    </r>
    <r>
      <rPr>
        <sz val="9"/>
        <rFont val="ＭＳ 明朝"/>
        <family val="1"/>
        <charset val="128"/>
      </rPr>
      <t>千円未満切捨)(円)</t>
    </r>
    <rPh sb="0" eb="2">
      <t>コウフ</t>
    </rPh>
    <rPh sb="2" eb="5">
      <t>シンセイガク</t>
    </rPh>
    <rPh sb="15" eb="16">
      <t>エン</t>
    </rPh>
    <phoneticPr fontId="2"/>
  </si>
  <si>
    <t>備　考</t>
    <rPh sb="0" eb="1">
      <t>ソナエ</t>
    </rPh>
    <rPh sb="2" eb="3">
      <t>コウ</t>
    </rPh>
    <phoneticPr fontId="2"/>
  </si>
  <si>
    <t>原材料費</t>
    <rPh sb="0" eb="4">
      <t>ゲンザイリョウヒ</t>
    </rPh>
    <phoneticPr fontId="2"/>
  </si>
  <si>
    <t>小　計</t>
    <rPh sb="0" eb="1">
      <t>ショウ</t>
    </rPh>
    <rPh sb="2" eb="3">
      <t>ケイ</t>
    </rPh>
    <phoneticPr fontId="2"/>
  </si>
  <si>
    <t>機械装置費・
工具器具費</t>
    <rPh sb="0" eb="2">
      <t>キカイ</t>
    </rPh>
    <rPh sb="2" eb="4">
      <t>ソウチ</t>
    </rPh>
    <rPh sb="4" eb="5">
      <t>ヒ</t>
    </rPh>
    <rPh sb="7" eb="9">
      <t>コウグ</t>
    </rPh>
    <rPh sb="9" eb="11">
      <t>キグ</t>
    </rPh>
    <rPh sb="11" eb="12">
      <t>ヒ</t>
    </rPh>
    <phoneticPr fontId="2"/>
  </si>
  <si>
    <t>使用料・賃借料</t>
    <rPh sb="0" eb="3">
      <t>シヨウリョウ</t>
    </rPh>
    <phoneticPr fontId="2"/>
  </si>
  <si>
    <t>委託・外注費</t>
    <rPh sb="0" eb="2">
      <t>イタク</t>
    </rPh>
    <rPh sb="3" eb="5">
      <t>ガイチュウ</t>
    </rPh>
    <rPh sb="5" eb="6">
      <t>ヒ</t>
    </rPh>
    <phoneticPr fontId="2"/>
  </si>
  <si>
    <t>専門家経費</t>
    <rPh sb="0" eb="3">
      <t>センモンカ</t>
    </rPh>
    <rPh sb="3" eb="5">
      <t>ケイヒ</t>
    </rPh>
    <phoneticPr fontId="2"/>
  </si>
  <si>
    <r>
      <t xml:space="preserve">システム開発費
</t>
    </r>
    <r>
      <rPr>
        <sz val="7"/>
        <rFont val="ＭＳ 明朝"/>
        <family val="1"/>
        <charset val="128"/>
      </rPr>
      <t>（自社で行う場合）
※別途積算表を作成</t>
    </r>
    <rPh sb="4" eb="6">
      <t>カイハツ</t>
    </rPh>
    <rPh sb="6" eb="7">
      <t>ヒ</t>
    </rPh>
    <rPh sb="9" eb="11">
      <t>ジシャ</t>
    </rPh>
    <rPh sb="12" eb="13">
      <t>オコナ</t>
    </rPh>
    <rPh sb="14" eb="16">
      <t>バアイ</t>
    </rPh>
    <rPh sb="19" eb="21">
      <t>ベット</t>
    </rPh>
    <rPh sb="21" eb="23">
      <t>セキサン</t>
    </rPh>
    <rPh sb="23" eb="24">
      <t>ヒョウ</t>
    </rPh>
    <rPh sb="25" eb="27">
      <t>サクセイ</t>
    </rPh>
    <phoneticPr fontId="2"/>
  </si>
  <si>
    <t>知財出願費</t>
    <rPh sb="0" eb="1">
      <t>チ</t>
    </rPh>
    <rPh sb="1" eb="2">
      <t>ザイ</t>
    </rPh>
    <rPh sb="2" eb="4">
      <t>シュツガン</t>
    </rPh>
    <rPh sb="4" eb="5">
      <t>ヒ</t>
    </rPh>
    <phoneticPr fontId="2"/>
  </si>
  <si>
    <t>その他経費</t>
    <rPh sb="2" eb="3">
      <t>ホカ</t>
    </rPh>
    <rPh sb="3" eb="5">
      <t>ケイヒ</t>
    </rPh>
    <phoneticPr fontId="2"/>
  </si>
  <si>
    <t>合　　計</t>
    <rPh sb="0" eb="1">
      <t>ゴウ</t>
    </rPh>
    <rPh sb="3" eb="4">
      <t>ケイ</t>
    </rPh>
    <phoneticPr fontId="2"/>
  </si>
  <si>
    <t>（ 記載上の注意 ）</t>
    <phoneticPr fontId="2"/>
  </si>
  <si>
    <t xml:space="preserve"> 注１  交付申請額は「補助事業に要する経費」以内であり、かつ補助限度額以内です。</t>
    <phoneticPr fontId="2"/>
  </si>
  <si>
    <t xml:space="preserve"> 注２　機械装置等を自社製造する場合は、鋼材、部品、部材等を原材料費に計上してください。</t>
    <rPh sb="1" eb="2">
      <t>チュウ</t>
    </rPh>
    <phoneticPr fontId="2"/>
  </si>
  <si>
    <t>　　　 ・内製の場合・・・鋼材、部材等を原材料費に計上してください。</t>
    <rPh sb="8" eb="10">
      <t>バアイ</t>
    </rPh>
    <phoneticPr fontId="2"/>
  </si>
  <si>
    <t>　　　 ・外注の場合・・・外注加工費に計上してください。</t>
    <rPh sb="5" eb="7">
      <t>ガイチュウ</t>
    </rPh>
    <rPh sb="8" eb="10">
      <t>バアイ</t>
    </rPh>
    <rPh sb="13" eb="15">
      <t>ガイチュウ</t>
    </rPh>
    <rPh sb="15" eb="18">
      <t>カコウヒ</t>
    </rPh>
    <rPh sb="19" eb="21">
      <t>ケイジョウ</t>
    </rPh>
    <phoneticPr fontId="2"/>
  </si>
  <si>
    <t>〇採択となった場合における、補助金受領までの開発資金の手当てについて</t>
    <phoneticPr fontId="2"/>
  </si>
  <si>
    <t>補助事業に要する経費（Ａ）</t>
    <phoneticPr fontId="2"/>
  </si>
  <si>
    <t>※前頁の補助事業に要する経費明細書における</t>
    <phoneticPr fontId="2"/>
  </si>
  <si>
    <t>　「補助事業に
要する経費」の合計額</t>
    <phoneticPr fontId="2"/>
  </si>
  <si>
    <t>資金計画</t>
    <phoneticPr fontId="2"/>
  </si>
  <si>
    <t>自己資金</t>
  </si>
  <si>
    <t>借 入 金</t>
  </si>
  <si>
    <t>調達先：</t>
    <rPh sb="0" eb="3">
      <t>チョウタツサキ</t>
    </rPh>
    <phoneticPr fontId="2"/>
  </si>
  <si>
    <t>そ の 他</t>
  </si>
  <si>
    <t>合計（Ｂ）</t>
  </si>
  <si>
    <t>※（Ａ）＝（Ｂ）となるよう記入してください。</t>
    <phoneticPr fontId="2"/>
  </si>
  <si>
    <t xml:space="preserve"> 注３　機械装置・工具器具費については、購入、改良、据付等の別を備考欄に記載してください。</t>
    <rPh sb="1" eb="2">
      <t>チュウ</t>
    </rPh>
    <rPh sb="4" eb="6">
      <t>キカイ</t>
    </rPh>
    <rPh sb="6" eb="8">
      <t>ソウチ</t>
    </rPh>
    <rPh sb="9" eb="11">
      <t>コウグ</t>
    </rPh>
    <rPh sb="11" eb="13">
      <t>キグ</t>
    </rPh>
    <rPh sb="13" eb="14">
      <t>ヒ</t>
    </rPh>
    <rPh sb="20" eb="22">
      <t>コウニュウ</t>
    </rPh>
    <rPh sb="23" eb="25">
      <t>カイリョウ</t>
    </rPh>
    <rPh sb="26" eb="28">
      <t>スエツケ</t>
    </rPh>
    <rPh sb="28" eb="29">
      <t>トウ</t>
    </rPh>
    <rPh sb="30" eb="31">
      <t>ベツ</t>
    </rPh>
    <rPh sb="32" eb="34">
      <t>ビコウ</t>
    </rPh>
    <rPh sb="34" eb="35">
      <t>ラン</t>
    </rPh>
    <rPh sb="36" eb="38">
      <t>キサイ</t>
    </rPh>
    <phoneticPr fontId="2"/>
  </si>
  <si>
    <t xml:space="preserve"> 注４　補助対象経費のうち委託・外注費を計上する場合は「委託・外注費計画書【別記様式１】」を
       添付してください。</t>
    <rPh sb="13" eb="15">
      <t>イタク</t>
    </rPh>
    <rPh sb="16" eb="18">
      <t>ガイチュウ</t>
    </rPh>
    <rPh sb="18" eb="19">
      <t>ヒ</t>
    </rPh>
    <rPh sb="20" eb="22">
      <t>ケイジョウ</t>
    </rPh>
    <rPh sb="31" eb="33">
      <t>ガイチュウ</t>
    </rPh>
    <phoneticPr fontId="2"/>
  </si>
  <si>
    <t xml:space="preserve"> 注５　補助対象経費のうちシステム開発費を計上する場合は「システム開発に係る人件費積算表【別記様式２】」
 　　　を添付してください。</t>
    <phoneticPr fontId="2"/>
  </si>
  <si>
    <t xml:space="preserve"> 注６　金型費（試作開発用に限る）を申請する場合は、以下のとおりとします。</t>
    <rPh sb="1" eb="2">
      <t>チュウ</t>
    </rPh>
    <rPh sb="4" eb="6">
      <t>カナガタ</t>
    </rPh>
    <rPh sb="6" eb="7">
      <t>ヒ</t>
    </rPh>
    <rPh sb="8" eb="10">
      <t>シサク</t>
    </rPh>
    <rPh sb="10" eb="13">
      <t>カイハツヨウ</t>
    </rPh>
    <rPh sb="14" eb="15">
      <t>カギ</t>
    </rPh>
    <rPh sb="18" eb="20">
      <t>シンセイ</t>
    </rPh>
    <rPh sb="22" eb="24">
      <t>バアイ</t>
    </rPh>
    <rPh sb="26" eb="28">
      <t>イカ</t>
    </rPh>
    <phoneticPr fontId="2"/>
  </si>
  <si>
    <t xml:space="preserve"> 注７　知財出願費に係る交付申請額は５０万円を限度とします。</t>
    <rPh sb="1" eb="2">
      <t>チュウ</t>
    </rPh>
    <rPh sb="4" eb="5">
      <t>チ</t>
    </rPh>
    <rPh sb="5" eb="6">
      <t>ザイ</t>
    </rPh>
    <rPh sb="6" eb="8">
      <t>シュツガン</t>
    </rPh>
    <rPh sb="8" eb="9">
      <t>ヒ</t>
    </rPh>
    <rPh sb="10" eb="11">
      <t>カカ</t>
    </rPh>
    <rPh sb="12" eb="14">
      <t>コウフ</t>
    </rPh>
    <rPh sb="14" eb="17">
      <t>シンセイガク</t>
    </rPh>
    <rPh sb="20" eb="22">
      <t>マンエン</t>
    </rPh>
    <rPh sb="23" eb="25">
      <t>ゲンド</t>
    </rPh>
    <phoneticPr fontId="2"/>
  </si>
  <si>
    <t xml:space="preserve"> 注８ 「単位」欄には、㎏、㍑、台、件、回、一式 等を記入してください。</t>
    <rPh sb="8" eb="9">
      <t>ラン</t>
    </rPh>
    <rPh sb="16" eb="17">
      <t>ダイ</t>
    </rPh>
    <rPh sb="18" eb="19">
      <t>ケン</t>
    </rPh>
    <rPh sb="20" eb="21">
      <t>カイ</t>
    </rPh>
    <rPh sb="22" eb="23">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</si>
</sst>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1"/>
      <name val="ＭＳ Ｐゴシック"/>
      <family val="3"/>
      <charset val="128"/>
    </font>
    <font>
      <sz val="10"/>
      <name val="ＭＳ 明朝"/>
      <family val="1"/>
      <charset val="128"/>
    </font>
    <font>
      <sz val="6"/>
      <name val="ＭＳ Ｐゴシック"/>
      <family val="3"/>
      <charset val="128"/>
    </font>
    <font>
      <b/>
      <sz val="12"/>
      <name val="HG丸ｺﾞｼｯｸM-PRO"/>
      <family val="3"/>
      <charset val="128"/>
    </font>
    <font>
      <u/>
      <sz val="10"/>
      <name val="HG丸ｺﾞｼｯｸM-PRO"/>
      <family val="3"/>
      <charset val="128"/>
    </font>
    <font>
      <sz val="10"/>
      <name val="HG丸ｺﾞｼｯｸM-PRO"/>
      <family val="3"/>
      <charset val="128"/>
    </font>
    <font>
      <sz val="9"/>
      <name val="ＭＳ 明朝"/>
      <family val="1"/>
      <charset val="128"/>
    </font>
    <font>
      <sz val="10"/>
      <name val="ＭＳ Ｐ明朝"/>
      <family val="1"/>
      <charset val="128"/>
    </font>
    <font>
      <sz val="7"/>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diagonal style="hair">
        <color indexed="64"/>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hair">
        <color indexed="64"/>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Up="1">
      <left style="medium">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101">
    <xf numFmtId="0" fontId="0" fillId="0" borderId="0" xfId="0">
      <alignment vertical="center"/>
    </xf>
    <xf numFmtId="0" fontId="1" fillId="2" borderId="0" xfId="0" applyFont="1" applyFill="1" applyAlignment="1">
      <alignment vertical="center" shrinkToFit="1"/>
    </xf>
    <xf numFmtId="0" fontId="1" fillId="0" borderId="0" xfId="0" applyFont="1" applyAlignment="1">
      <alignment vertical="center" shrinkToFit="1"/>
    </xf>
    <xf numFmtId="0" fontId="3" fillId="2" borderId="0" xfId="0" applyFont="1" applyFill="1">
      <alignment vertical="center"/>
    </xf>
    <xf numFmtId="0" fontId="1" fillId="2" borderId="0" xfId="0" applyFont="1" applyFill="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4"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shrinkToFit="1"/>
    </xf>
    <xf numFmtId="0" fontId="1" fillId="0" borderId="0" xfId="0" applyFont="1" applyAlignment="1">
      <alignment horizontal="center" vertical="center" shrinkToFit="1"/>
    </xf>
    <xf numFmtId="0" fontId="7" fillId="2" borderId="3" xfId="0" applyFont="1" applyFill="1" applyBorder="1" applyAlignment="1">
      <alignment vertical="center" shrinkToFit="1"/>
    </xf>
    <xf numFmtId="176" fontId="1" fillId="2" borderId="4" xfId="0" applyNumberFormat="1" applyFont="1" applyFill="1" applyBorder="1" applyAlignment="1">
      <alignment vertical="center" shrinkToFit="1"/>
    </xf>
    <xf numFmtId="177" fontId="1" fillId="2" borderId="5" xfId="0" applyNumberFormat="1" applyFont="1" applyFill="1" applyBorder="1" applyAlignment="1">
      <alignment vertical="center" shrinkToFit="1"/>
    </xf>
    <xf numFmtId="0" fontId="1" fillId="2" borderId="6" xfId="0" applyFont="1" applyFill="1" applyBorder="1" applyAlignment="1">
      <alignment horizontal="left" vertical="center" shrinkToFit="1"/>
    </xf>
    <xf numFmtId="0" fontId="7" fillId="2" borderId="9" xfId="0" applyFont="1" applyFill="1" applyBorder="1" applyAlignment="1">
      <alignment vertical="center" shrinkToFit="1"/>
    </xf>
    <xf numFmtId="176" fontId="1" fillId="2" borderId="10" xfId="0" applyNumberFormat="1" applyFont="1" applyFill="1" applyBorder="1" applyAlignment="1">
      <alignment vertical="center" shrinkToFit="1"/>
    </xf>
    <xf numFmtId="177" fontId="1" fillId="2" borderId="11" xfId="0" applyNumberFormat="1" applyFont="1" applyFill="1" applyBorder="1" applyAlignment="1">
      <alignment vertical="center" shrinkToFit="1"/>
    </xf>
    <xf numFmtId="0" fontId="1" fillId="2" borderId="13" xfId="0" applyFont="1" applyFill="1" applyBorder="1" applyAlignment="1">
      <alignment horizontal="left" vertical="center" shrinkToFit="1"/>
    </xf>
    <xf numFmtId="0" fontId="7" fillId="2" borderId="14" xfId="0" applyFont="1" applyFill="1" applyBorder="1" applyAlignment="1">
      <alignment vertical="center" shrinkToFit="1"/>
    </xf>
    <xf numFmtId="176" fontId="1" fillId="2" borderId="15" xfId="0" applyNumberFormat="1" applyFont="1" applyFill="1" applyBorder="1" applyAlignment="1">
      <alignment vertical="center" shrinkToFit="1"/>
    </xf>
    <xf numFmtId="177" fontId="1" fillId="2" borderId="16" xfId="0" applyNumberFormat="1" applyFont="1" applyFill="1" applyBorder="1" applyAlignment="1">
      <alignment vertical="center" shrinkToFit="1"/>
    </xf>
    <xf numFmtId="0" fontId="1" fillId="2" borderId="18" xfId="0" applyFont="1" applyFill="1" applyBorder="1" applyAlignment="1">
      <alignment horizontal="left" vertical="center" shrinkToFit="1"/>
    </xf>
    <xf numFmtId="0" fontId="1" fillId="2" borderId="19" xfId="0" applyFont="1" applyFill="1" applyBorder="1" applyAlignment="1">
      <alignment horizontal="center" vertical="center" shrinkToFit="1"/>
    </xf>
    <xf numFmtId="176" fontId="1" fillId="2" borderId="20" xfId="0" applyNumberFormat="1" applyFont="1" applyFill="1" applyBorder="1" applyAlignment="1">
      <alignment horizontal="center" vertical="center" shrinkToFit="1"/>
    </xf>
    <xf numFmtId="176" fontId="1" fillId="2" borderId="21" xfId="0" applyNumberFormat="1" applyFont="1" applyFill="1" applyBorder="1" applyAlignment="1">
      <alignment horizontal="center" vertical="center" shrinkToFit="1"/>
    </xf>
    <xf numFmtId="177" fontId="1" fillId="2" borderId="22" xfId="0" applyNumberFormat="1" applyFont="1" applyFill="1" applyBorder="1" applyAlignment="1">
      <alignment vertical="center" shrinkToFit="1"/>
    </xf>
    <xf numFmtId="0" fontId="1" fillId="2" borderId="23" xfId="0" applyFont="1" applyFill="1" applyBorder="1" applyAlignment="1">
      <alignment horizontal="left" vertical="center" shrinkToFit="1"/>
    </xf>
    <xf numFmtId="0" fontId="7" fillId="2" borderId="25" xfId="0" applyFont="1" applyFill="1" applyBorder="1" applyAlignment="1">
      <alignment vertical="center" shrinkToFit="1"/>
    </xf>
    <xf numFmtId="176" fontId="1" fillId="2" borderId="26" xfId="0" applyNumberFormat="1" applyFont="1" applyFill="1" applyBorder="1" applyAlignment="1">
      <alignment vertical="center" shrinkToFit="1"/>
    </xf>
    <xf numFmtId="177" fontId="1" fillId="2" borderId="27" xfId="0" applyNumberFormat="1" applyFont="1" applyFill="1" applyBorder="1" applyAlignment="1">
      <alignment vertical="center" shrinkToFit="1"/>
    </xf>
    <xf numFmtId="0" fontId="1" fillId="2" borderId="28" xfId="0" applyFont="1" applyFill="1" applyBorder="1" applyAlignment="1">
      <alignment horizontal="left" vertical="center" shrinkToFit="1"/>
    </xf>
    <xf numFmtId="0" fontId="1" fillId="2" borderId="29" xfId="0" applyFont="1" applyFill="1" applyBorder="1" applyAlignment="1">
      <alignment horizontal="center" vertical="center" shrinkToFit="1"/>
    </xf>
    <xf numFmtId="177" fontId="1" fillId="2" borderId="30" xfId="0" applyNumberFormat="1" applyFont="1" applyFill="1" applyBorder="1" applyAlignment="1">
      <alignment vertical="center" shrinkToFit="1"/>
    </xf>
    <xf numFmtId="0" fontId="7" fillId="2" borderId="4" xfId="0" applyFont="1" applyFill="1" applyBorder="1" applyAlignment="1">
      <alignment vertical="center" shrinkToFit="1"/>
    </xf>
    <xf numFmtId="0" fontId="1" fillId="2" borderId="32" xfId="0" applyFont="1" applyFill="1" applyBorder="1" applyAlignment="1">
      <alignment horizontal="left" vertical="center" shrinkToFit="1"/>
    </xf>
    <xf numFmtId="0" fontId="7" fillId="2" borderId="26" xfId="0" applyFont="1" applyFill="1" applyBorder="1" applyAlignment="1">
      <alignment vertical="center" shrinkToFit="1"/>
    </xf>
    <xf numFmtId="0" fontId="1" fillId="2" borderId="35" xfId="0" applyFont="1" applyFill="1" applyBorder="1" applyAlignment="1">
      <alignment horizontal="center" vertical="center" shrinkToFit="1"/>
    </xf>
    <xf numFmtId="176" fontId="1" fillId="2" borderId="36" xfId="0" applyNumberFormat="1" applyFont="1" applyFill="1" applyBorder="1" applyAlignment="1">
      <alignment horizontal="center" vertical="center" shrinkToFit="1"/>
    </xf>
    <xf numFmtId="176" fontId="1" fillId="2" borderId="37" xfId="0" applyNumberFormat="1" applyFont="1" applyFill="1" applyBorder="1" applyAlignment="1">
      <alignment horizontal="center" vertical="center" shrinkToFit="1"/>
    </xf>
    <xf numFmtId="0" fontId="1" fillId="2" borderId="38" xfId="0" applyFont="1" applyFill="1" applyBorder="1" applyAlignment="1">
      <alignment horizontal="left"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vertical="center" shrinkToFit="1"/>
    </xf>
    <xf numFmtId="177" fontId="1" fillId="2" borderId="40" xfId="0" applyNumberFormat="1" applyFont="1" applyFill="1" applyBorder="1" applyAlignment="1">
      <alignment vertical="center" shrinkToFit="1"/>
    </xf>
    <xf numFmtId="0" fontId="1" fillId="2" borderId="41" xfId="0" applyFont="1" applyFill="1" applyBorder="1" applyAlignment="1">
      <alignment horizontal="left" vertical="center" shrinkToFit="1"/>
    </xf>
    <xf numFmtId="176" fontId="1" fillId="2" borderId="0" xfId="0" applyNumberFormat="1" applyFont="1" applyFill="1" applyAlignment="1">
      <alignment horizontal="center" vertical="center" shrinkToFit="1"/>
    </xf>
    <xf numFmtId="177" fontId="1" fillId="2" borderId="0" xfId="0" applyNumberFormat="1" applyFont="1" applyFill="1" applyAlignment="1">
      <alignment vertical="center" shrinkToFit="1"/>
    </xf>
    <xf numFmtId="0" fontId="1" fillId="2" borderId="0" xfId="0" applyFont="1" applyFill="1" applyAlignment="1">
      <alignment horizontal="left" vertical="center" shrinkToFit="1"/>
    </xf>
    <xf numFmtId="0" fontId="1" fillId="2" borderId="0" xfId="0" applyFont="1" applyFill="1">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shrinkToFit="1"/>
    </xf>
    <xf numFmtId="0" fontId="5" fillId="0" borderId="0" xfId="0" applyFont="1">
      <alignment vertical="center"/>
    </xf>
    <xf numFmtId="49" fontId="5" fillId="0" borderId="0" xfId="0" applyNumberFormat="1" applyFont="1">
      <alignment vertical="center"/>
    </xf>
    <xf numFmtId="0" fontId="5" fillId="0" borderId="0" xfId="0" applyFont="1" applyAlignment="1">
      <alignment vertical="top"/>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8" xfId="0" applyFont="1" applyBorder="1" applyAlignment="1">
      <alignment vertical="center" shrinkToFit="1"/>
    </xf>
    <xf numFmtId="0" fontId="5" fillId="0" borderId="58" xfId="0" applyFont="1" applyBorder="1">
      <alignment vertical="center"/>
    </xf>
    <xf numFmtId="0" fontId="9" fillId="2" borderId="2"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177" fontId="1" fillId="2" borderId="7" xfId="0" applyNumberFormat="1" applyFont="1" applyFill="1" applyBorder="1" applyAlignment="1">
      <alignment horizontal="center" vertical="center" shrinkToFit="1"/>
    </xf>
    <xf numFmtId="177" fontId="1" fillId="2" borderId="12" xfId="0" applyNumberFormat="1"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0" xfId="0" applyFont="1" applyFill="1" applyAlignment="1">
      <alignment horizontal="left" vertical="center" shrinkToFit="1"/>
    </xf>
    <xf numFmtId="0" fontId="1" fillId="2" borderId="2"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177" fontId="1" fillId="2" borderId="17" xfId="0" applyNumberFormat="1"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2" borderId="24" xfId="0" applyFont="1" applyFill="1" applyBorder="1" applyAlignment="1">
      <alignment horizontal="center" vertical="center" shrinkToFi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31" xfId="0" applyFont="1" applyFill="1" applyBorder="1" applyAlignment="1">
      <alignment horizontal="center" vertical="center" wrapText="1" shrinkToFit="1"/>
    </xf>
    <xf numFmtId="0" fontId="1" fillId="2" borderId="33"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176" fontId="5" fillId="0" borderId="53" xfId="0" applyNumberFormat="1" applyFont="1" applyBorder="1">
      <alignment vertical="center"/>
    </xf>
    <xf numFmtId="176" fontId="5" fillId="0" borderId="54" xfId="0" applyNumberFormat="1" applyFont="1" applyBorder="1">
      <alignment vertical="center"/>
    </xf>
    <xf numFmtId="0" fontId="5" fillId="0" borderId="55" xfId="0" applyFont="1" applyBorder="1" applyAlignment="1">
      <alignment vertical="center" shrinkToFit="1"/>
    </xf>
    <xf numFmtId="0" fontId="5" fillId="0" borderId="56" xfId="0" applyFont="1" applyBorder="1" applyAlignment="1">
      <alignment vertical="center" shrinkToFit="1"/>
    </xf>
    <xf numFmtId="0" fontId="5" fillId="0" borderId="57" xfId="0" applyFont="1" applyBorder="1" applyAlignment="1">
      <alignment vertical="center" shrinkToFit="1"/>
    </xf>
    <xf numFmtId="0" fontId="1" fillId="2" borderId="0" xfId="0" applyFont="1" applyFill="1" applyAlignment="1">
      <alignment horizontal="left" vertical="center" shrinkToFit="1"/>
    </xf>
    <xf numFmtId="176" fontId="5" fillId="0" borderId="42" xfId="0" applyNumberFormat="1" applyFont="1" applyBorder="1">
      <alignment vertical="center"/>
    </xf>
    <xf numFmtId="176" fontId="5" fillId="0" borderId="43" xfId="0" applyNumberFormat="1" applyFont="1" applyBorder="1">
      <alignment vertical="center"/>
    </xf>
    <xf numFmtId="176" fontId="5" fillId="0" borderId="44" xfId="0" applyNumberFormat="1" applyFont="1" applyBorder="1">
      <alignment vertical="center"/>
    </xf>
    <xf numFmtId="176" fontId="5" fillId="0" borderId="45" xfId="0" applyNumberFormat="1" applyFont="1" applyBorder="1">
      <alignment vertical="center"/>
    </xf>
    <xf numFmtId="0" fontId="5" fillId="0" borderId="46" xfId="0" applyFont="1" applyBorder="1" applyAlignment="1">
      <alignment vertical="center" shrinkToFit="1"/>
    </xf>
    <xf numFmtId="0" fontId="5" fillId="0" borderId="47" xfId="0" applyFont="1" applyBorder="1" applyAlignment="1">
      <alignment vertical="center" shrinkToFit="1"/>
    </xf>
    <xf numFmtId="0" fontId="5" fillId="0" borderId="48" xfId="0" applyFont="1" applyBorder="1" applyAlignment="1">
      <alignment vertical="center" shrinkToFit="1"/>
    </xf>
    <xf numFmtId="176" fontId="5" fillId="0" borderId="50" xfId="0" applyNumberFormat="1" applyFont="1" applyBorder="1">
      <alignment vertical="center"/>
    </xf>
    <xf numFmtId="176" fontId="5" fillId="0" borderId="51" xfId="0" applyNumberFormat="1" applyFont="1" applyBorder="1">
      <alignment vertical="center"/>
    </xf>
    <xf numFmtId="0" fontId="5" fillId="0" borderId="49" xfId="0" applyFont="1" applyBorder="1" applyAlignment="1">
      <alignment vertical="center" shrinkToFit="1"/>
    </xf>
    <xf numFmtId="0" fontId="5" fillId="0" borderId="52" xfId="0" applyFont="1" applyBorder="1" applyAlignment="1">
      <alignment vertical="center" shrinkToFit="1"/>
    </xf>
    <xf numFmtId="0" fontId="5" fillId="0" borderId="51" xfId="0" applyFont="1" applyBorder="1" applyAlignment="1">
      <alignment vertical="center" shrinkToFi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4</xdr:row>
      <xdr:rowOff>0</xdr:rowOff>
    </xdr:to>
    <xdr:sp macro="" textlink="">
      <xdr:nvSpPr>
        <xdr:cNvPr id="2" name="AutoShape 1">
          <a:extLst>
            <a:ext uri="{FF2B5EF4-FFF2-40B4-BE49-F238E27FC236}">
              <a16:creationId xmlns:a16="http://schemas.microsoft.com/office/drawing/2014/main" id="{3434C831-D645-40B8-9576-0834F4CC90AB}"/>
            </a:ext>
          </a:extLst>
        </xdr:cNvPr>
        <xdr:cNvSpPr>
          <a:spLocks/>
        </xdr:cNvSpPr>
      </xdr:nvSpPr>
      <xdr:spPr bwMode="auto">
        <a:xfrm>
          <a:off x="6769100" y="104140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ushinkou25\&#24037;&#25391;&#35506;&#20849;&#36890;\&#12418;&#12398;&#12389;&#12367;&#12426;&#25391;&#33288;G\02&#65330;&#65286;&#65316;\R&amp;D&#35430;&#20316;(&#21109;&#36896;&#12539;&#12418;&#12398;)\&#65320;&#65297;&#65302;\16&#35430;&#20316;&#21109;&#36896;&#12539;&#12418;&#123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2)"/>
      <sheetName val="基礎"/>
      <sheetName val="Sheet2"/>
      <sheetName val="一覧"/>
      <sheetName val="１"/>
    </sheetNames>
    <sheetDataSet>
      <sheetData sheetId="0"/>
      <sheetData sheetId="1"/>
      <sheetData sheetId="2"/>
      <sheetData sheetId="3">
        <row r="8">
          <cell r="A8">
            <v>3</v>
          </cell>
          <cell r="B8">
            <v>3</v>
          </cell>
          <cell r="D8">
            <v>2</v>
          </cell>
          <cell r="E8" t="str">
            <v>創造枠</v>
          </cell>
          <cell r="F8" t="str">
            <v>株式会社フリール</v>
          </cell>
          <cell r="G8" t="str">
            <v>ＰＥＴ－ＣＴ搭載車の開発</v>
          </cell>
          <cell r="H8" t="str">
            <v>370-2455</v>
          </cell>
          <cell r="I8" t="str">
            <v>富岡市神農原５７４</v>
          </cell>
          <cell r="J8" t="str">
            <v>代表取締役社長</v>
          </cell>
          <cell r="K8" t="str">
            <v>平川　雅之</v>
          </cell>
          <cell r="L8" t="str">
            <v>0274-62-8142</v>
          </cell>
          <cell r="M8" t="str">
            <v>0274-62-8142</v>
          </cell>
          <cell r="N8">
            <v>278125</v>
          </cell>
          <cell r="O8">
            <v>56</v>
          </cell>
          <cell r="W8">
            <v>43160000</v>
          </cell>
          <cell r="X8">
            <v>43160000</v>
          </cell>
          <cell r="Y8">
            <v>22678000</v>
          </cell>
          <cell r="AA8" t="str">
            <v>A</v>
          </cell>
          <cell r="AB8" t="str">
            <v>A</v>
          </cell>
          <cell r="AC8" t="str">
            <v>A</v>
          </cell>
          <cell r="AI8" t="str">
            <v>富岡市神農原５７４</v>
          </cell>
          <cell r="AJ8">
            <v>38042</v>
          </cell>
          <cell r="AK8" t="str">
            <v>(水)</v>
          </cell>
          <cell r="AL8">
            <v>0.58333333333333337</v>
          </cell>
        </row>
        <row r="9">
          <cell r="A9">
            <v>4</v>
          </cell>
          <cell r="B9">
            <v>4</v>
          </cell>
          <cell r="D9">
            <v>1</v>
          </cell>
          <cell r="E9" t="str">
            <v>ものづくり枠</v>
          </cell>
          <cell r="F9" t="str">
            <v>日東電化工業株式会社</v>
          </cell>
          <cell r="G9" t="str">
            <v>有効成分含有の温泉水を基材としたスキンケア製品に関する研究</v>
          </cell>
          <cell r="H9" t="str">
            <v>370-0069</v>
          </cell>
          <cell r="I9" t="str">
            <v>高崎市飯塚町１７３３－１</v>
          </cell>
          <cell r="J9" t="str">
            <v>代表取締役</v>
          </cell>
          <cell r="K9" t="str">
            <v>茂田　薫</v>
          </cell>
          <cell r="L9" t="str">
            <v>027-361-5628</v>
          </cell>
          <cell r="M9" t="str">
            <v>027-361-3212</v>
          </cell>
          <cell r="N9">
            <v>10000</v>
          </cell>
          <cell r="O9">
            <v>33</v>
          </cell>
          <cell r="Q9" t="str">
            <v>製品課主任</v>
          </cell>
          <cell r="R9" t="str">
            <v>茂田　正和</v>
          </cell>
          <cell r="W9">
            <v>17606850</v>
          </cell>
          <cell r="X9">
            <v>17606850</v>
          </cell>
          <cell r="Y9">
            <v>9430000</v>
          </cell>
          <cell r="AA9" t="str">
            <v>Ｃ</v>
          </cell>
          <cell r="AB9" t="str">
            <v>Ｃ</v>
          </cell>
          <cell r="AC9" t="str">
            <v>Ｃ</v>
          </cell>
          <cell r="AI9" t="str">
            <v>高崎市飯塚町１７３３－１</v>
          </cell>
          <cell r="AJ9">
            <v>38048</v>
          </cell>
          <cell r="AK9" t="str">
            <v>(火)</v>
          </cell>
          <cell r="AL9">
            <v>0.5625</v>
          </cell>
        </row>
        <row r="10">
          <cell r="A10">
            <v>5</v>
          </cell>
          <cell r="B10">
            <v>5</v>
          </cell>
          <cell r="C10">
            <v>38033</v>
          </cell>
          <cell r="D10">
            <v>2</v>
          </cell>
          <cell r="E10" t="str">
            <v>創造枠</v>
          </cell>
          <cell r="F10" t="str">
            <v>アイエル工業株式会社</v>
          </cell>
          <cell r="G10" t="str">
            <v>電導度方式酸露点計設置型</v>
          </cell>
          <cell r="H10" t="str">
            <v>370-0834</v>
          </cell>
          <cell r="I10" t="str">
            <v>高崎市南町５－６</v>
          </cell>
          <cell r="J10" t="str">
            <v>代表取締役</v>
          </cell>
          <cell r="K10" t="str">
            <v>小林　伸一</v>
          </cell>
          <cell r="L10" t="str">
            <v>027-321-8004</v>
          </cell>
          <cell r="M10" t="str">
            <v>027-327-0879</v>
          </cell>
          <cell r="N10">
            <v>10000</v>
          </cell>
          <cell r="O10">
            <v>6</v>
          </cell>
          <cell r="Q10" t="str">
            <v>専務</v>
          </cell>
          <cell r="R10" t="str">
            <v>金澤　正行</v>
          </cell>
          <cell r="S10" t="str">
            <v>090-6513-9745</v>
          </cell>
          <cell r="W10">
            <v>36000000</v>
          </cell>
          <cell r="X10">
            <v>36000000</v>
          </cell>
          <cell r="Y10">
            <v>24000000</v>
          </cell>
          <cell r="AA10" t="str">
            <v>Ｃ</v>
          </cell>
          <cell r="AB10" t="str">
            <v>Ｃ</v>
          </cell>
          <cell r="AC10" t="str">
            <v>Ｄ</v>
          </cell>
          <cell r="AI10" t="str">
            <v>安中市郷原１８３２－１</v>
          </cell>
          <cell r="AJ10">
            <v>38047</v>
          </cell>
          <cell r="AK10" t="str">
            <v>(月)</v>
          </cell>
          <cell r="AL10">
            <v>0.58333333333333337</v>
          </cell>
        </row>
        <row r="11">
          <cell r="A11">
            <v>6</v>
          </cell>
          <cell r="B11">
            <v>6</v>
          </cell>
          <cell r="D11">
            <v>1</v>
          </cell>
          <cell r="E11" t="str">
            <v>ものづくり枠</v>
          </cell>
          <cell r="F11" t="str">
            <v>株式会社黒沢レース</v>
          </cell>
          <cell r="G11" t="str">
            <v>ＵＶカットフィルム編み込み機能レース</v>
          </cell>
          <cell r="H11" t="str">
            <v>379-2304</v>
          </cell>
          <cell r="I11" t="str">
            <v>藪塚本町大字大原１１４１</v>
          </cell>
          <cell r="J11" t="str">
            <v>代表取締役社長</v>
          </cell>
          <cell r="K11" t="str">
            <v>黒沢　昇</v>
          </cell>
          <cell r="L11" t="str">
            <v>0277-78-3111</v>
          </cell>
          <cell r="M11" t="str">
            <v>0277-78-6697</v>
          </cell>
          <cell r="N11">
            <v>48000</v>
          </cell>
          <cell r="O11">
            <v>39</v>
          </cell>
          <cell r="W11">
            <v>4104000</v>
          </cell>
          <cell r="X11">
            <v>4104000</v>
          </cell>
          <cell r="Y11">
            <v>2736000</v>
          </cell>
          <cell r="AA11" t="str">
            <v>Ｂ</v>
          </cell>
          <cell r="AB11" t="str">
            <v>Ｂ</v>
          </cell>
          <cell r="AC11" t="str">
            <v>Ｂ</v>
          </cell>
          <cell r="AI11" t="str">
            <v>藪塚本町大字大原１１４１</v>
          </cell>
          <cell r="AJ11">
            <v>38044</v>
          </cell>
          <cell r="AK11" t="str">
            <v>(金)</v>
          </cell>
          <cell r="AL11">
            <v>0.58333333333333337</v>
          </cell>
        </row>
        <row r="12">
          <cell r="A12">
            <v>7</v>
          </cell>
          <cell r="B12">
            <v>7</v>
          </cell>
          <cell r="C12">
            <v>38034</v>
          </cell>
          <cell r="D12">
            <v>1</v>
          </cell>
          <cell r="E12" t="str">
            <v>ものづくり枠</v>
          </cell>
          <cell r="F12" t="str">
            <v>有限会社ディップ</v>
          </cell>
          <cell r="G12" t="str">
            <v>ＮＣパイプ端末加工機</v>
          </cell>
          <cell r="H12" t="str">
            <v>370-0343</v>
          </cell>
          <cell r="I12" t="str">
            <v>新田郡新田町下田中１０２－２</v>
          </cell>
          <cell r="J12" t="str">
            <v>代表取締役</v>
          </cell>
          <cell r="K12" t="str">
            <v>亀井　登</v>
          </cell>
          <cell r="L12" t="str">
            <v>0276-56-7005</v>
          </cell>
          <cell r="M12" t="str">
            <v>0276-56-1233</v>
          </cell>
          <cell r="N12">
            <v>5000</v>
          </cell>
          <cell r="O12">
            <v>5</v>
          </cell>
          <cell r="W12">
            <v>4876000</v>
          </cell>
          <cell r="X12">
            <v>4876000</v>
          </cell>
          <cell r="Y12">
            <v>3250000</v>
          </cell>
          <cell r="AA12" t="str">
            <v>Ｂ</v>
          </cell>
          <cell r="AB12" t="str">
            <v>Ｂ</v>
          </cell>
          <cell r="AC12" t="str">
            <v>Ａ</v>
          </cell>
          <cell r="AI12" t="str">
            <v>新田郡新田町下田中１０２－２</v>
          </cell>
          <cell r="AJ12">
            <v>38040</v>
          </cell>
          <cell r="AK12" t="str">
            <v>(月)</v>
          </cell>
          <cell r="AL12">
            <v>0.41666666666666669</v>
          </cell>
        </row>
        <row r="13">
          <cell r="A13">
            <v>8</v>
          </cell>
          <cell r="B13">
            <v>8</v>
          </cell>
          <cell r="C13">
            <v>38034</v>
          </cell>
          <cell r="D13">
            <v>2</v>
          </cell>
          <cell r="E13" t="str">
            <v>創造枠</v>
          </cell>
          <cell r="F13" t="str">
            <v>株式会社オザワバイオニクスジャパン</v>
          </cell>
          <cell r="G13" t="str">
            <v>作物栽培システムプラント試作品の開発</v>
          </cell>
          <cell r="H13" t="str">
            <v>371-0244</v>
          </cell>
          <cell r="I13" t="str">
            <v>勢多郡宮城村鼻毛石１０４５－２</v>
          </cell>
          <cell r="J13" t="str">
            <v>代表取締役</v>
          </cell>
          <cell r="K13" t="str">
            <v>小澤　正幸</v>
          </cell>
          <cell r="L13" t="str">
            <v>027-283-7038</v>
          </cell>
          <cell r="M13" t="str">
            <v>027-283-7301</v>
          </cell>
          <cell r="N13">
            <v>35000</v>
          </cell>
          <cell r="O13">
            <v>30</v>
          </cell>
          <cell r="R13" t="str">
            <v>大沢　政男</v>
          </cell>
          <cell r="W13">
            <v>95000000</v>
          </cell>
          <cell r="X13">
            <v>44950000</v>
          </cell>
          <cell r="Y13">
            <v>29683000</v>
          </cell>
          <cell r="AA13" t="str">
            <v>Ｄ</v>
          </cell>
          <cell r="AB13" t="str">
            <v>Ｄ</v>
          </cell>
          <cell r="AC13" t="str">
            <v>Ｃ</v>
          </cell>
          <cell r="AD13" t="str">
            <v>Ｄ</v>
          </cell>
          <cell r="AE13" t="str">
            <v>Ｄ</v>
          </cell>
          <cell r="AF13" t="str">
            <v>Ｄ</v>
          </cell>
          <cell r="AG13"/>
          <cell r="AH13"/>
          <cell r="AI13" t="str">
            <v>勢多郡宮城村鼻毛石１０４５－２</v>
          </cell>
          <cell r="AJ13">
            <v>38044</v>
          </cell>
          <cell r="AK13" t="str">
            <v>(金)</v>
          </cell>
          <cell r="AL13">
            <v>0.41666666666666669</v>
          </cell>
          <cell r="AM13"/>
          <cell r="AN13"/>
          <cell r="AO13"/>
        </row>
        <row r="14">
          <cell r="A14">
            <v>9</v>
          </cell>
          <cell r="B14">
            <v>9</v>
          </cell>
          <cell r="C14">
            <v>38034</v>
          </cell>
          <cell r="D14">
            <v>1</v>
          </cell>
          <cell r="E14" t="str">
            <v>ものづくり枠</v>
          </cell>
          <cell r="F14" t="str">
            <v>北辰住宅技研株式会社</v>
          </cell>
          <cell r="G14" t="str">
            <v>空冷ルーフ温度差風力発電装置に関する研究</v>
          </cell>
          <cell r="H14" t="str">
            <v>370-0883</v>
          </cell>
          <cell r="I14" t="str">
            <v>高崎市剣崎町１１５５－３</v>
          </cell>
          <cell r="J14" t="str">
            <v>代表取締役</v>
          </cell>
          <cell r="K14" t="str">
            <v>飯塚　敏夫</v>
          </cell>
          <cell r="L14" t="str">
            <v>027-343-3369</v>
          </cell>
          <cell r="M14" t="str">
            <v>027-364-1145</v>
          </cell>
          <cell r="N14">
            <v>26000</v>
          </cell>
          <cell r="O14">
            <v>21</v>
          </cell>
          <cell r="R14" t="str">
            <v>飯塚　敏夫</v>
          </cell>
          <cell r="W14">
            <v>9266000</v>
          </cell>
          <cell r="X14">
            <v>9266000</v>
          </cell>
          <cell r="Y14">
            <v>6134000</v>
          </cell>
          <cell r="AA14" t="str">
            <v>Ｄ</v>
          </cell>
          <cell r="AB14" t="str">
            <v>Ｄ</v>
          </cell>
          <cell r="AC14" t="str">
            <v>Ｄ</v>
          </cell>
          <cell r="AI14" t="str">
            <v>高崎市並榎町４１－１</v>
          </cell>
          <cell r="AJ14">
            <v>38040</v>
          </cell>
          <cell r="AK14" t="str">
            <v>(月)</v>
          </cell>
          <cell r="AL14">
            <v>0.5625</v>
          </cell>
        </row>
        <row r="15">
          <cell r="A15">
            <v>10</v>
          </cell>
          <cell r="B15">
            <v>10</v>
          </cell>
          <cell r="C15">
            <v>38034</v>
          </cell>
          <cell r="D15">
            <v>2</v>
          </cell>
          <cell r="E15" t="str">
            <v>創造枠</v>
          </cell>
          <cell r="F15" t="str">
            <v>株式会社ペプタイドドア</v>
          </cell>
          <cell r="G15" t="str">
            <v>肥満の原因と考えられるアディポカイン等に結合するペプチドのスクリーニングと、得られたペプチドを用いた研究用試薬・検出キット開発及び抗肥満薬の開発</v>
          </cell>
          <cell r="H15" t="str">
            <v>370-0073</v>
          </cell>
          <cell r="I15" t="str">
            <v>高崎市緑町１－２５－５丸九緑町ビル２０６号</v>
          </cell>
          <cell r="J15" t="str">
            <v>代表取締役</v>
          </cell>
          <cell r="K15" t="str">
            <v>鈴木　政嗣</v>
          </cell>
          <cell r="L15" t="str">
            <v>027-364-1002</v>
          </cell>
          <cell r="M15" t="str">
            <v>027-364-1006</v>
          </cell>
          <cell r="N15">
            <v>82800</v>
          </cell>
          <cell r="O15">
            <v>7</v>
          </cell>
          <cell r="R15" t="str">
            <v>松本　めぐみ</v>
          </cell>
          <cell r="W15">
            <v>21862000</v>
          </cell>
          <cell r="X15">
            <v>21862000</v>
          </cell>
          <cell r="Y15">
            <v>14575000</v>
          </cell>
          <cell r="AA15" t="str">
            <v>Ｂ</v>
          </cell>
          <cell r="AB15" t="str">
            <v>Ｃ</v>
          </cell>
          <cell r="AC15" t="str">
            <v>Ｃ</v>
          </cell>
          <cell r="AI15" t="str">
            <v>高崎市緑町１－２５－５丸九緑町ビル２０６号</v>
          </cell>
          <cell r="AJ15">
            <v>38048</v>
          </cell>
          <cell r="AK15" t="str">
            <v>(火)</v>
          </cell>
          <cell r="AL15">
            <v>0.64583333333333337</v>
          </cell>
        </row>
        <row r="16">
          <cell r="A16">
            <v>11</v>
          </cell>
          <cell r="B16">
            <v>11</v>
          </cell>
        </row>
        <row r="17">
          <cell r="A17">
            <v>12</v>
          </cell>
          <cell r="B17">
            <v>12</v>
          </cell>
        </row>
        <row r="18">
          <cell r="A18">
            <v>13</v>
          </cell>
          <cell r="B18">
            <v>13</v>
          </cell>
        </row>
        <row r="19">
          <cell r="A19">
            <v>14</v>
          </cell>
          <cell r="B19">
            <v>14</v>
          </cell>
        </row>
        <row r="20">
          <cell r="A20">
            <v>15</v>
          </cell>
          <cell r="B20">
            <v>15</v>
          </cell>
        </row>
        <row r="21">
          <cell r="A21">
            <v>16</v>
          </cell>
          <cell r="B21">
            <v>16</v>
          </cell>
        </row>
        <row r="22">
          <cell r="A22">
            <v>17</v>
          </cell>
          <cell r="B22">
            <v>17</v>
          </cell>
        </row>
        <row r="23">
          <cell r="A23">
            <v>18</v>
          </cell>
          <cell r="B23">
            <v>18</v>
          </cell>
        </row>
        <row r="24">
          <cell r="A24">
            <v>19</v>
          </cell>
          <cell r="B24">
            <v>19</v>
          </cell>
        </row>
        <row r="25">
          <cell r="A25">
            <v>20</v>
          </cell>
          <cell r="B25">
            <v>20</v>
          </cell>
        </row>
        <row r="26">
          <cell r="A26">
            <v>21</v>
          </cell>
          <cell r="B26">
            <v>21</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3342-9BA4-4547-8678-C419236EE57F}">
  <sheetPr>
    <pageSetUpPr fitToPage="1"/>
  </sheetPr>
  <dimension ref="A1:N57"/>
  <sheetViews>
    <sheetView tabSelected="1" view="pageBreakPreview" zoomScaleNormal="100" zoomScaleSheetLayoutView="100" workbookViewId="0"/>
  </sheetViews>
  <sheetFormatPr defaultColWidth="9" defaultRowHeight="21" customHeight="1" x14ac:dyDescent="0.2"/>
  <cols>
    <col min="1" max="1" width="1.08984375" style="2" customWidth="1"/>
    <col min="2" max="2" width="14.90625" style="2" customWidth="1"/>
    <col min="3" max="3" width="26.1796875" style="2" customWidth="1"/>
    <col min="4" max="5" width="6.90625" style="2" customWidth="1"/>
    <col min="6" max="6" width="8.6328125" style="2" customWidth="1"/>
    <col min="7" max="8" width="11.81640625" style="2" customWidth="1"/>
    <col min="9" max="9" width="8.6328125" style="2" customWidth="1"/>
    <col min="10" max="10" width="1.08984375" style="2" customWidth="1"/>
    <col min="11" max="11" width="2.81640625" style="2" customWidth="1"/>
    <col min="12" max="16384" width="9" style="2"/>
  </cols>
  <sheetData>
    <row r="1" spans="1:14" ht="5.4" customHeight="1" x14ac:dyDescent="0.2">
      <c r="A1" s="1"/>
      <c r="B1" s="1"/>
      <c r="C1" s="1"/>
      <c r="D1" s="1"/>
      <c r="E1" s="1"/>
      <c r="F1" s="1"/>
      <c r="G1" s="1"/>
      <c r="H1" s="1"/>
      <c r="I1" s="1"/>
      <c r="J1" s="1"/>
      <c r="K1" s="1"/>
      <c r="L1" s="1"/>
      <c r="M1" s="1"/>
      <c r="N1" s="1"/>
    </row>
    <row r="2" spans="1:14" ht="16.25" customHeight="1" x14ac:dyDescent="0.2">
      <c r="A2" s="1"/>
      <c r="B2" s="3" t="s">
        <v>0</v>
      </c>
      <c r="C2" s="1"/>
      <c r="D2" s="1"/>
      <c r="E2" s="1"/>
      <c r="F2" s="1"/>
      <c r="G2" s="1"/>
      <c r="H2" s="1"/>
      <c r="I2" s="1"/>
      <c r="J2" s="1"/>
      <c r="K2" s="1"/>
      <c r="L2" s="1"/>
      <c r="M2" s="1"/>
      <c r="N2" s="1"/>
    </row>
    <row r="3" spans="1:14" ht="16.25" customHeight="1" thickBot="1" x14ac:dyDescent="0.25">
      <c r="A3" s="1"/>
      <c r="B3" s="68" t="s">
        <v>1</v>
      </c>
      <c r="C3" s="69"/>
      <c r="D3" s="69"/>
      <c r="E3" s="69"/>
      <c r="F3" s="69"/>
      <c r="G3" s="70"/>
      <c r="H3" s="70"/>
      <c r="I3" s="70"/>
      <c r="J3" s="1"/>
    </row>
    <row r="4" spans="1:14" s="11" customFormat="1" ht="45" customHeight="1" thickBot="1" x14ac:dyDescent="0.25">
      <c r="A4" s="4"/>
      <c r="B4" s="5" t="s">
        <v>2</v>
      </c>
      <c r="C4" s="6" t="s">
        <v>3</v>
      </c>
      <c r="D4" s="7" t="s">
        <v>4</v>
      </c>
      <c r="E4" s="7" t="s">
        <v>5</v>
      </c>
      <c r="F4" s="8" t="s">
        <v>6</v>
      </c>
      <c r="G4" s="9" t="s">
        <v>7</v>
      </c>
      <c r="H4" s="9" t="s">
        <v>8</v>
      </c>
      <c r="I4" s="10" t="s">
        <v>9</v>
      </c>
      <c r="J4" s="4"/>
    </row>
    <row r="5" spans="1:14" ht="21" customHeight="1" x14ac:dyDescent="0.2">
      <c r="A5" s="1"/>
      <c r="B5" s="71" t="s">
        <v>10</v>
      </c>
      <c r="C5" s="12"/>
      <c r="D5" s="13"/>
      <c r="E5" s="13"/>
      <c r="F5" s="13"/>
      <c r="G5" s="14"/>
      <c r="H5" s="66"/>
      <c r="I5" s="15"/>
      <c r="J5" s="1"/>
    </row>
    <row r="6" spans="1:14" ht="21" customHeight="1" x14ac:dyDescent="0.2">
      <c r="A6" s="1"/>
      <c r="B6" s="72"/>
      <c r="C6" s="16"/>
      <c r="D6" s="17"/>
      <c r="E6" s="17"/>
      <c r="F6" s="17"/>
      <c r="G6" s="18"/>
      <c r="H6" s="67"/>
      <c r="I6" s="19"/>
      <c r="J6" s="1"/>
    </row>
    <row r="7" spans="1:14" ht="21" customHeight="1" x14ac:dyDescent="0.2">
      <c r="A7" s="1"/>
      <c r="B7" s="72"/>
      <c r="C7" s="20"/>
      <c r="D7" s="21"/>
      <c r="E7" s="21"/>
      <c r="F7" s="21"/>
      <c r="G7" s="22"/>
      <c r="H7" s="73"/>
      <c r="I7" s="23"/>
      <c r="J7" s="1"/>
    </row>
    <row r="8" spans="1:14" ht="21" customHeight="1" thickBot="1" x14ac:dyDescent="0.25">
      <c r="A8" s="1"/>
      <c r="B8" s="72"/>
      <c r="C8" s="24" t="s">
        <v>11</v>
      </c>
      <c r="D8" s="25"/>
      <c r="E8" s="26"/>
      <c r="F8" s="26"/>
      <c r="G8" s="27">
        <f>SUM(G5:G7)</f>
        <v>0</v>
      </c>
      <c r="H8" s="27"/>
      <c r="I8" s="28"/>
      <c r="J8" s="1"/>
    </row>
    <row r="9" spans="1:14" ht="21" customHeight="1" x14ac:dyDescent="0.2">
      <c r="A9" s="1"/>
      <c r="B9" s="74" t="s">
        <v>12</v>
      </c>
      <c r="C9" s="12"/>
      <c r="D9" s="13"/>
      <c r="E9" s="13"/>
      <c r="F9" s="13"/>
      <c r="G9" s="14"/>
      <c r="H9" s="66"/>
      <c r="I9" s="15"/>
      <c r="J9" s="1"/>
    </row>
    <row r="10" spans="1:14" ht="21" customHeight="1" x14ac:dyDescent="0.2">
      <c r="A10" s="1"/>
      <c r="B10" s="75"/>
      <c r="C10" s="16"/>
      <c r="D10" s="17"/>
      <c r="E10" s="17"/>
      <c r="F10" s="17"/>
      <c r="G10" s="18"/>
      <c r="H10" s="67"/>
      <c r="I10" s="19"/>
      <c r="J10" s="1"/>
    </row>
    <row r="11" spans="1:14" ht="21" customHeight="1" x14ac:dyDescent="0.2">
      <c r="A11" s="1"/>
      <c r="B11" s="72"/>
      <c r="C11" s="16"/>
      <c r="D11" s="17"/>
      <c r="E11" s="17"/>
      <c r="F11" s="17"/>
      <c r="G11" s="18"/>
      <c r="H11" s="67"/>
      <c r="I11" s="19"/>
      <c r="J11" s="1"/>
    </row>
    <row r="12" spans="1:14" ht="21" customHeight="1" thickBot="1" x14ac:dyDescent="0.25">
      <c r="A12" s="1"/>
      <c r="B12" s="76"/>
      <c r="C12" s="24" t="s">
        <v>11</v>
      </c>
      <c r="D12" s="25"/>
      <c r="E12" s="26"/>
      <c r="F12" s="26"/>
      <c r="G12" s="27">
        <f>SUM(G9:G11)</f>
        <v>0</v>
      </c>
      <c r="H12" s="27"/>
      <c r="I12" s="28"/>
      <c r="J12" s="1"/>
    </row>
    <row r="13" spans="1:14" ht="21" customHeight="1" x14ac:dyDescent="0.2">
      <c r="A13" s="1"/>
      <c r="B13" s="62" t="s">
        <v>13</v>
      </c>
      <c r="C13" s="12"/>
      <c r="D13" s="13"/>
      <c r="E13" s="13"/>
      <c r="F13" s="13"/>
      <c r="G13" s="14"/>
      <c r="H13" s="66"/>
      <c r="I13" s="15"/>
      <c r="J13" s="1"/>
    </row>
    <row r="14" spans="1:14" ht="21" customHeight="1" x14ac:dyDescent="0.2">
      <c r="A14" s="1"/>
      <c r="B14" s="63"/>
      <c r="C14" s="16"/>
      <c r="D14" s="17"/>
      <c r="E14" s="17"/>
      <c r="F14" s="17"/>
      <c r="G14" s="18"/>
      <c r="H14" s="67"/>
      <c r="I14" s="19"/>
      <c r="J14" s="1"/>
    </row>
    <row r="15" spans="1:14" ht="21" customHeight="1" x14ac:dyDescent="0.2">
      <c r="A15" s="1"/>
      <c r="B15" s="64"/>
      <c r="C15" s="16"/>
      <c r="D15" s="17"/>
      <c r="E15" s="17"/>
      <c r="F15" s="17"/>
      <c r="G15" s="18"/>
      <c r="H15" s="67"/>
      <c r="I15" s="19"/>
      <c r="J15" s="1"/>
    </row>
    <row r="16" spans="1:14" ht="21" customHeight="1" thickBot="1" x14ac:dyDescent="0.25">
      <c r="A16" s="1"/>
      <c r="B16" s="65"/>
      <c r="C16" s="24" t="s">
        <v>11</v>
      </c>
      <c r="D16" s="25"/>
      <c r="E16" s="26"/>
      <c r="F16" s="26"/>
      <c r="G16" s="27">
        <f>SUM(G13:G15)</f>
        <v>0</v>
      </c>
      <c r="H16" s="27"/>
      <c r="I16" s="28"/>
      <c r="J16" s="1"/>
    </row>
    <row r="17" spans="1:10" ht="21" customHeight="1" x14ac:dyDescent="0.2">
      <c r="A17" s="1"/>
      <c r="B17" s="63" t="s">
        <v>14</v>
      </c>
      <c r="C17" s="12"/>
      <c r="D17" s="13"/>
      <c r="E17" s="13"/>
      <c r="F17" s="13"/>
      <c r="G17" s="14"/>
      <c r="H17" s="66"/>
      <c r="I17" s="15"/>
      <c r="J17" s="1"/>
    </row>
    <row r="18" spans="1:10" ht="21" customHeight="1" x14ac:dyDescent="0.2">
      <c r="A18" s="1"/>
      <c r="B18" s="64"/>
      <c r="C18" s="16"/>
      <c r="D18" s="17"/>
      <c r="E18" s="17"/>
      <c r="F18" s="17"/>
      <c r="G18" s="18"/>
      <c r="H18" s="67"/>
      <c r="I18" s="19"/>
      <c r="J18" s="1"/>
    </row>
    <row r="19" spans="1:10" ht="21" customHeight="1" x14ac:dyDescent="0.2">
      <c r="A19" s="1"/>
      <c r="B19" s="64"/>
      <c r="C19" s="16"/>
      <c r="D19" s="17"/>
      <c r="E19" s="17"/>
      <c r="F19" s="17"/>
      <c r="G19" s="18"/>
      <c r="H19" s="67"/>
      <c r="I19" s="19"/>
      <c r="J19" s="1"/>
    </row>
    <row r="20" spans="1:10" ht="21" customHeight="1" x14ac:dyDescent="0.2">
      <c r="A20" s="1"/>
      <c r="B20" s="64"/>
      <c r="C20" s="16"/>
      <c r="D20" s="17"/>
      <c r="E20" s="17"/>
      <c r="F20" s="17"/>
      <c r="G20" s="18"/>
      <c r="H20" s="67"/>
      <c r="I20" s="19"/>
      <c r="J20" s="1"/>
    </row>
    <row r="21" spans="1:10" ht="21" customHeight="1" x14ac:dyDescent="0.2">
      <c r="A21" s="1"/>
      <c r="B21" s="64"/>
      <c r="C21" s="20"/>
      <c r="D21" s="21"/>
      <c r="E21" s="21"/>
      <c r="F21" s="21"/>
      <c r="G21" s="22"/>
      <c r="H21" s="73"/>
      <c r="I21" s="23"/>
      <c r="J21" s="1"/>
    </row>
    <row r="22" spans="1:10" ht="21" customHeight="1" thickBot="1" x14ac:dyDescent="0.25">
      <c r="A22" s="1"/>
      <c r="B22" s="64"/>
      <c r="C22" s="24" t="s">
        <v>11</v>
      </c>
      <c r="D22" s="25"/>
      <c r="E22" s="26"/>
      <c r="F22" s="26"/>
      <c r="G22" s="27">
        <f>SUM(G17:G21)</f>
        <v>0</v>
      </c>
      <c r="H22" s="27"/>
      <c r="I22" s="28"/>
      <c r="J22" s="1"/>
    </row>
    <row r="23" spans="1:10" ht="21" customHeight="1" x14ac:dyDescent="0.2">
      <c r="A23" s="1"/>
      <c r="B23" s="62" t="s">
        <v>15</v>
      </c>
      <c r="C23" s="12"/>
      <c r="D23" s="13"/>
      <c r="E23" s="13"/>
      <c r="F23" s="13"/>
      <c r="G23" s="14"/>
      <c r="H23" s="66"/>
      <c r="I23" s="15"/>
      <c r="J23" s="1"/>
    </row>
    <row r="24" spans="1:10" ht="21" customHeight="1" x14ac:dyDescent="0.2">
      <c r="A24" s="1"/>
      <c r="B24" s="64"/>
      <c r="C24" s="29"/>
      <c r="D24" s="30"/>
      <c r="E24" s="30"/>
      <c r="F24" s="30"/>
      <c r="G24" s="31"/>
      <c r="H24" s="73"/>
      <c r="I24" s="32"/>
      <c r="J24" s="1"/>
    </row>
    <row r="25" spans="1:10" ht="21" customHeight="1" thickBot="1" x14ac:dyDescent="0.25">
      <c r="A25" s="1"/>
      <c r="B25" s="65"/>
      <c r="C25" s="33" t="s">
        <v>11</v>
      </c>
      <c r="D25" s="25"/>
      <c r="E25" s="26"/>
      <c r="F25" s="26"/>
      <c r="G25" s="34">
        <f>SUM(G23:G24)</f>
        <v>0</v>
      </c>
      <c r="H25" s="34"/>
      <c r="I25" s="28"/>
      <c r="J25" s="1"/>
    </row>
    <row r="26" spans="1:10" ht="21" customHeight="1" x14ac:dyDescent="0.2">
      <c r="A26" s="1"/>
      <c r="B26" s="79" t="s">
        <v>16</v>
      </c>
      <c r="C26" s="35"/>
      <c r="D26" s="13"/>
      <c r="E26" s="13"/>
      <c r="F26" s="13"/>
      <c r="G26" s="14"/>
      <c r="H26" s="66"/>
      <c r="I26" s="36"/>
      <c r="J26" s="1"/>
    </row>
    <row r="27" spans="1:10" ht="21" customHeight="1" x14ac:dyDescent="0.2">
      <c r="A27" s="1"/>
      <c r="B27" s="80"/>
      <c r="C27" s="37"/>
      <c r="D27" s="30"/>
      <c r="E27" s="30"/>
      <c r="F27" s="30"/>
      <c r="G27" s="31"/>
      <c r="H27" s="73"/>
      <c r="I27" s="32"/>
      <c r="J27" s="1"/>
    </row>
    <row r="28" spans="1:10" ht="21" customHeight="1" thickBot="1" x14ac:dyDescent="0.25">
      <c r="A28" s="1"/>
      <c r="B28" s="81"/>
      <c r="C28" s="38" t="s">
        <v>11</v>
      </c>
      <c r="D28" s="39"/>
      <c r="E28" s="40"/>
      <c r="F28" s="40"/>
      <c r="G28" s="27">
        <f>SUM(G26:G27)</f>
        <v>0</v>
      </c>
      <c r="H28" s="27"/>
      <c r="I28" s="41"/>
      <c r="J28" s="1"/>
    </row>
    <row r="29" spans="1:10" ht="21" customHeight="1" x14ac:dyDescent="0.2">
      <c r="A29" s="1"/>
      <c r="B29" s="74" t="s">
        <v>17</v>
      </c>
      <c r="C29" s="12"/>
      <c r="D29" s="13"/>
      <c r="E29" s="13"/>
      <c r="F29" s="13"/>
      <c r="G29" s="14"/>
      <c r="H29" s="66"/>
      <c r="I29" s="15"/>
      <c r="J29" s="1"/>
    </row>
    <row r="30" spans="1:10" ht="21" customHeight="1" x14ac:dyDescent="0.2">
      <c r="A30" s="1"/>
      <c r="B30" s="72"/>
      <c r="C30" s="29"/>
      <c r="D30" s="30"/>
      <c r="E30" s="30"/>
      <c r="F30" s="30"/>
      <c r="G30" s="31"/>
      <c r="H30" s="73"/>
      <c r="I30" s="32"/>
      <c r="J30" s="1"/>
    </row>
    <row r="31" spans="1:10" ht="21" customHeight="1" thickBot="1" x14ac:dyDescent="0.25">
      <c r="A31" s="1"/>
      <c r="B31" s="76"/>
      <c r="C31" s="33" t="s">
        <v>11</v>
      </c>
      <c r="D31" s="25"/>
      <c r="E31" s="26"/>
      <c r="F31" s="26"/>
      <c r="G31" s="34">
        <f>SUM(G29:G30)</f>
        <v>0</v>
      </c>
      <c r="H31" s="34"/>
      <c r="I31" s="28"/>
      <c r="J31" s="1"/>
    </row>
    <row r="32" spans="1:10" ht="21" customHeight="1" x14ac:dyDescent="0.2">
      <c r="A32" s="1"/>
      <c r="B32" s="75" t="s">
        <v>18</v>
      </c>
      <c r="C32" s="12"/>
      <c r="D32" s="13"/>
      <c r="E32" s="13"/>
      <c r="F32" s="13"/>
      <c r="G32" s="14"/>
      <c r="H32" s="66"/>
      <c r="I32" s="36"/>
      <c r="J32" s="1"/>
    </row>
    <row r="33" spans="1:11" ht="21" customHeight="1" x14ac:dyDescent="0.2">
      <c r="A33" s="1"/>
      <c r="B33" s="72"/>
      <c r="C33" s="29"/>
      <c r="D33" s="30"/>
      <c r="E33" s="30"/>
      <c r="F33" s="30"/>
      <c r="G33" s="31"/>
      <c r="H33" s="73"/>
      <c r="I33" s="32"/>
      <c r="J33" s="1"/>
    </row>
    <row r="34" spans="1:11" ht="21" customHeight="1" thickBot="1" x14ac:dyDescent="0.25">
      <c r="A34" s="1"/>
      <c r="B34" s="76"/>
      <c r="C34" s="33" t="s">
        <v>11</v>
      </c>
      <c r="D34" s="25"/>
      <c r="E34" s="26"/>
      <c r="F34" s="26"/>
      <c r="G34" s="34">
        <f>SUM(G32:G33)</f>
        <v>0</v>
      </c>
      <c r="H34" s="34"/>
      <c r="I34" s="28"/>
      <c r="J34" s="1"/>
    </row>
    <row r="35" spans="1:11" ht="21" customHeight="1" thickBot="1" x14ac:dyDescent="0.25">
      <c r="A35" s="1"/>
      <c r="B35" s="42" t="s">
        <v>19</v>
      </c>
      <c r="C35" s="43"/>
      <c r="D35" s="25"/>
      <c r="E35" s="26"/>
      <c r="F35" s="26"/>
      <c r="G35" s="44">
        <f>G8+G12+G16+G22+G25+G28+G31+G34</f>
        <v>0</v>
      </c>
      <c r="H35" s="44">
        <f>H8+H12+H16+H22+H25+H28+H31+H34</f>
        <v>0</v>
      </c>
      <c r="I35" s="45"/>
      <c r="J35" s="1"/>
    </row>
    <row r="36" spans="1:11" ht="21" customHeight="1" x14ac:dyDescent="0.2">
      <c r="A36" s="1"/>
      <c r="B36" s="1"/>
      <c r="C36" s="1"/>
      <c r="D36" s="46"/>
      <c r="E36" s="46"/>
      <c r="F36" s="46"/>
      <c r="G36" s="47"/>
      <c r="H36" s="47"/>
      <c r="I36" s="48"/>
      <c r="J36" s="1"/>
    </row>
    <row r="37" spans="1:11" ht="21" customHeight="1" x14ac:dyDescent="0.2">
      <c r="A37" s="1"/>
      <c r="B37" s="49" t="s">
        <v>20</v>
      </c>
      <c r="C37" s="1"/>
      <c r="D37" s="1"/>
      <c r="E37" s="1"/>
      <c r="F37" s="1"/>
      <c r="G37" s="1"/>
      <c r="H37" s="1"/>
      <c r="I37" s="1"/>
      <c r="J37" s="1"/>
      <c r="K37" s="1"/>
    </row>
    <row r="38" spans="1:11" ht="21" customHeight="1" x14ac:dyDescent="0.2">
      <c r="A38" s="1"/>
      <c r="B38" s="78" t="s">
        <v>21</v>
      </c>
      <c r="C38" s="78"/>
      <c r="D38" s="78"/>
      <c r="E38" s="78"/>
      <c r="F38" s="78"/>
      <c r="G38" s="78"/>
      <c r="H38" s="78"/>
      <c r="I38" s="78"/>
      <c r="J38" s="1"/>
      <c r="K38" s="1"/>
    </row>
    <row r="39" spans="1:11" ht="21" customHeight="1" x14ac:dyDescent="0.2">
      <c r="A39" s="1"/>
      <c r="B39" s="77" t="s">
        <v>22</v>
      </c>
      <c r="C39" s="78"/>
      <c r="D39" s="78"/>
      <c r="E39" s="78"/>
      <c r="F39" s="78"/>
      <c r="G39" s="78"/>
      <c r="H39" s="78"/>
      <c r="I39" s="78"/>
      <c r="J39" s="1"/>
      <c r="K39" s="1"/>
    </row>
    <row r="40" spans="1:11" ht="21" customHeight="1" x14ac:dyDescent="0.2">
      <c r="A40" s="1"/>
      <c r="B40" s="49" t="s">
        <v>36</v>
      </c>
      <c r="C40" s="1"/>
      <c r="D40" s="1"/>
      <c r="E40" s="1"/>
      <c r="F40" s="1"/>
      <c r="G40" s="1"/>
      <c r="H40" s="1"/>
      <c r="I40" s="1"/>
      <c r="J40" s="1"/>
      <c r="K40" s="1"/>
    </row>
    <row r="41" spans="1:11" ht="33.5" customHeight="1" x14ac:dyDescent="0.2">
      <c r="A41" s="1"/>
      <c r="B41" s="100" t="s">
        <v>37</v>
      </c>
      <c r="C41" s="100"/>
      <c r="D41" s="100"/>
      <c r="E41" s="100"/>
      <c r="F41" s="100"/>
      <c r="G41" s="100"/>
      <c r="H41" s="100"/>
      <c r="I41" s="100"/>
      <c r="J41" s="1"/>
      <c r="K41" s="1"/>
    </row>
    <row r="42" spans="1:11" ht="33.5" customHeight="1" x14ac:dyDescent="0.2">
      <c r="A42" s="1"/>
      <c r="B42" s="100" t="s">
        <v>38</v>
      </c>
      <c r="C42" s="100"/>
      <c r="D42" s="100"/>
      <c r="E42" s="100"/>
      <c r="F42" s="100"/>
      <c r="G42" s="100"/>
      <c r="H42" s="100"/>
      <c r="I42" s="100"/>
      <c r="J42" s="1"/>
      <c r="K42" s="1"/>
    </row>
    <row r="43" spans="1:11" ht="21" customHeight="1" x14ac:dyDescent="0.2">
      <c r="A43" s="1"/>
      <c r="B43" s="49" t="s">
        <v>39</v>
      </c>
      <c r="C43" s="1"/>
      <c r="D43" s="1"/>
      <c r="E43" s="1"/>
      <c r="F43" s="1"/>
      <c r="G43" s="1"/>
      <c r="H43" s="1"/>
      <c r="I43" s="1"/>
      <c r="J43" s="1"/>
      <c r="K43" s="1"/>
    </row>
    <row r="44" spans="1:11" ht="21" customHeight="1" x14ac:dyDescent="0.2">
      <c r="A44" s="1"/>
      <c r="B44" s="49" t="s">
        <v>23</v>
      </c>
      <c r="C44" s="1"/>
      <c r="D44" s="1"/>
      <c r="E44" s="1"/>
      <c r="F44" s="1"/>
      <c r="G44" s="1"/>
      <c r="H44" s="1"/>
      <c r="I44" s="1"/>
      <c r="J44" s="1"/>
      <c r="K44" s="1"/>
    </row>
    <row r="45" spans="1:11" ht="21" customHeight="1" x14ac:dyDescent="0.2">
      <c r="A45" s="1"/>
      <c r="B45" s="49" t="s">
        <v>24</v>
      </c>
      <c r="C45" s="1"/>
      <c r="D45" s="1"/>
      <c r="E45" s="1"/>
      <c r="F45" s="1"/>
      <c r="G45" s="1"/>
      <c r="H45" s="1"/>
      <c r="I45" s="1"/>
      <c r="J45" s="1"/>
      <c r="K45" s="1"/>
    </row>
    <row r="46" spans="1:11" ht="21" customHeight="1" x14ac:dyDescent="0.2">
      <c r="A46" s="1"/>
      <c r="B46" s="87" t="s">
        <v>40</v>
      </c>
      <c r="C46" s="87"/>
      <c r="D46" s="87"/>
      <c r="E46" s="87"/>
      <c r="F46" s="87"/>
      <c r="G46" s="87"/>
      <c r="H46" s="87"/>
      <c r="I46" s="87"/>
      <c r="J46" s="1"/>
      <c r="K46" s="1"/>
    </row>
    <row r="47" spans="1:11" ht="21" customHeight="1" x14ac:dyDescent="0.2">
      <c r="A47" s="1"/>
      <c r="B47" s="49" t="s">
        <v>41</v>
      </c>
      <c r="C47" s="1"/>
      <c r="D47" s="1"/>
      <c r="E47" s="1"/>
      <c r="F47" s="1"/>
      <c r="G47" s="1"/>
      <c r="H47" s="1"/>
      <c r="I47" s="1"/>
      <c r="J47" s="1"/>
      <c r="K47" s="1"/>
    </row>
    <row r="48" spans="1:11" ht="12.65" customHeight="1" x14ac:dyDescent="0.2">
      <c r="B48" s="50"/>
    </row>
    <row r="49" spans="2:9" ht="21" customHeight="1" x14ac:dyDescent="0.2">
      <c r="B49" s="51" t="s">
        <v>25</v>
      </c>
      <c r="C49" s="52"/>
      <c r="D49" s="52"/>
      <c r="E49" s="52"/>
      <c r="F49" s="52"/>
      <c r="G49" s="52"/>
      <c r="H49" s="52"/>
      <c r="I49" s="52"/>
    </row>
    <row r="50" spans="2:9" ht="21" customHeight="1" thickBot="1" x14ac:dyDescent="0.25">
      <c r="B50" s="53"/>
      <c r="C50" s="52"/>
      <c r="D50" s="52"/>
      <c r="E50" s="52"/>
      <c r="F50" s="52"/>
      <c r="G50" s="52"/>
      <c r="H50" s="52"/>
      <c r="I50" s="52"/>
    </row>
    <row r="51" spans="2:9" ht="21" customHeight="1" thickBot="1" x14ac:dyDescent="0.25">
      <c r="B51" s="53"/>
      <c r="C51" s="52" t="s">
        <v>26</v>
      </c>
      <c r="D51" s="88">
        <f>G35</f>
        <v>0</v>
      </c>
      <c r="E51" s="89"/>
      <c r="F51" s="54" t="s">
        <v>27</v>
      </c>
      <c r="G51" s="52"/>
      <c r="H51" s="52"/>
      <c r="I51" s="52"/>
    </row>
    <row r="52" spans="2:9" ht="21" customHeight="1" thickBot="1" x14ac:dyDescent="0.25">
      <c r="B52" s="53"/>
      <c r="C52" s="52"/>
      <c r="D52" s="52"/>
      <c r="E52" s="52"/>
      <c r="F52" s="55" t="s">
        <v>28</v>
      </c>
      <c r="G52" s="52"/>
      <c r="H52" s="52"/>
      <c r="I52" s="52"/>
    </row>
    <row r="53" spans="2:9" ht="21" customHeight="1" x14ac:dyDescent="0.2">
      <c r="B53" s="56" t="s">
        <v>29</v>
      </c>
      <c r="C53" s="57" t="s">
        <v>30</v>
      </c>
      <c r="D53" s="90"/>
      <c r="E53" s="91"/>
      <c r="F53" s="92"/>
      <c r="G53" s="93"/>
      <c r="H53" s="93"/>
      <c r="I53" s="94"/>
    </row>
    <row r="54" spans="2:9" ht="21" customHeight="1" x14ac:dyDescent="0.2">
      <c r="B54" s="53"/>
      <c r="C54" s="58" t="s">
        <v>31</v>
      </c>
      <c r="D54" s="95"/>
      <c r="E54" s="96"/>
      <c r="F54" s="97" t="s">
        <v>32</v>
      </c>
      <c r="G54" s="98"/>
      <c r="H54" s="98"/>
      <c r="I54" s="99"/>
    </row>
    <row r="55" spans="2:9" ht="21" customHeight="1" thickBot="1" x14ac:dyDescent="0.25">
      <c r="B55" s="53"/>
      <c r="C55" s="59" t="s">
        <v>33</v>
      </c>
      <c r="D55" s="82"/>
      <c r="E55" s="83"/>
      <c r="F55" s="84"/>
      <c r="G55" s="85"/>
      <c r="H55" s="85"/>
      <c r="I55" s="86"/>
    </row>
    <row r="56" spans="2:9" ht="21" customHeight="1" thickBot="1" x14ac:dyDescent="0.25">
      <c r="B56" s="53"/>
      <c r="C56" s="59" t="s">
        <v>34</v>
      </c>
      <c r="D56" s="82">
        <f>D53+D54+D55</f>
        <v>0</v>
      </c>
      <c r="E56" s="83"/>
      <c r="G56" s="60"/>
      <c r="H56" s="60"/>
      <c r="I56" s="60"/>
    </row>
    <row r="57" spans="2:9" ht="21" customHeight="1" x14ac:dyDescent="0.2">
      <c r="B57" s="50"/>
      <c r="C57" s="61" t="s">
        <v>35</v>
      </c>
      <c r="D57" s="50"/>
    </row>
  </sheetData>
  <mergeCells count="30">
    <mergeCell ref="B41:I41"/>
    <mergeCell ref="B42:I42"/>
    <mergeCell ref="D55:E55"/>
    <mergeCell ref="F55:I55"/>
    <mergeCell ref="D56:E56"/>
    <mergeCell ref="B46:I46"/>
    <mergeCell ref="D51:E51"/>
    <mergeCell ref="D53:E53"/>
    <mergeCell ref="F53:I53"/>
    <mergeCell ref="D54:E54"/>
    <mergeCell ref="F54:I54"/>
    <mergeCell ref="B39:I39"/>
    <mergeCell ref="B17:B22"/>
    <mergeCell ref="H17:H21"/>
    <mergeCell ref="B23:B25"/>
    <mergeCell ref="H23:H24"/>
    <mergeCell ref="B26:B28"/>
    <mergeCell ref="H26:H27"/>
    <mergeCell ref="B29:B31"/>
    <mergeCell ref="H29:H30"/>
    <mergeCell ref="B32:B34"/>
    <mergeCell ref="H32:H33"/>
    <mergeCell ref="B38:I38"/>
    <mergeCell ref="B13:B16"/>
    <mergeCell ref="H13:H15"/>
    <mergeCell ref="B3:I3"/>
    <mergeCell ref="B5:B8"/>
    <mergeCell ref="H5:H7"/>
    <mergeCell ref="B9:B12"/>
    <mergeCell ref="H9:H11"/>
  </mergeCells>
  <phoneticPr fontId="2"/>
  <dataValidations count="1">
    <dataValidation imeMode="off" allowBlank="1" showInputMessage="1" showErrorMessage="1" sqref="D53:E56 H28:H29 H31:H32 H8:H9 H5 D51:E51 H16:H17 H12:H13 H22:H23 H25:H26 F5:G36 D5:D36 H34:H36" xr:uid="{EF562E59-2FF2-4132-8365-B9EE3FFA3E38}"/>
  </dataValidations>
  <printOptions horizontalCentered="1"/>
  <pageMargins left="0.7" right="0.7" top="0.75" bottom="0.75" header="0.3" footer="0.3"/>
  <pageSetup paperSize="9" scale="91" fitToHeight="0" orientation="portrait" r:id="rId1"/>
  <headerFooter alignWithMargins="0"/>
  <rowBreaks count="1" manualBreakCount="1">
    <brk id="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様式第1(経費明細書)GI</vt:lpstr>
      <vt:lpstr>'様式第1(経費明細書)GI'!Print_Area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（GI）嶋田 涼</cp:lastModifiedBy>
  <cp:lastPrinted>2024-04-09T01:34:15Z</cp:lastPrinted>
  <dcterms:created xsi:type="dcterms:W3CDTF">2024-04-05T02:45:27Z</dcterms:created>
  <dcterms:modified xsi:type="dcterms:W3CDTF">2024-04-09T01:34:29Z</dcterms:modified>
</cp:coreProperties>
</file>