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9200" windowHeight="8230" tabRatio="799"/>
  </bookViews>
  <sheets>
    <sheet name="様式1_申請書" sheetId="40" r:id="rId1"/>
    <sheet name="付表1ー1_申請者概要 " sheetId="42" r:id="rId2"/>
    <sheet name="付表1ー2_利用状況" sheetId="27" r:id="rId3"/>
    <sheet name="付表1-3_役員株主名簿" sheetId="28" r:id="rId4"/>
    <sheet name="付表1ー4_商品概要" sheetId="41" r:id="rId5"/>
    <sheet name="付表1ー5_市場性" sheetId="31" r:id="rId6"/>
    <sheet name="付表1ー6_企画内容" sheetId="36" r:id="rId7"/>
    <sheet name="付表1-7_展示会等-" sheetId="37" r:id="rId8"/>
    <sheet name="付表1-8_EC・web" sheetId="38" r:id="rId9"/>
    <sheet name="付表1-9_印刷・動画・広告" sheetId="39" r:id="rId10"/>
    <sheet name="付表1-10_資金計画" sheetId="25" r:id="rId11"/>
    <sheet name="誓約書" sheetId="44" r:id="rId12"/>
  </sheets>
  <externalReferences>
    <externalReference r:id="rId13"/>
  </externalReferences>
  <definedNames>
    <definedName name="A_農業・林業" localSheetId="11">#REF!</definedName>
    <definedName name="A_農業・林業">'付表1ー1_申請者概要 '!$AH$11:$AI$11</definedName>
    <definedName name="B_漁業" localSheetId="11">#REF!</definedName>
    <definedName name="B_漁業">'付表1ー1_申請者概要 '!$AH$12:$AJ$12</definedName>
    <definedName name="C_鉱業・採石業・砂利採取業" localSheetId="11">#REF!</definedName>
    <definedName name="C_鉱業・採石業・砂利採取業">'付表1ー1_申請者概要 '!$AH$13:$AJ$13</definedName>
    <definedName name="D_建設業" localSheetId="11">#REF!</definedName>
    <definedName name="D_建設業">'付表1ー1_申請者概要 '!$AH$14:$AK$14</definedName>
    <definedName name="E_製造業" localSheetId="11">#REF!</definedName>
    <definedName name="E_製造業">'付表1ー1_申請者概要 '!$AH$15:$BF$15</definedName>
    <definedName name="ECサイト" localSheetId="11">#REF!</definedName>
    <definedName name="ECサイト">'[1]7申請概要'!$AB$32:$AR$32</definedName>
    <definedName name="F_電気・ガス・熱供給・水道業" localSheetId="11">#REF!</definedName>
    <definedName name="F_電気・ガス・熱供給・水道業">'付表1ー1_申請者概要 '!$AH$16:$AK$16</definedName>
    <definedName name="G_情報通信業" localSheetId="11">#REF!</definedName>
    <definedName name="G_情報通信業">'付表1ー1_申請者概要 '!$AH$17:$BA$17</definedName>
    <definedName name="H_運輸業・郵便業" localSheetId="11">#REF!</definedName>
    <definedName name="H_運輸業・郵便業">'付表1ー1_申請者概要 '!$AH$18:$AQ$18</definedName>
    <definedName name="I_卸売業・小売業" localSheetId="11">#REF!</definedName>
    <definedName name="I_卸売業・小売業">'付表1ー1_申請者概要 '!$AH$19:$AT$19</definedName>
    <definedName name="J_金融業・保険業" localSheetId="11">#REF!</definedName>
    <definedName name="J_金融業・保険業">'付表1ー1_申請者概要 '!$AH$20:$AQ$20</definedName>
    <definedName name="K_不動産業・物品賃貸業" localSheetId="11">#REF!</definedName>
    <definedName name="K_不動産業・物品賃貸業">'付表1ー1_申請者概要 '!$AH$21:$AO$21</definedName>
    <definedName name="L_学術研究・専門・技術ｻｰﾋﾞｽ業" localSheetId="11">#REF!</definedName>
    <definedName name="L_学術研究・専門・技術ｻｰﾋﾞｽ業">'付表1ー1_申請者概要 '!$AH$22:$AQ$22</definedName>
    <definedName name="M_宿泊業・飲食ｻｰﾋﾞｽ業" localSheetId="11">#REF!</definedName>
    <definedName name="M_宿泊業・飲食ｻｰﾋﾞｽ業">'付表1ー1_申請者概要 '!$AH$23:$AL$23</definedName>
    <definedName name="N_生活関連ｻｰﾋﾞｽ業・娯楽業" localSheetId="11">#REF!</definedName>
    <definedName name="N_生活関連ｻｰﾋﾞｽ業・娯楽業">'付表1ー1_申請者概要 '!$AH$24:$AK$24</definedName>
    <definedName name="O_教育・学習支援業" localSheetId="11">#REF!</definedName>
    <definedName name="O_教育・学習支援業">'付表1ー1_申請者概要 '!$AH$25:$AL$25</definedName>
    <definedName name="P_医療・福祉" localSheetId="11">#REF!</definedName>
    <definedName name="P_医療・福祉">'付表1ー1_申請者概要 '!$AH$26:$BA$26</definedName>
    <definedName name="_xlnm.Print_Area" localSheetId="11">誓約書!$A$1:$Q$52</definedName>
    <definedName name="_xlnm.Print_Area" localSheetId="1">'付表1ー1_申請者概要 '!$A$1:$O$28</definedName>
    <definedName name="_xlnm.Print_Area" localSheetId="2">付表1ー2_利用状況!$A$1:$I$31</definedName>
    <definedName name="_xlnm.Print_Area" localSheetId="4">付表1ー4_商品概要!$A$1:$O$36</definedName>
    <definedName name="_xlnm.Print_Area" localSheetId="6">付表1ー6_企画内容!$A$1:$E$23</definedName>
    <definedName name="_xlnm.Print_Area" localSheetId="3">'付表1-3_役員株主名簿'!$A$1:$K$33</definedName>
    <definedName name="_xlnm.Print_Area" localSheetId="0">様式1_申請書!$A$1:$V$42</definedName>
    <definedName name="Q_複合ｻｰﾋﾞｽ事業" localSheetId="11">#REF!</definedName>
    <definedName name="Q_複合ｻｰﾋﾞｽ事業">'付表1ー1_申請者概要 '!$AH$27:$AL$27</definedName>
    <definedName name="R_ｻｰﾋﾞｽ業〈他に分類されないもの〉" localSheetId="11">#REF!</definedName>
    <definedName name="R_ｻｰﾋﾞｽ業〈他に分類されないもの〉">'付表1ー1_申請者概要 '!$AH$28:$AQ$28</definedName>
    <definedName name="S_公務〈他に分類されるものを除く〉" localSheetId="11">#REF!</definedName>
    <definedName name="S_公務〈他に分類されるものを除く〉">'付表1ー1_申請者概要 '!$AH$29:$AJ$29</definedName>
    <definedName name="T_分類不能の産業" localSheetId="11">#REF!</definedName>
    <definedName name="T_分類不能の産業">'付表1ー1_申請者概要 '!$AH$30:$AI$30</definedName>
    <definedName name="大分類" localSheetId="11">#REF!</definedName>
    <definedName name="大分類">'付表1ー1_申請者概要 '!$AG$11:$AG$30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7" i="25" l="1"/>
  <c r="K12" i="25"/>
  <c r="L8" i="25" l="1"/>
  <c r="L7" i="25"/>
  <c r="L6" i="25"/>
  <c r="K16" i="25" l="1"/>
  <c r="L15" i="25" l="1"/>
  <c r="L14" i="25"/>
  <c r="L13" i="25"/>
  <c r="L11" i="25"/>
  <c r="L10" i="25"/>
  <c r="L9" i="25"/>
  <c r="E5" i="41" l="1"/>
  <c r="L21" i="28"/>
  <c r="L4" i="28"/>
  <c r="P22" i="42"/>
  <c r="W24" i="40"/>
  <c r="J42" i="37" l="1"/>
  <c r="J41" i="37"/>
  <c r="J40" i="37"/>
  <c r="J39" i="37"/>
  <c r="I42" i="37"/>
  <c r="I41" i="37"/>
  <c r="I40" i="37"/>
  <c r="I39" i="37"/>
  <c r="H35" i="38"/>
  <c r="G35" i="38"/>
  <c r="H16" i="38"/>
  <c r="G16" i="38"/>
  <c r="I43" i="37" l="1"/>
  <c r="C28" i="41" l="1"/>
  <c r="C25" i="41"/>
  <c r="C27" i="41"/>
  <c r="C24" i="41"/>
  <c r="D6" i="42" l="1"/>
  <c r="D9" i="42"/>
  <c r="L9" i="42"/>
  <c r="L10" i="42"/>
  <c r="P21" i="42" l="1"/>
  <c r="H31" i="39" l="1"/>
  <c r="H10" i="39"/>
  <c r="L26" i="28"/>
  <c r="R20" i="40" l="1"/>
  <c r="P20" i="40"/>
  <c r="N20" i="40"/>
  <c r="I20" i="40"/>
  <c r="G20" i="40"/>
  <c r="E20" i="40"/>
  <c r="I13" i="25" l="1"/>
  <c r="G18" i="39"/>
  <c r="H18" i="39"/>
  <c r="H33" i="39" s="1"/>
  <c r="G10" i="39"/>
  <c r="J37" i="37"/>
  <c r="J30" i="37"/>
  <c r="I30" i="37"/>
  <c r="J23" i="37"/>
  <c r="I23" i="37"/>
  <c r="J16" i="37"/>
  <c r="I16" i="37"/>
  <c r="J9" i="37"/>
  <c r="I9" i="37"/>
  <c r="I37" i="37"/>
  <c r="G13" i="25" l="1"/>
  <c r="I14" i="25"/>
  <c r="G14" i="25"/>
  <c r="G27" i="25"/>
  <c r="I9" i="25"/>
  <c r="I8" i="25"/>
  <c r="G9" i="25"/>
  <c r="G8" i="25"/>
  <c r="R38" i="40" l="1"/>
  <c r="G31" i="39" l="1"/>
  <c r="G33" i="39" s="1"/>
  <c r="I10" i="25"/>
  <c r="G10" i="25"/>
  <c r="I7" i="25"/>
  <c r="I6" i="25"/>
  <c r="G6" i="25"/>
  <c r="I11" i="25"/>
  <c r="G11" i="25"/>
  <c r="I12" i="25" l="1"/>
  <c r="G15" i="25"/>
  <c r="G7" i="25"/>
  <c r="I15" i="25"/>
  <c r="I16" i="25" s="1"/>
  <c r="J43" i="37"/>
  <c r="I18" i="28" l="1"/>
  <c r="J6" i="28" s="1"/>
  <c r="J7" i="28" l="1"/>
  <c r="J8" i="28"/>
  <c r="J9" i="28"/>
  <c r="J10" i="28"/>
  <c r="J16" i="28"/>
  <c r="J17" i="28"/>
  <c r="J14" i="28"/>
  <c r="J15" i="28"/>
  <c r="J12" i="28"/>
  <c r="J13" i="28"/>
  <c r="J11" i="28"/>
  <c r="J18" i="28"/>
  <c r="O17" i="25" l="1"/>
  <c r="D41" i="40" s="1"/>
  <c r="B43" i="40" s="1"/>
  <c r="G12" i="25" l="1"/>
  <c r="G16" i="25" l="1"/>
  <c r="G17" i="25" s="1"/>
  <c r="I17" i="25" l="1"/>
  <c r="D18" i="25" l="1"/>
</calcChain>
</file>

<file path=xl/sharedStrings.xml><?xml version="1.0" encoding="utf-8"?>
<sst xmlns="http://schemas.openxmlformats.org/spreadsheetml/2006/main" count="647" uniqueCount="475">
  <si>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</si>
  <si>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</si>
  <si>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</si>
  <si>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</si>
  <si>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</si>
  <si>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</si>
  <si>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</si>
  <si>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</si>
  <si>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</si>
  <si>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</si>
  <si>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</si>
  <si>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</si>
  <si>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</si>
  <si>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</si>
  <si>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</si>
  <si>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</si>
  <si>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</si>
  <si>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</si>
  <si>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</si>
  <si>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</si>
  <si>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</si>
  <si>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</si>
  <si>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</si>
  <si>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</si>
  <si>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</si>
  <si>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</si>
  <si>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</si>
  <si>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</si>
  <si>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</si>
  <si>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</si>
  <si>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</si>
  <si>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</si>
  <si>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</si>
  <si>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</si>
  <si>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</si>
  <si>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</si>
  <si>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</si>
  <si>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</si>
  <si>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</si>
  <si>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</si>
  <si>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</si>
  <si>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</si>
  <si>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</si>
  <si>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</si>
  <si>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</si>
  <si>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</si>
  <si>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</si>
  <si>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</si>
  <si>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</si>
  <si>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</si>
  <si>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</si>
  <si>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</si>
  <si>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</si>
  <si>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</si>
  <si>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</si>
  <si>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</si>
  <si>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</si>
  <si>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</si>
  <si>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</si>
  <si>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</si>
  <si>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</si>
  <si>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</si>
  <si>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</si>
  <si>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</si>
  <si>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</si>
  <si>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</si>
  <si>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</si>
  <si>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</si>
  <si>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</si>
  <si>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</si>
  <si>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</si>
  <si>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</si>
  <si>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</si>
  <si>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</si>
  <si>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</si>
  <si>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</si>
  <si>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</si>
  <si>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</si>
  <si>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</si>
  <si>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</si>
  <si>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</si>
  <si>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</si>
  <si>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</si>
  <si>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</si>
  <si>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</si>
  <si>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</si>
  <si>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</si>
  <si>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</si>
  <si>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</si>
  <si>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</si>
  <si>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</si>
  <si>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</si>
  <si>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</si>
  <si>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</si>
  <si>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</si>
  <si>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</si>
  <si>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</si>
  <si>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</si>
  <si>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</si>
  <si>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</si>
  <si>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</si>
  <si>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</si>
  <si>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</si>
  <si>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</si>
  <si>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</si>
  <si>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</si>
  <si>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</si>
  <si>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</si>
  <si>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</si>
  <si>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</si>
  <si>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</si>
  <si>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</si>
  <si>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</si>
  <si>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</si>
  <si>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</si>
  <si>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</si>
  <si>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</si>
  <si>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</si>
  <si>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</si>
  <si>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</si>
  <si>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</si>
  <si>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</si>
  <si>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</si>
  <si>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</si>
  <si>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</si>
  <si>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</si>
  <si>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</si>
  <si>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</si>
  <si>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</si>
  <si>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</si>
  <si>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</si>
  <si>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</si>
  <si>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</si>
  <si>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</si>
  <si>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</si>
  <si>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</si>
  <si>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</si>
  <si>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</si>
  <si>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</si>
  <si>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</si>
  <si>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</si>
  <si>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</si>
  <si>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</si>
  <si>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</si>
  <si>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</si>
  <si>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</si>
  <si>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</si>
  <si>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</si>
  <si>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</si>
  <si>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</si>
  <si>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</si>
  <si>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</si>
  <si>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</si>
  <si>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</si>
  <si>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</si>
  <si>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</si>
  <si>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</si>
  <si>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</si>
  <si>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</si>
  <si>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</si>
  <si>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</si>
  <si>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t>
    <phoneticPr fontId="2"/>
  </si>
  <si>
    <t>連絡先
所在地</t>
    <phoneticPr fontId="2"/>
  </si>
  <si>
    <t>申請先</t>
    <rPh sb="0" eb="3">
      <t>シンセイサキ</t>
    </rPh>
    <phoneticPr fontId="2"/>
  </si>
  <si>
    <t>常時使用する
従業員数</t>
    <phoneticPr fontId="2"/>
  </si>
  <si>
    <t>千円</t>
    <rPh sb="0" eb="2">
      <t>センエン</t>
    </rPh>
    <phoneticPr fontId="2"/>
  </si>
  <si>
    <t>事　業　計　画</t>
    <rPh sb="0" eb="1">
      <t>コト</t>
    </rPh>
    <rPh sb="2" eb="3">
      <t>ギョウ</t>
    </rPh>
    <rPh sb="4" eb="5">
      <t>ケイ</t>
    </rPh>
    <rPh sb="6" eb="7">
      <t>ガ</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</si>
  <si>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</si>
  <si>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</si>
  <si>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</si>
  <si>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</si>
  <si>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</si>
  <si>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</si>
  <si>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</si>
  <si>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</si>
  <si>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申請
年度</t>
    <rPh sb="0" eb="2">
      <t>シンセイ</t>
    </rPh>
    <rPh sb="3" eb="5">
      <t>ネンド</t>
    </rPh>
    <phoneticPr fontId="2"/>
  </si>
  <si>
    <t>助成事業名</t>
    <rPh sb="0" eb="4">
      <t>ジョセイジギョウ</t>
    </rPh>
    <rPh sb="4" eb="5">
      <t>メイ</t>
    </rPh>
    <phoneticPr fontId="2"/>
  </si>
  <si>
    <t>No.</t>
    <phoneticPr fontId="2"/>
  </si>
  <si>
    <t>持ち株数</t>
  </si>
  <si>
    <t>その他の株主</t>
    <rPh sb="2" eb="3">
      <t>タ</t>
    </rPh>
    <rPh sb="4" eb="6">
      <t>カブヌシ</t>
    </rPh>
    <phoneticPr fontId="1"/>
  </si>
  <si>
    <t>合　　　計</t>
    <rPh sb="0" eb="1">
      <t>ア</t>
    </rPh>
    <rPh sb="4" eb="5">
      <t>ケイ</t>
    </rPh>
    <phoneticPr fontId="1"/>
  </si>
  <si>
    <t>No.</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</si>
  <si>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</si>
  <si>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</si>
  <si>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</si>
  <si>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</si>
  <si>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</si>
  <si>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</si>
  <si>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出展小間料</t>
    <rPh sb="0" eb="5">
      <t>シュッテンコマリョウ</t>
    </rPh>
    <phoneticPr fontId="4"/>
  </si>
  <si>
    <t>単位（円）</t>
    <rPh sb="0" eb="2">
      <t>タンイ</t>
    </rPh>
    <rPh sb="3" eb="4">
      <t>エン</t>
    </rPh>
    <phoneticPr fontId="4"/>
  </si>
  <si>
    <t>名称</t>
    <rPh sb="0" eb="2">
      <t>メイショウ</t>
    </rPh>
    <phoneticPr fontId="2"/>
  </si>
  <si>
    <t>助成事業を実施したいので、別紙の書類を添えて、助成金の交付を申請します。</t>
    <rPh sb="13" eb="15">
      <t>ベッシ</t>
    </rPh>
    <rPh sb="16" eb="18">
      <t>ショルイ</t>
    </rPh>
    <rPh sb="19" eb="20">
      <t>ソ</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</si>
  <si>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</si>
  <si>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</si>
  <si>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</si>
  <si>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ア　「助成対象商品」の現況</t>
    <rPh sb="3" eb="5">
      <t>ジョセイ</t>
    </rPh>
    <rPh sb="5" eb="7">
      <t>タイショウ</t>
    </rPh>
    <rPh sb="7" eb="9">
      <t>ショウヒン</t>
    </rPh>
    <rPh sb="11" eb="13">
      <t>ゲンキョウ</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</si>
  <si>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</si>
  <si>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</si>
  <si>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</si>
  <si>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</si>
  <si>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</si>
  <si>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</si>
  <si>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</si>
  <si>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</si>
  <si>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</si>
  <si>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日中つながる
電話番号</t>
    <rPh sb="0" eb="2">
      <t>ニッチュウ</t>
    </rPh>
    <phoneticPr fontId="2"/>
  </si>
  <si>
    <t>事業概要
(100字程度)</t>
    <rPh sb="0" eb="4">
      <t>ジギョウガイヨウ</t>
    </rPh>
    <rPh sb="9" eb="10">
      <t>ジ</t>
    </rPh>
    <rPh sb="10" eb="12">
      <t>テイド</t>
    </rPh>
    <phoneticPr fontId="2"/>
  </si>
  <si>
    <t>２　助成金等の利用状況・受賞歴</t>
    <rPh sb="5" eb="6">
      <t>トウ</t>
    </rPh>
    <rPh sb="12" eb="15">
      <t>ジュショウレキ</t>
    </rPh>
    <phoneticPr fontId="2"/>
  </si>
  <si>
    <t>３　役員・株主名簿</t>
    <rPh sb="2" eb="4">
      <t>ヤクイン</t>
    </rPh>
    <rPh sb="5" eb="9">
      <t>カブヌシメイボ</t>
    </rPh>
    <phoneticPr fontId="2"/>
  </si>
  <si>
    <t>（１）助成対象商品の概要</t>
    <rPh sb="3" eb="9">
      <t>ジョセイタイショウショウヒン</t>
    </rPh>
    <rPh sb="10" eb="12">
      <t>ガイヨウ</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</si>
  <si>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</si>
  <si>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</si>
  <si>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</si>
  <si>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</si>
  <si>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</si>
  <si>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５　資金計画</t>
    <phoneticPr fontId="2"/>
  </si>
  <si>
    <t>輸 送 費</t>
    <phoneticPr fontId="4"/>
  </si>
  <si>
    <t>資 材 費</t>
    <phoneticPr fontId="1"/>
  </si>
  <si>
    <t>（１）経費区分別内訳</t>
    <phoneticPr fontId="1"/>
  </si>
  <si>
    <t>展示会等参加費</t>
    <rPh sb="3" eb="4">
      <t>トウ</t>
    </rPh>
    <phoneticPr fontId="2"/>
  </si>
  <si>
    <t>名　　称</t>
    <rPh sb="0" eb="1">
      <t>メイ</t>
    </rPh>
    <rPh sb="3" eb="4">
      <t>ショウ</t>
    </rPh>
    <phoneticPr fontId="2"/>
  </si>
  <si>
    <t>広告・販促等プロモーション方法</t>
    <rPh sb="0" eb="2">
      <t>コウコク</t>
    </rPh>
    <rPh sb="3" eb="5">
      <t>ハンソク</t>
    </rPh>
    <rPh sb="5" eb="6">
      <t>ナド</t>
    </rPh>
    <rPh sb="13" eb="15">
      <t>ホウホウ</t>
    </rPh>
    <phoneticPr fontId="2"/>
  </si>
  <si>
    <t>現在</t>
    <rPh sb="0" eb="2">
      <t>ゲンザイ</t>
    </rPh>
    <phoneticPr fontId="2"/>
  </si>
  <si>
    <t>（３）技術・製品等の優秀性</t>
    <phoneticPr fontId="2"/>
  </si>
  <si>
    <t>（２）ユーザーニーズ等との適合性</t>
    <rPh sb="10" eb="11">
      <t>トウ</t>
    </rPh>
    <rPh sb="13" eb="15">
      <t>テキゴウ</t>
    </rPh>
    <rPh sb="15" eb="16">
      <t>セイ</t>
    </rPh>
    <phoneticPr fontId="2"/>
  </si>
  <si>
    <t>費用名</t>
    <phoneticPr fontId="1"/>
  </si>
  <si>
    <t>印刷物制作費</t>
    <phoneticPr fontId="1"/>
  </si>
  <si>
    <t>PR動画制作費</t>
    <phoneticPr fontId="1"/>
  </si>
  <si>
    <t>広 告 費</t>
    <phoneticPr fontId="1"/>
  </si>
  <si>
    <t>販売促進費</t>
    <phoneticPr fontId="1"/>
  </si>
  <si>
    <t>経 費 区 分</t>
    <phoneticPr fontId="1"/>
  </si>
  <si>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</si>
  <si>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t>助成率：</t>
    <rPh sb="0" eb="3">
      <t>ジョセイリツ</t>
    </rPh>
    <phoneticPr fontId="1"/>
  </si>
  <si>
    <t>展示会等参加費
ECサイト出店初期登録料
自社Webサイト制作・改修費</t>
    <rPh sb="3" eb="4">
      <t>トウ</t>
    </rPh>
    <rPh sb="14" eb="15">
      <t>ミセ</t>
    </rPh>
    <rPh sb="32" eb="34">
      <t>カイシュウ</t>
    </rPh>
    <phoneticPr fontId="1"/>
  </si>
  <si>
    <t>実印</t>
    <rPh sb="0" eb="2">
      <t>ジツイン</t>
    </rPh>
    <phoneticPr fontId="2"/>
  </si>
  <si>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</si>
  <si>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</si>
  <si>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〕申請区分A「ユーザーニーズ」</t>
  </si>
  <si>
    <t>　　〔　　</t>
    <phoneticPr fontId="2"/>
  </si>
  <si>
    <t>〕申請区分B「福祉関連ユーザーによるニーズ」</t>
    <phoneticPr fontId="2"/>
  </si>
  <si>
    <t>イ　〔　　</t>
    <phoneticPr fontId="2"/>
  </si>
  <si>
    <t>〕申請区分A　申請製品の「ユーザーニーズ及び競技規則等への適合性」</t>
    <phoneticPr fontId="2"/>
  </si>
  <si>
    <t>〕申請区分B　申請製品の「福祉関連ユーザーによるニーズへの適合性」</t>
    <phoneticPr fontId="2"/>
  </si>
  <si>
    <t>前期</t>
    <rPh sb="0" eb="2">
      <t>ゼンキ</t>
    </rPh>
    <phoneticPr fontId="2"/>
  </si>
  <si>
    <t>前々期</t>
    <rPh sb="0" eb="3">
      <t>ゼンゼンキ</t>
    </rPh>
    <phoneticPr fontId="2"/>
  </si>
  <si>
    <t>ウ　〔　　</t>
    <phoneticPr fontId="2"/>
  </si>
  <si>
    <t>製品名</t>
    <rPh sb="0" eb="3">
      <t>セイヒンメイ</t>
    </rPh>
    <phoneticPr fontId="2"/>
  </si>
  <si>
    <t>開発・販売元</t>
    <rPh sb="0" eb="2">
      <t>カイハツ</t>
    </rPh>
    <rPh sb="3" eb="6">
      <t>ハンバイモト</t>
    </rPh>
    <phoneticPr fontId="2"/>
  </si>
  <si>
    <t>既存商品に対する自社製品の優位性</t>
    <rPh sb="0" eb="4">
      <t>キソンショウヒン</t>
    </rPh>
    <rPh sb="5" eb="6">
      <t>タイ</t>
    </rPh>
    <rPh sb="8" eb="12">
      <t>ジシャセイヒン</t>
    </rPh>
    <rPh sb="13" eb="16">
      <t>ユウイセイ</t>
    </rPh>
    <phoneticPr fontId="2"/>
  </si>
  <si>
    <t>コンセプト</t>
    <phoneticPr fontId="2"/>
  </si>
  <si>
    <t>自社の強みと課題</t>
    <rPh sb="0" eb="2">
      <t>ジシャ</t>
    </rPh>
    <rPh sb="6" eb="8">
      <t>カダイ</t>
    </rPh>
    <phoneticPr fontId="2"/>
  </si>
  <si>
    <t>　   当製品の購入見込み先</t>
    <phoneticPr fontId="2"/>
  </si>
  <si>
    <t>ア　当製品のエンドユーザー　</t>
    <rPh sb="2" eb="3">
      <t>トウ</t>
    </rPh>
    <rPh sb="3" eb="5">
      <t>セイヒン</t>
    </rPh>
    <phoneticPr fontId="2"/>
  </si>
  <si>
    <t>※　申請区分を確認し、その内容についてご記入ください</t>
    <rPh sb="2" eb="6">
      <t>シンセイクブン</t>
    </rPh>
    <rPh sb="7" eb="9">
      <t>カクニン</t>
    </rPh>
    <rPh sb="13" eb="15">
      <t>ナイヨウ</t>
    </rPh>
    <rPh sb="20" eb="22">
      <t>キニュウ</t>
    </rPh>
    <phoneticPr fontId="2"/>
  </si>
  <si>
    <t>令和５年度 障害者向け製品等の販路開拓支援事業 申請書</t>
    <rPh sb="0" eb="2">
      <t>レイワ</t>
    </rPh>
    <rPh sb="3" eb="5">
      <t>ネンド</t>
    </rPh>
    <rPh sb="21" eb="23">
      <t>ジギョウ</t>
    </rPh>
    <phoneticPr fontId="2"/>
  </si>
  <si>
    <t>様式第１号（付表１―１）</t>
    <rPh sb="6" eb="8">
      <t>フヒョウ</t>
    </rPh>
    <phoneticPr fontId="2"/>
  </si>
  <si>
    <t>様式第１号（付表１―２）</t>
    <rPh sb="6" eb="8">
      <t>フヒョウ</t>
    </rPh>
    <phoneticPr fontId="2"/>
  </si>
  <si>
    <t>様式第１号（付表１―３）</t>
    <rPh sb="6" eb="8">
      <t>フヒョウ</t>
    </rPh>
    <phoneticPr fontId="2"/>
  </si>
  <si>
    <t>様式第１号（付表１―４）</t>
    <rPh sb="6" eb="8">
      <t>フヒョウ</t>
    </rPh>
    <phoneticPr fontId="2"/>
  </si>
  <si>
    <t>様式第１号（付表１―５）</t>
    <rPh sb="6" eb="8">
      <t>フヒョウ</t>
    </rPh>
    <phoneticPr fontId="2"/>
  </si>
  <si>
    <t>様式第１号（付表１―１０）</t>
    <rPh sb="6" eb="8">
      <t>フヒョウ</t>
    </rPh>
    <phoneticPr fontId="2"/>
  </si>
  <si>
    <t>ア　国内外の既存商品(自社製品を含む)に対する優位性や特徴等</t>
    <rPh sb="11" eb="15">
      <t>ジシャセイヒン</t>
    </rPh>
    <rPh sb="16" eb="17">
      <t>フク</t>
    </rPh>
    <phoneticPr fontId="2"/>
  </si>
  <si>
    <t>ターゲット
としてきた
顧客像</t>
    <rPh sb="12" eb="14">
      <t>コキャク</t>
    </rPh>
    <rPh sb="14" eb="15">
      <t>ゾウ</t>
    </rPh>
    <phoneticPr fontId="2"/>
  </si>
  <si>
    <t>※ 会期順に記入</t>
    <phoneticPr fontId="2"/>
  </si>
  <si>
    <t>展示会等参加費</t>
    <rPh sb="0" eb="3">
      <t>テンジカイ</t>
    </rPh>
    <rPh sb="3" eb="4">
      <t>トウ</t>
    </rPh>
    <rPh sb="4" eb="7">
      <t>サンカヒ</t>
    </rPh>
    <phoneticPr fontId="2"/>
  </si>
  <si>
    <t>展示会1</t>
    <rPh sb="0" eb="3">
      <t>テンジカイ</t>
    </rPh>
    <phoneticPr fontId="2"/>
  </si>
  <si>
    <t>展示会名</t>
    <rPh sb="0" eb="3">
      <t>テンジカイ</t>
    </rPh>
    <rPh sb="3" eb="4">
      <t>メイ</t>
    </rPh>
    <phoneticPr fontId="2"/>
  </si>
  <si>
    <t>会期</t>
    <rPh sb="0" eb="2">
      <t>カイキ</t>
    </rPh>
    <phoneticPr fontId="2"/>
  </si>
  <si>
    <t>リアル</t>
    <phoneticPr fontId="2"/>
  </si>
  <si>
    <t>～</t>
    <phoneticPr fontId="2"/>
  </si>
  <si>
    <t>オンライン</t>
    <phoneticPr fontId="2"/>
  </si>
  <si>
    <t>助成事業に要する経費（税込）円</t>
    <rPh sb="0" eb="2">
      <t>ジョセイ</t>
    </rPh>
    <rPh sb="2" eb="4">
      <t>ジギョウ</t>
    </rPh>
    <rPh sb="5" eb="6">
      <t>ヨウ</t>
    </rPh>
    <rPh sb="8" eb="10">
      <t>ケイヒ</t>
    </rPh>
    <rPh sb="11" eb="13">
      <t>ゼイコ</t>
    </rPh>
    <rPh sb="14" eb="15">
      <t>エン</t>
    </rPh>
    <phoneticPr fontId="2"/>
  </si>
  <si>
    <t>助成対象経費（税抜）円</t>
    <rPh sb="0" eb="2">
      <t>ジョセイ</t>
    </rPh>
    <rPh sb="2" eb="4">
      <t>タイショウ</t>
    </rPh>
    <rPh sb="4" eb="6">
      <t>ケイヒ</t>
    </rPh>
    <rPh sb="7" eb="9">
      <t>ゼイヌ</t>
    </rPh>
    <rPh sb="10" eb="11">
      <t>エン</t>
    </rPh>
    <phoneticPr fontId="2"/>
  </si>
  <si>
    <t>主 催 （契約先）</t>
    <rPh sb="0" eb="1">
      <t>シュ</t>
    </rPh>
    <rPh sb="2" eb="3">
      <t>サイ</t>
    </rPh>
    <rPh sb="5" eb="8">
      <t>ケイヤクサキ</t>
    </rPh>
    <phoneticPr fontId="2"/>
  </si>
  <si>
    <t>小間料</t>
    <rPh sb="0" eb="2">
      <t>コマ</t>
    </rPh>
    <rPh sb="2" eb="3">
      <t>リョウ</t>
    </rPh>
    <phoneticPr fontId="2"/>
  </si>
  <si>
    <t>資材費</t>
    <rPh sb="0" eb="3">
      <t>シザイヒ</t>
    </rPh>
    <phoneticPr fontId="2"/>
  </si>
  <si>
    <t>輸送費</t>
    <rPh sb="0" eb="3">
      <t>ユソウヒ</t>
    </rPh>
    <phoneticPr fontId="2"/>
  </si>
  <si>
    <t>合計</t>
    <rPh sb="0" eb="2">
      <t>ゴウケイ</t>
    </rPh>
    <phoneticPr fontId="2"/>
  </si>
  <si>
    <t>展示会2</t>
    <rPh sb="0" eb="3">
      <t>テンジカイ</t>
    </rPh>
    <phoneticPr fontId="2"/>
  </si>
  <si>
    <t>展示会3</t>
    <rPh sb="0" eb="3">
      <t>テンジカイ</t>
    </rPh>
    <phoneticPr fontId="2"/>
  </si>
  <si>
    <t>展示会4</t>
    <rPh sb="0" eb="3">
      <t>テンジカイ</t>
    </rPh>
    <phoneticPr fontId="2"/>
  </si>
  <si>
    <t>展示会５</t>
    <rPh sb="0" eb="3">
      <t>テンジカイ</t>
    </rPh>
    <phoneticPr fontId="2"/>
  </si>
  <si>
    <t>助成事業に要する経費（税込）</t>
    <rPh sb="0" eb="2">
      <t>ジョセイ</t>
    </rPh>
    <rPh sb="2" eb="4">
      <t>ジギョウ</t>
    </rPh>
    <rPh sb="5" eb="6">
      <t>ヨウ</t>
    </rPh>
    <rPh sb="8" eb="10">
      <t>ケイヒ</t>
    </rPh>
    <rPh sb="11" eb="13">
      <t>ゼイコ</t>
    </rPh>
    <phoneticPr fontId="2"/>
  </si>
  <si>
    <t>助成対象経費（税抜）</t>
    <rPh sb="0" eb="2">
      <t>ジョセイ</t>
    </rPh>
    <rPh sb="2" eb="4">
      <t>タイショウ</t>
    </rPh>
    <rPh sb="4" eb="6">
      <t>ケイヒ</t>
    </rPh>
    <rPh sb="7" eb="9">
      <t>ゼイヌ</t>
    </rPh>
    <phoneticPr fontId="2"/>
  </si>
  <si>
    <t>計</t>
    <rPh sb="0" eb="1">
      <t>ケイ</t>
    </rPh>
    <phoneticPr fontId="2"/>
  </si>
  <si>
    <t>№１</t>
    <phoneticPr fontId="2"/>
  </si>
  <si>
    <t>ECモール名</t>
    <rPh sb="5" eb="6">
      <t>メイ</t>
    </rPh>
    <phoneticPr fontId="2"/>
  </si>
  <si>
    <t>契約予定日</t>
    <phoneticPr fontId="2"/>
  </si>
  <si>
    <t>契約先</t>
    <rPh sb="0" eb="3">
      <t>ケイヤクサキ</t>
    </rPh>
    <phoneticPr fontId="2"/>
  </si>
  <si>
    <t>ECモールURL</t>
    <phoneticPr fontId="2"/>
  </si>
  <si>
    <t>助成事業に要する経費（税込）円</t>
  </si>
  <si>
    <t>№２</t>
    <phoneticPr fontId="2"/>
  </si>
  <si>
    <t>№３</t>
    <phoneticPr fontId="2"/>
  </si>
  <si>
    <t>自社webサイト制作・改修費</t>
    <rPh sb="0" eb="2">
      <t>ジシャ</t>
    </rPh>
    <rPh sb="8" eb="10">
      <t>セイサク</t>
    </rPh>
    <rPh sb="11" eb="13">
      <t>カイシュウ</t>
    </rPh>
    <rPh sb="13" eb="14">
      <t>ヒ</t>
    </rPh>
    <phoneticPr fontId="2"/>
  </si>
  <si>
    <t>新規・リニューアル</t>
    <rPh sb="0" eb="2">
      <t>シンキ</t>
    </rPh>
    <phoneticPr fontId="2"/>
  </si>
  <si>
    <t>契約内容</t>
    <rPh sb="0" eb="2">
      <t>ケイヤク</t>
    </rPh>
    <rPh sb="2" eb="4">
      <t>ナイヨウ</t>
    </rPh>
    <phoneticPr fontId="2"/>
  </si>
  <si>
    <t>販売促進費</t>
    <rPh sb="0" eb="2">
      <t>ハンバイ</t>
    </rPh>
    <rPh sb="2" eb="4">
      <t>ソクシン</t>
    </rPh>
    <rPh sb="4" eb="5">
      <t>ヒ</t>
    </rPh>
    <phoneticPr fontId="2"/>
  </si>
  <si>
    <t>PR動画制作費</t>
    <rPh sb="2" eb="4">
      <t>ドウガ</t>
    </rPh>
    <rPh sb="4" eb="7">
      <t>セイサクヒ</t>
    </rPh>
    <phoneticPr fontId="2"/>
  </si>
  <si>
    <t>PR動画制作費 計</t>
    <rPh sb="2" eb="4">
      <t>ドウガ</t>
    </rPh>
    <rPh sb="4" eb="7">
      <t>セイサクヒ</t>
    </rPh>
    <rPh sb="8" eb="9">
      <t>ケイ</t>
    </rPh>
    <phoneticPr fontId="2"/>
  </si>
  <si>
    <t>広告費</t>
    <rPh sb="0" eb="3">
      <t>コウコクヒ</t>
    </rPh>
    <phoneticPr fontId="2"/>
  </si>
  <si>
    <t>契約予定媒体</t>
    <rPh sb="0" eb="2">
      <t>ケイヤク</t>
    </rPh>
    <rPh sb="2" eb="4">
      <t>ヨテイ</t>
    </rPh>
    <rPh sb="4" eb="6">
      <t>バイタイ</t>
    </rPh>
    <phoneticPr fontId="2"/>
  </si>
  <si>
    <t>契約先が掲載媒体の発行者である</t>
    <rPh sb="0" eb="3">
      <t>ケイヤクサキ</t>
    </rPh>
    <rPh sb="4" eb="6">
      <t>ケイサイ</t>
    </rPh>
    <rPh sb="6" eb="8">
      <t>バイタイ</t>
    </rPh>
    <rPh sb="9" eb="11">
      <t>ハッコウ</t>
    </rPh>
    <rPh sb="11" eb="12">
      <t>シャ</t>
    </rPh>
    <phoneticPr fontId="2"/>
  </si>
  <si>
    <t>広告費 計</t>
    <rPh sb="0" eb="3">
      <t>コウコクヒ</t>
    </rPh>
    <rPh sb="4" eb="5">
      <t>ケイ</t>
    </rPh>
    <phoneticPr fontId="2"/>
  </si>
  <si>
    <t>１　助成対象期間</t>
    <phoneticPr fontId="2"/>
  </si>
  <si>
    <t>令和</t>
    <phoneticPr fontId="2"/>
  </si>
  <si>
    <t>年</t>
    <rPh sb="0" eb="1">
      <t>ネン</t>
    </rPh>
    <phoneticPr fontId="2"/>
  </si>
  <si>
    <t>月</t>
    <rPh sb="0" eb="1">
      <t>ガツ</t>
    </rPh>
    <phoneticPr fontId="2"/>
  </si>
  <si>
    <t>日</t>
    <rPh sb="0" eb="1">
      <t>ニチ</t>
    </rPh>
    <phoneticPr fontId="2"/>
  </si>
  <si>
    <t>～</t>
    <phoneticPr fontId="2"/>
  </si>
  <si>
    <t>令和</t>
    <rPh sb="0" eb="2">
      <t>レイワ</t>
    </rPh>
    <phoneticPr fontId="2"/>
  </si>
  <si>
    <t>２　申請区分 及び 助成対象商品としての要件　</t>
    <rPh sb="2" eb="4">
      <t>シンセイ</t>
    </rPh>
    <rPh sb="4" eb="6">
      <t>クブン</t>
    </rPh>
    <rPh sb="7" eb="8">
      <t>オヨ</t>
    </rPh>
    <phoneticPr fontId="2"/>
  </si>
  <si>
    <t>※いずれか１つの区分を選択し、詳細を入力（又は選択）してください</t>
    <rPh sb="8" eb="10">
      <t>クブン</t>
    </rPh>
    <rPh sb="15" eb="17">
      <t>ショウサイ</t>
    </rPh>
    <rPh sb="18" eb="20">
      <t>ニュウリョク</t>
    </rPh>
    <rPh sb="21" eb="22">
      <t>マタ</t>
    </rPh>
    <rPh sb="23" eb="25">
      <t>センタク</t>
    </rPh>
    <phoneticPr fontId="2"/>
  </si>
  <si>
    <t>申請区分Ａ：パラスポーツ関連の製品等</t>
    <rPh sb="0" eb="2">
      <t>シンセイ</t>
    </rPh>
    <phoneticPr fontId="2"/>
  </si>
  <si>
    <t>団体名</t>
    <phoneticPr fontId="2"/>
  </si>
  <si>
    <t>競技名</t>
    <phoneticPr fontId="2"/>
  </si>
  <si>
    <t>申請区分Ｂ：障害者・高齢者向け製品等</t>
    <rPh sb="0" eb="2">
      <t>シンセイ</t>
    </rPh>
    <phoneticPr fontId="2"/>
  </si>
  <si>
    <t>４　助成金交付申請額</t>
    <phoneticPr fontId="2"/>
  </si>
  <si>
    <t>円</t>
    <rPh sb="0" eb="1">
      <t>エン</t>
    </rPh>
    <phoneticPr fontId="2"/>
  </si>
  <si>
    <t>小間数</t>
    <rPh sb="0" eb="2">
      <t>コマ</t>
    </rPh>
    <rPh sb="2" eb="3">
      <t>スウ</t>
    </rPh>
    <phoneticPr fontId="2"/>
  </si>
  <si>
    <t>展示会種別</t>
    <phoneticPr fontId="2"/>
  </si>
  <si>
    <t>出展形態</t>
    <phoneticPr fontId="2"/>
  </si>
  <si>
    <t>会場（国名）</t>
    <phoneticPr fontId="2"/>
  </si>
  <si>
    <t>既存自社サイトのURL ①</t>
    <rPh sb="0" eb="2">
      <t>キゾン</t>
    </rPh>
    <phoneticPr fontId="2"/>
  </si>
  <si>
    <t>既存自社サイトのURL ②</t>
    <rPh sb="0" eb="2">
      <t>キゾン</t>
    </rPh>
    <phoneticPr fontId="2"/>
  </si>
  <si>
    <t>既存自社サイトのURL ③</t>
    <rPh sb="0" eb="2">
      <t>キゾン</t>
    </rPh>
    <phoneticPr fontId="2"/>
  </si>
  <si>
    <t>既存自社サイトのURL ④</t>
    <rPh sb="0" eb="2">
      <t>キゾン</t>
    </rPh>
    <phoneticPr fontId="2"/>
  </si>
  <si>
    <t>既存自社サイトのURL ⑤</t>
    <rPh sb="0" eb="2">
      <t>キゾン</t>
    </rPh>
    <phoneticPr fontId="2"/>
  </si>
  <si>
    <t>改修予定</t>
    <rPh sb="0" eb="2">
      <t>カイシュウ</t>
    </rPh>
    <rPh sb="2" eb="4">
      <t>ヨテイ</t>
    </rPh>
    <phoneticPr fontId="2"/>
  </si>
  <si>
    <t>委託内容</t>
    <rPh sb="0" eb="2">
      <t>イタク</t>
    </rPh>
    <rPh sb="2" eb="4">
      <t>ナイヨウ</t>
    </rPh>
    <phoneticPr fontId="2"/>
  </si>
  <si>
    <t>公開予定日</t>
    <rPh sb="0" eb="2">
      <t>コウカイ</t>
    </rPh>
    <rPh sb="2" eb="4">
      <t>ヨテイ</t>
    </rPh>
    <rPh sb="4" eb="5">
      <t>ビ</t>
    </rPh>
    <phoneticPr fontId="2"/>
  </si>
  <si>
    <t>公開予定日</t>
    <rPh sb="0" eb="2">
      <t>コウカイ</t>
    </rPh>
    <rPh sb="2" eb="5">
      <t>ヨテイビ</t>
    </rPh>
    <phoneticPr fontId="2"/>
  </si>
  <si>
    <t>自社webサイト制作・改修費 計</t>
    <rPh sb="0" eb="2">
      <t>ジシャ</t>
    </rPh>
    <rPh sb="8" eb="10">
      <t>セイサク</t>
    </rPh>
    <rPh sb="11" eb="13">
      <t>カイシュウ</t>
    </rPh>
    <rPh sb="13" eb="14">
      <t>ヒ</t>
    </rPh>
    <rPh sb="15" eb="16">
      <t>ケイ</t>
    </rPh>
    <phoneticPr fontId="2"/>
  </si>
  <si>
    <t>展示会等参加費 計</t>
    <rPh sb="0" eb="3">
      <t>テンジカイ</t>
    </rPh>
    <rPh sb="3" eb="4">
      <t>トウ</t>
    </rPh>
    <rPh sb="4" eb="6">
      <t>サンカ</t>
    </rPh>
    <phoneticPr fontId="2"/>
  </si>
  <si>
    <t>※ サイト内のテキストや画像の差し替えのみの場合は、改修に該当しません</t>
    <rPh sb="5" eb="6">
      <t>ナイ</t>
    </rPh>
    <rPh sb="12" eb="14">
      <t>ガゾウ</t>
    </rPh>
    <rPh sb="15" eb="16">
      <t>サ</t>
    </rPh>
    <rPh sb="17" eb="18">
      <t>カ</t>
    </rPh>
    <rPh sb="22" eb="24">
      <t>バアイ</t>
    </rPh>
    <rPh sb="26" eb="28">
      <t>カイシュウ</t>
    </rPh>
    <rPh sb="29" eb="31">
      <t>ガイトウ</t>
    </rPh>
    <phoneticPr fontId="2"/>
  </si>
  <si>
    <t>初回配布予定日</t>
    <rPh sb="0" eb="2">
      <t>ショカイ</t>
    </rPh>
    <rPh sb="2" eb="4">
      <t>ハイフ</t>
    </rPh>
    <rPh sb="4" eb="6">
      <t>ヨテイ</t>
    </rPh>
    <rPh sb="6" eb="7">
      <t>ビ</t>
    </rPh>
    <phoneticPr fontId="2"/>
  </si>
  <si>
    <t>印刷物制作費</t>
    <phoneticPr fontId="2"/>
  </si>
  <si>
    <t>印刷物制作費 計</t>
    <rPh sb="0" eb="3">
      <t>インサツブツ</t>
    </rPh>
    <rPh sb="3" eb="6">
      <t>セイサクヒ</t>
    </rPh>
    <rPh sb="5" eb="6">
      <t>ヒ</t>
    </rPh>
    <rPh sb="7" eb="8">
      <t>ケイ</t>
    </rPh>
    <phoneticPr fontId="2"/>
  </si>
  <si>
    <t>委託内容
（制作予定物）</t>
    <rPh sb="0" eb="4">
      <t>イタクナイヨウ</t>
    </rPh>
    <rPh sb="6" eb="11">
      <t>セイサクヨテイブツ</t>
    </rPh>
    <phoneticPr fontId="2"/>
  </si>
  <si>
    <t>初回公開予定日</t>
    <rPh sb="0" eb="2">
      <t>ショカイ</t>
    </rPh>
    <rPh sb="2" eb="4">
      <t>コウカイ</t>
    </rPh>
    <rPh sb="4" eb="6">
      <t>ヨテイ</t>
    </rPh>
    <rPh sb="6" eb="7">
      <t>ビ</t>
    </rPh>
    <phoneticPr fontId="2"/>
  </si>
  <si>
    <t>掲載予定日</t>
    <rPh sb="0" eb="2">
      <t>ケイサイ</t>
    </rPh>
    <phoneticPr fontId="2"/>
  </si>
  <si>
    <t>掲載媒体HP</t>
    <rPh sb="0" eb="2">
      <t>ケイサイ</t>
    </rPh>
    <rPh sb="2" eb="4">
      <t>バイタイ</t>
    </rPh>
    <phoneticPr fontId="2"/>
  </si>
  <si>
    <t>　商品種別・分野</t>
    <rPh sb="1" eb="3">
      <t>ショウヒン</t>
    </rPh>
    <rPh sb="3" eb="5">
      <t>シュベツ</t>
    </rPh>
    <rPh sb="6" eb="8">
      <t>ブンヤ</t>
    </rPh>
    <phoneticPr fontId="2"/>
  </si>
  <si>
    <t>株 主</t>
    <phoneticPr fontId="2"/>
  </si>
  <si>
    <t>役 員</t>
    <phoneticPr fontId="2"/>
  </si>
  <si>
    <t>役 職 等</t>
    <phoneticPr fontId="2"/>
  </si>
  <si>
    <t>氏　名  (企業名)</t>
    <rPh sb="6" eb="9">
      <t>キギョウメイ</t>
    </rPh>
    <phoneticPr fontId="2"/>
  </si>
  <si>
    <t>業 種</t>
    <rPh sb="0" eb="1">
      <t>ゴウ</t>
    </rPh>
    <rPh sb="2" eb="3">
      <t>シュ</t>
    </rPh>
    <phoneticPr fontId="2"/>
  </si>
  <si>
    <t>4　事業内容の説明</t>
    <phoneticPr fontId="2"/>
  </si>
  <si>
    <r>
      <t>従業員数</t>
    </r>
    <r>
      <rPr>
        <sz val="8"/>
        <rFont val="游ゴシック"/>
        <family val="3"/>
        <charset val="128"/>
        <scheme val="minor"/>
      </rPr>
      <t>（人）</t>
    </r>
    <rPh sb="0" eb="3">
      <t>ジュウギョウイン</t>
    </rPh>
    <rPh sb="3" eb="4">
      <t>スウ</t>
    </rPh>
    <rPh sb="5" eb="6">
      <t>ニン</t>
    </rPh>
    <phoneticPr fontId="2"/>
  </si>
  <si>
    <t>ECサイト出店初期登録料</t>
    <rPh sb="5" eb="7">
      <t>シュッテン</t>
    </rPh>
    <rPh sb="7" eb="9">
      <t>ショキ</t>
    </rPh>
    <rPh sb="9" eb="11">
      <t>トウロク</t>
    </rPh>
    <rPh sb="11" eb="12">
      <t>リョウ</t>
    </rPh>
    <phoneticPr fontId="2"/>
  </si>
  <si>
    <t>ECサイト出店初期登録料 計</t>
    <rPh sb="5" eb="7">
      <t>シュッテン</t>
    </rPh>
    <rPh sb="7" eb="9">
      <t>ショキ</t>
    </rPh>
    <rPh sb="9" eb="11">
      <t>トウロク</t>
    </rPh>
    <rPh sb="11" eb="12">
      <t>リョウ</t>
    </rPh>
    <rPh sb="13" eb="14">
      <t>ケイ</t>
    </rPh>
    <phoneticPr fontId="2"/>
  </si>
  <si>
    <t>販売促進費 計</t>
    <phoneticPr fontId="2"/>
  </si>
  <si>
    <r>
      <t xml:space="preserve">合　　計    </t>
    </r>
    <r>
      <rPr>
        <b/>
        <sz val="8"/>
        <rFont val="游ゴシック"/>
        <family val="3"/>
        <charset val="128"/>
        <scheme val="minor"/>
      </rPr>
      <t>(①＋②）</t>
    </r>
    <rPh sb="0" eb="1">
      <t>ゴウ</t>
    </rPh>
    <rPh sb="3" eb="4">
      <t>ケイ</t>
    </rPh>
    <phoneticPr fontId="4"/>
  </si>
  <si>
    <r>
      <t xml:space="preserve">資金調達計画 </t>
    </r>
    <r>
      <rPr>
        <sz val="8"/>
        <color theme="1"/>
        <rFont val="游ゴシック"/>
        <family val="3"/>
        <charset val="128"/>
        <scheme val="minor"/>
      </rPr>
      <t>(円)</t>
    </r>
    <rPh sb="8" eb="9">
      <t>エン</t>
    </rPh>
    <phoneticPr fontId="1"/>
  </si>
  <si>
    <t>資金の調達先 (名称等)</t>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</si>
  <si>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</si>
  <si>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助成金交付申請額</t>
    <rPh sb="0" eb="3">
      <t>ジョセイキン</t>
    </rPh>
    <rPh sb="3" eb="5">
      <t>コウフ</t>
    </rPh>
    <rPh sb="5" eb="8">
      <t>シンセイガク</t>
    </rPh>
    <phoneticPr fontId="2"/>
  </si>
  <si>
    <r>
      <rPr>
        <b/>
        <sz val="10"/>
        <color theme="1"/>
        <rFont val="游ゴシック"/>
        <family val="3"/>
        <charset val="128"/>
        <scheme val="minor"/>
      </rPr>
      <t>助成事業に要する経費</t>
    </r>
    <r>
      <rPr>
        <sz val="10"/>
        <color theme="1"/>
        <rFont val="游ゴシック"/>
        <family val="3"/>
        <charset val="128"/>
        <scheme val="minor"/>
      </rPr>
      <t xml:space="preserve"> (税込)</t>
    </r>
    <rPh sb="0" eb="4">
      <t>ジョセイジギョウ</t>
    </rPh>
    <rPh sb="5" eb="6">
      <t>ヨウ</t>
    </rPh>
    <rPh sb="8" eb="10">
      <t>ケイヒ</t>
    </rPh>
    <rPh sb="12" eb="14">
      <t>ゼイコミ</t>
    </rPh>
    <phoneticPr fontId="2"/>
  </si>
  <si>
    <r>
      <rPr>
        <b/>
        <sz val="10"/>
        <color theme="1"/>
        <rFont val="游ゴシック"/>
        <family val="3"/>
        <charset val="128"/>
        <scheme val="minor"/>
      </rPr>
      <t>助成対象経費</t>
    </r>
    <r>
      <rPr>
        <sz val="10"/>
        <color theme="1"/>
        <rFont val="游ゴシック"/>
        <family val="3"/>
        <charset val="128"/>
        <scheme val="minor"/>
      </rPr>
      <t xml:space="preserve">
(税抜)</t>
    </r>
    <rPh sb="0" eb="2">
      <t>ジョセイ</t>
    </rPh>
    <rPh sb="2" eb="4">
      <t>タイショウ</t>
    </rPh>
    <rPh sb="4" eb="6">
      <t>ケイヒ</t>
    </rPh>
    <rPh sb="8" eb="10">
      <t>ゼイヌ</t>
    </rPh>
    <phoneticPr fontId="2"/>
  </si>
  <si>
    <r>
      <rPr>
        <b/>
        <sz val="8"/>
        <color theme="1"/>
        <rFont val="游ゴシック"/>
        <family val="3"/>
        <charset val="128"/>
        <scheme val="minor"/>
      </rPr>
      <t>助成対象経費の2/3
又は経費別限度額</t>
    </r>
    <r>
      <rPr>
        <sz val="8"/>
        <color theme="1"/>
        <rFont val="游ゴシック"/>
        <family val="3"/>
        <charset val="128"/>
        <scheme val="minor"/>
      </rPr>
      <t xml:space="preserve">
(千円未満は切り捨て)</t>
    </r>
    <rPh sb="11" eb="12">
      <t>マタ</t>
    </rPh>
    <phoneticPr fontId="2"/>
  </si>
  <si>
    <t>※ 電子申請の場合は押印省略可</t>
    <rPh sb="2" eb="4">
      <t>デンシ</t>
    </rPh>
    <rPh sb="4" eb="6">
      <t>シンセイ</t>
    </rPh>
    <rPh sb="7" eb="9">
      <t>バアイ</t>
    </rPh>
    <rPh sb="10" eb="12">
      <t>オウイン</t>
    </rPh>
    <rPh sb="12" eb="14">
      <t>ショウリャク</t>
    </rPh>
    <rPh sb="14" eb="15">
      <t>カ</t>
    </rPh>
    <phoneticPr fontId="2"/>
  </si>
  <si>
    <t>エ　自社で保有する産業財産権</t>
    <rPh sb="2" eb="4">
      <t>ジシャ</t>
    </rPh>
    <rPh sb="5" eb="7">
      <t>ホユウ</t>
    </rPh>
    <rPh sb="9" eb="11">
      <t>サンギョウ</t>
    </rPh>
    <rPh sb="11" eb="14">
      <t>ザイサンケン</t>
    </rPh>
    <phoneticPr fontId="2"/>
  </si>
  <si>
    <t>特許</t>
    <rPh sb="0" eb="2">
      <t>トッキョ</t>
    </rPh>
    <phoneticPr fontId="2"/>
  </si>
  <si>
    <t>商標</t>
    <rPh sb="0" eb="2">
      <t>ショウヒョウ</t>
    </rPh>
    <phoneticPr fontId="2"/>
  </si>
  <si>
    <t>該当なし</t>
    <rPh sb="0" eb="2">
      <t>ガイトウ</t>
    </rPh>
    <phoneticPr fontId="2"/>
  </si>
  <si>
    <t>実用新案</t>
    <rPh sb="0" eb="2">
      <t>ジツヨウ</t>
    </rPh>
    <rPh sb="2" eb="4">
      <t>シンアン</t>
    </rPh>
    <phoneticPr fontId="2"/>
  </si>
  <si>
    <t>意匠</t>
    <rPh sb="0" eb="2">
      <t>イショウ</t>
    </rPh>
    <phoneticPr fontId="2"/>
  </si>
  <si>
    <t>オ　他社が保有する産業財産権
　　の使用許諾を受けている</t>
    <rPh sb="2" eb="4">
      <t>タシャ</t>
    </rPh>
    <rPh sb="5" eb="7">
      <t>ホユウ</t>
    </rPh>
    <rPh sb="9" eb="11">
      <t>サンギョウ</t>
    </rPh>
    <rPh sb="11" eb="14">
      <t>ザイサンケン</t>
    </rPh>
    <rPh sb="18" eb="20">
      <t>シヨウ</t>
    </rPh>
    <rPh sb="20" eb="22">
      <t>キョダク</t>
    </rPh>
    <rPh sb="23" eb="24">
      <t>ウ</t>
    </rPh>
    <phoneticPr fontId="2"/>
  </si>
  <si>
    <t>オの権利保有者及び内容の詳細</t>
    <rPh sb="2" eb="4">
      <t>ケンリ</t>
    </rPh>
    <rPh sb="4" eb="7">
      <t>ホユウシャ</t>
    </rPh>
    <rPh sb="7" eb="8">
      <t>オヨ</t>
    </rPh>
    <rPh sb="9" eb="11">
      <t>ナイヨウ</t>
    </rPh>
    <rPh sb="12" eb="14">
      <t>ショウサイ</t>
    </rPh>
    <phoneticPr fontId="2"/>
  </si>
  <si>
    <t>役　職</t>
    <phoneticPr fontId="2"/>
  </si>
  <si>
    <t>代表者名</t>
    <rPh sb="3" eb="4">
      <t>メイ</t>
    </rPh>
    <phoneticPr fontId="2"/>
  </si>
  <si>
    <t>代表者名 カナ</t>
    <rPh sb="0" eb="3">
      <t>ダイヒョウシャ</t>
    </rPh>
    <rPh sb="3" eb="4">
      <t>メイ</t>
    </rPh>
    <phoneticPr fontId="2"/>
  </si>
  <si>
    <t>名称 カナ</t>
    <rPh sb="0" eb="2">
      <t>メイショウ</t>
    </rPh>
    <phoneticPr fontId="2"/>
  </si>
  <si>
    <t>本　店
所在地</t>
    <rPh sb="0" eb="1">
      <t>ホン</t>
    </rPh>
    <rPh sb="2" eb="3">
      <t>ミセ</t>
    </rPh>
    <phoneticPr fontId="2"/>
  </si>
  <si>
    <t>法人設立</t>
    <phoneticPr fontId="2"/>
  </si>
  <si>
    <t>創　業</t>
    <phoneticPr fontId="2"/>
  </si>
  <si>
    <t>本店電話番号</t>
    <phoneticPr fontId="2"/>
  </si>
  <si>
    <t>自社WebサイトのURL</t>
    <phoneticPr fontId="2"/>
  </si>
  <si>
    <t>円</t>
    <phoneticPr fontId="2"/>
  </si>
  <si>
    <t>人</t>
    <phoneticPr fontId="2"/>
  </si>
  <si>
    <t>名　称</t>
    <rPh sb="0" eb="1">
      <t>メイ</t>
    </rPh>
    <rPh sb="2" eb="3">
      <t>ショウ</t>
    </rPh>
    <phoneticPr fontId="2"/>
  </si>
  <si>
    <t>部　署</t>
    <rPh sb="0" eb="1">
      <t>ブ</t>
    </rPh>
    <rPh sb="2" eb="3">
      <t>ショ</t>
    </rPh>
    <phoneticPr fontId="2"/>
  </si>
  <si>
    <t>役　職</t>
    <rPh sb="0" eb="1">
      <t>ヤク</t>
    </rPh>
    <rPh sb="2" eb="3">
      <t>ショク</t>
    </rPh>
    <phoneticPr fontId="2"/>
  </si>
  <si>
    <r>
      <t>390</t>
    </r>
    <r>
      <rPr>
        <sz val="11"/>
        <color theme="1"/>
        <rFont val="游ゴシック"/>
        <family val="2"/>
        <charset val="128"/>
        <scheme val="minor"/>
      </rPr>
      <t xml:space="preserve"> 情報サービス業のうち管理・補助的経済活動を行う事業所</t>
    </r>
    <phoneticPr fontId="2"/>
  </si>
  <si>
    <t>75 宿泊業</t>
    <phoneticPr fontId="2"/>
  </si>
  <si>
    <t>Q_複合ｻｰﾋﾞｽ事業</t>
    <phoneticPr fontId="2"/>
  </si>
  <si>
    <t>86 郵便局</t>
    <phoneticPr fontId="2"/>
  </si>
  <si>
    <t>87 協同組合（他に分類されないもの）</t>
    <phoneticPr fontId="2"/>
  </si>
  <si>
    <t>対象展示会名 又は 主たる費用項目</t>
    <rPh sb="10" eb="11">
      <t>シュ</t>
    </rPh>
    <rPh sb="13" eb="15">
      <t>ヒヨウ</t>
    </rPh>
    <rPh sb="15" eb="17">
      <t>コウモク</t>
    </rPh>
    <phoneticPr fontId="2"/>
  </si>
  <si>
    <t>前々々期</t>
    <rPh sb="0" eb="2">
      <t>ゼンゼン</t>
    </rPh>
    <rPh sb="3" eb="4">
      <t>キ</t>
    </rPh>
    <phoneticPr fontId="2"/>
  </si>
  <si>
    <t>直近３年間の業績</t>
    <rPh sb="0" eb="2">
      <t>チョッキン</t>
    </rPh>
    <rPh sb="3" eb="4">
      <t>ネン</t>
    </rPh>
    <rPh sb="4" eb="5">
      <t>ケン</t>
    </rPh>
    <rPh sb="6" eb="8">
      <t>ギョウセキ</t>
    </rPh>
    <phoneticPr fontId="2"/>
  </si>
  <si>
    <t>カナ</t>
    <phoneticPr fontId="2"/>
  </si>
  <si>
    <t>氏 名</t>
    <phoneticPr fontId="2"/>
  </si>
  <si>
    <t>対象展示会名 
又は 主たる費用項目</t>
    <rPh sb="11" eb="12">
      <t>シュ</t>
    </rPh>
    <rPh sb="14" eb="16">
      <t>ヒヨウ</t>
    </rPh>
    <rPh sb="16" eb="18">
      <t>コウモク</t>
    </rPh>
    <phoneticPr fontId="2"/>
  </si>
  <si>
    <t>助成額
(千円)</t>
    <rPh sb="0" eb="3">
      <t>ジョセイガク</t>
    </rPh>
    <rPh sb="2" eb="3">
      <t>ガク</t>
    </rPh>
    <rPh sb="5" eb="6">
      <t>セン</t>
    </rPh>
    <rPh sb="6" eb="7">
      <t>エン</t>
    </rPh>
    <phoneticPr fontId="2"/>
  </si>
  <si>
    <r>
      <t>資本金</t>
    </r>
    <r>
      <rPr>
        <sz val="8"/>
        <rFont val="游ゴシック"/>
        <family val="3"/>
        <charset val="128"/>
        <scheme val="minor"/>
      </rPr>
      <t>（千円）</t>
    </r>
    <rPh sb="0" eb="3">
      <t>シホンキン</t>
    </rPh>
    <rPh sb="4" eb="5">
      <t>セン</t>
    </rPh>
    <rPh sb="5" eb="6">
      <t>エン</t>
    </rPh>
    <phoneticPr fontId="2"/>
  </si>
  <si>
    <r>
      <rPr>
        <sz val="10"/>
        <rFont val="游ゴシック"/>
        <family val="3"/>
        <charset val="128"/>
        <scheme val="minor"/>
      </rPr>
      <t>イ　法令、環境、安全性確保等への配慮</t>
    </r>
    <r>
      <rPr>
        <sz val="11"/>
        <rFont val="游ゴシック"/>
        <family val="3"/>
        <charset val="128"/>
        <scheme val="minor"/>
      </rPr>
      <t xml:space="preserve">  </t>
    </r>
    <r>
      <rPr>
        <sz val="8"/>
        <rFont val="游ゴシック"/>
        <family val="3"/>
        <charset val="128"/>
        <scheme val="minor"/>
      </rPr>
      <t>※関係する法令等について、具体的な名称を挙げてご説明ください。</t>
    </r>
    <phoneticPr fontId="2"/>
  </si>
  <si>
    <t>代 表 者</t>
    <phoneticPr fontId="2"/>
  </si>
  <si>
    <r>
      <t>(１）上記「役員・株主名簿」の記載内容は、</t>
    </r>
    <r>
      <rPr>
        <b/>
        <sz val="10"/>
        <color theme="1"/>
        <rFont val="游ゴシック"/>
        <family val="3"/>
        <charset val="128"/>
        <scheme val="minor"/>
      </rPr>
      <t>「履歴事項全部証明書」</t>
    </r>
    <r>
      <rPr>
        <sz val="10"/>
        <color theme="1"/>
        <rFont val="游ゴシック"/>
        <family val="3"/>
        <charset val="128"/>
        <scheme val="minor"/>
      </rPr>
      <t>及び</t>
    </r>
    <r>
      <rPr>
        <b/>
        <sz val="10"/>
        <color theme="1"/>
        <rFont val="游ゴシック"/>
        <family val="3"/>
        <charset val="128"/>
        <scheme val="minor"/>
      </rPr>
      <t>「確定申告書 別表二」</t>
    </r>
    <r>
      <rPr>
        <sz val="10"/>
        <color theme="1"/>
        <rFont val="游ゴシック"/>
        <family val="3"/>
        <charset val="128"/>
        <scheme val="minor"/>
      </rPr>
      <t>と同一の内容となっていますか。　</t>
    </r>
    <rPh sb="3" eb="5">
      <t>ジョウキ</t>
    </rPh>
    <rPh sb="15" eb="19">
      <t>キサイナイヨウ</t>
    </rPh>
    <rPh sb="32" eb="33">
      <t>オヨ</t>
    </rPh>
    <rPh sb="46" eb="48">
      <t>ドウイツ</t>
    </rPh>
    <rPh sb="49" eb="51">
      <t>ナイヨウ</t>
    </rPh>
    <phoneticPr fontId="2"/>
  </si>
  <si>
    <r>
      <t>▼ 異なる場合は、下記に</t>
    </r>
    <r>
      <rPr>
        <b/>
        <u/>
        <sz val="10"/>
        <rFont val="游ゴシック"/>
        <family val="3"/>
        <charset val="128"/>
        <scheme val="minor"/>
      </rPr>
      <t>理由</t>
    </r>
    <r>
      <rPr>
        <sz val="10"/>
        <rFont val="游ゴシック"/>
        <family val="3"/>
        <charset val="128"/>
        <scheme val="minor"/>
      </rPr>
      <t>を記入してください。</t>
    </r>
    <rPh sb="2" eb="3">
      <t>コト</t>
    </rPh>
    <rPh sb="5" eb="7">
      <t>バアイ</t>
    </rPh>
    <rPh sb="9" eb="11">
      <t>カキ</t>
    </rPh>
    <rPh sb="12" eb="14">
      <t>リユウ</t>
    </rPh>
    <rPh sb="15" eb="17">
      <t>キニュウ</t>
    </rPh>
    <phoneticPr fontId="2"/>
  </si>
  <si>
    <r>
      <t>(２）上記「役員・株主名簿」に、</t>
    </r>
    <r>
      <rPr>
        <b/>
        <sz val="10"/>
        <color theme="1"/>
        <rFont val="游ゴシック"/>
        <family val="3"/>
        <charset val="128"/>
        <scheme val="minor"/>
      </rPr>
      <t>募集要項記載の大企業に該当する
　　　株主・役員</t>
    </r>
    <r>
      <rPr>
        <sz val="10"/>
        <color theme="1"/>
        <rFont val="游ゴシック"/>
        <family val="3"/>
        <charset val="128"/>
        <scheme val="minor"/>
      </rPr>
      <t>がいますか。</t>
    </r>
    <rPh sb="3" eb="5">
      <t>ジョウキ</t>
    </rPh>
    <phoneticPr fontId="2"/>
  </si>
  <si>
    <r>
      <t>備 考</t>
    </r>
    <r>
      <rPr>
        <sz val="8"/>
        <rFont val="游ゴシック"/>
        <family val="3"/>
        <charset val="128"/>
        <scheme val="minor"/>
      </rPr>
      <t>（兼務先企業名・役職）</t>
    </r>
    <rPh sb="0" eb="1">
      <t>ビ</t>
    </rPh>
    <rPh sb="2" eb="3">
      <t>コウ</t>
    </rPh>
    <rPh sb="4" eb="6">
      <t>ケンム</t>
    </rPh>
    <rPh sb="6" eb="7">
      <t>サキ</t>
    </rPh>
    <rPh sb="7" eb="9">
      <t>キギョウ</t>
    </rPh>
    <rPh sb="9" eb="10">
      <t>メイ</t>
    </rPh>
    <rPh sb="11" eb="13">
      <t>ヤクショク</t>
    </rPh>
    <phoneticPr fontId="2"/>
  </si>
  <si>
    <r>
      <rPr>
        <b/>
        <sz val="10"/>
        <color theme="1"/>
        <rFont val="游ゴシック"/>
        <family val="3"/>
        <charset val="128"/>
        <scheme val="minor"/>
      </rPr>
      <t>イ　市場、競合他社についての動向調査・分析　</t>
    </r>
    <r>
      <rPr>
        <sz val="11"/>
        <color theme="1"/>
        <rFont val="游ゴシック"/>
        <family val="3"/>
        <charset val="128"/>
        <scheme val="minor"/>
      </rPr>
      <t xml:space="preserve">
　</t>
    </r>
    <r>
      <rPr>
        <sz val="8"/>
        <color theme="1"/>
        <rFont val="游ゴシック"/>
        <family val="3"/>
        <charset val="128"/>
        <scheme val="minor"/>
      </rPr>
      <t>※ 製品やサービスが社会（市場）から求められており、具体的に誰がターゲットで、どんな市場ニーズに応えるために
　　  今回の事業を行うのかをご説明ください。</t>
    </r>
    <rPh sb="2" eb="4">
      <t>シジョウ</t>
    </rPh>
    <rPh sb="5" eb="7">
      <t>キョウゴウ</t>
    </rPh>
    <rPh sb="7" eb="9">
      <t>タシャ</t>
    </rPh>
    <rPh sb="14" eb="16">
      <t>ドウコウ</t>
    </rPh>
    <rPh sb="16" eb="18">
      <t>チョウサ</t>
    </rPh>
    <rPh sb="19" eb="21">
      <t>ブンセキ</t>
    </rPh>
    <phoneticPr fontId="2"/>
  </si>
  <si>
    <t>展示会への出展小間料など、本助成事業と同様の対象経費を含む助成金の申請・利用状況について、
直近から順に記載してください。</t>
    <phoneticPr fontId="2"/>
  </si>
  <si>
    <t>（１）東京都中小企業振興公社の助成金利用状況（過去５年間）</t>
    <rPh sb="3" eb="6">
      <t>トウキョウト</t>
    </rPh>
    <rPh sb="6" eb="8">
      <t>チュウショウ</t>
    </rPh>
    <rPh sb="8" eb="10">
      <t>キギョウ</t>
    </rPh>
    <rPh sb="10" eb="12">
      <t>シンコウ</t>
    </rPh>
    <rPh sb="12" eb="14">
      <t>コウシャ</t>
    </rPh>
    <rPh sb="15" eb="18">
      <t>ジョセイキン</t>
    </rPh>
    <rPh sb="18" eb="20">
      <t>リヨウ</t>
    </rPh>
    <rPh sb="20" eb="22">
      <t>ジョウキョウ</t>
    </rPh>
    <phoneticPr fontId="2"/>
  </si>
  <si>
    <t>（２）公社以外の助成金・補助金利用状況（過去３年間）</t>
    <rPh sb="5" eb="7">
      <t>イガイ</t>
    </rPh>
    <rPh sb="12" eb="15">
      <t>ホジョキン</t>
    </rPh>
    <phoneticPr fontId="2"/>
  </si>
  <si>
    <t>国・地方公共団体等の補助金・助成金の申請・利用状況（展示会への出展小間料など本助成事業と同様の対象経費を含むもの）について、直近から順に記載してください。</t>
    <phoneticPr fontId="2"/>
  </si>
  <si>
    <r>
      <t>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0" eb="2">
      <t>カコ</t>
    </rPh>
    <rPh sb="3" eb="5">
      <t>ネンカン</t>
    </rPh>
    <rPh sb="9" eb="11">
      <t>トウキョウ</t>
    </rPh>
    <rPh sb="11" eb="12">
      <t>ト</t>
    </rPh>
    <rPh sb="14" eb="15">
      <t>ホカ</t>
    </rPh>
    <rPh sb="15" eb="17">
      <t>ダンタイ</t>
    </rPh>
    <rPh sb="19" eb="21">
      <t>ジュショウ</t>
    </rPh>
    <rPh sb="21" eb="22">
      <t>レキ</t>
    </rPh>
    <rPh sb="26" eb="28">
      <t>チョッキン</t>
    </rPh>
    <rPh sb="33" eb="34">
      <t>ジュン</t>
    </rPh>
    <rPh sb="35" eb="37">
      <t>キサイ</t>
    </rPh>
    <phoneticPr fontId="2"/>
  </si>
  <si>
    <r>
      <rPr>
        <b/>
        <sz val="10"/>
        <rFont val="游ゴシック"/>
        <family val="3"/>
        <charset val="128"/>
        <scheme val="minor"/>
      </rPr>
      <t xml:space="preserve">▼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</si>
  <si>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委託予定先のHPで事業内容をご確認ください</t>
    <rPh sb="0" eb="2">
      <t>イタク</t>
    </rPh>
    <rPh sb="2" eb="4">
      <t>ヨテイ</t>
    </rPh>
    <rPh sb="4" eb="5">
      <t>サキ</t>
    </rPh>
    <rPh sb="9" eb="11">
      <t>ジギョウ</t>
    </rPh>
    <rPh sb="11" eb="13">
      <t>ナイヨウ</t>
    </rPh>
    <rPh sb="15" eb="17">
      <t>カクニン</t>
    </rPh>
    <phoneticPr fontId="2"/>
  </si>
  <si>
    <t>自社webサイト
制作・改修費</t>
    <phoneticPr fontId="1"/>
  </si>
  <si>
    <t>ECサイト出店
初期登録料</t>
    <phoneticPr fontId="1"/>
  </si>
  <si>
    <t>※ 団体名一覧表は、募集要項をご確認ください</t>
    <phoneticPr fontId="2"/>
  </si>
  <si>
    <t>※ 該当する競技団体・競技名が複数ある場合は主たる名称を記入してください</t>
    <phoneticPr fontId="2"/>
  </si>
  <si>
    <t>※ 各分野の製品・サービス例は、募集要項をご確認ください</t>
    <rPh sb="2" eb="3">
      <t>カク</t>
    </rPh>
    <rPh sb="3" eb="5">
      <t>ブンヤ</t>
    </rPh>
    <rPh sb="6" eb="8">
      <t>セイヒン</t>
    </rPh>
    <rPh sb="13" eb="14">
      <t>レイ</t>
    </rPh>
    <rPh sb="16" eb="20">
      <t>ボシュウヨウコウ</t>
    </rPh>
    <rPh sb="22" eb="24">
      <t>カクニン</t>
    </rPh>
    <phoneticPr fontId="2"/>
  </si>
  <si>
    <t>(</t>
    <phoneticPr fontId="2"/>
  </si>
  <si>
    <t>字)</t>
    <rPh sb="0" eb="1">
      <t>ジ</t>
    </rPh>
    <phoneticPr fontId="2"/>
  </si>
  <si>
    <t>委託予定先のHPで事業内容を
ご確認ください</t>
    <rPh sb="0" eb="2">
      <t>イタク</t>
    </rPh>
    <rPh sb="2" eb="4">
      <t>ヨテイ</t>
    </rPh>
    <rPh sb="4" eb="5">
      <t>サキ</t>
    </rPh>
    <rPh sb="9" eb="11">
      <t>ジギョウ</t>
    </rPh>
    <rPh sb="11" eb="13">
      <t>ナイヨウ</t>
    </rPh>
    <rPh sb="16" eb="18">
      <t>カクニン</t>
    </rPh>
    <phoneticPr fontId="2"/>
  </si>
  <si>
    <t xml:space="preserve">ウ　これまでの販売戦略について </t>
    <phoneticPr fontId="2"/>
  </si>
  <si>
    <t>履歴事項全部証明書に記載のある全役員及び持株比率が70％を超えるまでの全ての株主を持株比率が多い順に記載してください。
それぞれの方が該当する欄（役員・株主）に「○」をいれてください。（監査役も役員に含みます）
役職等の欄には、役員は「役職」を、役員以外の方は「申請企業との関係又は職業」を記載してください。</t>
    <rPh sb="16" eb="18">
      <t>ヤクイン</t>
    </rPh>
    <rPh sb="18" eb="19">
      <t>オヨ</t>
    </rPh>
    <rPh sb="20" eb="21">
      <t>モ</t>
    </rPh>
    <rPh sb="21" eb="22">
      <t>カブ</t>
    </rPh>
    <rPh sb="22" eb="24">
      <t>ヒリツ</t>
    </rPh>
    <rPh sb="29" eb="30">
      <t>コ</t>
    </rPh>
    <rPh sb="35" eb="36">
      <t>スベ</t>
    </rPh>
    <rPh sb="38" eb="40">
      <t>カブヌシ</t>
    </rPh>
    <rPh sb="41" eb="42">
      <t>モ</t>
    </rPh>
    <rPh sb="42" eb="43">
      <t>カブ</t>
    </rPh>
    <rPh sb="43" eb="45">
      <t>ヒリツ</t>
    </rPh>
    <rPh sb="46" eb="47">
      <t>オオ</t>
    </rPh>
    <rPh sb="48" eb="49">
      <t>ジュン</t>
    </rPh>
    <rPh sb="65" eb="66">
      <t>カタ</t>
    </rPh>
    <rPh sb="71" eb="72">
      <t>ラン</t>
    </rPh>
    <rPh sb="73" eb="75">
      <t>ヤクイン</t>
    </rPh>
    <rPh sb="76" eb="78">
      <t>カブヌシ</t>
    </rPh>
    <rPh sb="93" eb="96">
      <t>カンサヤク</t>
    </rPh>
    <rPh sb="97" eb="99">
      <t>ヤクイン</t>
    </rPh>
    <rPh sb="100" eb="101">
      <t>フク</t>
    </rPh>
    <rPh sb="106" eb="108">
      <t>ヤクショク</t>
    </rPh>
    <rPh sb="108" eb="109">
      <t>トウ</t>
    </rPh>
    <rPh sb="110" eb="111">
      <t>ラン</t>
    </rPh>
    <rPh sb="114" eb="116">
      <t>ヤクイン</t>
    </rPh>
    <rPh sb="123" eb="125">
      <t>ヤクイン</t>
    </rPh>
    <rPh sb="128" eb="129">
      <t>カタ</t>
    </rPh>
    <rPh sb="145" eb="147">
      <t>キサイ</t>
    </rPh>
    <phoneticPr fontId="2"/>
  </si>
  <si>
    <t>例：出展小間料、資材費、輸送費、オンライン出展料、ECサイト出店初期登録料、自社Webサイト制作・改修費、
　　印刷物制作費、PR動画制作費、広告費</t>
    <phoneticPr fontId="2"/>
  </si>
  <si>
    <t>（３）東京都その他団体での受賞歴（世界発信コンペティション「製品・技術部門」等）</t>
    <phoneticPr fontId="2"/>
  </si>
  <si>
    <t>様式第１号（付表１―７）</t>
    <rPh sb="6" eb="8">
      <t>フヒョウ</t>
    </rPh>
    <phoneticPr fontId="2"/>
  </si>
  <si>
    <t>様式第１号（付表１―８）</t>
    <rPh sb="6" eb="8">
      <t>フヒョウ</t>
    </rPh>
    <phoneticPr fontId="2"/>
  </si>
  <si>
    <t>様式第１号（付表１―９）</t>
    <rPh sb="6" eb="8">
      <t>フヒョウ</t>
    </rPh>
    <phoneticPr fontId="2"/>
  </si>
  <si>
    <t>委託予定先は「webサイト制作」を主たる業務とする業者である</t>
    <rPh sb="0" eb="2">
      <t>イタク</t>
    </rPh>
    <rPh sb="2" eb="4">
      <t>ヨテイ</t>
    </rPh>
    <rPh sb="4" eb="5">
      <t>サキ</t>
    </rPh>
    <rPh sb="13" eb="15">
      <t>セイサク</t>
    </rPh>
    <rPh sb="17" eb="18">
      <t>シュ</t>
    </rPh>
    <rPh sb="20" eb="22">
      <t>ギョウム</t>
    </rPh>
    <rPh sb="25" eb="27">
      <t>ギョウシャ</t>
    </rPh>
    <phoneticPr fontId="2"/>
  </si>
  <si>
    <t>委託予定先は「印刷」「印刷物制作」を主たる業務とする業者である</t>
    <rPh sb="0" eb="2">
      <t>イタク</t>
    </rPh>
    <rPh sb="2" eb="4">
      <t>ヨテイ</t>
    </rPh>
    <rPh sb="4" eb="5">
      <t>サキ</t>
    </rPh>
    <rPh sb="7" eb="9">
      <t>インサツ</t>
    </rPh>
    <rPh sb="11" eb="14">
      <t>インサツブツ</t>
    </rPh>
    <rPh sb="14" eb="16">
      <t>セイサク</t>
    </rPh>
    <rPh sb="18" eb="19">
      <t>シュ</t>
    </rPh>
    <rPh sb="21" eb="23">
      <t>ギョウム</t>
    </rPh>
    <rPh sb="26" eb="28">
      <t>ギョウシャ</t>
    </rPh>
    <phoneticPr fontId="2"/>
  </si>
  <si>
    <t>委託予定先は「動画制作」を主たる業務とする業者である</t>
    <rPh sb="0" eb="2">
      <t>イタク</t>
    </rPh>
    <rPh sb="2" eb="4">
      <t>ヨテイ</t>
    </rPh>
    <rPh sb="4" eb="5">
      <t>サキ</t>
    </rPh>
    <rPh sb="7" eb="9">
      <t>ドウガ</t>
    </rPh>
    <rPh sb="9" eb="11">
      <t>セイサク</t>
    </rPh>
    <rPh sb="13" eb="14">
      <t>シュ</t>
    </rPh>
    <rPh sb="16" eb="18">
      <t>ギョウム</t>
    </rPh>
    <rPh sb="21" eb="23">
      <t>ギョウシャ</t>
    </rPh>
    <phoneticPr fontId="2"/>
  </si>
  <si>
    <t>小　計   ①</t>
    <rPh sb="0" eb="1">
      <t>ショウ</t>
    </rPh>
    <phoneticPr fontId="1"/>
  </si>
  <si>
    <t>小　計   ②</t>
    <rPh sb="0" eb="1">
      <t>ショウ</t>
    </rPh>
    <rPh sb="2" eb="3">
      <t>ケイ</t>
    </rPh>
    <phoneticPr fontId="2"/>
  </si>
  <si>
    <t>例：出展小間料、資材費、輸送費、オンライン出展料、ECサイト出店初期登録料、自社Webサイト制作・改修費、
　　印刷物制作費、PR動画制作費、広告費</t>
    <rPh sb="0" eb="1">
      <t>レイ</t>
    </rPh>
    <rPh sb="2" eb="4">
      <t>シュッテン</t>
    </rPh>
    <rPh sb="4" eb="7">
      <t>コマリョウ</t>
    </rPh>
    <rPh sb="8" eb="11">
      <t>シザイヒ</t>
    </rPh>
    <rPh sb="12" eb="15">
      <t>ユソウヒ</t>
    </rPh>
    <rPh sb="21" eb="24">
      <t>シュッテンリョウ</t>
    </rPh>
    <rPh sb="30" eb="32">
      <t>シュッテン</t>
    </rPh>
    <rPh sb="32" eb="34">
      <t>ショキ</t>
    </rPh>
    <rPh sb="34" eb="37">
      <t>トウロクリョウ</t>
    </rPh>
    <rPh sb="38" eb="40">
      <t>ジシャ</t>
    </rPh>
    <rPh sb="46" eb="48">
      <t>セイサク</t>
    </rPh>
    <rPh sb="49" eb="52">
      <t>カイシュウヒ</t>
    </rPh>
    <rPh sb="56" eb="58">
      <t>インサツ</t>
    </rPh>
    <rPh sb="58" eb="59">
      <t>ブツ</t>
    </rPh>
    <rPh sb="59" eb="62">
      <t>セイサクヒ</t>
    </rPh>
    <rPh sb="65" eb="67">
      <t>ドウガ</t>
    </rPh>
    <rPh sb="67" eb="70">
      <t>セイサクヒ</t>
    </rPh>
    <rPh sb="71" eb="74">
      <t>コウコクヒ</t>
    </rPh>
    <phoneticPr fontId="2"/>
  </si>
  <si>
    <t>展示会 URL</t>
    <rPh sb="0" eb="3">
      <t>テンジカイ</t>
    </rPh>
    <phoneticPr fontId="2"/>
  </si>
  <si>
    <t>オンライン
出展基本料</t>
    <phoneticPr fontId="4"/>
  </si>
  <si>
    <t>㋐</t>
    <phoneticPr fontId="1"/>
  </si>
  <si>
    <t>㋐’</t>
    <phoneticPr fontId="1"/>
  </si>
  <si>
    <t>㋑</t>
    <phoneticPr fontId="1"/>
  </si>
  <si>
    <t>㋑’</t>
    <phoneticPr fontId="1"/>
  </si>
  <si>
    <r>
      <t>３　助成対象商品名（20字以内）</t>
    </r>
    <r>
      <rPr>
        <sz val="8"/>
        <rFont val="BIZ UD明朝 Medium"/>
        <family val="1"/>
        <charset val="128"/>
      </rPr>
      <t xml:space="preserve"> </t>
    </r>
    <r>
      <rPr>
        <sz val="7"/>
        <rFont val="BIZ UD明朝 Medium"/>
        <family val="1"/>
        <charset val="128"/>
      </rPr>
      <t>※ 字数厳守</t>
    </r>
    <rPh sb="2" eb="4">
      <t>ジョセイ</t>
    </rPh>
    <rPh sb="4" eb="6">
      <t>タイショウ</t>
    </rPh>
    <rPh sb="6" eb="8">
      <t>ショウヒン</t>
    </rPh>
    <rPh sb="8" eb="9">
      <t>メイ</t>
    </rPh>
    <rPh sb="12" eb="15">
      <t>ジイナイ</t>
    </rPh>
    <rPh sb="19" eb="21">
      <t>ジスウ</t>
    </rPh>
    <rPh sb="21" eb="23">
      <t>ゲンシュ</t>
    </rPh>
    <phoneticPr fontId="2"/>
  </si>
  <si>
    <r>
      <t xml:space="preserve">都内登記
所在地
</t>
    </r>
    <r>
      <rPr>
        <sz val="7"/>
        <color theme="1"/>
        <rFont val="BIZ UDP明朝 Medium"/>
        <family val="1"/>
        <charset val="128"/>
      </rPr>
      <t>本店が都外の場合に記入</t>
    </r>
    <phoneticPr fontId="2"/>
  </si>
  <si>
    <r>
      <rPr>
        <sz val="10"/>
        <color theme="1"/>
        <rFont val="游ゴシック"/>
        <family val="3"/>
        <charset val="128"/>
        <scheme val="minor"/>
      </rPr>
      <t>連絡担当者名</t>
    </r>
    <r>
      <rPr>
        <sz val="10.5"/>
        <color theme="1"/>
        <rFont val="游ゴシック"/>
        <family val="3"/>
        <charset val="128"/>
        <scheme val="minor"/>
      </rPr>
      <t xml:space="preserve">
</t>
    </r>
    <r>
      <rPr>
        <sz val="7"/>
        <color theme="1"/>
        <rFont val="BIZ UDP明朝 Medium"/>
        <family val="1"/>
        <charset val="128"/>
      </rPr>
      <t>自社の役員
又は従業員に限る</t>
    </r>
    <rPh sb="2" eb="5">
      <t>タントウシャ</t>
    </rPh>
    <rPh sb="5" eb="6">
      <t>メイ</t>
    </rPh>
    <rPh sb="7" eb="9">
      <t>ジシャ</t>
    </rPh>
    <rPh sb="10" eb="12">
      <t>ヤクイン</t>
    </rPh>
    <rPh sb="13" eb="14">
      <t>マタ</t>
    </rPh>
    <rPh sb="15" eb="18">
      <t>ジュウギョウイン</t>
    </rPh>
    <rPh sb="19" eb="20">
      <t>カギ</t>
    </rPh>
    <phoneticPr fontId="2"/>
  </si>
  <si>
    <r>
      <t xml:space="preserve">資本金 </t>
    </r>
    <r>
      <rPr>
        <sz val="8"/>
        <color theme="1"/>
        <rFont val="游ゴシック"/>
        <family val="3"/>
        <charset val="128"/>
        <scheme val="minor"/>
      </rPr>
      <t>(出資総額)</t>
    </r>
    <phoneticPr fontId="2"/>
  </si>
  <si>
    <r>
      <rPr>
        <sz val="10"/>
        <color theme="1"/>
        <rFont val="游ゴシック"/>
        <family val="3"/>
        <charset val="128"/>
        <scheme val="minor"/>
      </rPr>
      <t>主   要
取引先</t>
    </r>
    <r>
      <rPr>
        <sz val="10.5"/>
        <color theme="1"/>
        <rFont val="游ゴシック"/>
        <family val="3"/>
        <charset val="128"/>
        <scheme val="minor"/>
      </rPr>
      <t xml:space="preserve">
</t>
    </r>
    <r>
      <rPr>
        <sz val="8"/>
        <color theme="1"/>
        <rFont val="游ゴシック"/>
        <family val="3"/>
        <charset val="128"/>
        <scheme val="minor"/>
      </rPr>
      <t>(上位３位)</t>
    </r>
    <rPh sb="0" eb="1">
      <t>オモ</t>
    </rPh>
    <rPh sb="4" eb="5">
      <t>カナメ</t>
    </rPh>
    <rPh sb="6" eb="9">
      <t>トリヒキサキ</t>
    </rPh>
    <rPh sb="11" eb="13">
      <t>ジョウイ</t>
    </rPh>
    <rPh sb="14" eb="15">
      <t>イ</t>
    </rPh>
    <phoneticPr fontId="2"/>
  </si>
  <si>
    <t>　公益財団法人東京都中小企業振興公社</t>
    <phoneticPr fontId="2"/>
  </si>
  <si>
    <t>　　  　理 事 長　殿</t>
    <phoneticPr fontId="141"/>
  </si>
  <si>
    <t>申請に係る誓約書</t>
    <rPh sb="5" eb="8">
      <t>セイヤクショ</t>
    </rPh>
    <phoneticPr fontId="141"/>
  </si>
  <si>
    <t>記</t>
    <rPh sb="0" eb="1">
      <t>キ</t>
    </rPh>
    <phoneticPr fontId="141"/>
  </si>
  <si>
    <t>申請書に虚偽の記載はありません。また、故意・過失にかかわらず申請内容と実態が異なることが判明した場合は、公社の指示に従います。</t>
    <rPh sb="0" eb="3">
      <t>シンセイショ</t>
    </rPh>
    <rPh sb="4" eb="6">
      <t>キョギ</t>
    </rPh>
    <rPh sb="7" eb="9">
      <t>キサイ</t>
    </rPh>
    <rPh sb="19" eb="21">
      <t>コイ</t>
    </rPh>
    <rPh sb="22" eb="24">
      <t>カシツ</t>
    </rPh>
    <rPh sb="30" eb="32">
      <t>シンセイ</t>
    </rPh>
    <rPh sb="32" eb="34">
      <t>ナイヨウ</t>
    </rPh>
    <rPh sb="35" eb="37">
      <t>ジッタイ</t>
    </rPh>
    <rPh sb="38" eb="39">
      <t>コト</t>
    </rPh>
    <rPh sb="44" eb="46">
      <t>ハンメイ</t>
    </rPh>
    <rPh sb="48" eb="50">
      <t>バアイ</t>
    </rPh>
    <rPh sb="52" eb="54">
      <t>コウシャ</t>
    </rPh>
    <rPh sb="55" eb="57">
      <t>シジ</t>
    </rPh>
    <rPh sb="58" eb="59">
      <t>シタガ</t>
    </rPh>
    <phoneticPr fontId="2"/>
  </si>
  <si>
    <t>申請内容が助成対象の要件に該当するか否かは、公社の審査に委ねます。</t>
    <rPh sb="0" eb="2">
      <t>シンセイ</t>
    </rPh>
    <rPh sb="2" eb="4">
      <t>ナイヨウ</t>
    </rPh>
    <rPh sb="5" eb="7">
      <t>ジョセイ</t>
    </rPh>
    <rPh sb="7" eb="9">
      <t>タイショウ</t>
    </rPh>
    <rPh sb="10" eb="12">
      <t>ヨウケン</t>
    </rPh>
    <rPh sb="13" eb="15">
      <t>ガイトウ</t>
    </rPh>
    <rPh sb="18" eb="19">
      <t>イナ</t>
    </rPh>
    <rPh sb="22" eb="24">
      <t>コウシャ</t>
    </rPh>
    <rPh sb="25" eb="27">
      <t>シンサ</t>
    </rPh>
    <rPh sb="28" eb="29">
      <t>ユダ</t>
    </rPh>
    <phoneticPr fontId="2"/>
  </si>
  <si>
    <t>年</t>
    <rPh sb="0" eb="1">
      <t>ネン</t>
    </rPh>
    <phoneticPr fontId="141"/>
  </si>
  <si>
    <t>月</t>
    <rPh sb="0" eb="1">
      <t>ゲツ</t>
    </rPh>
    <phoneticPr fontId="141"/>
  </si>
  <si>
    <t>日</t>
    <rPh sb="0" eb="1">
      <t>ニチ</t>
    </rPh>
    <phoneticPr fontId="141"/>
  </si>
  <si>
    <t>　</t>
    <phoneticPr fontId="2"/>
  </si>
  <si>
    <t xml:space="preserve">本 店 所 在 地 </t>
    <phoneticPr fontId="2"/>
  </si>
  <si>
    <t>：</t>
    <phoneticPr fontId="2"/>
  </si>
  <si>
    <t xml:space="preserve">名　　　　称 </t>
    <phoneticPr fontId="2"/>
  </si>
  <si>
    <t>代表者（役職）</t>
    <phoneticPr fontId="2"/>
  </si>
  <si>
    <t>（氏名）</t>
    <phoneticPr fontId="2"/>
  </si>
  <si>
    <t>実印</t>
    <phoneticPr fontId="2"/>
  </si>
  <si>
    <t>　公益財団法人東京都中小企業振興公社（以下、「公社」という。）が実施する令和５年度 障害者向け製品等の販路開拓支援事業に申請するにあたり、下記のことを誓約します。</t>
    <rPh sb="36" eb="37">
      <t>レイ</t>
    </rPh>
    <rPh sb="37" eb="38">
      <t>ワ</t>
    </rPh>
    <rPh sb="39" eb="41">
      <t>ネンド</t>
    </rPh>
    <rPh sb="40" eb="41">
      <t>ド</t>
    </rPh>
    <rPh sb="42" eb="45">
      <t>ショウガイシャ</t>
    </rPh>
    <rPh sb="45" eb="46">
      <t>ム</t>
    </rPh>
    <rPh sb="47" eb="49">
      <t>セイヒン</t>
    </rPh>
    <rPh sb="49" eb="50">
      <t>トウ</t>
    </rPh>
    <rPh sb="51" eb="53">
      <t>ハンロ</t>
    </rPh>
    <rPh sb="53" eb="55">
      <t>カイタク</t>
    </rPh>
    <rPh sb="55" eb="57">
      <t>シエン</t>
    </rPh>
    <rPh sb="57" eb="59">
      <t>ジギョウ</t>
    </rPh>
    <rPh sb="69" eb="71">
      <t>カキ</t>
    </rPh>
    <rPh sb="75" eb="77">
      <t>セイヤク</t>
    </rPh>
    <phoneticPr fontId="141"/>
  </si>
  <si>
    <t>自社が大企業ではなく、また大企業が実質的に経営に参画しているみなし大企業でもありません。</t>
    <rPh sb="0" eb="2">
      <t>ジシャ</t>
    </rPh>
    <rPh sb="3" eb="4">
      <t>ダイ</t>
    </rPh>
    <rPh sb="4" eb="6">
      <t>キギョウ</t>
    </rPh>
    <rPh sb="13" eb="14">
      <t>ダイ</t>
    </rPh>
    <rPh sb="14" eb="16">
      <t>キギョウ</t>
    </rPh>
    <rPh sb="17" eb="19">
      <t>ジッシツ</t>
    </rPh>
    <rPh sb="19" eb="20">
      <t>テキ</t>
    </rPh>
    <rPh sb="21" eb="23">
      <t>ケイエイ</t>
    </rPh>
    <rPh sb="24" eb="26">
      <t>サンカク</t>
    </rPh>
    <rPh sb="33" eb="34">
      <t>ダイ</t>
    </rPh>
    <rPh sb="34" eb="36">
      <t>キギョウ</t>
    </rPh>
    <phoneticPr fontId="2"/>
  </si>
  <si>
    <t>募集要項の記載内容を熟読のうえ、助成事業に関わることは本要項に従い遂行します。</t>
    <phoneticPr fontId="2"/>
  </si>
  <si>
    <t>募集要項における「２ 申請要件」のすべての要件を満たしています。</t>
    <phoneticPr fontId="2"/>
  </si>
  <si>
    <t>本申請と同一の展示会や経費について、公社(他事業)・国・都道府県・区市町村等から重複して助成又は補助を受けていません。また、交付決定された後においても受けません。</t>
    <phoneticPr fontId="2"/>
  </si>
  <si>
    <t>助成事業は、助成対象商品の販路拡大を目的としており、申請者以外の製品等の販路拡大を行うものではありません。</t>
    <phoneticPr fontId="2"/>
  </si>
  <si>
    <t>助成対象となる取り組みで制作したものは、自社の販路開拓以外の用途に使用しません。</t>
    <phoneticPr fontId="2"/>
  </si>
  <si>
    <t>業務を他社に委託する場合は、生業とする業者へ直接委託・契約します。また、親会社、子会社、グループ企業等関連会社との取引に係る費用は、助成経費として申請していません。</t>
    <phoneticPr fontId="2"/>
  </si>
  <si>
    <t>自社の役員または社員の１名を公社との窓口担当者と定め、公社からの依頼には同人がすみやかに対応します。</t>
    <phoneticPr fontId="2"/>
  </si>
  <si>
    <t>本事業の成果を活用し、東京都内において引続き事業活動を実施する予定です。</t>
    <phoneticPr fontId="2"/>
  </si>
  <si>
    <t>募集要項における「12  交付決定の取消し及び助成金の返還」に基づき交付決定の取消し又は助成金の返還請求がなされる場合があることを理解しました。</t>
    <phoneticPr fontId="2"/>
  </si>
  <si>
    <t xml:space="preserve"> 展示会等出展・ECサイト出店・自社Webサイト・販売促進活動の企画内容</t>
    <rPh sb="4" eb="5">
      <t>トウ</t>
    </rPh>
    <rPh sb="5" eb="7">
      <t>シュッテン</t>
    </rPh>
    <rPh sb="13" eb="15">
      <t>シュッテン</t>
    </rPh>
    <rPh sb="16" eb="18">
      <t>ジシャ</t>
    </rPh>
    <rPh sb="25" eb="29">
      <t>ハンバイソクシン</t>
    </rPh>
    <rPh sb="29" eb="31">
      <t>カツドウ</t>
    </rPh>
    <rPh sb="32" eb="34">
      <t>キカク</t>
    </rPh>
    <rPh sb="34" eb="36">
      <t>ナイヨウ</t>
    </rPh>
    <phoneticPr fontId="2"/>
  </si>
  <si>
    <r>
      <t>本助成事業の</t>
    </r>
    <r>
      <rPr>
        <b/>
        <u/>
        <sz val="10"/>
        <color theme="1"/>
        <rFont val="游ゴシック"/>
        <family val="3"/>
        <charset val="128"/>
        <scheme val="minor"/>
      </rPr>
      <t>目的</t>
    </r>
    <rPh sb="0" eb="1">
      <t>ホン</t>
    </rPh>
    <rPh sb="1" eb="3">
      <t>ジョセイ</t>
    </rPh>
    <rPh sb="3" eb="5">
      <t>ジギョウ</t>
    </rPh>
    <phoneticPr fontId="2"/>
  </si>
  <si>
    <r>
      <t xml:space="preserve">本助成事業の
実施概要
※ </t>
    </r>
    <r>
      <rPr>
        <sz val="8"/>
        <rFont val="游ゴシック"/>
        <family val="3"/>
        <charset val="128"/>
        <scheme val="minor"/>
      </rPr>
      <t>事前準備・当日の動き、後日フォロー等の計画など</t>
    </r>
    <rPh sb="0" eb="1">
      <t>ホン</t>
    </rPh>
    <rPh sb="1" eb="3">
      <t>ジョセイ</t>
    </rPh>
    <rPh sb="3" eb="5">
      <t>ジギョウ</t>
    </rPh>
    <rPh sb="9" eb="11">
      <t>ガイヨウ</t>
    </rPh>
    <rPh sb="15" eb="19">
      <t>ジゼンジュンビ</t>
    </rPh>
    <rPh sb="20" eb="22">
      <t>トウジツ</t>
    </rPh>
    <rPh sb="23" eb="24">
      <t>ウゴ</t>
    </rPh>
    <rPh sb="26" eb="28">
      <t>ゴジツ</t>
    </rPh>
    <rPh sb="32" eb="33">
      <t>トウ</t>
    </rPh>
    <rPh sb="34" eb="36">
      <t>ケイカク</t>
    </rPh>
    <phoneticPr fontId="2"/>
  </si>
  <si>
    <t>本助成事業の
目標</t>
    <rPh sb="0" eb="1">
      <t>ホン</t>
    </rPh>
    <rPh sb="1" eb="3">
      <t>ジョセイ</t>
    </rPh>
    <rPh sb="3" eb="5">
      <t>ジギョウ</t>
    </rPh>
    <rPh sb="7" eb="9">
      <t>モクヒョウ</t>
    </rPh>
    <phoneticPr fontId="2"/>
  </si>
  <si>
    <r>
      <t>　※ 誰がターゲットでどんな市場ニーズに応えるために今回の助成事業を行うかを、</t>
    </r>
    <r>
      <rPr>
        <b/>
        <sz val="7.5"/>
        <color theme="1"/>
        <rFont val="游ゴシック"/>
        <family val="3"/>
        <charset val="128"/>
        <scheme val="minor"/>
      </rPr>
      <t>申請するすべての内容について</t>
    </r>
    <r>
      <rPr>
        <sz val="7.5"/>
        <color theme="1"/>
        <rFont val="游ゴシック"/>
        <family val="3"/>
        <charset val="128"/>
        <scheme val="minor"/>
      </rPr>
      <t>お書きください。</t>
    </r>
    <rPh sb="39" eb="41">
      <t>シンセイ</t>
    </rPh>
    <rPh sb="47" eb="49">
      <t>ナイヨウ</t>
    </rPh>
    <phoneticPr fontId="2"/>
  </si>
  <si>
    <t>第３回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</si>
</sst>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
    <numFmt numFmtId="178" formatCode="#,##0_ "/>
    <numFmt numFmtId="179" formatCode="[$-411]ggge&quot;年&quot;m&quot;月&quot;d&quot;日&quot;;@"/>
    <numFmt numFmtId="180" formatCode="General&quot;名&quot;"/>
    <numFmt numFmtId="181" formatCode="#,##0_);[Red]\(#,##0\)"/>
    <numFmt numFmtId="182" formatCode="[$-411]ge\.m\.d;@"/>
    <numFmt numFmtId="183" formatCode="yyyy&quot;年&quot;m&quot;月&quot;d&quot;日&quot;;@"/>
    <numFmt numFmtId="184" formatCode="0;\-0;;@"/>
    <numFmt numFmtId="185" formatCode="&quot;平成 &quot;#,##0_)&quot;年&quot;;\(\$#,##0\)"/>
    <numFmt numFmtId="186" formatCode="0_);\(0\)"/>
    <numFmt numFmtId="187" formatCode="#,##0_);\(#,##0\)"/>
  </numFmts>
  <fonts count="1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10"/>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10"/>
      <name val="游ゴシック Medium"/>
      <family val="3"/>
      <charset val="128"/>
    </font>
    <font>
      <b/>
      <sz val="12"/>
      <color rgb="FFFF0000"/>
      <name val="游ゴシック"/>
      <family val="3"/>
      <charset val="128"/>
      <scheme val="minor"/>
    </font>
    <font>
      <b/>
      <sz val="16"/>
      <color rgb="FFFF0000"/>
      <name val="游ゴシック"/>
      <family val="3"/>
      <charset val="128"/>
      <scheme val="minor"/>
    </font>
    <font>
      <sz val="11"/>
      <color theme="1"/>
      <name val="BIZ UDゴシック"/>
      <family val="3"/>
      <charset val="128"/>
    </font>
    <font>
      <b/>
      <sz val="11"/>
      <color rgb="FFFF0000"/>
      <name val="BIZ UDゴシック"/>
      <family val="3"/>
      <charset val="128"/>
    </font>
    <font>
      <b/>
      <sz val="12"/>
      <color theme="1"/>
      <name val="BIZ UDゴシック"/>
      <family val="3"/>
      <charset val="128"/>
    </font>
    <font>
      <b/>
      <sz val="11"/>
      <color theme="1"/>
      <name val="BIZ UDゴシック"/>
      <family val="3"/>
      <charset val="128"/>
    </font>
    <font>
      <sz val="10.5"/>
      <color theme="1"/>
      <name val="BIZ UD明朝 Medium"/>
      <family val="1"/>
      <charset val="128"/>
    </font>
    <font>
      <sz val="11"/>
      <color theme="1"/>
      <name val="BIZ UD明朝 Medium"/>
      <family val="1"/>
      <charset val="128"/>
    </font>
    <font>
      <b/>
      <sz val="11"/>
      <color rgb="FFFF0000"/>
      <name val="BIZ UD明朝 Medium"/>
      <family val="1"/>
      <charset val="128"/>
    </font>
    <font>
      <sz val="10.5"/>
      <name val="BIZ UD明朝 Medium"/>
      <family val="1"/>
      <charset val="128"/>
    </font>
    <font>
      <b/>
      <sz val="10.5"/>
      <color theme="1"/>
      <name val="BIZ UD明朝 Medium"/>
      <family val="1"/>
      <charset val="128"/>
    </font>
    <font>
      <b/>
      <sz val="11"/>
      <color theme="1"/>
      <name val="BIZ UD明朝 Medium"/>
      <family val="1"/>
      <charset val="128"/>
    </font>
    <font>
      <sz val="11"/>
      <name val="BIZ UDゴシック"/>
      <family val="3"/>
      <charset val="128"/>
    </font>
    <font>
      <b/>
      <sz val="11"/>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1"/>
      <color rgb="FF0000FF"/>
      <name val="BIZ UDゴシック"/>
      <family val="3"/>
      <charset val="128"/>
    </font>
    <font>
      <b/>
      <sz val="12"/>
      <color rgb="FFFF0000"/>
      <name val="BIZ UDゴシック"/>
      <family val="3"/>
      <charset val="128"/>
    </font>
    <font>
      <sz val="16"/>
      <color rgb="FFFF0000"/>
      <name val="BIZ UDゴシック"/>
      <family val="3"/>
      <charset val="128"/>
    </font>
    <font>
      <sz val="10.5"/>
      <color rgb="FF262626"/>
      <name val="BIZ UDゴシック"/>
      <family val="3"/>
      <charset val="128"/>
    </font>
    <font>
      <b/>
      <sz val="8"/>
      <color rgb="FFFF0000"/>
      <name val="BIZ UDゴシック"/>
      <family val="3"/>
      <charset val="128"/>
    </font>
    <font>
      <b/>
      <sz val="9"/>
      <color rgb="FFFF0000"/>
      <name val="BIZ UDゴシック"/>
      <family val="3"/>
      <charset val="128"/>
    </font>
    <font>
      <b/>
      <sz val="10"/>
      <color rgb="FFFF0000"/>
      <name val="BIZ UDゴシック"/>
      <family val="3"/>
      <charset val="128"/>
    </font>
    <font>
      <sz val="12"/>
      <color rgb="FFFF0000"/>
      <name val="BIZ UDゴシック"/>
      <family val="3"/>
      <charset val="128"/>
    </font>
    <font>
      <sz val="20"/>
      <color theme="1"/>
      <name val="BIZ UDゴシック"/>
      <family val="3"/>
      <charset val="128"/>
    </font>
    <font>
      <b/>
      <sz val="8"/>
      <color rgb="FFFFFFE7"/>
      <name val="BIZ UDゴシック"/>
      <family val="3"/>
      <charset val="128"/>
    </font>
    <font>
      <sz val="10"/>
      <name val="BIZ UD明朝 Medium"/>
      <family val="1"/>
      <charset val="128"/>
    </font>
    <font>
      <sz val="11"/>
      <color theme="0" tint="-0.34998626667073579"/>
      <name val="BIZ UDゴシック"/>
      <family val="3"/>
      <charset val="128"/>
    </font>
    <font>
      <sz val="11"/>
      <color theme="0" tint="-0.14996795556505021"/>
      <name val="BIZ UDゴシック"/>
      <family val="3"/>
      <charset val="128"/>
    </font>
    <font>
      <sz val="10"/>
      <color theme="0" tint="-0.34998626667073579"/>
      <name val="BIZ UDゴシック"/>
      <family val="3"/>
      <charset val="128"/>
    </font>
    <font>
      <sz val="10"/>
      <color theme="0" tint="-0.14996795556505021"/>
      <name val="BIZ UDゴシック"/>
      <family val="3"/>
      <charset val="128"/>
    </font>
    <font>
      <b/>
      <sz val="16"/>
      <color rgb="FFFF0000"/>
      <name val="BIZ UDゴシック"/>
      <family val="3"/>
      <charset val="128"/>
    </font>
    <font>
      <sz val="10"/>
      <color rgb="FF0070C0"/>
      <name val="BIZ UDP明朝 Medium"/>
      <family val="1"/>
      <charset val="128"/>
    </font>
    <font>
      <sz val="10"/>
      <color rgb="FF0070C0"/>
      <name val="游明朝"/>
      <family val="1"/>
      <charset val="128"/>
    </font>
    <font>
      <sz val="9"/>
      <color rgb="FFFF0000"/>
      <name val="游ゴシック"/>
      <family val="2"/>
      <charset val="128"/>
      <scheme val="minor"/>
    </font>
    <font>
      <sz val="9"/>
      <color theme="1"/>
      <name val="游ゴシック"/>
      <family val="2"/>
      <charset val="128"/>
      <scheme val="minor"/>
    </font>
    <font>
      <sz val="10"/>
      <color theme="1"/>
      <name val="游明朝"/>
      <family val="1"/>
      <charset val="128"/>
    </font>
    <font>
      <sz val="9"/>
      <color theme="1"/>
      <name val="游明朝"/>
      <family val="1"/>
      <charset val="128"/>
    </font>
    <font>
      <sz val="7"/>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
      <sz val="11"/>
      <name val="BIZ UD明朝 Medium"/>
      <family val="1"/>
      <charset val="128"/>
    </font>
    <font>
      <sz val="10"/>
      <color theme="1"/>
      <name val="BIZ UD明朝 Medium"/>
      <family val="1"/>
      <charset val="128"/>
    </font>
    <font>
      <sz val="8"/>
      <color theme="1"/>
      <name val="游ゴシック"/>
      <family val="3"/>
      <charset val="128"/>
      <scheme val="minor"/>
    </font>
    <font>
      <sz val="11"/>
      <color theme="1"/>
      <name val="BIZ UDP明朝 Medium"/>
      <family val="1"/>
      <charset val="128"/>
    </font>
    <font>
      <sz val="11"/>
      <color rgb="FF0070C0"/>
      <name val="BIZ UDP明朝 Medium"/>
      <family val="1"/>
      <charset val="128"/>
    </font>
    <font>
      <sz val="10"/>
      <color theme="1"/>
      <name val="BIZ UDP明朝 Medium"/>
      <family val="1"/>
      <charset val="128"/>
    </font>
    <font>
      <sz val="9"/>
      <name val="游ゴシック"/>
      <family val="3"/>
      <charset val="128"/>
      <scheme val="minor"/>
    </font>
    <font>
      <sz val="6"/>
      <name val="BIZ UDP明朝 Medium"/>
      <family val="1"/>
      <charset val="128"/>
    </font>
    <font>
      <sz val="6"/>
      <name val="游明朝"/>
      <family val="1"/>
      <charset val="128"/>
    </font>
    <font>
      <u/>
      <sz val="11"/>
      <color theme="10"/>
      <name val="游ゴシック"/>
      <family val="2"/>
      <charset val="128"/>
      <scheme val="minor"/>
    </font>
    <font>
      <sz val="12"/>
      <color theme="1"/>
      <name val="BIZ UDP明朝 Medium"/>
      <family val="1"/>
      <charset val="128"/>
    </font>
    <font>
      <sz val="12"/>
      <color theme="1"/>
      <name val="BIZ UD明朝 Medium"/>
      <family val="1"/>
      <charset val="128"/>
    </font>
    <font>
      <sz val="10.5"/>
      <name val="游ゴシック"/>
      <family val="3"/>
      <charset val="128"/>
      <scheme val="minor"/>
    </font>
    <font>
      <sz val="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8"/>
      <name val="游ゴシック"/>
      <family val="3"/>
      <charset val="128"/>
      <scheme val="minor"/>
    </font>
    <font>
      <sz val="9"/>
      <color rgb="FFFF0000"/>
      <name val="BIZ UDP明朝 Medium"/>
      <family val="1"/>
      <charset val="128"/>
    </font>
    <font>
      <sz val="10"/>
      <name val="BIZ UDP明朝 Medium"/>
      <family val="1"/>
      <charset val="128"/>
    </font>
    <font>
      <sz val="11"/>
      <color theme="0"/>
      <name val="游ゴシック"/>
      <family val="2"/>
      <charset val="128"/>
      <scheme val="minor"/>
    </font>
    <font>
      <sz val="11"/>
      <name val="游明朝"/>
      <family val="1"/>
      <charset val="128"/>
    </font>
    <font>
      <sz val="10"/>
      <name val="游明朝"/>
      <family val="1"/>
      <charset val="128"/>
    </font>
    <font>
      <sz val="11"/>
      <color theme="1"/>
      <name val="游ゴシック"/>
      <family val="1"/>
      <charset val="128"/>
      <scheme val="minor"/>
    </font>
    <font>
      <sz val="11"/>
      <color theme="0"/>
      <name val="游ゴシック"/>
      <family val="3"/>
      <charset val="128"/>
      <scheme val="minor"/>
    </font>
    <font>
      <sz val="11"/>
      <color theme="1"/>
      <name val="游明朝"/>
      <family val="1"/>
      <charset val="128"/>
    </font>
    <font>
      <sz val="11"/>
      <color theme="0"/>
      <name val="游明朝"/>
      <family val="1"/>
      <charset val="128"/>
    </font>
    <font>
      <sz val="9"/>
      <color rgb="FFFF0000"/>
      <name val="游ゴシック"/>
      <family val="3"/>
      <charset val="128"/>
      <scheme val="minor"/>
    </font>
    <font>
      <sz val="11"/>
      <name val="BIZ UDP明朝 Medium"/>
      <family val="1"/>
      <charset val="128"/>
    </font>
    <font>
      <sz val="11"/>
      <color theme="1" tint="0.499984740745262"/>
      <name val="BIZ UD明朝 Medium"/>
      <family val="1"/>
      <charset val="128"/>
    </font>
    <font>
      <b/>
      <u/>
      <sz val="10"/>
      <name val="游ゴシック"/>
      <family val="3"/>
      <charset val="128"/>
      <scheme val="minor"/>
    </font>
    <font>
      <sz val="8"/>
      <name val="BIZ UD明朝 Medium"/>
      <family val="1"/>
      <charset val="128"/>
    </font>
    <font>
      <sz val="10.5"/>
      <color rgb="FF262626"/>
      <name val="BIZ UD明朝 Medium"/>
      <family val="1"/>
      <charset val="128"/>
    </font>
    <font>
      <b/>
      <sz val="12"/>
      <color theme="1"/>
      <name val="BIZ UDP明朝 Medium"/>
      <family val="1"/>
      <charset val="128"/>
    </font>
    <font>
      <b/>
      <sz val="16"/>
      <color rgb="FF0070C0"/>
      <name val="BIZ UDゴシック"/>
      <family val="3"/>
      <charset val="128"/>
    </font>
    <font>
      <b/>
      <sz val="12"/>
      <color theme="9" tint="-0.249977111117893"/>
      <name val="BIZ UDゴシック"/>
      <family val="3"/>
      <charset val="128"/>
    </font>
    <font>
      <b/>
      <sz val="16"/>
      <color theme="9" tint="-0.249977111117893"/>
      <name val="BIZ UDゴシック"/>
      <family val="3"/>
      <charset val="128"/>
    </font>
    <font>
      <b/>
      <sz val="11"/>
      <color rgb="FF0070C0"/>
      <name val="BIZ UDゴシック"/>
      <family val="3"/>
      <charset val="128"/>
    </font>
    <font>
      <b/>
      <sz val="12"/>
      <name val="BIZ UDPゴシック"/>
      <family val="3"/>
      <charset val="128"/>
    </font>
    <font>
      <b/>
      <sz val="11"/>
      <name val="BIZ UD明朝 Medium"/>
      <family val="1"/>
      <charset val="128"/>
    </font>
    <font>
      <sz val="7"/>
      <name val="BIZ UD明朝 Medium"/>
      <family val="1"/>
      <charset val="128"/>
    </font>
    <font>
      <b/>
      <sz val="12"/>
      <name val="BIZ UD明朝 Medium"/>
      <family val="1"/>
      <charset val="128"/>
    </font>
    <font>
      <sz val="12"/>
      <name val="BIZ UD明朝 Medium"/>
      <family val="1"/>
      <charset val="128"/>
    </font>
    <font>
      <b/>
      <sz val="10.5"/>
      <name val="BIZ UD明朝 Medium"/>
      <family val="1"/>
      <charset val="128"/>
    </font>
    <font>
      <b/>
      <sz val="16"/>
      <name val="BIZ UD明朝 Medium"/>
      <family val="1"/>
      <charset val="128"/>
    </font>
    <font>
      <sz val="13"/>
      <name val="BIZ UD明朝 Medium"/>
      <family val="1"/>
      <charset val="128"/>
    </font>
    <font>
      <sz val="9"/>
      <name val="BIZ UD明朝 Medium"/>
      <family val="1"/>
      <charset val="128"/>
    </font>
    <font>
      <sz val="18"/>
      <name val="BIZ UD明朝 Medium"/>
      <family val="1"/>
      <charset val="128"/>
    </font>
    <font>
      <b/>
      <sz val="14"/>
      <name val="BIZ UD明朝 Medium"/>
      <family val="1"/>
      <charset val="128"/>
    </font>
    <font>
      <b/>
      <sz val="6"/>
      <name val="BIZ UD明朝 Medium"/>
      <family val="1"/>
      <charset val="128"/>
    </font>
    <font>
      <b/>
      <sz val="14"/>
      <color rgb="FFFF0000"/>
      <name val="BIZ UDゴシック"/>
      <family val="3"/>
      <charset val="128"/>
    </font>
    <font>
      <b/>
      <sz val="14"/>
      <color theme="1"/>
      <name val="BIZ UDゴシック"/>
      <family val="3"/>
      <charset val="128"/>
    </font>
    <font>
      <sz val="10.5"/>
      <color theme="1"/>
      <name val="BIZ UDゴシック"/>
      <family val="3"/>
      <charset val="128"/>
    </font>
    <font>
      <b/>
      <sz val="10.5"/>
      <color theme="1"/>
      <name val="BIZ UDゴシック"/>
      <family val="3"/>
      <charset val="128"/>
    </font>
    <font>
      <sz val="7"/>
      <color theme="1"/>
      <name val="BIZ UDP明朝 Medium"/>
      <family val="1"/>
      <charset val="128"/>
    </font>
    <font>
      <sz val="10.5"/>
      <color theme="1"/>
      <name val="游ゴシック"/>
      <family val="3"/>
      <charset val="128"/>
      <scheme val="minor"/>
    </font>
    <font>
      <sz val="10.5"/>
      <color theme="1"/>
      <name val="BIZ UDP明朝 Medium"/>
      <family val="1"/>
      <charset val="128"/>
    </font>
    <font>
      <sz val="9"/>
      <color theme="1"/>
      <name val="BIZ UDゴシック"/>
      <family val="3"/>
      <charset val="128"/>
    </font>
    <font>
      <b/>
      <sz val="12"/>
      <color rgb="FFFF0000"/>
      <name val="BIZ UDPゴシック"/>
      <family val="3"/>
      <charset val="128"/>
    </font>
    <font>
      <sz val="12"/>
      <color theme="1" tint="0.499984740745262"/>
      <name val="BIZ UDP明朝 Medium"/>
      <family val="1"/>
      <charset val="128"/>
    </font>
    <font>
      <sz val="9"/>
      <name val="游ゴシック"/>
      <family val="2"/>
      <charset val="128"/>
      <scheme val="minor"/>
    </font>
    <font>
      <sz val="9"/>
      <name val="BIZ UDP明朝 Medium"/>
      <family val="1"/>
      <charset val="128"/>
    </font>
    <font>
      <sz val="9"/>
      <name val="游明朝"/>
      <family val="1"/>
      <charset val="128"/>
    </font>
    <font>
      <sz val="7"/>
      <name val="游ゴシック"/>
      <family val="3"/>
      <charset val="128"/>
      <scheme val="minor"/>
    </font>
    <font>
      <sz val="8"/>
      <name val="游ゴシック"/>
      <family val="2"/>
      <charset val="128"/>
      <scheme val="minor"/>
    </font>
    <font>
      <b/>
      <sz val="9"/>
      <name val="游ゴシック"/>
      <family val="3"/>
      <charset val="128"/>
      <scheme val="minor"/>
    </font>
    <font>
      <sz val="9.5"/>
      <name val="BIZ UDP明朝 Medium"/>
      <family val="1"/>
      <charset val="128"/>
    </font>
    <font>
      <b/>
      <sz val="12"/>
      <name val="BIZ UDP明朝 Medium"/>
      <family val="1"/>
      <charset val="128"/>
    </font>
    <font>
      <sz val="12"/>
      <name val="BIZ UDP明朝 Medium"/>
      <family val="1"/>
      <charset val="128"/>
    </font>
    <font>
      <sz val="10.5"/>
      <color theme="1"/>
      <name val="游明朝"/>
      <family val="1"/>
      <charset val="128"/>
    </font>
    <font>
      <sz val="6"/>
      <name val="游ゴシック"/>
      <family val="3"/>
      <charset val="128"/>
      <scheme val="minor"/>
    </font>
    <font>
      <b/>
      <sz val="14"/>
      <color theme="1"/>
      <name val="游明朝"/>
      <family val="1"/>
      <charset val="128"/>
    </font>
    <font>
      <b/>
      <sz val="12"/>
      <color theme="1"/>
      <name val="游明朝 Demibold"/>
      <family val="1"/>
      <charset val="128"/>
    </font>
    <font>
      <b/>
      <sz val="10.5"/>
      <color theme="1"/>
      <name val="游明朝"/>
      <family val="1"/>
      <charset val="128"/>
    </font>
    <font>
      <b/>
      <sz val="10.5"/>
      <color theme="0"/>
      <name val="游明朝"/>
      <family val="1"/>
      <charset val="128"/>
    </font>
    <font>
      <sz val="10.5"/>
      <color theme="0"/>
      <name val="游明朝"/>
      <family val="1"/>
      <charset val="128"/>
    </font>
    <font>
      <sz val="9.5"/>
      <color rgb="FF000000"/>
      <name val="游明朝"/>
      <family val="1"/>
      <charset val="128"/>
    </font>
    <font>
      <sz val="9.5"/>
      <color theme="1"/>
      <name val="游明朝"/>
      <family val="1"/>
      <charset val="128"/>
    </font>
    <font>
      <sz val="9.5"/>
      <color rgb="FF262626"/>
      <name val="游明朝"/>
      <family val="1"/>
      <charset val="128"/>
    </font>
    <font>
      <sz val="9.5"/>
      <color theme="1"/>
      <name val="游ゴシック"/>
      <family val="2"/>
      <charset val="128"/>
      <scheme val="minor"/>
    </font>
    <font>
      <b/>
      <sz val="10"/>
      <color theme="1"/>
      <name val="游明朝"/>
      <family val="1"/>
      <charset val="128"/>
    </font>
    <font>
      <sz val="7.5"/>
      <color theme="1"/>
      <name val="游ゴシック"/>
      <family val="3"/>
      <charset val="128"/>
      <scheme val="minor"/>
    </font>
    <font>
      <b/>
      <sz val="7.5"/>
      <color theme="1"/>
      <name val="游ゴシック"/>
      <family val="3"/>
      <charset val="128"/>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E1"/>
        <bgColor indexed="64"/>
      </patternFill>
    </fill>
    <fill>
      <patternFill patternType="solid">
        <fgColor theme="0" tint="-0.249977111117893"/>
        <bgColor indexed="64"/>
      </patternFill>
    </fill>
  </fills>
  <borders count="10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rgb="FF0070C0"/>
      </right>
      <top style="thin">
        <color indexed="64"/>
      </top>
      <bottom style="thin">
        <color indexed="64"/>
      </bottom>
      <diagonal/>
    </border>
    <border>
      <left style="thick">
        <color rgb="FF0070C0"/>
      </left>
      <right/>
      <top style="thick">
        <color rgb="FF0070C0"/>
      </top>
      <bottom style="thick">
        <color rgb="FF0070C0"/>
      </bottom>
      <diagonal/>
    </border>
    <border>
      <left/>
      <right style="medium">
        <color theme="8"/>
      </right>
      <top style="thick">
        <color rgb="FF0070C0"/>
      </top>
      <bottom style="thick">
        <color rgb="FF0070C0"/>
      </bottom>
      <diagonal/>
    </border>
    <border>
      <left/>
      <right/>
      <top style="thick">
        <color rgb="FF0070C0"/>
      </top>
      <bottom style="thick">
        <color rgb="FF0070C0"/>
      </bottom>
      <diagonal/>
    </border>
    <border>
      <left style="thick">
        <color rgb="FF0070C0"/>
      </left>
      <right/>
      <top/>
      <bottom/>
      <diagonal/>
    </border>
    <border>
      <left style="thick">
        <color theme="9" tint="-0.249977111117893"/>
      </left>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ck">
        <color rgb="FF0070C0"/>
      </left>
      <right style="thick">
        <color rgb="FF0070C0"/>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theme="1"/>
      </right>
      <top style="hair">
        <color theme="1"/>
      </top>
      <bottom/>
      <diagonal/>
    </border>
    <border>
      <left/>
      <right/>
      <top style="hair">
        <color theme="1"/>
      </top>
      <bottom/>
      <diagonal/>
    </border>
    <border>
      <left style="thin">
        <color theme="1"/>
      </left>
      <right/>
      <top style="thick">
        <color theme="9" tint="-0.249977111117893"/>
      </top>
      <bottom style="thin">
        <color indexed="64"/>
      </bottom>
      <diagonal/>
    </border>
    <border>
      <left/>
      <right style="thin">
        <color indexed="64"/>
      </right>
      <top style="thick">
        <color theme="9" tint="-0.249977111117893"/>
      </top>
      <bottom style="thin">
        <color indexed="64"/>
      </bottom>
      <diagonal/>
    </border>
    <border>
      <left style="hair">
        <color indexed="64"/>
      </left>
      <right/>
      <top style="hair">
        <color theme="1"/>
      </top>
      <bottom/>
      <diagonal/>
    </border>
    <border>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style="hair">
        <color indexed="64"/>
      </left>
      <right/>
      <top style="thick">
        <color theme="9" tint="-0.249977111117893"/>
      </top>
      <bottom style="thin">
        <color indexed="64"/>
      </bottom>
      <diagonal/>
    </border>
    <border>
      <left/>
      <right/>
      <top style="thick">
        <color theme="9" tint="-0.249977111117893"/>
      </top>
      <bottom style="thin">
        <color indexed="64"/>
      </bottom>
      <diagonal/>
    </border>
    <border>
      <left style="hair">
        <color indexed="64"/>
      </left>
      <right style="thin">
        <color theme="1"/>
      </right>
      <top/>
      <bottom style="thin">
        <color theme="1"/>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thick">
        <color rgb="FF0070C0"/>
      </top>
      <bottom style="hair">
        <color indexed="64"/>
      </bottom>
      <diagonal/>
    </border>
    <border>
      <left/>
      <right style="hair">
        <color indexed="64"/>
      </right>
      <top style="thick">
        <color rgb="FF0070C0"/>
      </top>
      <bottom style="hair">
        <color indexed="64"/>
      </bottom>
      <diagonal/>
    </border>
    <border>
      <left style="hair">
        <color theme="1"/>
      </left>
      <right/>
      <top style="thin">
        <color theme="1"/>
      </top>
      <bottom style="hair">
        <color theme="1"/>
      </bottom>
      <diagonal/>
    </border>
    <border>
      <left/>
      <right/>
      <top style="thin">
        <color theme="1"/>
      </top>
      <bottom style="hair">
        <color theme="1"/>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10" fillId="0" borderId="0"/>
    <xf numFmtId="9" fontId="1" fillId="0" borderId="0" applyFont="0" applyFill="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cellStyleXfs>
  <cellXfs count="1317">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Border="1" applyAlignment="1" applyProtection="1">
      <alignment vertical="center" wrapText="1"/>
    </xf>
    <xf numFmtId="0" fontId="15" fillId="0" borderId="0" xfId="0" applyFont="1" applyAlignment="1" applyProtection="1">
      <alignment horizontal="right" vertical="center"/>
    </xf>
    <xf numFmtId="0" fontId="23" fillId="0" borderId="0" xfId="0" applyFont="1" applyProtection="1">
      <alignment vertical="center"/>
    </xf>
    <xf numFmtId="0" fontId="28" fillId="0" borderId="0" xfId="0" applyFont="1" applyProtection="1">
      <alignment vertical="center"/>
    </xf>
    <xf numFmtId="0" fontId="29" fillId="0" borderId="0" xfId="0" applyFont="1" applyProtection="1">
      <alignment vertical="center"/>
    </xf>
    <xf numFmtId="0" fontId="27" fillId="0" borderId="0" xfId="0" applyFont="1" applyAlignment="1" applyProtection="1">
      <alignment horizontal="left" vertical="center"/>
    </xf>
    <xf numFmtId="0" fontId="28" fillId="0" borderId="0" xfId="0" applyFont="1" applyFill="1" applyAlignment="1" applyProtection="1">
      <alignment horizontal="left" vertical="center"/>
    </xf>
    <xf numFmtId="0" fontId="30" fillId="0" borderId="0" xfId="0" applyFont="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5" fillId="0" borderId="0" xfId="0" applyFo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27" fillId="0" borderId="0" xfId="0" applyFont="1" applyFill="1" applyAlignment="1" applyProtection="1">
      <alignment horizontal="right" vertical="center"/>
    </xf>
    <xf numFmtId="0" fontId="49"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52" fillId="0" borderId="0" xfId="0" applyFont="1" applyProtection="1">
      <alignment vertical="center"/>
    </xf>
    <xf numFmtId="0" fontId="53" fillId="0" borderId="0" xfId="0" applyFont="1" applyAlignment="1" applyProtection="1">
      <alignment vertical="center"/>
    </xf>
    <xf numFmtId="0" fontId="35" fillId="0" borderId="0" xfId="0" applyFont="1" applyAlignment="1" applyProtection="1">
      <alignment vertical="center"/>
    </xf>
    <xf numFmtId="0" fontId="27" fillId="0" borderId="0" xfId="0" applyFont="1" applyAlignment="1" applyProtection="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textRotation="255"/>
    </xf>
    <xf numFmtId="0" fontId="62" fillId="0" borderId="0" xfId="0" applyFont="1" applyFill="1" applyBorder="1" applyAlignment="1">
      <alignment horizontal="center" vertical="center"/>
    </xf>
    <xf numFmtId="0" fontId="58" fillId="0" borderId="0" xfId="0" applyFont="1" applyFill="1" applyBorder="1" applyAlignment="1" applyProtection="1">
      <alignment horizontal="left" vertical="center" shrinkToFit="1"/>
      <protection locked="0"/>
    </xf>
    <xf numFmtId="184" fontId="59" fillId="0" borderId="0" xfId="0" applyNumberFormat="1" applyFont="1" applyFill="1" applyBorder="1" applyAlignment="1" applyProtection="1">
      <alignment horizontal="center" vertical="center" shrinkToFit="1"/>
      <protection locked="0"/>
    </xf>
    <xf numFmtId="0" fontId="76" fillId="0" borderId="0" xfId="0" applyFont="1" applyProtection="1">
      <alignment vertical="center"/>
    </xf>
    <xf numFmtId="0" fontId="76" fillId="0" borderId="0" xfId="0" applyFont="1" applyAlignment="1" applyProtection="1">
      <alignment horizontal="left" vertical="top"/>
    </xf>
    <xf numFmtId="0" fontId="12" fillId="0" borderId="0" xfId="0" applyFont="1" applyProtection="1">
      <alignment vertical="center"/>
    </xf>
    <xf numFmtId="0" fontId="6" fillId="0" borderId="0" xfId="0" applyFont="1" applyFill="1" applyProtection="1">
      <alignment vertical="center"/>
    </xf>
    <xf numFmtId="0" fontId="35" fillId="0" borderId="0" xfId="0" applyFont="1" applyAlignment="1" applyProtection="1">
      <alignment vertical="center" wrapText="1"/>
    </xf>
    <xf numFmtId="0" fontId="0" fillId="5" borderId="0" xfId="0" applyFill="1">
      <alignment vertical="center"/>
    </xf>
    <xf numFmtId="0" fontId="0" fillId="3" borderId="0" xfId="0" applyFill="1">
      <alignment vertical="center"/>
    </xf>
    <xf numFmtId="0" fontId="92" fillId="0" borderId="0" xfId="0" applyFont="1">
      <alignment vertical="center"/>
    </xf>
    <xf numFmtId="0" fontId="93" fillId="0" borderId="0" xfId="0" applyFont="1">
      <alignment vertical="center"/>
    </xf>
    <xf numFmtId="0" fontId="94" fillId="5" borderId="0" xfId="0" applyFont="1" applyFill="1">
      <alignment vertical="center"/>
    </xf>
    <xf numFmtId="0" fontId="0" fillId="6" borderId="0" xfId="0" applyFill="1">
      <alignment vertical="center"/>
    </xf>
    <xf numFmtId="0" fontId="0" fillId="7" borderId="0" xfId="0" applyFill="1">
      <alignment vertical="center"/>
    </xf>
    <xf numFmtId="0" fontId="91" fillId="8" borderId="0" xfId="0" applyFont="1" applyFill="1">
      <alignment vertical="center"/>
    </xf>
    <xf numFmtId="0" fontId="0" fillId="5" borderId="0" xfId="0" applyFont="1" applyFill="1">
      <alignment vertical="center"/>
    </xf>
    <xf numFmtId="0" fontId="9" fillId="5" borderId="0" xfId="0" applyFont="1" applyFill="1">
      <alignment vertical="center"/>
    </xf>
    <xf numFmtId="0" fontId="95" fillId="8" borderId="0" xfId="0" applyFont="1" applyFill="1">
      <alignment vertical="center"/>
    </xf>
    <xf numFmtId="0" fontId="96" fillId="5" borderId="0" xfId="0" applyFont="1" applyFill="1">
      <alignment vertical="center"/>
    </xf>
    <xf numFmtId="0" fontId="97" fillId="8" borderId="0" xfId="0" applyFont="1" applyFill="1">
      <alignment vertical="center"/>
    </xf>
    <xf numFmtId="0" fontId="96" fillId="0" borderId="0" xfId="0" applyFont="1">
      <alignment vertical="center"/>
    </xf>
    <xf numFmtId="0" fontId="96" fillId="3" borderId="0" xfId="0" applyFont="1" applyFill="1">
      <alignment vertical="center"/>
    </xf>
    <xf numFmtId="0" fontId="15" fillId="0" borderId="0" xfId="0" applyFont="1" applyFill="1" applyAlignment="1" applyProtection="1">
      <alignment horizontal="left" vertical="center"/>
    </xf>
    <xf numFmtId="0" fontId="5" fillId="0" borderId="0" xfId="0" applyFont="1" applyFill="1" applyProtection="1">
      <alignment vertical="center"/>
    </xf>
    <xf numFmtId="0" fontId="0" fillId="0" borderId="0" xfId="0" applyFill="1">
      <alignment vertical="center"/>
    </xf>
    <xf numFmtId="0" fontId="0" fillId="0" borderId="0" xfId="0" applyAlignment="1"/>
    <xf numFmtId="0" fontId="23" fillId="0" borderId="0" xfId="0" applyFont="1" applyBorder="1" applyProtection="1">
      <alignment vertical="center"/>
    </xf>
    <xf numFmtId="0" fontId="65" fillId="0" borderId="0" xfId="0" applyFont="1" applyProtection="1">
      <alignment vertical="center"/>
    </xf>
    <xf numFmtId="0" fontId="118" fillId="0" borderId="0" xfId="0" applyFont="1" applyProtection="1">
      <alignment vertical="center"/>
    </xf>
    <xf numFmtId="0" fontId="114" fillId="0" borderId="0" xfId="0" applyFont="1" applyBorder="1" applyAlignment="1" applyProtection="1">
      <alignment horizontal="center" vertical="center" wrapText="1"/>
    </xf>
    <xf numFmtId="38" fontId="119" fillId="0" borderId="0" xfId="1" applyFont="1" applyFill="1" applyBorder="1" applyAlignment="1" applyProtection="1">
      <alignment horizontal="center" vertical="center" wrapText="1"/>
    </xf>
    <xf numFmtId="0" fontId="120" fillId="0" borderId="0" xfId="0" applyFont="1" applyAlignment="1" applyProtection="1">
      <alignment vertical="center"/>
    </xf>
    <xf numFmtId="0" fontId="119" fillId="0" borderId="0" xfId="0" applyFont="1" applyAlignment="1" applyProtection="1">
      <alignment vertical="center"/>
    </xf>
    <xf numFmtId="0" fontId="110" fillId="0" borderId="0" xfId="0" applyFont="1" applyAlignment="1" applyProtection="1">
      <alignment vertical="center"/>
    </xf>
    <xf numFmtId="58" fontId="30" fillId="0" borderId="0" xfId="0" applyNumberFormat="1" applyFont="1" applyAlignment="1" applyProtection="1">
      <alignment horizontal="center" vertical="center"/>
    </xf>
    <xf numFmtId="0" fontId="119" fillId="0" borderId="0" xfId="0" applyFont="1" applyAlignment="1" applyProtection="1">
      <alignment horizontal="center" vertical="center"/>
    </xf>
    <xf numFmtId="0" fontId="30" fillId="0" borderId="0" xfId="0" applyFont="1" applyAlignment="1" applyProtection="1">
      <alignment vertical="top"/>
      <protection hidden="1"/>
    </xf>
    <xf numFmtId="0" fontId="109" fillId="0" borderId="0" xfId="0" applyFont="1" applyAlignment="1" applyProtection="1">
      <alignment horizontal="left" vertical="top"/>
      <protection hidden="1"/>
    </xf>
    <xf numFmtId="0" fontId="65" fillId="0" borderId="0" xfId="0" applyFont="1" applyProtection="1">
      <alignment vertical="center"/>
      <protection hidden="1"/>
    </xf>
    <xf numFmtId="0" fontId="30" fillId="0" borderId="0" xfId="0" applyFont="1" applyProtection="1">
      <alignment vertical="center"/>
      <protection hidden="1"/>
    </xf>
    <xf numFmtId="0" fontId="30" fillId="0" borderId="0" xfId="0" applyFont="1" applyAlignment="1" applyProtection="1">
      <alignment vertical="center"/>
      <protection hidden="1"/>
    </xf>
    <xf numFmtId="0" fontId="65" fillId="0" borderId="0" xfId="0" applyFont="1" applyBorder="1" applyProtection="1">
      <alignment vertical="center"/>
      <protection hidden="1"/>
    </xf>
    <xf numFmtId="0" fontId="30" fillId="0" borderId="0" xfId="0" applyFont="1" applyBorder="1" applyAlignment="1" applyProtection="1">
      <alignment horizontal="center" vertical="center" wrapText="1"/>
      <protection hidden="1"/>
    </xf>
    <xf numFmtId="0" fontId="30"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vertical="center" shrinkToFit="1"/>
      <protection hidden="1"/>
    </xf>
    <xf numFmtId="0" fontId="110" fillId="0" borderId="0" xfId="0" applyFont="1" applyProtection="1">
      <alignment vertical="center"/>
      <protection hidden="1"/>
    </xf>
    <xf numFmtId="0" fontId="110" fillId="0" borderId="0" xfId="0" applyFont="1" applyAlignment="1" applyProtection="1">
      <alignment horizontal="right" vertical="center"/>
      <protection hidden="1"/>
    </xf>
    <xf numFmtId="0" fontId="65" fillId="0" borderId="0" xfId="0" applyNumberFormat="1" applyFont="1" applyFill="1" applyBorder="1" applyAlignment="1" applyProtection="1">
      <alignment horizontal="center" vertical="center"/>
      <protection hidden="1"/>
    </xf>
    <xf numFmtId="0" fontId="30" fillId="0" borderId="0" xfId="0" applyNumberFormat="1" applyFont="1" applyAlignment="1" applyProtection="1">
      <alignment horizontal="left" vertical="center" indent="15"/>
      <protection hidden="1"/>
    </xf>
    <xf numFmtId="0" fontId="65" fillId="0" borderId="0" xfId="0" applyNumberFormat="1" applyFont="1" applyFill="1" applyBorder="1" applyAlignment="1" applyProtection="1">
      <alignment vertical="top"/>
      <protection hidden="1"/>
    </xf>
    <xf numFmtId="0" fontId="65" fillId="0" borderId="0" xfId="0" applyNumberFormat="1" applyFont="1" applyFill="1" applyBorder="1" applyAlignment="1" applyProtection="1">
      <alignment vertical="center"/>
      <protection hidden="1"/>
    </xf>
    <xf numFmtId="0" fontId="65" fillId="0" borderId="0" xfId="0" applyNumberFormat="1" applyFont="1" applyFill="1" applyBorder="1" applyAlignment="1" applyProtection="1">
      <alignment horizontal="left" vertical="center"/>
      <protection hidden="1"/>
    </xf>
    <xf numFmtId="0" fontId="30" fillId="0" borderId="0" xfId="0" applyFont="1" applyAlignment="1" applyProtection="1">
      <alignment horizontal="justify" vertical="center"/>
      <protection hidden="1"/>
    </xf>
    <xf numFmtId="0" fontId="48" fillId="0" borderId="0" xfId="0" applyFont="1" applyFill="1" applyBorder="1" applyAlignment="1" applyProtection="1">
      <alignment horizontal="right" vertical="center" shrinkToFit="1"/>
      <protection hidden="1"/>
    </xf>
    <xf numFmtId="0" fontId="65" fillId="0" borderId="0"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48" fillId="0" borderId="0" xfId="0" applyFont="1" applyAlignment="1" applyProtection="1">
      <alignment vertical="center"/>
      <protection hidden="1"/>
    </xf>
    <xf numFmtId="0" fontId="113" fillId="0" borderId="0" xfId="0" applyFont="1" applyFill="1" applyBorder="1" applyAlignment="1" applyProtection="1">
      <alignment vertical="center" wrapText="1"/>
      <protection hidden="1"/>
    </xf>
    <xf numFmtId="0" fontId="113" fillId="0" borderId="0" xfId="0" applyFont="1" applyFill="1" applyBorder="1" applyAlignment="1" applyProtection="1">
      <alignment horizontal="center" vertical="center" wrapText="1"/>
      <protection hidden="1"/>
    </xf>
    <xf numFmtId="0" fontId="113" fillId="0" borderId="0" xfId="0" applyFont="1" applyFill="1" applyAlignment="1" applyProtection="1">
      <alignment horizontal="center" vertical="center" wrapText="1"/>
      <protection hidden="1"/>
    </xf>
    <xf numFmtId="0" fontId="113" fillId="0" borderId="0" xfId="0" applyFont="1" applyAlignment="1" applyProtection="1">
      <alignment horizontal="center" vertical="center"/>
      <protection hidden="1"/>
    </xf>
    <xf numFmtId="0" fontId="30" fillId="0" borderId="0" xfId="0" applyFont="1" applyAlignment="1" applyProtection="1">
      <alignment horizontal="center" vertical="top"/>
      <protection hidden="1"/>
    </xf>
    <xf numFmtId="0" fontId="114" fillId="0" borderId="0" xfId="0" applyFont="1" applyAlignment="1" applyProtection="1">
      <alignment vertical="center" wrapText="1"/>
      <protection hidden="1"/>
    </xf>
    <xf numFmtId="0" fontId="115" fillId="0" borderId="0" xfId="0" applyFont="1" applyProtection="1">
      <alignment vertical="center"/>
      <protection hidden="1"/>
    </xf>
    <xf numFmtId="0" fontId="65" fillId="0" borderId="0" xfId="0" applyFont="1" applyAlignment="1" applyProtection="1">
      <alignment horizontal="left" vertical="center"/>
      <protection hidden="1"/>
    </xf>
    <xf numFmtId="0" fontId="65" fillId="0" borderId="0" xfId="0" applyFont="1" applyFill="1" applyAlignment="1" applyProtection="1">
      <alignment horizontal="right" vertical="center" wrapText="1"/>
      <protection hidden="1"/>
    </xf>
    <xf numFmtId="0" fontId="65" fillId="0" borderId="0" xfId="0" applyFont="1" applyFill="1" applyBorder="1" applyAlignment="1" applyProtection="1">
      <alignment horizontal="left" vertical="center"/>
      <protection hidden="1"/>
    </xf>
    <xf numFmtId="0" fontId="65" fillId="0" borderId="0" xfId="0" applyFont="1" applyFill="1" applyAlignment="1" applyProtection="1">
      <alignment vertical="center"/>
      <protection hidden="1"/>
    </xf>
    <xf numFmtId="0" fontId="65" fillId="0" borderId="0" xfId="0" applyFont="1" applyFill="1" applyAlignment="1" applyProtection="1">
      <alignment horizontal="center" vertical="center"/>
      <protection hidden="1"/>
    </xf>
    <xf numFmtId="0" fontId="65" fillId="0" borderId="0" xfId="0" applyFont="1" applyFill="1" applyAlignment="1" applyProtection="1">
      <alignment horizontal="left" vertical="center"/>
      <protection hidden="1"/>
    </xf>
    <xf numFmtId="0" fontId="65" fillId="0" borderId="0" xfId="0" applyFont="1" applyFill="1" applyProtection="1">
      <alignment vertical="center"/>
      <protection hidden="1"/>
    </xf>
    <xf numFmtId="0" fontId="113" fillId="0" borderId="0" xfId="0" applyFont="1" applyBorder="1" applyProtection="1">
      <alignment vertical="center"/>
      <protection hidden="1"/>
    </xf>
    <xf numFmtId="0" fontId="113" fillId="0" borderId="0" xfId="0" applyFont="1" applyAlignment="1" applyProtection="1">
      <alignment horizontal="left" vertical="center"/>
      <protection hidden="1"/>
    </xf>
    <xf numFmtId="0" fontId="113" fillId="0" borderId="0" xfId="0" applyFont="1" applyProtection="1">
      <alignment vertical="center"/>
      <protection hidden="1"/>
    </xf>
    <xf numFmtId="0" fontId="113" fillId="0" borderId="0" xfId="0" applyFont="1" applyFill="1" applyAlignment="1" applyProtection="1">
      <alignment horizontal="left" vertical="center"/>
      <protection hidden="1"/>
    </xf>
    <xf numFmtId="0" fontId="113" fillId="0" borderId="0" xfId="0" applyFont="1" applyFill="1" applyBorder="1" applyAlignment="1" applyProtection="1">
      <alignment horizontal="right" vertical="center"/>
      <protection hidden="1"/>
    </xf>
    <xf numFmtId="0" fontId="113" fillId="0" borderId="0" xfId="0" applyFont="1" applyFill="1" applyProtection="1">
      <alignment vertical="center"/>
      <protection hidden="1"/>
    </xf>
    <xf numFmtId="0" fontId="113" fillId="0" borderId="0" xfId="0" applyFont="1" applyFill="1" applyAlignment="1" applyProtection="1">
      <alignment horizontal="right" vertical="center" wrapText="1"/>
      <protection hidden="1"/>
    </xf>
    <xf numFmtId="0" fontId="113" fillId="0" borderId="0" xfId="0" applyFont="1" applyAlignment="1" applyProtection="1">
      <alignment vertical="center"/>
      <protection hidden="1"/>
    </xf>
    <xf numFmtId="0" fontId="113" fillId="0" borderId="0" xfId="0" applyFont="1" applyFill="1" applyBorder="1" applyAlignment="1" applyProtection="1">
      <alignment horizontal="left" vertical="center" wrapText="1"/>
      <protection hidden="1"/>
    </xf>
    <xf numFmtId="0" fontId="65" fillId="0" borderId="0" xfId="0" applyFont="1" applyFill="1" applyAlignment="1" applyProtection="1">
      <alignment vertical="center" wrapText="1"/>
      <protection hidden="1"/>
    </xf>
    <xf numFmtId="0" fontId="115" fillId="0" borderId="0" xfId="0" applyFont="1" applyAlignment="1" applyProtection="1">
      <alignment horizontal="left" vertical="center"/>
      <protection hidden="1"/>
    </xf>
    <xf numFmtId="0" fontId="117" fillId="0" borderId="0" xfId="0" applyFont="1" applyAlignment="1" applyProtection="1">
      <alignment horizontal="right"/>
      <protection hidden="1"/>
    </xf>
    <xf numFmtId="0" fontId="48" fillId="0" borderId="0" xfId="0" applyFont="1" applyAlignment="1" applyProtection="1">
      <alignment horizontal="center"/>
      <protection hidden="1"/>
    </xf>
    <xf numFmtId="0" fontId="117" fillId="0" borderId="0" xfId="0" applyFont="1" applyFill="1" applyBorder="1" applyAlignment="1" applyProtection="1">
      <alignment horizontal="left"/>
      <protection hidden="1"/>
    </xf>
    <xf numFmtId="0" fontId="30" fillId="0"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65" fillId="0" borderId="53" xfId="0" applyFont="1" applyBorder="1" applyProtection="1">
      <alignment vertical="center"/>
      <protection hidden="1"/>
    </xf>
    <xf numFmtId="0" fontId="118" fillId="0" borderId="0" xfId="0" applyFont="1" applyProtection="1">
      <alignment vertical="center"/>
      <protection hidden="1"/>
    </xf>
    <xf numFmtId="0" fontId="114" fillId="0" borderId="0" xfId="0" applyFont="1" applyBorder="1" applyAlignment="1" applyProtection="1">
      <alignment horizontal="center" vertical="center" wrapText="1"/>
      <protection hidden="1"/>
    </xf>
    <xf numFmtId="0" fontId="110" fillId="0" borderId="2" xfId="0" applyFont="1" applyFill="1" applyBorder="1" applyAlignment="1" applyProtection="1">
      <alignment horizontal="center" vertical="center"/>
      <protection locked="0" hidden="1"/>
    </xf>
    <xf numFmtId="0" fontId="112" fillId="0" borderId="2" xfId="0" applyFont="1" applyFill="1" applyBorder="1" applyAlignment="1" applyProtection="1">
      <alignment horizontal="center" vertical="center"/>
      <protection locked="0" hidden="1"/>
    </xf>
    <xf numFmtId="0" fontId="121" fillId="0" borderId="0" xfId="0" applyFont="1" applyAlignment="1" applyProtection="1">
      <alignment horizontal="left" vertical="top"/>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Protection="1">
      <alignment vertical="center"/>
      <protection hidden="1"/>
    </xf>
    <xf numFmtId="0" fontId="23" fillId="0" borderId="0" xfId="0" applyFont="1" applyAlignment="1" applyProtection="1">
      <alignment vertical="center"/>
      <protection hidden="1"/>
    </xf>
    <xf numFmtId="0" fontId="23" fillId="0" borderId="0" xfId="0" applyFont="1" applyFill="1" applyProtection="1">
      <alignment vertical="center"/>
      <protection hidden="1"/>
    </xf>
    <xf numFmtId="0" fontId="23" fillId="0" borderId="0" xfId="0" applyFont="1" applyFill="1" applyAlignment="1" applyProtection="1">
      <alignment horizontal="center" vertical="center"/>
      <protection hidden="1"/>
    </xf>
    <xf numFmtId="0" fontId="122" fillId="0" borderId="0" xfId="0" applyFont="1" applyAlignment="1" applyProtection="1">
      <alignment horizontal="right" vertical="center"/>
      <protection hidden="1"/>
    </xf>
    <xf numFmtId="0" fontId="33" fillId="0" borderId="0" xfId="0" applyFont="1" applyProtection="1">
      <alignment vertical="center"/>
      <protection hidden="1"/>
    </xf>
    <xf numFmtId="0" fontId="123" fillId="0" borderId="0" xfId="0" applyFont="1" applyAlignment="1" applyProtection="1">
      <alignment horizontal="left" vertical="center"/>
      <protection hidden="1"/>
    </xf>
    <xf numFmtId="0" fontId="123" fillId="0" borderId="0" xfId="0" applyFont="1" applyAlignment="1" applyProtection="1">
      <alignment vertical="center"/>
      <protection hidden="1"/>
    </xf>
    <xf numFmtId="0" fontId="80" fillId="0" borderId="0" xfId="0" applyFont="1" applyAlignment="1" applyProtection="1">
      <alignment vertical="center"/>
      <protection hidden="1"/>
    </xf>
    <xf numFmtId="0" fontId="6" fillId="0" borderId="0" xfId="0" applyFont="1" applyProtection="1">
      <alignment vertical="center"/>
      <protection hidden="1"/>
    </xf>
    <xf numFmtId="0" fontId="124" fillId="0" borderId="0"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Protection="1">
      <alignment vertical="center"/>
      <protection hidden="1"/>
    </xf>
    <xf numFmtId="0" fontId="35" fillId="0" borderId="55" xfId="0" applyFont="1" applyBorder="1" applyProtection="1">
      <alignment vertical="center"/>
      <protection hidden="1"/>
    </xf>
    <xf numFmtId="0" fontId="36" fillId="10" borderId="16" xfId="0" applyFont="1" applyFill="1" applyBorder="1" applyAlignment="1" applyProtection="1">
      <alignment vertical="center" wrapText="1" shrinkToFit="1"/>
      <protection hidden="1"/>
    </xf>
    <xf numFmtId="0" fontId="19" fillId="2" borderId="48" xfId="0" applyFont="1" applyFill="1" applyBorder="1" applyAlignment="1" applyProtection="1">
      <alignment horizontal="center" vertical="center" wrapText="1"/>
      <protection hidden="1"/>
    </xf>
    <xf numFmtId="0" fontId="36" fillId="0" borderId="25" xfId="0" applyFont="1" applyFill="1" applyBorder="1" applyAlignment="1" applyProtection="1">
      <alignment vertical="center" wrapText="1"/>
      <protection hidden="1"/>
    </xf>
    <xf numFmtId="0" fontId="36" fillId="0" borderId="32" xfId="0" applyFont="1" applyFill="1" applyBorder="1" applyAlignment="1" applyProtection="1">
      <alignment vertical="center" wrapText="1"/>
      <protection hidden="1"/>
    </xf>
    <xf numFmtId="0" fontId="35" fillId="0" borderId="0" xfId="0" applyFont="1" applyBorder="1" applyProtection="1">
      <alignment vertical="center"/>
      <protection hidden="1"/>
    </xf>
    <xf numFmtId="0" fontId="126" fillId="2" borderId="3" xfId="0" applyFont="1" applyFill="1" applyBorder="1" applyAlignment="1" applyProtection="1">
      <alignment horizontal="center" vertical="center" shrinkToFit="1"/>
      <protection hidden="1"/>
    </xf>
    <xf numFmtId="0" fontId="126" fillId="2" borderId="48" xfId="0" applyFont="1" applyFill="1" applyBorder="1" applyAlignment="1" applyProtection="1">
      <alignment horizontal="center" vertical="center" shrinkToFit="1"/>
      <protection hidden="1"/>
    </xf>
    <xf numFmtId="0" fontId="37" fillId="0" borderId="0" xfId="0" applyFont="1" applyProtection="1">
      <alignment vertical="center"/>
      <protection hidden="1"/>
    </xf>
    <xf numFmtId="0" fontId="126" fillId="2" borderId="3" xfId="0" applyFont="1" applyFill="1" applyBorder="1" applyAlignment="1" applyProtection="1">
      <alignment horizontal="center" vertical="center" wrapText="1"/>
      <protection hidden="1"/>
    </xf>
    <xf numFmtId="0" fontId="128" fillId="0" borderId="25" xfId="0" applyFont="1" applyFill="1" applyBorder="1" applyAlignment="1" applyProtection="1">
      <alignment horizontal="left" vertical="center" wrapText="1"/>
      <protection hidden="1"/>
    </xf>
    <xf numFmtId="0" fontId="126" fillId="2" borderId="2" xfId="0" applyFont="1" applyFill="1" applyBorder="1" applyAlignment="1" applyProtection="1">
      <alignment horizontal="center" vertical="center" wrapText="1"/>
      <protection hidden="1"/>
    </xf>
    <xf numFmtId="0" fontId="128" fillId="0" borderId="21" xfId="0" applyFont="1" applyFill="1" applyBorder="1" applyAlignment="1" applyProtection="1">
      <alignment horizontal="left" vertical="center" wrapText="1"/>
      <protection hidden="1"/>
    </xf>
    <xf numFmtId="0" fontId="126" fillId="2" borderId="48" xfId="0" applyFont="1" applyFill="1" applyBorder="1" applyAlignment="1" applyProtection="1">
      <alignment horizontal="center" vertical="center" wrapText="1"/>
      <protection hidden="1"/>
    </xf>
    <xf numFmtId="0" fontId="128" fillId="0" borderId="32" xfId="0" applyFont="1" applyFill="1" applyBorder="1" applyAlignment="1" applyProtection="1">
      <alignment horizontal="left" vertical="center" wrapText="1"/>
      <protection hidden="1"/>
    </xf>
    <xf numFmtId="0" fontId="19" fillId="2" borderId="3" xfId="0" applyFont="1" applyFill="1" applyBorder="1" applyAlignment="1" applyProtection="1">
      <alignment horizontal="center" vertical="center" shrinkToFit="1"/>
      <protection hidden="1"/>
    </xf>
    <xf numFmtId="0" fontId="128" fillId="0" borderId="17" xfId="0" applyFont="1" applyFill="1" applyBorder="1" applyAlignment="1" applyProtection="1">
      <alignment horizontal="left" vertical="center" wrapText="1"/>
      <protection hidden="1"/>
    </xf>
    <xf numFmtId="0" fontId="62" fillId="11" borderId="3" xfId="0" applyFont="1" applyFill="1" applyBorder="1" applyAlignment="1" applyProtection="1">
      <alignment horizontal="center" vertical="center" wrapText="1"/>
      <protection hidden="1"/>
    </xf>
    <xf numFmtId="0" fontId="62" fillId="11"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shrinkToFit="1"/>
      <protection hidden="1"/>
    </xf>
    <xf numFmtId="0" fontId="128" fillId="0" borderId="20" xfId="0" applyFont="1" applyFill="1" applyBorder="1" applyAlignment="1" applyProtection="1">
      <alignment horizontal="left" vertical="center" wrapText="1"/>
      <protection hidden="1"/>
    </xf>
    <xf numFmtId="0" fontId="62" fillId="11" borderId="2" xfId="0" applyFont="1" applyFill="1" applyBorder="1" applyAlignment="1" applyProtection="1">
      <alignment horizontal="center" vertical="center" wrapText="1"/>
      <protection hidden="1"/>
    </xf>
    <xf numFmtId="0" fontId="62" fillId="11" borderId="2" xfId="0" applyFont="1" applyFill="1" applyBorder="1" applyAlignment="1" applyProtection="1">
      <alignment horizontal="center" vertical="center"/>
      <protection hidden="1"/>
    </xf>
    <xf numFmtId="0" fontId="19" fillId="2" borderId="48" xfId="0" applyFont="1" applyFill="1" applyBorder="1" applyAlignment="1" applyProtection="1">
      <alignment vertical="center" shrinkToFit="1"/>
      <protection hidden="1"/>
    </xf>
    <xf numFmtId="0" fontId="128" fillId="0" borderId="31" xfId="0" applyFont="1" applyFill="1" applyBorder="1" applyAlignment="1" applyProtection="1">
      <alignment horizontal="left" vertical="center" wrapText="1"/>
      <protection hidden="1"/>
    </xf>
    <xf numFmtId="0" fontId="62" fillId="11" borderId="48" xfId="0" applyFont="1" applyFill="1" applyBorder="1" applyAlignment="1" applyProtection="1">
      <alignment horizontal="center" vertical="center" wrapText="1"/>
      <protection hidden="1"/>
    </xf>
    <xf numFmtId="0" fontId="62" fillId="11" borderId="48" xfId="0" applyFont="1" applyFill="1" applyBorder="1" applyAlignment="1" applyProtection="1">
      <alignment horizontal="center" vertical="center"/>
      <protection hidden="1"/>
    </xf>
    <xf numFmtId="38" fontId="127" fillId="0" borderId="16" xfId="1" applyFont="1" applyFill="1" applyBorder="1" applyAlignment="1" applyProtection="1">
      <alignment vertical="center" shrinkToFit="1"/>
      <protection locked="0" hidden="1"/>
    </xf>
    <xf numFmtId="38" fontId="127" fillId="0" borderId="19" xfId="1" applyFont="1" applyFill="1" applyBorder="1" applyAlignment="1" applyProtection="1">
      <alignment vertical="center" shrinkToFit="1"/>
      <protection locked="0" hidden="1"/>
    </xf>
    <xf numFmtId="38" fontId="127" fillId="0" borderId="30" xfId="1" applyFont="1" applyFill="1" applyBorder="1" applyAlignment="1" applyProtection="1">
      <alignment vertical="center" shrinkToFit="1"/>
      <protection locked="0" hidden="1"/>
    </xf>
    <xf numFmtId="38" fontId="70" fillId="0" borderId="16"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shrinkToFit="1"/>
      <protection locked="0" hidden="1"/>
    </xf>
    <xf numFmtId="38" fontId="70" fillId="0" borderId="30"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wrapText="1"/>
      <protection locked="0" hidden="1"/>
    </xf>
    <xf numFmtId="38" fontId="70" fillId="0" borderId="30" xfId="1" applyFont="1" applyFill="1" applyBorder="1" applyAlignment="1" applyProtection="1">
      <alignment horizontal="right" vertical="center" wrapText="1"/>
      <protection locked="0" hidden="1"/>
    </xf>
    <xf numFmtId="49" fontId="11" fillId="0" borderId="0" xfId="3" applyNumberFormat="1" applyFont="1" applyAlignment="1" applyProtection="1">
      <protection hidden="1"/>
    </xf>
    <xf numFmtId="0" fontId="15" fillId="0" borderId="0" xfId="0" applyFont="1" applyAlignment="1" applyProtection="1">
      <alignment horizontal="righ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17" fillId="2" borderId="33"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wrapText="1"/>
      <protection hidden="1"/>
    </xf>
    <xf numFmtId="0" fontId="33" fillId="0" borderId="0" xfId="0" applyFont="1" applyAlignment="1" applyProtection="1">
      <alignment vertical="center"/>
      <protection hidden="1"/>
    </xf>
    <xf numFmtId="0" fontId="17" fillId="2" borderId="3" xfId="0" applyFont="1" applyFill="1" applyBorder="1" applyAlignment="1" applyProtection="1">
      <alignment horizontal="center" vertical="center"/>
      <protection hidden="1"/>
    </xf>
    <xf numFmtId="0" fontId="66" fillId="0" borderId="4" xfId="0" applyFont="1" applyFill="1" applyBorder="1" applyAlignment="1" applyProtection="1">
      <alignment horizontal="center" vertical="center" wrapText="1"/>
      <protection locked="0" hidden="1"/>
    </xf>
    <xf numFmtId="38" fontId="28" fillId="0" borderId="19" xfId="1" applyFont="1" applyFill="1" applyBorder="1" applyAlignment="1" applyProtection="1">
      <alignment horizontal="right" vertical="center" wrapText="1"/>
      <protection locked="0" hidden="1"/>
    </xf>
    <xf numFmtId="0" fontId="66" fillId="0" borderId="5" xfId="0" applyFont="1" applyFill="1" applyBorder="1" applyAlignment="1" applyProtection="1">
      <alignment horizontal="center" vertical="center" shrinkToFit="1"/>
      <protection locked="0" hidden="1"/>
    </xf>
    <xf numFmtId="0" fontId="36" fillId="0" borderId="35" xfId="0" applyFont="1" applyFill="1" applyBorder="1" applyAlignment="1" applyProtection="1">
      <alignment horizontal="center" vertical="center" wrapText="1"/>
      <protection locked="0" hidden="1"/>
    </xf>
    <xf numFmtId="38" fontId="68" fillId="0" borderId="30" xfId="1" applyFont="1" applyFill="1" applyBorder="1" applyAlignment="1" applyProtection="1">
      <alignment horizontal="right" vertical="center" wrapText="1"/>
      <protection locked="0" hidden="1"/>
    </xf>
    <xf numFmtId="0" fontId="70"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vertical="center" wrapText="1"/>
      <protection locked="0" hidden="1"/>
    </xf>
    <xf numFmtId="38" fontId="66" fillId="0" borderId="2" xfId="1" applyFont="1" applyFill="1" applyBorder="1" applyAlignment="1" applyProtection="1">
      <alignment vertical="center" wrapText="1"/>
      <protection locked="0" hidden="1"/>
    </xf>
    <xf numFmtId="0" fontId="66" fillId="0" borderId="35" xfId="0" applyFont="1" applyFill="1" applyBorder="1" applyAlignment="1" applyProtection="1">
      <alignment horizontal="center" vertical="center" wrapText="1"/>
      <protection locked="0" hidden="1"/>
    </xf>
    <xf numFmtId="0" fontId="66" fillId="0" borderId="48" xfId="0" applyFont="1" applyFill="1" applyBorder="1" applyAlignment="1" applyProtection="1">
      <alignment vertical="center" wrapText="1"/>
      <protection locked="0" hidden="1"/>
    </xf>
    <xf numFmtId="38" fontId="66" fillId="0" borderId="48" xfId="1" applyFont="1" applyFill="1" applyBorder="1" applyAlignment="1" applyProtection="1">
      <alignment vertical="center" wrapText="1"/>
      <protection locked="0" hidden="1"/>
    </xf>
    <xf numFmtId="38" fontId="28" fillId="0" borderId="30" xfId="1" applyFont="1" applyFill="1" applyBorder="1" applyAlignment="1" applyProtection="1">
      <alignment horizontal="right" vertical="center" wrapText="1"/>
      <protection locked="0" hidden="1"/>
    </xf>
    <xf numFmtId="0" fontId="66"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0" fillId="0" borderId="0" xfId="0" applyProtection="1">
      <alignment vertical="center"/>
      <protection hidden="1"/>
    </xf>
    <xf numFmtId="0" fontId="25" fillId="0" borderId="0" xfId="0" applyFont="1" applyProtection="1">
      <alignment vertical="center"/>
      <protection hidden="1"/>
    </xf>
    <xf numFmtId="0" fontId="77" fillId="0" borderId="2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0" fontId="38" fillId="0" borderId="0" xfId="0" applyFont="1" applyProtection="1">
      <alignment vertical="center"/>
      <protection hidden="1"/>
    </xf>
    <xf numFmtId="0" fontId="39" fillId="0" borderId="0" xfId="0" applyFont="1" applyProtection="1">
      <alignment vertical="center"/>
      <protection hidden="1"/>
    </xf>
    <xf numFmtId="0" fontId="17" fillId="2" borderId="24" xfId="0" applyFont="1" applyFill="1" applyBorder="1" applyAlignment="1" applyProtection="1">
      <alignment horizontal="right" vertical="center"/>
      <protection hidden="1"/>
    </xf>
    <xf numFmtId="0" fontId="17" fillId="2" borderId="10"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7" fillId="2" borderId="60" xfId="0" applyFont="1" applyFill="1" applyBorder="1" applyAlignment="1" applyProtection="1">
      <alignment horizontal="center" vertical="center"/>
      <protection hidden="1"/>
    </xf>
    <xf numFmtId="9" fontId="100" fillId="9" borderId="8" xfId="4" applyFont="1" applyFill="1" applyBorder="1" applyAlignment="1" applyProtection="1">
      <alignment horizontal="right" vertical="center"/>
      <protection hidden="1"/>
    </xf>
    <xf numFmtId="9" fontId="100" fillId="9" borderId="5" xfId="4" applyFont="1" applyFill="1" applyBorder="1" applyAlignment="1" applyProtection="1">
      <alignment horizontal="right" vertical="center"/>
      <protection hidden="1"/>
    </xf>
    <xf numFmtId="0" fontId="7" fillId="2" borderId="4"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9" fontId="100" fillId="9" borderId="63" xfId="4" applyFont="1" applyFill="1" applyBorder="1" applyAlignment="1" applyProtection="1">
      <alignment horizontal="right" vertical="center"/>
      <protection hidden="1"/>
    </xf>
    <xf numFmtId="178" fontId="100" fillId="9" borderId="48" xfId="0" applyNumberFormat="1" applyFont="1" applyFill="1" applyBorder="1" applyAlignment="1" applyProtection="1">
      <alignment horizontal="right" vertical="center"/>
      <protection hidden="1"/>
    </xf>
    <xf numFmtId="9" fontId="100" fillId="9" borderId="36" xfId="4" applyFont="1" applyFill="1" applyBorder="1" applyAlignment="1" applyProtection="1">
      <alignment horizontal="right"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right" vertical="center"/>
      <protection hidden="1"/>
    </xf>
    <xf numFmtId="9" fontId="33" fillId="10" borderId="0" xfId="4"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7" fillId="0" borderId="0" xfId="0" applyFont="1" applyFill="1" applyBorder="1" applyAlignment="1" applyProtection="1">
      <alignment horizontal="center" vertical="center"/>
      <protection hidden="1"/>
    </xf>
    <xf numFmtId="0" fontId="18" fillId="0" borderId="0" xfId="0" applyFont="1" applyFill="1" applyProtection="1">
      <alignment vertical="center"/>
      <protection hidden="1"/>
    </xf>
    <xf numFmtId="0" fontId="6" fillId="0" borderId="0" xfId="0" applyFont="1" applyFill="1" applyBorder="1" applyAlignment="1" applyProtection="1">
      <alignment vertical="center" wrapText="1"/>
      <protection hidden="1"/>
    </xf>
    <xf numFmtId="0" fontId="129" fillId="0" borderId="0" xfId="0" applyFont="1" applyFill="1" applyProtection="1">
      <alignment vertical="center"/>
      <protection hidden="1"/>
    </xf>
    <xf numFmtId="0" fontId="17" fillId="10" borderId="0" xfId="0" applyFont="1" applyFill="1" applyBorder="1" applyAlignment="1" applyProtection="1">
      <protection hidden="1"/>
    </xf>
    <xf numFmtId="0" fontId="7" fillId="10" borderId="0" xfId="0" applyFont="1" applyFill="1" applyBorder="1" applyAlignment="1" applyProtection="1">
      <protection hidden="1"/>
    </xf>
    <xf numFmtId="0" fontId="86" fillId="0" borderId="0" xfId="0" applyFont="1" applyProtection="1">
      <alignment vertical="center"/>
      <protection hidden="1"/>
    </xf>
    <xf numFmtId="0" fontId="40" fillId="0" borderId="0" xfId="0" applyFont="1" applyProtection="1">
      <alignment vertical="center"/>
      <protection hidden="1"/>
    </xf>
    <xf numFmtId="9" fontId="7" fillId="10" borderId="0" xfId="4" applyFont="1" applyFill="1" applyBorder="1" applyAlignment="1" applyProtection="1">
      <alignment horizontal="right" vertical="center"/>
      <protection hidden="1"/>
    </xf>
    <xf numFmtId="0" fontId="18" fillId="0" borderId="0" xfId="0" applyFont="1" applyProtection="1">
      <alignment vertical="center"/>
      <protection hidden="1"/>
    </xf>
    <xf numFmtId="0" fontId="85" fillId="0" borderId="0" xfId="0" applyFont="1" applyProtection="1">
      <alignment vertical="center"/>
      <protection hidden="1"/>
    </xf>
    <xf numFmtId="0" fontId="17" fillId="2" borderId="24" xfId="0"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7" fillId="2" borderId="62" xfId="0" applyFont="1" applyFill="1" applyBorder="1" applyAlignment="1" applyProtection="1">
      <alignment horizontal="center" vertical="center"/>
      <protection hidden="1"/>
    </xf>
    <xf numFmtId="0" fontId="66" fillId="0" borderId="2" xfId="0" applyFont="1" applyFill="1" applyBorder="1" applyAlignment="1" applyProtection="1">
      <alignment horizontal="left" vertical="center"/>
      <protection locked="0" hidden="1"/>
    </xf>
    <xf numFmtId="0" fontId="66" fillId="0" borderId="2" xfId="0" applyFont="1" applyFill="1" applyBorder="1" applyAlignment="1" applyProtection="1">
      <alignment horizontal="center" vertical="center"/>
      <protection locked="0" hidden="1"/>
    </xf>
    <xf numFmtId="178" fontId="28" fillId="0" borderId="7" xfId="0" applyNumberFormat="1" applyFont="1" applyFill="1" applyBorder="1" applyAlignment="1" applyProtection="1">
      <alignment horizontal="right" vertical="center"/>
      <protection locked="0" hidden="1"/>
    </xf>
    <xf numFmtId="178" fontId="28" fillId="0" borderId="2" xfId="0" applyNumberFormat="1" applyFont="1" applyFill="1" applyBorder="1" applyAlignment="1" applyProtection="1">
      <alignment horizontal="right" vertical="center"/>
      <protection locked="0" hidden="1"/>
    </xf>
    <xf numFmtId="0" fontId="66" fillId="0" borderId="18" xfId="0" applyFont="1" applyFill="1" applyBorder="1" applyAlignment="1" applyProtection="1">
      <alignment horizontal="left" vertical="center"/>
      <protection locked="0" hidden="1"/>
    </xf>
    <xf numFmtId="0" fontId="66" fillId="0" borderId="2" xfId="0" applyFont="1" applyFill="1" applyBorder="1" applyAlignment="1" applyProtection="1">
      <alignment horizontal="left" vertical="center" shrinkToFit="1"/>
      <protection locked="0" hidden="1"/>
    </xf>
    <xf numFmtId="178" fontId="28" fillId="0" borderId="6" xfId="0" applyNumberFormat="1" applyFont="1" applyFill="1" applyBorder="1" applyAlignment="1" applyProtection="1">
      <alignment horizontal="right" vertical="center"/>
      <protection locked="0" hidden="1"/>
    </xf>
    <xf numFmtId="0" fontId="28" fillId="0" borderId="2" xfId="0" applyFont="1" applyFill="1" applyBorder="1" applyAlignment="1" applyProtection="1">
      <alignment horizontal="left" vertical="center" shrinkToFit="1"/>
      <protection locked="0" hidden="1"/>
    </xf>
    <xf numFmtId="180" fontId="66" fillId="0" borderId="7" xfId="0" applyNumberFormat="1"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left" vertical="center" shrinkToFit="1"/>
      <protection locked="0" hidden="1"/>
    </xf>
    <xf numFmtId="0" fontId="28" fillId="0" borderId="48" xfId="0" applyFont="1" applyFill="1" applyBorder="1" applyAlignment="1" applyProtection="1">
      <alignment horizontal="left" vertical="center" shrinkToFit="1"/>
      <protection locked="0" hidden="1"/>
    </xf>
    <xf numFmtId="180" fontId="66" fillId="0" borderId="48" xfId="0" applyNumberFormat="1" applyFont="1" applyFill="1" applyBorder="1" applyAlignment="1" applyProtection="1">
      <alignment horizontal="center" vertical="center" shrinkToFit="1"/>
      <protection locked="0" hidden="1"/>
    </xf>
    <xf numFmtId="49" fontId="41" fillId="0" borderId="0" xfId="3" applyNumberFormat="1" applyFont="1" applyAlignment="1" applyProtection="1">
      <protection hidden="1"/>
    </xf>
    <xf numFmtId="0" fontId="7" fillId="0" borderId="0" xfId="0" applyFont="1" applyProtection="1">
      <alignment vertical="center"/>
      <protection hidden="1"/>
    </xf>
    <xf numFmtId="0" fontId="80" fillId="0" borderId="0" xfId="0" applyFont="1" applyBorder="1" applyAlignment="1" applyProtection="1">
      <alignment vertical="center"/>
      <protection hidden="1"/>
    </xf>
    <xf numFmtId="0" fontId="13" fillId="0" borderId="0" xfId="0" applyFont="1" applyProtection="1">
      <alignment vertical="center"/>
      <protection hidden="1"/>
    </xf>
    <xf numFmtId="0" fontId="7" fillId="0" borderId="0" xfId="0" applyFont="1" applyBorder="1" applyProtection="1">
      <alignment vertical="center"/>
      <protection hidden="1"/>
    </xf>
    <xf numFmtId="0" fontId="34" fillId="0" borderId="0" xfId="0" applyFont="1" applyProtection="1">
      <alignment vertical="center"/>
      <protection hidden="1"/>
    </xf>
    <xf numFmtId="0" fontId="42" fillId="0" borderId="0" xfId="0" applyFont="1" applyBorder="1" applyAlignment="1" applyProtection="1">
      <alignment vertical="center" wrapText="1"/>
      <protection hidden="1"/>
    </xf>
    <xf numFmtId="0" fontId="21" fillId="0" borderId="0" xfId="0" applyFont="1" applyProtection="1">
      <alignment vertical="center"/>
      <protection hidden="1"/>
    </xf>
    <xf numFmtId="0" fontId="13" fillId="0" borderId="0" xfId="0" applyFont="1" applyAlignment="1" applyProtection="1">
      <alignment horizontal="left" vertical="center"/>
      <protection hidden="1"/>
    </xf>
    <xf numFmtId="0" fontId="22" fillId="0" borderId="0" xfId="0" applyFont="1" applyProtection="1">
      <alignment vertical="center"/>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horizontal="right" vertical="center" wrapText="1"/>
      <protection hidden="1"/>
    </xf>
    <xf numFmtId="0" fontId="19" fillId="0" borderId="18" xfId="0" applyFont="1" applyBorder="1" applyAlignment="1" applyProtection="1">
      <alignment vertical="center" wrapText="1"/>
      <protection hidden="1"/>
    </xf>
    <xf numFmtId="0" fontId="19" fillId="0" borderId="21" xfId="0" applyFont="1" applyBorder="1" applyAlignment="1" applyProtection="1">
      <alignment vertical="center" wrapText="1"/>
      <protection hidden="1"/>
    </xf>
    <xf numFmtId="0" fontId="15" fillId="0" borderId="0" xfId="0" applyFont="1" applyAlignment="1" applyProtection="1">
      <alignment horizontal="left" vertical="center"/>
      <protection hidden="1"/>
    </xf>
    <xf numFmtId="0" fontId="5" fillId="0" borderId="0" xfId="0" applyFont="1" applyProtection="1">
      <alignment vertical="center"/>
      <protection hidden="1"/>
    </xf>
    <xf numFmtId="0" fontId="43" fillId="0" borderId="0" xfId="0" applyFont="1" applyBorder="1" applyProtection="1">
      <alignment vertical="center"/>
      <protection hidden="1"/>
    </xf>
    <xf numFmtId="0" fontId="33" fillId="0" borderId="0" xfId="0" applyFont="1" applyBorder="1" applyProtection="1">
      <alignment vertical="center"/>
      <protection hidden="1"/>
    </xf>
    <xf numFmtId="0" fontId="33" fillId="0" borderId="0" xfId="0" applyFont="1" applyBorder="1" applyAlignment="1" applyProtection="1">
      <alignment vertical="center"/>
      <protection hidden="1"/>
    </xf>
    <xf numFmtId="0" fontId="13" fillId="0" borderId="0" xfId="0" applyFont="1" applyFill="1" applyProtection="1">
      <alignment vertical="center"/>
      <protection hidden="1"/>
    </xf>
    <xf numFmtId="0" fontId="34" fillId="0" borderId="0" xfId="0" applyFont="1" applyFill="1" applyProtection="1">
      <alignment vertical="center"/>
      <protection hidden="1"/>
    </xf>
    <xf numFmtId="0" fontId="33" fillId="0" borderId="0" xfId="0" applyFont="1" applyFill="1" applyBorder="1" applyProtection="1">
      <alignment vertical="center"/>
      <protection hidden="1"/>
    </xf>
    <xf numFmtId="0" fontId="89" fillId="0" borderId="0" xfId="0" applyFont="1" applyFill="1" applyBorder="1" applyProtection="1">
      <alignment vertical="center"/>
      <protection hidden="1"/>
    </xf>
    <xf numFmtId="0" fontId="43" fillId="0" borderId="0" xfId="0" applyFont="1" applyFill="1" applyBorder="1" applyProtection="1">
      <alignment vertical="center"/>
      <protection hidden="1"/>
    </xf>
    <xf numFmtId="0" fontId="19" fillId="2" borderId="59" xfId="0" applyFont="1" applyFill="1" applyBorder="1" applyProtection="1">
      <alignment vertical="center"/>
      <protection hidden="1"/>
    </xf>
    <xf numFmtId="0" fontId="6" fillId="2" borderId="17" xfId="0" applyFont="1" applyFill="1" applyBorder="1" applyProtection="1">
      <alignment vertical="center"/>
      <protection hidden="1"/>
    </xf>
    <xf numFmtId="0" fontId="19" fillId="2" borderId="62" xfId="0" applyFont="1" applyFill="1" applyBorder="1" applyProtection="1">
      <alignment vertical="center"/>
      <protection hidden="1"/>
    </xf>
    <xf numFmtId="0" fontId="6" fillId="2" borderId="31" xfId="0" applyFont="1" applyFill="1" applyBorder="1" applyProtection="1">
      <alignment vertical="center"/>
      <protection hidden="1"/>
    </xf>
    <xf numFmtId="0" fontId="6" fillId="2" borderId="31" xfId="0" applyFont="1" applyFill="1" applyBorder="1" applyAlignment="1" applyProtection="1">
      <alignment horizontal="right" vertical="center"/>
      <protection hidden="1"/>
    </xf>
    <xf numFmtId="0" fontId="17" fillId="9" borderId="59" xfId="0" applyFont="1" applyFill="1" applyBorder="1" applyAlignment="1" applyProtection="1">
      <alignment horizontal="left" vertical="center" wrapText="1"/>
      <protection hidden="1"/>
    </xf>
    <xf numFmtId="0" fontId="17" fillId="9" borderId="17" xfId="0" applyFont="1" applyFill="1" applyBorder="1" applyAlignment="1" applyProtection="1">
      <alignment horizontal="center" vertical="center" wrapText="1"/>
      <protection hidden="1"/>
    </xf>
    <xf numFmtId="0" fontId="17" fillId="9" borderId="65" xfId="0" applyFont="1" applyFill="1" applyBorder="1" applyAlignment="1" applyProtection="1">
      <alignment horizontal="left" vertical="center" wrapText="1"/>
      <protection hidden="1"/>
    </xf>
    <xf numFmtId="0" fontId="17" fillId="9" borderId="20" xfId="0" applyFont="1" applyFill="1" applyBorder="1" applyAlignment="1" applyProtection="1">
      <alignment horizontal="center" vertical="center" wrapText="1"/>
      <protection hidden="1"/>
    </xf>
    <xf numFmtId="0" fontId="17" fillId="9" borderId="24" xfId="0" applyFont="1" applyFill="1" applyBorder="1" applyAlignment="1" applyProtection="1">
      <alignment horizontal="left" vertical="center" wrapText="1"/>
      <protection hidden="1"/>
    </xf>
    <xf numFmtId="0" fontId="7" fillId="0" borderId="0" xfId="0" applyFont="1" applyAlignment="1" applyProtection="1">
      <alignment vertical="top"/>
      <protection hidden="1"/>
    </xf>
    <xf numFmtId="0" fontId="34" fillId="0" borderId="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18" fillId="0" borderId="0" xfId="0" applyFont="1" applyFill="1" applyBorder="1" applyProtection="1">
      <alignment vertical="center"/>
      <protection hidden="1"/>
    </xf>
    <xf numFmtId="0" fontId="7" fillId="0" borderId="0" xfId="0" applyFont="1" applyFill="1" applyBorder="1" applyProtection="1">
      <alignment vertical="center"/>
      <protection hidden="1"/>
    </xf>
    <xf numFmtId="0" fontId="13" fillId="0" borderId="0" xfId="0" applyFont="1" applyFill="1" applyBorder="1" applyProtection="1">
      <alignment vertical="center"/>
      <protection hidden="1"/>
    </xf>
    <xf numFmtId="0" fontId="34" fillId="0" borderId="0" xfId="0" applyFont="1" applyFill="1" applyBorder="1" applyProtection="1">
      <alignment vertical="center"/>
      <protection hidden="1"/>
    </xf>
    <xf numFmtId="0" fontId="17" fillId="2" borderId="15" xfId="0" applyFont="1" applyFill="1" applyBorder="1" applyAlignment="1" applyProtection="1">
      <alignment horizontal="center" vertical="center" wrapText="1"/>
      <protection hidden="1"/>
    </xf>
    <xf numFmtId="49" fontId="66" fillId="0" borderId="19" xfId="0" applyNumberFormat="1" applyFont="1" applyFill="1" applyBorder="1" applyAlignment="1" applyProtection="1">
      <alignment horizontal="right" vertical="center" wrapText="1"/>
      <protection locked="0" hidden="1"/>
    </xf>
    <xf numFmtId="49" fontId="66" fillId="0" borderId="20" xfId="0" applyNumberFormat="1" applyFont="1" applyFill="1" applyBorder="1" applyAlignment="1" applyProtection="1">
      <alignment horizontal="right" vertical="center" wrapText="1"/>
      <protection locked="0" hidden="1"/>
    </xf>
    <xf numFmtId="0" fontId="68" fillId="0" borderId="3" xfId="0" applyFont="1" applyFill="1" applyBorder="1" applyAlignment="1" applyProtection="1">
      <alignment horizontal="center" vertical="center"/>
      <protection locked="0" hidden="1"/>
    </xf>
    <xf numFmtId="0" fontId="68" fillId="0" borderId="48" xfId="0" applyFont="1" applyFill="1" applyBorder="1" applyAlignment="1" applyProtection="1">
      <alignment horizontal="center" vertical="center"/>
      <protection locked="0" hidden="1"/>
    </xf>
    <xf numFmtId="0" fontId="70" fillId="0" borderId="3" xfId="0" applyFont="1" applyFill="1" applyBorder="1" applyAlignment="1" applyProtection="1">
      <alignment horizontal="center" vertical="center"/>
      <protection locked="0" hidden="1"/>
    </xf>
    <xf numFmtId="0" fontId="28" fillId="0" borderId="15" xfId="0" applyFont="1" applyFill="1" applyBorder="1" applyAlignment="1" applyProtection="1">
      <alignment horizontal="left" vertical="center" wrapText="1"/>
      <protection locked="0" hidden="1"/>
    </xf>
    <xf numFmtId="0" fontId="27" fillId="0" borderId="0" xfId="0" applyFont="1" applyAlignment="1" applyProtection="1">
      <alignment vertical="top"/>
      <protection hidden="1"/>
    </xf>
    <xf numFmtId="0" fontId="27" fillId="0" borderId="0" xfId="0" applyFont="1" applyAlignment="1" applyProtection="1">
      <alignment vertical="center"/>
      <protection hidden="1"/>
    </xf>
    <xf numFmtId="49" fontId="27" fillId="0" borderId="0" xfId="3" applyNumberFormat="1" applyFont="1" applyAlignment="1" applyProtection="1">
      <protection hidden="1"/>
    </xf>
    <xf numFmtId="0" fontId="31" fillId="0" borderId="0" xfId="0" applyFont="1" applyAlignment="1" applyProtection="1">
      <alignment horizontal="righ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8" fillId="11" borderId="39" xfId="0" applyFont="1" applyFill="1" applyBorder="1" applyProtection="1">
      <alignment vertical="center"/>
      <protection hidden="1"/>
    </xf>
    <xf numFmtId="0" fontId="19" fillId="2" borderId="7" xfId="0" applyFont="1" applyFill="1" applyBorder="1" applyAlignment="1" applyProtection="1">
      <alignment horizontal="center" vertical="center" wrapText="1"/>
      <protection hidden="1"/>
    </xf>
    <xf numFmtId="0" fontId="28" fillId="11" borderId="64" xfId="0" applyFont="1" applyFill="1" applyBorder="1" applyProtection="1">
      <alignment vertical="center"/>
      <protection hidden="1"/>
    </xf>
    <xf numFmtId="0" fontId="28" fillId="11" borderId="41" xfId="0" applyFont="1" applyFill="1" applyBorder="1" applyProtection="1">
      <alignment vertical="center"/>
      <protection hidden="1"/>
    </xf>
    <xf numFmtId="0" fontId="16" fillId="0" borderId="0" xfId="0" applyFont="1" applyBorder="1" applyAlignment="1" applyProtection="1">
      <alignment vertical="center" wrapText="1"/>
      <protection hidden="1"/>
    </xf>
    <xf numFmtId="0" fontId="17" fillId="0" borderId="0" xfId="0" applyFont="1" applyProtection="1">
      <alignment vertical="center"/>
      <protection hidden="1"/>
    </xf>
    <xf numFmtId="49" fontId="103" fillId="0" borderId="0" xfId="3" applyNumberFormat="1" applyFont="1" applyAlignment="1" applyProtection="1">
      <alignment vertical="center"/>
      <protection hidden="1"/>
    </xf>
    <xf numFmtId="0" fontId="0" fillId="0"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131" fillId="16" borderId="68" xfId="0" applyFont="1" applyFill="1" applyBorder="1" applyAlignment="1" applyProtection="1">
      <alignment horizontal="center" vertical="center"/>
      <protection hidden="1"/>
    </xf>
    <xf numFmtId="0" fontId="60" fillId="16"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shrinkToFit="1"/>
      <protection hidden="1"/>
    </xf>
    <xf numFmtId="0" fontId="134" fillId="16" borderId="34" xfId="0" applyFont="1" applyFill="1" applyBorder="1" applyAlignment="1" applyProtection="1">
      <alignment horizontal="center"/>
      <protection hidden="1"/>
    </xf>
    <xf numFmtId="0" fontId="131" fillId="16" borderId="66" xfId="0" applyFont="1" applyFill="1" applyBorder="1" applyAlignment="1" applyProtection="1">
      <alignment horizontal="center" vertical="center"/>
      <protection hidden="1"/>
    </xf>
    <xf numFmtId="0" fontId="135" fillId="16" borderId="4" xfId="0" applyFont="1" applyFill="1" applyBorder="1" applyAlignment="1" applyProtection="1">
      <alignment horizontal="center" vertical="center"/>
      <protection hidden="1"/>
    </xf>
    <xf numFmtId="0" fontId="131" fillId="16" borderId="50" xfId="0" applyFont="1" applyFill="1" applyBorder="1" applyAlignment="1" applyProtection="1">
      <alignment horizontal="center" vertical="center"/>
      <protection hidden="1"/>
    </xf>
    <xf numFmtId="38" fontId="90" fillId="9" borderId="46" xfId="1" applyFont="1" applyFill="1" applyBorder="1" applyAlignment="1" applyProtection="1">
      <alignment horizontal="right" vertical="center" shrinkToFit="1"/>
      <protection hidden="1"/>
    </xf>
    <xf numFmtId="38" fontId="90" fillId="9" borderId="14" xfId="1" applyFont="1" applyFill="1" applyBorder="1" applyAlignment="1" applyProtection="1">
      <alignment horizontal="right" vertical="center" shrinkToFit="1"/>
      <protection hidden="1"/>
    </xf>
    <xf numFmtId="0" fontId="131" fillId="16" borderId="13" xfId="0" applyFont="1" applyFill="1" applyBorder="1" applyAlignment="1" applyProtection="1">
      <alignment horizontal="center" vertical="center"/>
      <protection hidden="1"/>
    </xf>
    <xf numFmtId="0" fontId="135" fillId="16" borderId="66" xfId="0" applyFont="1" applyFill="1" applyBorder="1" applyAlignment="1" applyProtection="1">
      <alignment horizontal="center" vertical="center"/>
      <protection hidden="1"/>
    </xf>
    <xf numFmtId="0" fontId="131" fillId="16" borderId="35" xfId="0" applyFont="1" applyFill="1" applyBorder="1" applyAlignment="1" applyProtection="1">
      <alignment horizontal="center" vertical="center"/>
      <protection hidden="1"/>
    </xf>
    <xf numFmtId="38" fontId="90" fillId="9" borderId="36" xfId="1" applyFont="1" applyFill="1" applyBorder="1" applyAlignment="1" applyProtection="1">
      <alignment horizontal="right" vertical="center" shrinkToFit="1"/>
      <protection hidden="1"/>
    </xf>
    <xf numFmtId="0" fontId="9" fillId="0" borderId="0" xfId="0" applyFont="1" applyProtection="1">
      <alignment vertical="center"/>
      <protection hidden="1"/>
    </xf>
    <xf numFmtId="0" fontId="134" fillId="15" borderId="8" xfId="0" applyFont="1" applyFill="1" applyBorder="1" applyAlignment="1" applyProtection="1">
      <alignment horizontal="center"/>
      <protection hidden="1"/>
    </xf>
    <xf numFmtId="0" fontId="131" fillId="16" borderId="64" xfId="0" applyFont="1" applyFill="1" applyBorder="1" applyAlignment="1" applyProtection="1">
      <alignment horizontal="center" vertical="center"/>
      <protection hidden="1"/>
    </xf>
    <xf numFmtId="38" fontId="93" fillId="9" borderId="7" xfId="1" applyFont="1" applyFill="1" applyBorder="1" applyAlignment="1" applyProtection="1">
      <alignment horizontal="right" vertical="center"/>
      <protection hidden="1"/>
    </xf>
    <xf numFmtId="38" fontId="93" fillId="9" borderId="8" xfId="1" applyFont="1" applyFill="1" applyBorder="1" applyAlignment="1" applyProtection="1">
      <alignment horizontal="right" vertical="center"/>
      <protection hidden="1"/>
    </xf>
    <xf numFmtId="38" fontId="93" fillId="9" borderId="2" xfId="1" applyFont="1" applyFill="1" applyBorder="1" applyAlignment="1" applyProtection="1">
      <alignment horizontal="right" vertical="center"/>
      <protection hidden="1"/>
    </xf>
    <xf numFmtId="38" fontId="93" fillId="9" borderId="5" xfId="1" applyFont="1" applyFill="1" applyBorder="1" applyAlignment="1" applyProtection="1">
      <alignment horizontal="right" vertical="center"/>
      <protection hidden="1"/>
    </xf>
    <xf numFmtId="38" fontId="93" fillId="9" borderId="6" xfId="1" applyFont="1" applyFill="1" applyBorder="1" applyAlignment="1" applyProtection="1">
      <alignment horizontal="right" vertical="center"/>
      <protection hidden="1"/>
    </xf>
    <xf numFmtId="38" fontId="93" fillId="9" borderId="63" xfId="1" applyFont="1" applyFill="1" applyBorder="1" applyAlignment="1" applyProtection="1">
      <alignment horizontal="right" vertical="center"/>
      <protection hidden="1"/>
    </xf>
    <xf numFmtId="0" fontId="131" fillId="16" borderId="26" xfId="0" applyFont="1" applyFill="1" applyBorder="1" applyAlignment="1" applyProtection="1">
      <alignment horizontal="center" vertical="center"/>
      <protection hidden="1"/>
    </xf>
    <xf numFmtId="38" fontId="93" fillId="9" borderId="13" xfId="1" applyFont="1" applyFill="1" applyBorder="1" applyAlignment="1" applyProtection="1">
      <alignment horizontal="right" vertical="center" shrinkToFit="1"/>
      <protection hidden="1"/>
    </xf>
    <xf numFmtId="38" fontId="93" fillId="9" borderId="23" xfId="1" applyFont="1" applyFill="1" applyBorder="1" applyAlignment="1" applyProtection="1">
      <alignment horizontal="right" vertical="center" shrinkToFit="1"/>
      <protection hidden="1"/>
    </xf>
    <xf numFmtId="182" fontId="133" fillId="0" borderId="19" xfId="0" applyNumberFormat="1" applyFont="1" applyBorder="1" applyAlignment="1" applyProtection="1">
      <alignment horizontal="center" vertical="center" shrinkToFit="1"/>
      <protection locked="0" hidden="1"/>
    </xf>
    <xf numFmtId="182" fontId="133" fillId="0" borderId="49" xfId="0" applyNumberFormat="1" applyFont="1" applyBorder="1" applyAlignment="1" applyProtection="1">
      <alignment horizontal="center" vertical="center" shrinkToFit="1"/>
      <protection locked="0" hidden="1"/>
    </xf>
    <xf numFmtId="0" fontId="132" fillId="0" borderId="19" xfId="0" applyFont="1" applyFill="1" applyBorder="1" applyAlignment="1" applyProtection="1">
      <alignment horizontal="center" vertical="center" shrinkToFit="1"/>
      <protection locked="0" hidden="1"/>
    </xf>
    <xf numFmtId="176" fontId="132" fillId="0" borderId="5" xfId="0" applyNumberFormat="1" applyFont="1" applyFill="1" applyBorder="1" applyAlignment="1" applyProtection="1">
      <alignment horizontal="center" vertical="center" shrinkToFit="1"/>
      <protection locked="0" hidden="1"/>
    </xf>
    <xf numFmtId="38" fontId="90" fillId="0" borderId="2" xfId="1" applyFont="1" applyFill="1" applyBorder="1" applyAlignment="1" applyProtection="1">
      <alignment horizontal="right" vertical="center"/>
      <protection locked="0" hidden="1"/>
    </xf>
    <xf numFmtId="38" fontId="90" fillId="0" borderId="67" xfId="1" applyFont="1" applyFill="1" applyBorder="1" applyAlignment="1" applyProtection="1">
      <alignment horizontal="right" vertical="center"/>
      <protection locked="0" hidden="1"/>
    </xf>
    <xf numFmtId="38" fontId="90" fillId="0" borderId="5" xfId="1" applyFont="1" applyFill="1" applyBorder="1" applyAlignment="1" applyProtection="1">
      <alignment horizontal="right" vertical="center"/>
      <protection locked="0" hidden="1"/>
    </xf>
    <xf numFmtId="38" fontId="90" fillId="0" borderId="63" xfId="1" applyFont="1" applyFill="1" applyBorder="1" applyAlignment="1" applyProtection="1">
      <alignment horizontal="right" vertical="center"/>
      <protection locked="0" hidden="1"/>
    </xf>
    <xf numFmtId="49" fontId="103" fillId="0" borderId="0" xfId="3" applyNumberFormat="1" applyFont="1" applyAlignment="1" applyProtection="1">
      <alignment vertical="top"/>
      <protection hidden="1"/>
    </xf>
    <xf numFmtId="0" fontId="56" fillId="0" borderId="0" xfId="0" applyFont="1" applyAlignment="1" applyProtection="1">
      <alignment horizontal="left" vertical="center"/>
      <protection hidden="1"/>
    </xf>
    <xf numFmtId="0" fontId="64" fillId="16" borderId="51" xfId="0" applyFont="1" applyFill="1" applyBorder="1" applyAlignment="1" applyProtection="1">
      <alignment horizontal="center" vertical="center" shrinkToFit="1"/>
      <protection hidden="1"/>
    </xf>
    <xf numFmtId="183" fontId="64" fillId="16" borderId="48" xfId="0" applyNumberFormat="1" applyFont="1" applyFill="1" applyBorder="1" applyAlignment="1" applyProtection="1">
      <alignment horizontal="center" vertical="center" shrinkToFit="1"/>
      <protection hidden="1"/>
    </xf>
    <xf numFmtId="0" fontId="60" fillId="16" borderId="33" xfId="0" applyFont="1" applyFill="1" applyBorder="1" applyAlignment="1" applyProtection="1">
      <alignment horizontal="center" wrapText="1"/>
      <protection hidden="1"/>
    </xf>
    <xf numFmtId="0" fontId="60" fillId="16" borderId="11" xfId="0" applyFont="1" applyFill="1" applyBorder="1" applyAlignment="1" applyProtection="1">
      <alignment horizontal="center" wrapText="1"/>
      <protection hidden="1"/>
    </xf>
    <xf numFmtId="0" fontId="83" fillId="0" borderId="0" xfId="0" applyFont="1" applyFill="1" applyBorder="1" applyAlignment="1" applyProtection="1">
      <alignment horizontal="center" vertical="center" textRotation="255"/>
      <protection hidden="1"/>
    </xf>
    <xf numFmtId="0" fontId="62" fillId="0" borderId="0" xfId="0" applyFont="1" applyFill="1" applyBorder="1" applyAlignment="1" applyProtection="1">
      <alignment horizontal="center" vertical="center"/>
      <protection hidden="1"/>
    </xf>
    <xf numFmtId="0" fontId="69" fillId="0" borderId="0" xfId="0" applyFont="1" applyFill="1" applyBorder="1" applyAlignment="1" applyProtection="1">
      <alignment horizontal="left" vertical="center" wrapText="1" shrinkToFit="1"/>
      <protection hidden="1"/>
    </xf>
    <xf numFmtId="0" fontId="60" fillId="15" borderId="9" xfId="0" applyFont="1" applyFill="1" applyBorder="1" applyAlignment="1" applyProtection="1">
      <alignment horizontal="center" wrapText="1"/>
      <protection hidden="1"/>
    </xf>
    <xf numFmtId="0" fontId="60" fillId="15" borderId="11" xfId="0" applyFont="1" applyFill="1" applyBorder="1" applyAlignment="1" applyProtection="1">
      <alignment horizontal="center" wrapText="1"/>
      <protection hidden="1"/>
    </xf>
    <xf numFmtId="0" fontId="0" fillId="0" borderId="0" xfId="0" applyFill="1" applyBorder="1" applyAlignment="1" applyProtection="1">
      <alignment horizontal="center" vertical="center" textRotation="255"/>
      <protection hidden="1"/>
    </xf>
    <xf numFmtId="0" fontId="0" fillId="0" borderId="0" xfId="0" applyBorder="1" applyAlignment="1" applyProtection="1">
      <alignment horizontal="left" vertical="center" shrinkToFit="1"/>
      <protection hidden="1"/>
    </xf>
    <xf numFmtId="38" fontId="70" fillId="3" borderId="35" xfId="1" applyFont="1" applyFill="1" applyBorder="1" applyAlignment="1" applyProtection="1">
      <alignment horizontal="right" vertical="center" shrinkToFit="1"/>
      <protection hidden="1"/>
    </xf>
    <xf numFmtId="38" fontId="70" fillId="3" borderId="36" xfId="1" applyFont="1" applyFill="1" applyBorder="1" applyAlignment="1" applyProtection="1">
      <alignment horizontal="right" vertical="center" shrinkToFit="1"/>
      <protection hidden="1"/>
    </xf>
    <xf numFmtId="0" fontId="63" fillId="0" borderId="0" xfId="0" applyFont="1" applyFill="1" applyBorder="1" applyAlignment="1" applyProtection="1">
      <alignment horizontal="center" vertical="center" shrinkToFit="1"/>
      <protection hidden="1"/>
    </xf>
    <xf numFmtId="38" fontId="58" fillId="0" borderId="0" xfId="1" applyFont="1" applyFill="1" applyBorder="1" applyAlignment="1" applyProtection="1">
      <alignment horizontal="right" vertical="center" shrinkToFit="1"/>
      <protection hidden="1"/>
    </xf>
    <xf numFmtId="0" fontId="0" fillId="0" borderId="0" xfId="0" applyFill="1" applyBorder="1" applyAlignment="1" applyProtection="1">
      <alignment horizontal="left" vertical="center" shrinkToFit="1"/>
      <protection hidden="1"/>
    </xf>
    <xf numFmtId="176" fontId="59" fillId="0" borderId="0" xfId="0" applyNumberFormat="1" applyFont="1" applyFill="1" applyBorder="1" applyAlignment="1" applyProtection="1">
      <alignment horizontal="center" vertical="center"/>
      <protection hidden="1"/>
    </xf>
    <xf numFmtId="0" fontId="55" fillId="0" borderId="45" xfId="0" applyFont="1" applyFill="1" applyBorder="1" applyAlignment="1" applyProtection="1">
      <alignment vertical="center" shrinkToFit="1"/>
      <protection hidden="1"/>
    </xf>
    <xf numFmtId="0" fontId="71" fillId="16" borderId="72" xfId="0" applyFont="1" applyFill="1" applyBorder="1" applyAlignment="1" applyProtection="1">
      <alignment horizontal="center" vertical="center" shrinkToFit="1"/>
      <protection hidden="1"/>
    </xf>
    <xf numFmtId="0" fontId="72" fillId="2" borderId="71" xfId="0" applyNumberFormat="1" applyFont="1" applyFill="1" applyBorder="1" applyAlignment="1" applyProtection="1">
      <alignment horizontal="left" vertical="center" wrapText="1" shrinkToFit="1"/>
      <protection hidden="1"/>
    </xf>
    <xf numFmtId="0" fontId="60" fillId="16" borderId="24" xfId="0" applyFont="1" applyFill="1" applyBorder="1" applyAlignment="1" applyProtection="1">
      <alignment horizontal="center" wrapText="1"/>
      <protection hidden="1"/>
    </xf>
    <xf numFmtId="0" fontId="54" fillId="0" borderId="0" xfId="0" applyFont="1" applyFill="1" applyBorder="1" applyAlignment="1" applyProtection="1">
      <alignment horizontal="left" vertical="center"/>
      <protection hidden="1"/>
    </xf>
    <xf numFmtId="0" fontId="60" fillId="15" borderId="24" xfId="0" applyFont="1" applyFill="1" applyBorder="1" applyAlignment="1" applyProtection="1">
      <alignment horizontal="center" wrapText="1"/>
      <protection hidden="1"/>
    </xf>
    <xf numFmtId="0" fontId="60" fillId="15" borderId="34" xfId="0" applyFont="1" applyFill="1" applyBorder="1" applyAlignment="1" applyProtection="1">
      <alignment horizontal="center" wrapText="1"/>
      <protection hidden="1"/>
    </xf>
    <xf numFmtId="0" fontId="0" fillId="0" borderId="0" xfId="0" applyFill="1" applyBorder="1" applyAlignment="1" applyProtection="1">
      <alignment vertical="center" textRotation="255"/>
      <protection hidden="1"/>
    </xf>
    <xf numFmtId="0" fontId="58" fillId="0" borderId="53" xfId="0" applyFont="1" applyFill="1" applyBorder="1" applyAlignment="1" applyProtection="1">
      <alignment vertical="center" shrinkToFit="1"/>
      <protection hidden="1"/>
    </xf>
    <xf numFmtId="181" fontId="70" fillId="3" borderId="35" xfId="1" applyNumberFormat="1" applyFont="1" applyFill="1" applyBorder="1" applyAlignment="1" applyProtection="1">
      <alignment horizontal="right" vertical="center"/>
      <protection hidden="1"/>
    </xf>
    <xf numFmtId="181" fontId="70" fillId="3" borderId="14" xfId="1" applyNumberFormat="1" applyFont="1" applyFill="1" applyBorder="1" applyAlignment="1" applyProtection="1">
      <alignment horizontal="right" vertical="center"/>
      <protection hidden="1"/>
    </xf>
    <xf numFmtId="182" fontId="90" fillId="0" borderId="5" xfId="0" applyNumberFormat="1" applyFont="1" applyBorder="1" applyAlignment="1" applyProtection="1">
      <alignment horizontal="center" vertical="center" shrinkToFit="1"/>
      <protection locked="0" hidden="1"/>
    </xf>
    <xf numFmtId="38" fontId="90" fillId="0" borderId="35" xfId="1" applyFont="1" applyFill="1" applyBorder="1" applyAlignment="1" applyProtection="1">
      <alignment horizontal="right" vertical="center"/>
      <protection locked="0" hidden="1"/>
    </xf>
    <xf numFmtId="38" fontId="90" fillId="0" borderId="36" xfId="1" applyFont="1" applyBorder="1" applyAlignment="1" applyProtection="1">
      <alignment horizontal="right" vertical="center"/>
      <protection locked="0" hidden="1"/>
    </xf>
    <xf numFmtId="0" fontId="90" fillId="0" borderId="5" xfId="0" applyFont="1" applyFill="1" applyBorder="1" applyAlignment="1" applyProtection="1">
      <alignment horizontal="center" vertical="center" shrinkToFit="1"/>
      <protection locked="0" hidden="1"/>
    </xf>
    <xf numFmtId="0" fontId="90" fillId="0" borderId="71" xfId="0" applyNumberFormat="1" applyFont="1" applyFill="1" applyBorder="1" applyAlignment="1" applyProtection="1">
      <alignment horizontal="center" vertical="center" shrinkToFit="1"/>
      <protection locked="0" hidden="1"/>
    </xf>
    <xf numFmtId="181" fontId="90" fillId="0" borderId="69" xfId="0" applyNumberFormat="1" applyFont="1" applyFill="1" applyBorder="1" applyAlignment="1" applyProtection="1">
      <alignment horizontal="right" vertical="center" wrapText="1"/>
      <protection locked="0" hidden="1"/>
    </xf>
    <xf numFmtId="181" fontId="90" fillId="0" borderId="5" xfId="0" applyNumberFormat="1" applyFont="1" applyFill="1" applyBorder="1" applyAlignment="1" applyProtection="1">
      <alignment horizontal="right" vertical="center" wrapText="1"/>
      <protection locked="0" hidden="1"/>
    </xf>
    <xf numFmtId="181" fontId="90" fillId="0" borderId="4" xfId="1" applyNumberFormat="1" applyFont="1" applyFill="1" applyBorder="1" applyAlignment="1" applyProtection="1">
      <alignment horizontal="right" vertical="center" wrapText="1"/>
      <protection locked="0" hidden="1"/>
    </xf>
    <xf numFmtId="181" fontId="90" fillId="0" borderId="5" xfId="1" applyNumberFormat="1" applyFont="1" applyFill="1" applyBorder="1" applyAlignment="1" applyProtection="1">
      <alignment horizontal="right" vertical="center" wrapText="1"/>
      <protection locked="0" hidden="1"/>
    </xf>
    <xf numFmtId="181" fontId="90" fillId="0" borderId="39" xfId="1" applyNumberFormat="1" applyFont="1" applyFill="1" applyBorder="1" applyAlignment="1" applyProtection="1">
      <alignment horizontal="right" vertical="center" wrapText="1"/>
      <protection locked="0" hidden="1"/>
    </xf>
    <xf numFmtId="181" fontId="90" fillId="0" borderId="44" xfId="1" applyNumberFormat="1" applyFont="1" applyFill="1" applyBorder="1" applyAlignment="1" applyProtection="1">
      <alignment horizontal="right" vertical="center" wrapText="1"/>
      <protection locked="0" hidden="1"/>
    </xf>
    <xf numFmtId="0" fontId="60" fillId="12" borderId="24" xfId="0" applyFont="1" applyFill="1" applyBorder="1" applyAlignment="1" applyProtection="1">
      <alignment horizontal="center" wrapText="1"/>
      <protection hidden="1"/>
    </xf>
    <xf numFmtId="0" fontId="60" fillId="12" borderId="11" xfId="0" applyFont="1" applyFill="1" applyBorder="1" applyAlignment="1" applyProtection="1">
      <alignment horizontal="center" wrapText="1"/>
      <protection hidden="1"/>
    </xf>
    <xf numFmtId="38" fontId="70" fillId="3" borderId="41" xfId="1" applyFont="1" applyFill="1" applyBorder="1" applyAlignment="1" applyProtection="1">
      <alignment horizontal="right" vertical="center" shrinkToFit="1"/>
      <protection hidden="1"/>
    </xf>
    <xf numFmtId="38" fontId="70" fillId="3" borderId="14" xfId="1" applyFont="1" applyFill="1" applyBorder="1" applyAlignment="1" applyProtection="1">
      <alignment horizontal="right" vertical="center" shrinkToFit="1"/>
      <protection hidden="1"/>
    </xf>
    <xf numFmtId="0" fontId="57" fillId="12" borderId="3" xfId="0" applyFont="1" applyFill="1" applyBorder="1" applyAlignment="1" applyProtection="1">
      <alignment horizontal="center" vertical="center"/>
      <protection hidden="1"/>
    </xf>
    <xf numFmtId="0" fontId="64" fillId="12" borderId="51" xfId="0" applyFont="1" applyFill="1" applyBorder="1" applyAlignment="1" applyProtection="1">
      <alignment horizontal="center" vertical="center" shrinkToFit="1"/>
      <protection hidden="1"/>
    </xf>
    <xf numFmtId="0" fontId="62" fillId="12" borderId="2" xfId="0" applyFont="1" applyFill="1" applyBorder="1" applyAlignment="1" applyProtection="1">
      <alignment horizontal="center" vertical="center"/>
      <protection hidden="1"/>
    </xf>
    <xf numFmtId="183" fontId="64" fillId="12" borderId="48" xfId="0" applyNumberFormat="1" applyFont="1" applyFill="1" applyBorder="1" applyAlignment="1" applyProtection="1">
      <alignment horizontal="center" vertical="center" shrinkToFit="1"/>
      <protection hidden="1"/>
    </xf>
    <xf numFmtId="0" fontId="62" fillId="12" borderId="57" xfId="0" applyFont="1" applyFill="1" applyBorder="1" applyAlignment="1" applyProtection="1">
      <alignment horizontal="center" vertical="center"/>
      <protection hidden="1"/>
    </xf>
    <xf numFmtId="0" fontId="60" fillId="12" borderId="33" xfId="0" applyFont="1" applyFill="1" applyBorder="1" applyAlignment="1" applyProtection="1">
      <alignment horizontal="center" wrapText="1"/>
      <protection hidden="1"/>
    </xf>
    <xf numFmtId="181" fontId="70" fillId="3" borderId="35" xfId="0" applyNumberFormat="1" applyFont="1" applyFill="1" applyBorder="1" applyAlignment="1" applyProtection="1">
      <alignment horizontal="right" vertical="center" shrinkToFit="1"/>
      <protection hidden="1"/>
    </xf>
    <xf numFmtId="181" fontId="70" fillId="3" borderId="14" xfId="0" applyNumberFormat="1" applyFont="1" applyFill="1" applyBorder="1" applyAlignment="1" applyProtection="1">
      <alignment horizontal="right" vertical="center" shrinkToFit="1"/>
      <protection hidden="1"/>
    </xf>
    <xf numFmtId="0" fontId="0" fillId="0" borderId="0" xfId="0" applyFill="1" applyBorder="1" applyAlignment="1" applyProtection="1">
      <alignment textRotation="255"/>
      <protection hidden="1"/>
    </xf>
    <xf numFmtId="0" fontId="62" fillId="0" borderId="0" xfId="0" applyFont="1" applyFill="1" applyBorder="1" applyAlignment="1" applyProtection="1">
      <alignment horizontal="center"/>
      <protection hidden="1"/>
    </xf>
    <xf numFmtId="0" fontId="58" fillId="0" borderId="0" xfId="0" applyFont="1" applyFill="1" applyBorder="1" applyAlignment="1" applyProtection="1">
      <alignment shrinkToFit="1"/>
      <protection hidden="1"/>
    </xf>
    <xf numFmtId="0" fontId="60" fillId="14" borderId="33" xfId="0" applyFont="1" applyFill="1" applyBorder="1" applyAlignment="1" applyProtection="1">
      <alignment horizontal="center" wrapText="1"/>
      <protection hidden="1"/>
    </xf>
    <xf numFmtId="0" fontId="60" fillId="14" borderId="11" xfId="0" applyFont="1" applyFill="1" applyBorder="1" applyAlignment="1" applyProtection="1">
      <alignment horizontal="center" wrapText="1"/>
      <protection hidden="1"/>
    </xf>
    <xf numFmtId="0" fontId="132" fillId="0" borderId="71" xfId="0" applyNumberFormat="1" applyFont="1" applyFill="1" applyBorder="1" applyAlignment="1" applyProtection="1">
      <alignment horizontal="center" vertical="center" shrinkToFit="1"/>
      <protection locked="0" hidden="1"/>
    </xf>
    <xf numFmtId="38" fontId="90" fillId="0" borderId="69" xfId="1" applyFont="1" applyFill="1" applyBorder="1" applyAlignment="1" applyProtection="1">
      <alignment horizontal="right" vertical="center" wrapText="1"/>
      <protection locked="0" hidden="1"/>
    </xf>
    <xf numFmtId="38" fontId="90" fillId="0" borderId="5" xfId="1" applyFont="1" applyFill="1" applyBorder="1" applyAlignment="1" applyProtection="1">
      <alignment horizontal="right" vertical="center" wrapText="1"/>
      <protection locked="0" hidden="1"/>
    </xf>
    <xf numFmtId="38" fontId="90" fillId="0" borderId="4" xfId="1" applyFont="1" applyFill="1" applyBorder="1" applyAlignment="1" applyProtection="1">
      <alignment horizontal="right" vertical="center" wrapText="1"/>
      <protection locked="0" hidden="1"/>
    </xf>
    <xf numFmtId="38" fontId="90" fillId="0" borderId="39" xfId="1" applyFont="1" applyFill="1" applyBorder="1" applyAlignment="1" applyProtection="1">
      <alignment horizontal="right" vertical="center" wrapText="1"/>
      <protection locked="0" hidden="1"/>
    </xf>
    <xf numFmtId="38" fontId="90" fillId="0" borderId="44" xfId="1" applyFont="1" applyFill="1" applyBorder="1" applyAlignment="1" applyProtection="1">
      <alignment horizontal="right" vertical="center" wrapText="1"/>
      <protection locked="0" hidden="1"/>
    </xf>
    <xf numFmtId="182" fontId="90" fillId="0" borderId="11" xfId="0" applyNumberFormat="1" applyFont="1" applyBorder="1" applyAlignment="1" applyProtection="1">
      <alignment horizontal="center" vertical="center" shrinkToFit="1"/>
      <protection locked="0" hidden="1"/>
    </xf>
    <xf numFmtId="182" fontId="90" fillId="0" borderId="63" xfId="0" applyNumberFormat="1" applyFont="1" applyBorder="1" applyAlignment="1" applyProtection="1">
      <alignment horizontal="center" vertical="center" shrinkToFit="1"/>
      <protection locked="0" hidden="1"/>
    </xf>
    <xf numFmtId="182" fontId="90" fillId="0" borderId="36" xfId="0" applyNumberFormat="1" applyFont="1" applyFill="1" applyBorder="1" applyAlignment="1" applyProtection="1">
      <alignment horizontal="center" vertical="center" wrapText="1" shrinkToFit="1"/>
      <protection locked="0" hidden="1"/>
    </xf>
    <xf numFmtId="182" fontId="90" fillId="0" borderId="63" xfId="0" applyNumberFormat="1" applyFont="1" applyFill="1" applyBorder="1" applyAlignment="1" applyProtection="1">
      <alignment horizontal="center" vertical="center" wrapText="1" shrinkToFit="1"/>
      <protection locked="0" hidden="1"/>
    </xf>
    <xf numFmtId="38" fontId="90" fillId="0" borderId="69" xfId="1" applyFont="1" applyFill="1" applyBorder="1" applyAlignment="1" applyProtection="1">
      <alignment horizontal="right" vertical="center"/>
      <protection locked="0" hidden="1"/>
    </xf>
    <xf numFmtId="38" fontId="90" fillId="0" borderId="5" xfId="1" applyFont="1" applyBorder="1" applyAlignment="1" applyProtection="1">
      <alignment horizontal="right" vertical="center"/>
      <protection locked="0"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Fill="1" applyProtection="1">
      <alignment vertical="center"/>
      <protection hidden="1"/>
    </xf>
    <xf numFmtId="0" fontId="87" fillId="0" borderId="0" xfId="0" applyFont="1" applyProtection="1">
      <alignment vertical="center"/>
      <protection hidden="1"/>
    </xf>
    <xf numFmtId="0" fontId="80" fillId="0" borderId="0" xfId="2" applyFont="1" applyAlignment="1" applyProtection="1">
      <alignment vertical="center"/>
      <protection hidden="1"/>
    </xf>
    <xf numFmtId="0" fontId="13" fillId="0" borderId="0" xfId="2" applyFont="1" applyAlignment="1" applyProtection="1">
      <alignment vertical="center"/>
      <protection hidden="1"/>
    </xf>
    <xf numFmtId="0" fontId="16" fillId="0" borderId="0" xfId="2" applyFont="1" applyAlignment="1" applyProtection="1">
      <alignment vertical="center"/>
      <protection hidden="1"/>
    </xf>
    <xf numFmtId="0" fontId="16" fillId="0" borderId="0" xfId="0" applyFont="1" applyAlignment="1" applyProtection="1">
      <alignment horizontal="right" vertical="center"/>
      <protection hidden="1"/>
    </xf>
    <xf numFmtId="0" fontId="13" fillId="0" borderId="0" xfId="2" applyFont="1" applyBorder="1" applyAlignment="1" applyProtection="1">
      <alignment vertical="center"/>
      <protection hidden="1"/>
    </xf>
    <xf numFmtId="0" fontId="7" fillId="0" borderId="0" xfId="2" applyFont="1" applyBorder="1" applyAlignment="1" applyProtection="1">
      <alignment vertical="center"/>
      <protection hidden="1"/>
    </xf>
    <xf numFmtId="12" fontId="7" fillId="0" borderId="0" xfId="2" applyNumberFormat="1" applyFont="1" applyBorder="1" applyAlignment="1" applyProtection="1">
      <alignment vertical="center"/>
      <protection hidden="1"/>
    </xf>
    <xf numFmtId="0" fontId="83" fillId="0" borderId="0" xfId="0" applyFont="1" applyAlignment="1" applyProtection="1">
      <alignment horizontal="right"/>
      <protection hidden="1"/>
    </xf>
    <xf numFmtId="0" fontId="63" fillId="0" borderId="0" xfId="0" applyFont="1" applyAlignment="1" applyProtection="1">
      <alignment horizontal="right" vertical="center"/>
      <protection hidden="1"/>
    </xf>
    <xf numFmtId="0" fontId="12" fillId="0" borderId="0" xfId="0" applyFont="1" applyAlignment="1" applyProtection="1">
      <alignment horizontal="right"/>
      <protection hidden="1"/>
    </xf>
    <xf numFmtId="0" fontId="19" fillId="0" borderId="0" xfId="0" applyFont="1" applyAlignment="1" applyProtection="1">
      <alignment horizontal="right"/>
      <protection hidden="1"/>
    </xf>
    <xf numFmtId="0" fontId="12" fillId="2" borderId="35" xfId="0" applyFont="1" applyFill="1" applyBorder="1" applyProtection="1">
      <alignment vertical="center"/>
      <protection hidden="1"/>
    </xf>
    <xf numFmtId="0" fontId="46" fillId="2" borderId="49" xfId="0" applyFont="1" applyFill="1" applyBorder="1" applyAlignment="1" applyProtection="1">
      <alignment horizontal="center" vertical="center"/>
      <protection hidden="1"/>
    </xf>
    <xf numFmtId="0" fontId="108" fillId="9" borderId="0" xfId="0" applyFont="1" applyFill="1" applyAlignment="1" applyProtection="1">
      <protection hidden="1"/>
    </xf>
    <xf numFmtId="0" fontId="46" fillId="2" borderId="58" xfId="0" applyFont="1" applyFill="1" applyBorder="1" applyAlignment="1" applyProtection="1">
      <alignment horizontal="center" vertical="center"/>
      <protection hidden="1"/>
    </xf>
    <xf numFmtId="0" fontId="105" fillId="11" borderId="82" xfId="0" applyFont="1" applyFill="1" applyBorder="1" applyAlignment="1" applyProtection="1">
      <alignment horizontal="center" vertical="center"/>
      <protection hidden="1"/>
    </xf>
    <xf numFmtId="0" fontId="23" fillId="0" borderId="77" xfId="0" applyFont="1" applyBorder="1" applyProtection="1">
      <alignment vertical="center"/>
      <protection hidden="1"/>
    </xf>
    <xf numFmtId="0" fontId="45" fillId="11" borderId="51" xfId="0" applyFont="1" applyFill="1" applyBorder="1" applyAlignment="1" applyProtection="1">
      <protection hidden="1"/>
    </xf>
    <xf numFmtId="0" fontId="45" fillId="11" borderId="0" xfId="0" applyFont="1" applyFill="1" applyBorder="1" applyAlignment="1" applyProtection="1">
      <protection hidden="1"/>
    </xf>
    <xf numFmtId="0" fontId="45" fillId="11" borderId="53" xfId="0" applyFont="1" applyFill="1" applyBorder="1" applyAlignment="1" applyProtection="1">
      <protection hidden="1"/>
    </xf>
    <xf numFmtId="0" fontId="45" fillId="11" borderId="49" xfId="0" applyFont="1" applyFill="1" applyBorder="1" applyAlignment="1" applyProtection="1">
      <protection hidden="1"/>
    </xf>
    <xf numFmtId="0" fontId="23" fillId="9" borderId="90" xfId="0" applyFont="1" applyFill="1" applyBorder="1" applyAlignment="1" applyProtection="1">
      <alignment horizontal="center"/>
      <protection hidden="1"/>
    </xf>
    <xf numFmtId="0" fontId="106" fillId="11" borderId="80" xfId="0" applyFont="1" applyFill="1" applyBorder="1" applyAlignment="1" applyProtection="1">
      <protection hidden="1"/>
    </xf>
    <xf numFmtId="0" fontId="106" fillId="11" borderId="81" xfId="0" applyFont="1" applyFill="1" applyBorder="1" applyAlignment="1" applyProtection="1">
      <protection hidden="1"/>
    </xf>
    <xf numFmtId="0" fontId="107" fillId="11" borderId="92" xfId="0" applyFont="1" applyFill="1" applyBorder="1" applyAlignment="1" applyProtection="1">
      <alignment horizontal="center" vertical="center"/>
      <protection hidden="1"/>
    </xf>
    <xf numFmtId="0" fontId="6" fillId="2" borderId="26" xfId="0" applyFont="1" applyFill="1" applyBorder="1" applyProtection="1">
      <alignment vertical="center"/>
      <protection hidden="1"/>
    </xf>
    <xf numFmtId="0" fontId="23" fillId="11" borderId="95" xfId="0" applyFont="1" applyFill="1" applyBorder="1" applyAlignment="1" applyProtection="1">
      <alignment horizontal="right" vertical="center"/>
      <protection hidden="1"/>
    </xf>
    <xf numFmtId="0" fontId="83" fillId="0" borderId="0" xfId="0" applyFont="1" applyAlignment="1" applyProtection="1">
      <alignment horizontal="right" vertical="center"/>
      <protection hidden="1"/>
    </xf>
    <xf numFmtId="0" fontId="36" fillId="0" borderId="0" xfId="0" applyFont="1" applyAlignment="1" applyProtection="1">
      <alignment horizontal="right" vertical="center"/>
      <protection hidden="1"/>
    </xf>
    <xf numFmtId="181" fontId="75" fillId="9" borderId="16" xfId="1" applyNumberFormat="1" applyFont="1" applyFill="1" applyBorder="1" applyAlignment="1" applyProtection="1">
      <alignment vertical="center" shrinkToFit="1"/>
      <protection hidden="1"/>
    </xf>
    <xf numFmtId="181" fontId="75" fillId="9" borderId="19" xfId="1" applyNumberFormat="1" applyFont="1" applyFill="1" applyBorder="1" applyAlignment="1" applyProtection="1">
      <alignment vertical="center" shrinkToFit="1"/>
      <protection hidden="1"/>
    </xf>
    <xf numFmtId="181" fontId="75" fillId="9" borderId="58" xfId="1" applyNumberFormat="1" applyFont="1" applyFill="1" applyBorder="1" applyAlignment="1" applyProtection="1">
      <alignment vertical="center" shrinkToFit="1"/>
      <protection hidden="1"/>
    </xf>
    <xf numFmtId="181" fontId="75" fillId="9" borderId="83" xfId="1" applyNumberFormat="1" applyFont="1" applyFill="1" applyBorder="1" applyAlignment="1" applyProtection="1">
      <alignment vertical="center" shrinkToFit="1"/>
      <protection hidden="1"/>
    </xf>
    <xf numFmtId="49" fontId="11" fillId="0" borderId="0" xfId="3" applyNumberFormat="1" applyFont="1" applyAlignment="1">
      <alignment horizontal="right"/>
    </xf>
    <xf numFmtId="0" fontId="140" fillId="0" borderId="0" xfId="3" applyFont="1"/>
    <xf numFmtId="49" fontId="140" fillId="0" borderId="0" xfId="3" applyNumberFormat="1" applyFont="1" applyAlignment="1">
      <alignment horizontal="center" vertical="center"/>
    </xf>
    <xf numFmtId="0" fontId="140" fillId="0" borderId="0" xfId="3" applyFont="1" applyAlignment="1">
      <alignment horizontal="center" vertical="center"/>
    </xf>
    <xf numFmtId="49" fontId="11" fillId="0" borderId="0" xfId="3" applyNumberFormat="1" applyFont="1" applyAlignment="1"/>
    <xf numFmtId="49" fontId="11" fillId="0" borderId="0" xfId="3" applyNumberFormat="1" applyFont="1" applyAlignment="1">
      <alignment horizontal="left" vertical="center"/>
    </xf>
    <xf numFmtId="0" fontId="140" fillId="0" borderId="0" xfId="3" applyFont="1" applyAlignment="1">
      <alignment horizontal="left" vertical="top"/>
    </xf>
    <xf numFmtId="0" fontId="143" fillId="0" borderId="0" xfId="3" applyFont="1" applyFill="1" applyBorder="1" applyAlignment="1">
      <alignment horizontal="center" vertical="center" wrapText="1"/>
    </xf>
    <xf numFmtId="0" fontId="58" fillId="0" borderId="0" xfId="3" applyFont="1" applyFill="1" applyBorder="1" applyAlignment="1">
      <alignment horizontal="left" vertical="center" wrapText="1"/>
    </xf>
    <xf numFmtId="0" fontId="140" fillId="0" borderId="0" xfId="3" applyFont="1" applyFill="1" applyBorder="1" applyAlignment="1">
      <alignment horizontal="left" indent="1"/>
    </xf>
    <xf numFmtId="49" fontId="11" fillId="0" borderId="0" xfId="3" applyNumberFormat="1" applyFont="1" applyFill="1" applyBorder="1" applyAlignment="1"/>
    <xf numFmtId="49" fontId="11" fillId="0" borderId="0" xfId="3" applyNumberFormat="1" applyFont="1" applyFill="1" applyBorder="1" applyAlignment="1">
      <alignment horizontal="right"/>
    </xf>
    <xf numFmtId="49" fontId="145" fillId="0" borderId="0" xfId="3" applyNumberFormat="1" applyFont="1" applyFill="1" applyBorder="1" applyAlignment="1">
      <alignment horizontal="left" vertical="center" indent="1"/>
    </xf>
    <xf numFmtId="0" fontId="146" fillId="0" borderId="0" xfId="3" applyFont="1" applyFill="1" applyBorder="1" applyAlignment="1">
      <alignment horizontal="left" vertical="center" indent="1"/>
    </xf>
    <xf numFmtId="0" fontId="146" fillId="0" borderId="0" xfId="3" applyFont="1" applyFill="1" applyBorder="1" applyAlignment="1">
      <alignment horizontal="left" indent="1"/>
    </xf>
    <xf numFmtId="0" fontId="144" fillId="0" borderId="0" xfId="3" applyFont="1" applyFill="1" applyBorder="1" applyAlignment="1">
      <alignment horizontal="left" vertical="center" indent="1"/>
    </xf>
    <xf numFmtId="49" fontId="140" fillId="0" borderId="0" xfId="3" applyNumberFormat="1" applyFont="1" applyFill="1" applyBorder="1" applyAlignment="1">
      <alignment horizontal="left" vertical="center" indent="1"/>
    </xf>
    <xf numFmtId="0" fontId="140" fillId="0" borderId="0" xfId="3" applyFont="1" applyAlignment="1">
      <alignment horizontal="left" indent="1"/>
    </xf>
    <xf numFmtId="49" fontId="140" fillId="0" borderId="0" xfId="3" applyNumberFormat="1" applyFont="1" applyAlignment="1">
      <alignment horizontal="left" vertical="center" indent="1"/>
    </xf>
    <xf numFmtId="0" fontId="140" fillId="0" borderId="0" xfId="3" applyFont="1" applyAlignment="1">
      <alignment horizontal="left" vertical="center" indent="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0" fontId="147" fillId="0" borderId="0" xfId="3" applyFont="1" applyAlignment="1">
      <alignment horizontal="left" vertical="justify" wrapText="1"/>
    </xf>
    <xf numFmtId="0" fontId="148" fillId="0" borderId="0" xfId="3" applyFont="1"/>
    <xf numFmtId="0" fontId="148" fillId="0" borderId="0" xfId="3" applyFont="1" applyFill="1" applyBorder="1" applyAlignment="1">
      <alignment horizontal="center" vertical="center"/>
    </xf>
    <xf numFmtId="0" fontId="148" fillId="0" borderId="0" xfId="3" applyFont="1" applyFill="1" applyBorder="1" applyAlignment="1">
      <alignment horizontal="left" vertical="center" wrapText="1"/>
    </xf>
    <xf numFmtId="49" fontId="140" fillId="0" borderId="0" xfId="3" applyNumberFormat="1" applyFont="1" applyAlignment="1" applyProtection="1">
      <protection hidden="1"/>
    </xf>
    <xf numFmtId="49" fontId="11" fillId="0" borderId="0" xfId="3" applyNumberFormat="1" applyFont="1" applyAlignment="1" applyProtection="1">
      <alignment horizontal="right"/>
      <protection hidden="1"/>
    </xf>
    <xf numFmtId="0" fontId="140" fillId="0" borderId="0" xfId="3" applyFont="1" applyProtection="1">
      <protection hidden="1"/>
    </xf>
    <xf numFmtId="49" fontId="140" fillId="0" borderId="0" xfId="3" applyNumberFormat="1" applyFont="1" applyAlignment="1" applyProtection="1">
      <alignment horizontal="center" vertical="center"/>
      <protection hidden="1"/>
    </xf>
    <xf numFmtId="0" fontId="140" fillId="0" borderId="0" xfId="3" applyFont="1" applyAlignment="1" applyProtection="1">
      <alignment horizontal="center" vertical="center"/>
      <protection hidden="1"/>
    </xf>
    <xf numFmtId="0" fontId="140" fillId="0" borderId="0" xfId="3" applyFont="1" applyAlignment="1" applyProtection="1">
      <alignment horizontal="left" vertical="top" wrapText="1"/>
      <protection hidden="1"/>
    </xf>
    <xf numFmtId="0" fontId="140" fillId="0" borderId="0" xfId="3" applyFont="1" applyAlignment="1" applyProtection="1">
      <alignment horizontal="left" vertical="top"/>
      <protection hidden="1"/>
    </xf>
    <xf numFmtId="0" fontId="147" fillId="0" borderId="0" xfId="3" applyFont="1" applyAlignment="1" applyProtection="1">
      <alignment horizontal="left" vertical="justify" wrapText="1"/>
      <protection hidden="1"/>
    </xf>
    <xf numFmtId="0" fontId="148" fillId="0" borderId="0" xfId="3" applyFont="1" applyFill="1" applyBorder="1" applyAlignment="1" applyProtection="1">
      <alignment horizontal="center" vertical="center" wrapText="1"/>
      <protection hidden="1"/>
    </xf>
    <xf numFmtId="0" fontId="148" fillId="0" borderId="0" xfId="3" applyFont="1" applyFill="1" applyBorder="1" applyAlignment="1" applyProtection="1">
      <alignment horizontal="left" vertical="center" wrapText="1"/>
      <protection hidden="1"/>
    </xf>
    <xf numFmtId="0" fontId="148" fillId="0" borderId="0" xfId="3" applyFont="1" applyFill="1" applyBorder="1" applyAlignment="1" applyProtection="1">
      <alignment horizontal="right" vertical="top"/>
      <protection hidden="1"/>
    </xf>
    <xf numFmtId="0" fontId="150" fillId="0" borderId="0" xfId="0" applyFont="1" applyAlignment="1" applyProtection="1">
      <alignment horizontal="left" vertical="top"/>
      <protection hidden="1"/>
    </xf>
    <xf numFmtId="0" fontId="140" fillId="0" borderId="0" xfId="3" applyFont="1" applyFill="1" applyBorder="1" applyAlignment="1" applyProtection="1">
      <alignment horizontal="right" vertical="center"/>
      <protection hidden="1"/>
    </xf>
    <xf numFmtId="0" fontId="140" fillId="0" borderId="0" xfId="3" applyFont="1" applyFill="1" applyBorder="1" applyAlignment="1" applyProtection="1">
      <alignment horizontal="center" vertical="center"/>
      <protection hidden="1"/>
    </xf>
    <xf numFmtId="0" fontId="1" fillId="0" borderId="0" xfId="0" applyFont="1" applyAlignment="1" applyProtection="1">
      <alignment horizontal="left" vertical="center" wrapText="1"/>
      <protection hidden="1"/>
    </xf>
    <xf numFmtId="0" fontId="140" fillId="0" borderId="0" xfId="3" applyFont="1" applyFill="1" applyBorder="1" applyAlignment="1" applyProtection="1">
      <alignment horizontal="left" vertical="center" wrapText="1"/>
      <protection hidden="1"/>
    </xf>
    <xf numFmtId="185" fontId="140" fillId="0" borderId="0" xfId="3" applyNumberFormat="1" applyFont="1" applyFill="1" applyAlignment="1" applyProtection="1">
      <alignment vertical="center"/>
      <protection hidden="1"/>
    </xf>
    <xf numFmtId="185" fontId="140" fillId="0" borderId="0" xfId="3" applyNumberFormat="1" applyFont="1" applyFill="1" applyAlignment="1" applyProtection="1">
      <alignment horizontal="right" vertical="center"/>
      <protection hidden="1"/>
    </xf>
    <xf numFmtId="0" fontId="140" fillId="0" borderId="0" xfId="3" applyNumberFormat="1" applyFont="1" applyFill="1" applyAlignment="1" applyProtection="1">
      <alignment horizontal="center" vertical="center"/>
      <protection hidden="1"/>
    </xf>
    <xf numFmtId="0" fontId="140" fillId="0" borderId="0" xfId="3" applyFont="1" applyFill="1" applyProtection="1">
      <protection hidden="1"/>
    </xf>
    <xf numFmtId="0" fontId="140" fillId="0" borderId="0" xfId="3" applyFont="1" applyFill="1" applyBorder="1" applyAlignment="1" applyProtection="1">
      <alignment horizontal="left" indent="1"/>
      <protection hidden="1"/>
    </xf>
    <xf numFmtId="0" fontId="140" fillId="0" borderId="0" xfId="3" applyFont="1" applyFill="1" applyAlignment="1" applyProtection="1">
      <alignment vertical="center"/>
      <protection hidden="1"/>
    </xf>
    <xf numFmtId="0" fontId="140" fillId="0" borderId="0" xfId="3" applyFont="1" applyFill="1" applyAlignment="1" applyProtection="1">
      <alignment horizontal="justify" vertical="center"/>
      <protection hidden="1"/>
    </xf>
    <xf numFmtId="49" fontId="144" fillId="0" borderId="0" xfId="3" applyNumberFormat="1" applyFont="1" applyFill="1" applyBorder="1" applyAlignment="1" applyProtection="1">
      <alignment horizontal="left" vertical="center" indent="1"/>
      <protection hidden="1"/>
    </xf>
    <xf numFmtId="0" fontId="140" fillId="0" borderId="0" xfId="3" applyFont="1" applyFill="1" applyBorder="1" applyAlignment="1" applyProtection="1">
      <alignment horizontal="left" vertical="center" indent="1"/>
      <protection hidden="1"/>
    </xf>
    <xf numFmtId="0" fontId="140" fillId="0" borderId="0" xfId="3" applyFont="1" applyFill="1" applyBorder="1" applyAlignment="1" applyProtection="1">
      <alignment vertical="top" shrinkToFit="1"/>
      <protection hidden="1"/>
    </xf>
    <xf numFmtId="0" fontId="140" fillId="0" borderId="0" xfId="3" applyFont="1" applyFill="1" applyBorder="1" applyAlignment="1" applyProtection="1">
      <alignment vertical="top"/>
      <protection hidden="1"/>
    </xf>
    <xf numFmtId="0" fontId="58" fillId="0" borderId="0" xfId="3" applyFont="1" applyFill="1" applyBorder="1" applyAlignment="1" applyProtection="1">
      <alignment vertical="top"/>
      <protection hidden="1"/>
    </xf>
    <xf numFmtId="0" fontId="140" fillId="0" borderId="0" xfId="3" applyFont="1" applyAlignment="1" applyProtection="1">
      <alignment vertical="center"/>
      <protection hidden="1"/>
    </xf>
    <xf numFmtId="0" fontId="140" fillId="0" borderId="0" xfId="3" applyFont="1" applyAlignment="1" applyProtection="1">
      <alignment horizontal="justify" vertical="center"/>
      <protection hidden="1"/>
    </xf>
    <xf numFmtId="0" fontId="140" fillId="0" borderId="0" xfId="3" applyFont="1" applyAlignment="1" applyProtection="1">
      <protection hidden="1"/>
    </xf>
    <xf numFmtId="49" fontId="151" fillId="0" borderId="0" xfId="3" applyNumberFormat="1" applyFont="1" applyFill="1" applyBorder="1" applyAlignment="1" applyProtection="1">
      <alignment horizontal="left" vertical="center" indent="1"/>
      <protection hidden="1"/>
    </xf>
    <xf numFmtId="0" fontId="58" fillId="0" borderId="0" xfId="3" applyFont="1" applyAlignment="1" applyProtection="1">
      <alignment horizontal="center" vertical="center"/>
      <protection hidden="1"/>
    </xf>
    <xf numFmtId="0" fontId="58" fillId="0" borderId="0" xfId="3" applyFont="1" applyAlignment="1" applyProtection="1">
      <alignment vertical="center"/>
      <protection hidden="1"/>
    </xf>
    <xf numFmtId="0" fontId="58" fillId="0" borderId="0" xfId="3" applyFont="1" applyAlignment="1" applyProtection="1">
      <alignment horizontal="left" vertical="center"/>
      <protection hidden="1"/>
    </xf>
    <xf numFmtId="0" fontId="58" fillId="0" borderId="0" xfId="3" applyFont="1" applyFill="1" applyBorder="1" applyAlignment="1" applyProtection="1">
      <alignment horizontal="left" indent="1"/>
      <protection hidden="1"/>
    </xf>
    <xf numFmtId="49" fontId="140" fillId="0" borderId="0" xfId="3" applyNumberFormat="1" applyFont="1" applyFill="1" applyBorder="1" applyAlignment="1" applyProtection="1">
      <protection hidden="1"/>
    </xf>
    <xf numFmtId="49" fontId="140" fillId="0" borderId="0" xfId="3" applyNumberFormat="1" applyFont="1" applyFill="1" applyBorder="1" applyAlignment="1" applyProtection="1">
      <alignment horizontal="right"/>
      <protection hidden="1"/>
    </xf>
    <xf numFmtId="0" fontId="58" fillId="0" borderId="0" xfId="3" applyFont="1" applyFill="1" applyBorder="1" applyAlignment="1" applyProtection="1">
      <alignment horizontal="left" vertical="center"/>
      <protection hidden="1"/>
    </xf>
    <xf numFmtId="0" fontId="58" fillId="0" borderId="0" xfId="3" applyFont="1" applyFill="1" applyBorder="1" applyAlignment="1" applyProtection="1">
      <alignment horizontal="center" vertical="center"/>
      <protection hidden="1"/>
    </xf>
    <xf numFmtId="49" fontId="11" fillId="0" borderId="0" xfId="3" applyNumberFormat="1" applyFont="1" applyFill="1" applyBorder="1" applyAlignment="1" applyProtection="1">
      <protection hidden="1"/>
    </xf>
    <xf numFmtId="49" fontId="11" fillId="0" borderId="0" xfId="3" applyNumberFormat="1" applyFont="1" applyFill="1" applyBorder="1" applyAlignment="1" applyProtection="1">
      <alignment horizontal="right"/>
      <protection hidden="1"/>
    </xf>
    <xf numFmtId="186" fontId="140" fillId="0" borderId="2" xfId="3" applyNumberFormat="1" applyFont="1" applyFill="1" applyBorder="1" applyAlignment="1" applyProtection="1">
      <alignment horizontal="center" vertical="center"/>
      <protection locked="0" hidden="1"/>
    </xf>
    <xf numFmtId="187" fontId="140" fillId="0" borderId="2" xfId="3" applyNumberFormat="1" applyFont="1" applyFill="1" applyBorder="1" applyAlignment="1" applyProtection="1">
      <alignment horizontal="center" vertical="center"/>
      <protection locked="0" hidden="1"/>
    </xf>
    <xf numFmtId="181" fontId="28" fillId="0" borderId="2" xfId="1" applyNumberFormat="1" applyFont="1" applyFill="1" applyBorder="1" applyAlignment="1" applyProtection="1">
      <alignment horizontal="right" vertical="center"/>
      <protection locked="0" hidden="1"/>
    </xf>
    <xf numFmtId="181" fontId="28" fillId="0" borderId="2" xfId="0" applyNumberFormat="1" applyFont="1" applyFill="1" applyBorder="1" applyAlignment="1" applyProtection="1">
      <alignment horizontal="right" vertical="center" shrinkToFit="1"/>
      <protection locked="0" hidden="1"/>
    </xf>
    <xf numFmtId="181" fontId="28" fillId="0" borderId="48" xfId="0" applyNumberFormat="1" applyFont="1" applyFill="1" applyBorder="1" applyAlignment="1" applyProtection="1">
      <alignment horizontal="right" vertical="center" shrinkToFit="1"/>
      <protection locked="0" hidden="1"/>
    </xf>
    <xf numFmtId="0" fontId="113" fillId="0" borderId="2" xfId="0" applyFont="1" applyFill="1" applyBorder="1" applyAlignment="1" applyProtection="1">
      <alignment horizontal="center" vertical="center" wrapText="1"/>
      <protection locked="0" hidden="1"/>
    </xf>
    <xf numFmtId="0" fontId="110" fillId="0" borderId="0" xfId="0" applyFont="1" applyAlignment="1" applyProtection="1">
      <alignment horizontal="left" vertical="center" wrapText="1"/>
      <protection hidden="1"/>
    </xf>
    <xf numFmtId="0" fontId="111" fillId="0" borderId="0" xfId="0" applyFont="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18" xfId="0" applyFont="1" applyFill="1" applyBorder="1" applyAlignment="1" applyProtection="1">
      <alignment horizontal="center" vertical="center"/>
      <protection hidden="1"/>
    </xf>
    <xf numFmtId="0" fontId="113" fillId="0" borderId="19" xfId="0" applyFont="1" applyFill="1" applyBorder="1" applyAlignment="1" applyProtection="1">
      <alignment horizontal="left" vertical="center" shrinkToFit="1"/>
      <protection locked="0" hidden="1"/>
    </xf>
    <xf numFmtId="0" fontId="113" fillId="0" borderId="20" xfId="0" applyFont="1" applyFill="1" applyBorder="1" applyAlignment="1" applyProtection="1">
      <alignment horizontal="left" vertical="center" shrinkToFit="1"/>
      <protection locked="0" hidden="1"/>
    </xf>
    <xf numFmtId="0" fontId="113" fillId="0" borderId="18" xfId="0" applyFont="1" applyFill="1" applyBorder="1" applyAlignment="1" applyProtection="1">
      <alignment horizontal="left" vertical="center" shrinkToFit="1"/>
      <protection locked="0" hidden="1"/>
    </xf>
    <xf numFmtId="0" fontId="111" fillId="0" borderId="0" xfId="0" applyFont="1" applyFill="1" applyBorder="1" applyAlignment="1" applyProtection="1">
      <alignment horizontal="left" vertical="center" shrinkToFit="1"/>
      <protection hidden="1"/>
    </xf>
    <xf numFmtId="0" fontId="13" fillId="0" borderId="4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11" fillId="0" borderId="0" xfId="0" applyFont="1" applyFill="1" applyBorder="1" applyAlignment="1" applyProtection="1">
      <alignment horizontal="left" vertical="top" shrinkToFit="1"/>
      <protection hidden="1"/>
    </xf>
    <xf numFmtId="0" fontId="17" fillId="2" borderId="19" xfId="0" applyFont="1" applyFill="1" applyBorder="1" applyAlignment="1" applyProtection="1">
      <alignment horizontal="left" vertical="center" wrapText="1"/>
      <protection hidden="1"/>
    </xf>
    <xf numFmtId="0" fontId="17" fillId="2" borderId="20" xfId="0" applyFont="1" applyFill="1" applyBorder="1" applyAlignment="1" applyProtection="1">
      <alignment horizontal="left" vertical="center" wrapText="1"/>
      <protection hidden="1"/>
    </xf>
    <xf numFmtId="0" fontId="17" fillId="2" borderId="18" xfId="0" applyFont="1" applyFill="1" applyBorder="1" applyAlignment="1" applyProtection="1">
      <alignment horizontal="left" vertical="center" wrapText="1"/>
      <protection hidden="1"/>
    </xf>
    <xf numFmtId="0" fontId="113" fillId="0" borderId="19" xfId="0" applyFont="1" applyFill="1" applyBorder="1" applyAlignment="1" applyProtection="1">
      <alignment horizontal="left" vertical="center" wrapText="1"/>
      <protection locked="0"/>
    </xf>
    <xf numFmtId="0" fontId="113" fillId="0" borderId="20" xfId="0" applyFont="1" applyFill="1" applyBorder="1" applyAlignment="1" applyProtection="1">
      <alignment horizontal="left" vertical="center" wrapText="1"/>
      <protection locked="0"/>
    </xf>
    <xf numFmtId="0" fontId="113" fillId="0" borderId="18" xfId="0" applyFont="1" applyFill="1" applyBorder="1" applyAlignment="1" applyProtection="1">
      <alignment horizontal="left" vertical="center" wrapText="1"/>
      <protection locked="0"/>
    </xf>
    <xf numFmtId="0" fontId="116" fillId="0" borderId="19" xfId="0" applyFont="1" applyFill="1" applyBorder="1" applyAlignment="1" applyProtection="1">
      <alignment horizontal="left" vertical="center"/>
      <protection locked="0" hidden="1"/>
    </xf>
    <xf numFmtId="0" fontId="116" fillId="0" borderId="20" xfId="0" applyFont="1" applyFill="1" applyBorder="1" applyAlignment="1" applyProtection="1">
      <alignment horizontal="left" vertical="center"/>
      <protection locked="0" hidden="1"/>
    </xf>
    <xf numFmtId="0" fontId="116" fillId="0" borderId="18" xfId="0" applyFont="1" applyFill="1" applyBorder="1" applyAlignment="1" applyProtection="1">
      <alignment horizontal="left" vertical="center"/>
      <protection locked="0" hidden="1"/>
    </xf>
    <xf numFmtId="179" fontId="30" fillId="0" borderId="0" xfId="0" applyNumberFormat="1" applyFont="1" applyFill="1" applyBorder="1" applyAlignment="1" applyProtection="1">
      <alignment horizontal="center" vertical="center"/>
      <protection locked="0"/>
    </xf>
    <xf numFmtId="0" fontId="110" fillId="0" borderId="0" xfId="0" applyFont="1" applyAlignment="1" applyProtection="1">
      <alignment horizontal="left" vertical="center"/>
      <protection hidden="1"/>
    </xf>
    <xf numFmtId="38" fontId="115" fillId="17" borderId="26" xfId="1" applyFont="1" applyFill="1" applyBorder="1" applyAlignment="1" applyProtection="1">
      <alignment horizontal="right" vertical="center" wrapText="1"/>
      <protection hidden="1"/>
    </xf>
    <xf numFmtId="38" fontId="115" fillId="17" borderId="27" xfId="1" applyFont="1" applyFill="1" applyBorder="1" applyAlignment="1" applyProtection="1">
      <alignment horizontal="right" vertical="center" wrapText="1"/>
      <protection hidden="1"/>
    </xf>
    <xf numFmtId="38" fontId="115" fillId="17" borderId="23" xfId="1" applyFont="1" applyFill="1" applyBorder="1" applyAlignment="1" applyProtection="1">
      <alignment horizontal="right" vertical="center" wrapText="1"/>
      <protection hidden="1"/>
    </xf>
    <xf numFmtId="58" fontId="30" fillId="0" borderId="0" xfId="0" applyNumberFormat="1" applyFont="1" applyAlignment="1" applyProtection="1">
      <alignment horizontal="center" vertical="center"/>
    </xf>
    <xf numFmtId="0" fontId="27" fillId="0" borderId="0" xfId="0" applyFont="1" applyAlignment="1" applyProtection="1">
      <alignment horizontal="left" vertical="top"/>
    </xf>
    <xf numFmtId="0" fontId="13" fillId="0" borderId="49" xfId="0" applyFont="1"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65" fillId="0" borderId="96" xfId="0" applyNumberFormat="1" applyFont="1" applyFill="1" applyBorder="1" applyAlignment="1" applyProtection="1">
      <alignment horizontal="left" vertical="top" wrapText="1"/>
      <protection locked="0" hidden="1"/>
    </xf>
    <xf numFmtId="0" fontId="65" fillId="0" borderId="97" xfId="0" applyNumberFormat="1" applyFont="1" applyFill="1" applyBorder="1" applyAlignment="1" applyProtection="1">
      <alignment horizontal="left" vertical="top" wrapText="1"/>
      <protection locked="0" hidden="1"/>
    </xf>
    <xf numFmtId="0" fontId="65" fillId="0" borderId="98" xfId="0" applyNumberFormat="1" applyFont="1" applyFill="1" applyBorder="1" applyAlignment="1" applyProtection="1">
      <alignment horizontal="left" vertical="top" wrapText="1"/>
      <protection locked="0" hidden="1"/>
    </xf>
    <xf numFmtId="0" fontId="65" fillId="0" borderId="99" xfId="0" applyNumberFormat="1" applyFont="1" applyFill="1" applyBorder="1" applyAlignment="1" applyProtection="1">
      <alignment horizontal="left" vertical="top" wrapText="1"/>
      <protection locked="0" hidden="1"/>
    </xf>
    <xf numFmtId="0" fontId="65" fillId="0" borderId="100" xfId="0" applyNumberFormat="1" applyFont="1" applyFill="1" applyBorder="1" applyAlignment="1" applyProtection="1">
      <alignment horizontal="left" vertical="top" wrapText="1"/>
      <protection locked="0" hidden="1"/>
    </xf>
    <xf numFmtId="0" fontId="65" fillId="0" borderId="101" xfId="0" applyNumberFormat="1" applyFont="1" applyFill="1" applyBorder="1" applyAlignment="1" applyProtection="1">
      <alignment horizontal="left" vertical="top" wrapText="1"/>
      <protection locked="0" hidden="1"/>
    </xf>
    <xf numFmtId="0" fontId="27" fillId="0" borderId="0" xfId="0" applyFont="1" applyFill="1" applyAlignment="1" applyProtection="1">
      <alignment horizontal="left" vertical="center"/>
    </xf>
    <xf numFmtId="0" fontId="65" fillId="0" borderId="96" xfId="0" applyFont="1" applyFill="1" applyBorder="1" applyAlignment="1" applyProtection="1">
      <alignment horizontal="left" vertical="top" wrapText="1"/>
      <protection locked="0" hidden="1"/>
    </xf>
    <xf numFmtId="0" fontId="65" fillId="0" borderId="97" xfId="0" applyFont="1" applyFill="1" applyBorder="1" applyAlignment="1" applyProtection="1">
      <alignment horizontal="left" vertical="top" wrapText="1"/>
      <protection locked="0" hidden="1"/>
    </xf>
    <xf numFmtId="0" fontId="65" fillId="0" borderId="98" xfId="0" applyFont="1" applyFill="1" applyBorder="1" applyAlignment="1" applyProtection="1">
      <alignment horizontal="left" vertical="top" wrapText="1"/>
      <protection locked="0" hidden="1"/>
    </xf>
    <xf numFmtId="0" fontId="65" fillId="0" borderId="99" xfId="0" applyFont="1" applyFill="1" applyBorder="1" applyAlignment="1" applyProtection="1">
      <alignment horizontal="left" vertical="top" wrapText="1"/>
      <protection locked="0" hidden="1"/>
    </xf>
    <xf numFmtId="0" fontId="65" fillId="0" borderId="100" xfId="0" applyFont="1" applyFill="1" applyBorder="1" applyAlignment="1" applyProtection="1">
      <alignment horizontal="left" vertical="top" wrapText="1"/>
      <protection locked="0" hidden="1"/>
    </xf>
    <xf numFmtId="0" fontId="65" fillId="0" borderId="101" xfId="0" applyFont="1" applyFill="1" applyBorder="1" applyAlignment="1" applyProtection="1">
      <alignment horizontal="left" vertical="top" wrapText="1"/>
      <protection locked="0" hidden="1"/>
    </xf>
    <xf numFmtId="0" fontId="65" fillId="0" borderId="102" xfId="0" applyFont="1" applyFill="1" applyBorder="1" applyAlignment="1" applyProtection="1">
      <alignment horizontal="left" vertical="center" shrinkToFit="1"/>
      <protection locked="0" hidden="1"/>
    </xf>
    <xf numFmtId="0" fontId="65" fillId="0" borderId="103" xfId="0" applyFont="1" applyFill="1" applyBorder="1" applyAlignment="1" applyProtection="1">
      <alignment horizontal="left" vertical="center" shrinkToFit="1"/>
      <protection locked="0" hidden="1"/>
    </xf>
    <xf numFmtId="0" fontId="65" fillId="0" borderId="104" xfId="0" applyFont="1" applyFill="1" applyBorder="1" applyAlignment="1" applyProtection="1">
      <alignment horizontal="left" vertical="center" shrinkToFit="1"/>
      <protection locked="0" hidden="1"/>
    </xf>
    <xf numFmtId="0" fontId="112" fillId="0" borderId="0" xfId="0" applyFont="1" applyFill="1" applyAlignment="1" applyProtection="1">
      <alignment horizontal="center" vertical="center"/>
      <protection hidden="1"/>
    </xf>
    <xf numFmtId="0" fontId="48" fillId="0" borderId="0" xfId="0"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horizontal="center" vertical="center"/>
      <protection hidden="1"/>
    </xf>
    <xf numFmtId="0" fontId="65" fillId="0" borderId="102" xfId="0" applyFont="1" applyFill="1" applyBorder="1" applyAlignment="1" applyProtection="1">
      <alignment horizontal="center" vertical="center" shrinkToFit="1"/>
      <protection locked="0" hidden="1"/>
    </xf>
    <xf numFmtId="0" fontId="65" fillId="0" borderId="103" xfId="0" applyFont="1" applyFill="1" applyBorder="1" applyAlignment="1" applyProtection="1">
      <alignment horizontal="center" vertical="center" shrinkToFit="1"/>
      <protection locked="0" hidden="1"/>
    </xf>
    <xf numFmtId="0" fontId="65" fillId="0" borderId="104" xfId="0" applyFont="1" applyFill="1" applyBorder="1" applyAlignment="1" applyProtection="1">
      <alignment horizontal="center" vertical="center" shrinkToFit="1"/>
      <protection locked="0" hidden="1"/>
    </xf>
    <xf numFmtId="0" fontId="48" fillId="0" borderId="0" xfId="0" applyFont="1" applyAlignment="1" applyProtection="1">
      <alignment horizontal="left" vertical="center"/>
      <protection hidden="1"/>
    </xf>
    <xf numFmtId="0" fontId="48" fillId="0" borderId="0" xfId="0" applyFont="1" applyAlignment="1" applyProtection="1">
      <alignment horizontal="left" vertical="top"/>
      <protection hidden="1"/>
    </xf>
    <xf numFmtId="0" fontId="111" fillId="0" borderId="0" xfId="0" applyFont="1" applyBorder="1" applyAlignment="1" applyProtection="1">
      <alignment horizontal="right" vertical="top"/>
      <protection hidden="1"/>
    </xf>
    <xf numFmtId="0" fontId="65" fillId="0" borderId="0" xfId="0" applyFont="1" applyAlignment="1" applyProtection="1">
      <alignment horizontal="center" vertical="top"/>
      <protection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70" fillId="0" borderId="10" xfId="0" applyFont="1" applyBorder="1" applyAlignment="1" applyProtection="1">
      <alignment horizontal="left" vertical="center" wrapText="1" shrinkToFit="1"/>
      <protection locked="0" hidden="1"/>
    </xf>
    <xf numFmtId="0" fontId="70" fillId="0" borderId="51" xfId="0" applyFont="1" applyBorder="1" applyAlignment="1" applyProtection="1">
      <alignment horizontal="left" vertical="center" wrapText="1" shrinkToFit="1"/>
      <protection locked="0" hidden="1"/>
    </xf>
    <xf numFmtId="0" fontId="79" fillId="0" borderId="0" xfId="0" applyFont="1" applyAlignment="1" applyProtection="1">
      <alignment horizontal="center" vertical="center"/>
      <protection hidden="1"/>
    </xf>
    <xf numFmtId="0" fontId="124" fillId="0" borderId="0" xfId="0" applyFont="1" applyBorder="1" applyAlignment="1" applyProtection="1">
      <alignment horizontal="center" vertical="center"/>
      <protection hidden="1"/>
    </xf>
    <xf numFmtId="0" fontId="19" fillId="2" borderId="24" xfId="0" applyFont="1" applyFill="1" applyBorder="1" applyAlignment="1" applyProtection="1">
      <alignment horizontal="center" vertical="center" wrapText="1"/>
      <protection hidden="1"/>
    </xf>
    <xf numFmtId="0" fontId="19" fillId="2" borderId="56" xfId="0" applyFont="1" applyFill="1" applyBorder="1" applyAlignment="1" applyProtection="1">
      <alignment horizontal="center" vertical="center" wrapText="1"/>
      <protection hidden="1"/>
    </xf>
    <xf numFmtId="0" fontId="19" fillId="2" borderId="55"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9" fillId="2" borderId="50"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176" fontId="70" fillId="0" borderId="37" xfId="0" applyNumberFormat="1" applyFont="1" applyFill="1" applyBorder="1" applyAlignment="1" applyProtection="1">
      <alignment horizontal="left" vertical="center" shrinkToFit="1"/>
      <protection locked="0" hidden="1"/>
    </xf>
    <xf numFmtId="176" fontId="70" fillId="0" borderId="3" xfId="0" applyNumberFormat="1" applyFont="1" applyFill="1" applyBorder="1" applyAlignment="1" applyProtection="1">
      <alignment horizontal="left" vertical="center" shrinkToFit="1"/>
      <protection locked="0" hidden="1"/>
    </xf>
    <xf numFmtId="0" fontId="62" fillId="2" borderId="10" xfId="0" applyFont="1" applyFill="1" applyBorder="1" applyAlignment="1" applyProtection="1">
      <alignment horizontal="center" vertical="center" wrapText="1" shrinkToFit="1"/>
      <protection hidden="1"/>
    </xf>
    <xf numFmtId="0" fontId="62" fillId="2" borderId="47" xfId="0" applyFont="1" applyFill="1" applyBorder="1" applyAlignment="1" applyProtection="1">
      <alignment horizontal="center" vertical="center" wrapText="1" shrinkToFit="1"/>
      <protection hidden="1"/>
    </xf>
    <xf numFmtId="0" fontId="62" fillId="2" borderId="46"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wrapText="1"/>
      <protection hidden="1"/>
    </xf>
    <xf numFmtId="176" fontId="70" fillId="0" borderId="51" xfId="0" applyNumberFormat="1" applyFont="1" applyFill="1" applyBorder="1" applyAlignment="1" applyProtection="1">
      <alignment horizontal="left" vertical="center" shrinkToFit="1"/>
      <protection locked="0" hidden="1"/>
    </xf>
    <xf numFmtId="176" fontId="70" fillId="0" borderId="29" xfId="0" applyNumberFormat="1" applyFont="1" applyFill="1" applyBorder="1" applyAlignment="1" applyProtection="1">
      <alignment horizontal="left" vertical="center" shrinkToFit="1"/>
      <protection locked="0" hidden="1"/>
    </xf>
    <xf numFmtId="176" fontId="70" fillId="0" borderId="52" xfId="0" applyNumberFormat="1" applyFont="1" applyFill="1" applyBorder="1" applyAlignment="1" applyProtection="1">
      <alignment horizontal="left" vertical="center" shrinkToFit="1"/>
      <protection locked="0" hidden="1"/>
    </xf>
    <xf numFmtId="176" fontId="70" fillId="0" borderId="58" xfId="0" applyNumberFormat="1" applyFont="1" applyFill="1" applyBorder="1" applyAlignment="1" applyProtection="1">
      <alignment horizontal="left" vertical="center" shrinkToFit="1"/>
      <protection locked="0" hidden="1"/>
    </xf>
    <xf numFmtId="176" fontId="70" fillId="0" borderId="40" xfId="0" applyNumberFormat="1" applyFont="1" applyFill="1" applyBorder="1" applyAlignment="1" applyProtection="1">
      <alignment horizontal="left" vertical="center" shrinkToFit="1"/>
      <protection locked="0" hidden="1"/>
    </xf>
    <xf numFmtId="176" fontId="70" fillId="0" borderId="61" xfId="0" applyNumberFormat="1" applyFont="1" applyFill="1" applyBorder="1" applyAlignment="1" applyProtection="1">
      <alignment horizontal="left" vertical="center" shrinkToFit="1"/>
      <protection locked="0" hidden="1"/>
    </xf>
    <xf numFmtId="0" fontId="70" fillId="0" borderId="47" xfId="0" applyFont="1" applyFill="1" applyBorder="1" applyAlignment="1" applyProtection="1">
      <alignment horizontal="left" vertical="center" wrapText="1"/>
      <protection locked="0" hidden="1"/>
    </xf>
    <xf numFmtId="0" fontId="70" fillId="0" borderId="46" xfId="0" applyFont="1" applyFill="1" applyBorder="1" applyAlignment="1" applyProtection="1">
      <alignment horizontal="left" vertical="center" wrapText="1"/>
      <protection locked="0" hidden="1"/>
    </xf>
    <xf numFmtId="176" fontId="70" fillId="0" borderId="30" xfId="0" applyNumberFormat="1" applyFont="1" applyFill="1" applyBorder="1" applyAlignment="1" applyProtection="1">
      <alignment horizontal="left" vertical="center" shrinkToFit="1"/>
      <protection locked="0" hidden="1"/>
    </xf>
    <xf numFmtId="176" fontId="70" fillId="0" borderId="31" xfId="0" applyNumberFormat="1" applyFont="1" applyFill="1" applyBorder="1" applyAlignment="1" applyProtection="1">
      <alignment horizontal="left" vertical="center" shrinkToFit="1"/>
      <protection locked="0" hidden="1"/>
    </xf>
    <xf numFmtId="176" fontId="70" fillId="0" borderId="32" xfId="0" applyNumberFormat="1" applyFont="1" applyFill="1" applyBorder="1" applyAlignment="1" applyProtection="1">
      <alignment horizontal="left" vertical="center" shrinkToFit="1"/>
      <protection locked="0" hidden="1"/>
    </xf>
    <xf numFmtId="177" fontId="70" fillId="9" borderId="16" xfId="0" applyNumberFormat="1" applyFont="1" applyFill="1" applyBorder="1" applyAlignment="1" applyProtection="1">
      <alignment horizontal="left" vertical="center"/>
      <protection hidden="1"/>
    </xf>
    <xf numFmtId="177" fontId="70" fillId="9" borderId="17" xfId="0" applyNumberFormat="1" applyFont="1" applyFill="1" applyBorder="1" applyAlignment="1" applyProtection="1">
      <alignment horizontal="left" vertical="center"/>
      <protection hidden="1"/>
    </xf>
    <xf numFmtId="177" fontId="70" fillId="9" borderId="25" xfId="0" applyNumberFormat="1" applyFont="1" applyFill="1" applyBorder="1" applyAlignment="1" applyProtection="1">
      <alignment horizontal="left" vertical="center"/>
      <protection hidden="1"/>
    </xf>
    <xf numFmtId="0" fontId="19" fillId="2" borderId="19" xfId="0" applyFont="1" applyFill="1" applyBorder="1" applyAlignment="1" applyProtection="1">
      <alignment horizontal="center" vertical="center" wrapText="1" shrinkToFit="1"/>
      <protection hidden="1"/>
    </xf>
    <xf numFmtId="0" fontId="19" fillId="2" borderId="20" xfId="0" applyFont="1" applyFill="1" applyBorder="1" applyAlignment="1" applyProtection="1">
      <alignment horizontal="center" vertical="center" wrapText="1" shrinkToFit="1"/>
      <protection hidden="1"/>
    </xf>
    <xf numFmtId="0" fontId="19" fillId="2" borderId="18" xfId="0" applyFont="1" applyFill="1" applyBorder="1" applyAlignment="1" applyProtection="1">
      <alignment horizontal="center" vertical="center" wrapText="1" shrinkToFit="1"/>
      <protection hidden="1"/>
    </xf>
    <xf numFmtId="177" fontId="70" fillId="9" borderId="19" xfId="0" applyNumberFormat="1" applyFont="1" applyFill="1" applyBorder="1" applyAlignment="1" applyProtection="1">
      <alignment horizontal="left" vertical="center"/>
      <protection hidden="1"/>
    </xf>
    <xf numFmtId="177" fontId="70" fillId="9" borderId="20" xfId="0" applyNumberFormat="1" applyFont="1" applyFill="1" applyBorder="1" applyAlignment="1" applyProtection="1">
      <alignment horizontal="left" vertical="center"/>
      <protection hidden="1"/>
    </xf>
    <xf numFmtId="177" fontId="70" fillId="9" borderId="21" xfId="0" applyNumberFormat="1" applyFont="1" applyFill="1" applyBorder="1" applyAlignment="1" applyProtection="1">
      <alignment horizontal="left" vertical="center"/>
      <protection hidden="1"/>
    </xf>
    <xf numFmtId="0" fontId="19" fillId="2" borderId="30" xfId="0" applyFont="1" applyFill="1" applyBorder="1" applyAlignment="1" applyProtection="1">
      <alignment horizontal="center" vertical="center" wrapText="1" shrinkToFit="1"/>
      <protection hidden="1"/>
    </xf>
    <xf numFmtId="0" fontId="19" fillId="2" borderId="31"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70" fillId="0" borderId="30" xfId="0" applyFont="1" applyFill="1" applyBorder="1" applyAlignment="1" applyProtection="1">
      <alignment horizontal="left" vertical="center" shrinkToFit="1"/>
      <protection locked="0" hidden="1"/>
    </xf>
    <xf numFmtId="0" fontId="70" fillId="0" borderId="31" xfId="0" applyFont="1" applyFill="1" applyBorder="1" applyAlignment="1" applyProtection="1">
      <alignment horizontal="left" vertical="center" shrinkToFit="1"/>
      <protection locked="0" hidden="1"/>
    </xf>
    <xf numFmtId="0" fontId="70" fillId="0" borderId="32" xfId="0" applyFont="1" applyFill="1" applyBorder="1" applyAlignment="1" applyProtection="1">
      <alignment horizontal="left" vertical="center" shrinkToFit="1"/>
      <protection locked="0" hidden="1"/>
    </xf>
    <xf numFmtId="178" fontId="70" fillId="0" borderId="51" xfId="1" applyNumberFormat="1" applyFont="1" applyFill="1" applyBorder="1" applyAlignment="1" applyProtection="1">
      <alignment horizontal="left" vertical="top" wrapText="1"/>
      <protection locked="0" hidden="1"/>
    </xf>
    <xf numFmtId="178" fontId="70" fillId="0" borderId="29" xfId="1" applyNumberFormat="1" applyFont="1" applyFill="1" applyBorder="1" applyAlignment="1" applyProtection="1">
      <alignment horizontal="left" vertical="top" wrapText="1"/>
      <protection locked="0" hidden="1"/>
    </xf>
    <xf numFmtId="178" fontId="70" fillId="0" borderId="56" xfId="1" applyNumberFormat="1" applyFont="1" applyFill="1" applyBorder="1" applyAlignment="1" applyProtection="1">
      <alignment horizontal="left" vertical="top" wrapText="1"/>
      <protection locked="0" hidden="1"/>
    </xf>
    <xf numFmtId="178" fontId="70" fillId="0" borderId="49" xfId="1" applyNumberFormat="1" applyFont="1" applyFill="1" applyBorder="1" applyAlignment="1" applyProtection="1">
      <alignment horizontal="left" vertical="top" wrapText="1"/>
      <protection locked="0" hidden="1"/>
    </xf>
    <xf numFmtId="178" fontId="70" fillId="0" borderId="0" xfId="1" applyNumberFormat="1" applyFont="1" applyFill="1" applyBorder="1" applyAlignment="1" applyProtection="1">
      <alignment horizontal="left" vertical="top" wrapText="1"/>
      <protection locked="0" hidden="1"/>
    </xf>
    <xf numFmtId="178" fontId="70" fillId="0" borderId="54" xfId="1" applyNumberFormat="1" applyFont="1" applyFill="1" applyBorder="1" applyAlignment="1" applyProtection="1">
      <alignment horizontal="left" vertical="top" wrapText="1"/>
      <protection locked="0" hidden="1"/>
    </xf>
    <xf numFmtId="178" fontId="70" fillId="0" borderId="43" xfId="1" applyNumberFormat="1" applyFont="1" applyFill="1" applyBorder="1" applyAlignment="1" applyProtection="1">
      <alignment horizontal="left" vertical="top" wrapText="1"/>
      <protection locked="0" hidden="1"/>
    </xf>
    <xf numFmtId="178" fontId="70" fillId="0" borderId="1" xfId="1" applyNumberFormat="1" applyFont="1" applyFill="1" applyBorder="1" applyAlignment="1" applyProtection="1">
      <alignment horizontal="left" vertical="top" wrapText="1"/>
      <protection locked="0" hidden="1"/>
    </xf>
    <xf numFmtId="178" fontId="70" fillId="0" borderId="42" xfId="1" applyNumberFormat="1" applyFont="1" applyFill="1" applyBorder="1" applyAlignment="1" applyProtection="1">
      <alignment horizontal="left" vertical="top" wrapText="1"/>
      <protection locked="0" hidden="1"/>
    </xf>
    <xf numFmtId="0" fontId="19" fillId="2" borderId="29" xfId="0" applyFont="1" applyFill="1" applyBorder="1" applyAlignment="1" applyProtection="1">
      <alignment horizontal="center" vertical="center" shrinkToFit="1"/>
      <protection hidden="1"/>
    </xf>
    <xf numFmtId="0" fontId="19" fillId="2" borderId="56" xfId="0" applyFont="1" applyFill="1" applyBorder="1" applyAlignment="1" applyProtection="1">
      <alignment horizontal="center" vertical="center" shrinkToFit="1"/>
      <protection hidden="1"/>
    </xf>
    <xf numFmtId="0" fontId="19" fillId="2" borderId="1" xfId="0" applyFont="1" applyFill="1" applyBorder="1" applyAlignment="1" applyProtection="1">
      <alignment horizontal="center" vertical="center" shrinkToFit="1"/>
      <protection hidden="1"/>
    </xf>
    <xf numFmtId="0" fontId="19" fillId="2" borderId="42" xfId="0" applyFont="1" applyFill="1" applyBorder="1" applyAlignment="1" applyProtection="1">
      <alignment horizontal="center" vertical="center" shrinkToFit="1"/>
      <protection hidden="1"/>
    </xf>
    <xf numFmtId="0" fontId="70" fillId="0" borderId="16" xfId="0" applyFont="1" applyFill="1" applyBorder="1" applyAlignment="1" applyProtection="1">
      <alignment vertical="center" shrinkToFit="1"/>
      <protection locked="0" hidden="1"/>
    </xf>
    <xf numFmtId="0" fontId="70" fillId="0" borderId="17" xfId="0" applyFont="1" applyFill="1" applyBorder="1" applyAlignment="1" applyProtection="1">
      <alignment vertical="center" shrinkToFit="1"/>
      <protection locked="0" hidden="1"/>
    </xf>
    <xf numFmtId="0" fontId="70" fillId="0" borderId="25" xfId="0" applyFont="1" applyFill="1" applyBorder="1" applyAlignment="1" applyProtection="1">
      <alignment vertical="center" shrinkToFit="1"/>
      <protection locked="0" hidden="1"/>
    </xf>
    <xf numFmtId="0" fontId="126" fillId="2" borderId="56" xfId="0" applyFont="1" applyFill="1" applyBorder="1" applyAlignment="1" applyProtection="1">
      <alignment horizontal="center" vertical="center" wrapText="1"/>
      <protection hidden="1"/>
    </xf>
    <xf numFmtId="0" fontId="126" fillId="2" borderId="54" xfId="0" applyFont="1" applyFill="1" applyBorder="1" applyAlignment="1" applyProtection="1">
      <alignment horizontal="center" vertical="center" wrapText="1"/>
      <protection hidden="1"/>
    </xf>
    <xf numFmtId="0" fontId="126" fillId="2" borderId="42" xfId="0" applyFont="1" applyFill="1" applyBorder="1" applyAlignment="1" applyProtection="1">
      <alignment horizontal="center" vertical="center" wrapText="1"/>
      <protection hidden="1"/>
    </xf>
    <xf numFmtId="0" fontId="70" fillId="0" borderId="16" xfId="0" applyFont="1" applyFill="1" applyBorder="1" applyAlignment="1" applyProtection="1">
      <alignment horizontal="left" vertical="center" wrapText="1" shrinkToFit="1"/>
      <protection locked="0" hidden="1"/>
    </xf>
    <xf numFmtId="0" fontId="70" fillId="0" borderId="37" xfId="0" applyFont="1" applyFill="1" applyBorder="1" applyAlignment="1" applyProtection="1">
      <alignment horizontal="left" vertical="center" wrapText="1" shrinkToFit="1"/>
      <protection locked="0" hidden="1"/>
    </xf>
    <xf numFmtId="0" fontId="70" fillId="0" borderId="19" xfId="0" applyFont="1" applyFill="1" applyBorder="1" applyAlignment="1" applyProtection="1">
      <alignment horizontal="left" vertical="center" wrapText="1" shrinkToFit="1"/>
      <protection locked="0" hidden="1"/>
    </xf>
    <xf numFmtId="0" fontId="70" fillId="0" borderId="18" xfId="0" applyFont="1" applyFill="1" applyBorder="1" applyAlignment="1" applyProtection="1">
      <alignment horizontal="left" vertical="center" wrapText="1" shrinkToFit="1"/>
      <protection locked="0" hidden="1"/>
    </xf>
    <xf numFmtId="0" fontId="70" fillId="0" borderId="30" xfId="0" applyFont="1" applyFill="1" applyBorder="1" applyAlignment="1" applyProtection="1">
      <alignment horizontal="left" vertical="center" wrapText="1" shrinkToFit="1"/>
      <protection locked="0" hidden="1"/>
    </xf>
    <xf numFmtId="0" fontId="70" fillId="0" borderId="38" xfId="0" applyFont="1" applyFill="1" applyBorder="1" applyAlignment="1" applyProtection="1">
      <alignment horizontal="left" vertical="center" wrapText="1" shrinkToFit="1"/>
      <protection locked="0" hidden="1"/>
    </xf>
    <xf numFmtId="0" fontId="62" fillId="2" borderId="33" xfId="0" applyFont="1" applyFill="1" applyBorder="1" applyAlignment="1" applyProtection="1">
      <alignment horizontal="center" vertical="center" textRotation="255" wrapText="1"/>
      <protection hidden="1"/>
    </xf>
    <xf numFmtId="0" fontId="62" fillId="2" borderId="4" xfId="0" applyFont="1" applyFill="1" applyBorder="1" applyAlignment="1" applyProtection="1">
      <alignment horizontal="center" vertical="center" textRotation="255" wrapText="1"/>
      <protection hidden="1"/>
    </xf>
    <xf numFmtId="0" fontId="62" fillId="2" borderId="35" xfId="0" applyFont="1" applyFill="1" applyBorder="1" applyAlignment="1" applyProtection="1">
      <alignment horizontal="center" vertical="center" textRotation="255" wrapText="1"/>
      <protection hidden="1"/>
    </xf>
    <xf numFmtId="0" fontId="62" fillId="11" borderId="3" xfId="0" applyFont="1" applyFill="1" applyBorder="1" applyAlignment="1" applyProtection="1">
      <alignment horizontal="center" vertical="center" wrapText="1"/>
      <protection hidden="1"/>
    </xf>
    <xf numFmtId="38" fontId="70" fillId="0" borderId="16" xfId="1" applyFont="1" applyFill="1" applyBorder="1" applyAlignment="1" applyProtection="1">
      <alignment horizontal="right" vertical="center" wrapText="1"/>
      <protection locked="0" hidden="1"/>
    </xf>
    <xf numFmtId="38" fontId="70" fillId="0" borderId="17" xfId="1" applyFont="1" applyFill="1" applyBorder="1" applyAlignment="1" applyProtection="1">
      <alignment horizontal="right" vertical="center" wrapText="1"/>
      <protection locked="0" hidden="1"/>
    </xf>
    <xf numFmtId="0" fontId="62" fillId="11" borderId="2" xfId="0" applyFont="1" applyFill="1" applyBorder="1" applyAlignment="1" applyProtection="1">
      <alignment horizontal="center" vertical="center" wrapText="1"/>
      <protection hidden="1"/>
    </xf>
    <xf numFmtId="38" fontId="70" fillId="0" borderId="19" xfId="1" applyFont="1" applyFill="1" applyBorder="1" applyAlignment="1" applyProtection="1">
      <alignment horizontal="right" vertical="center" wrapText="1"/>
      <protection locked="0" hidden="1"/>
    </xf>
    <xf numFmtId="38" fontId="70" fillId="0" borderId="20" xfId="1" applyFont="1" applyFill="1" applyBorder="1" applyAlignment="1" applyProtection="1">
      <alignment horizontal="right" vertical="center" wrapText="1"/>
      <protection locked="0" hidden="1"/>
    </xf>
    <xf numFmtId="0" fontId="62" fillId="11" borderId="48" xfId="0" applyFont="1" applyFill="1" applyBorder="1" applyAlignment="1" applyProtection="1">
      <alignment horizontal="center" vertical="center" wrapText="1"/>
      <protection hidden="1"/>
    </xf>
    <xf numFmtId="38" fontId="70" fillId="0" borderId="30" xfId="1" applyFont="1" applyFill="1" applyBorder="1" applyAlignment="1" applyProtection="1">
      <alignment horizontal="right" vertical="center" wrapText="1"/>
      <protection locked="0" hidden="1"/>
    </xf>
    <xf numFmtId="38" fontId="70" fillId="0" borderId="31" xfId="1" applyFont="1" applyFill="1" applyBorder="1" applyAlignment="1" applyProtection="1">
      <alignment horizontal="right" vertical="center" wrapText="1"/>
      <protection locked="0" hidden="1"/>
    </xf>
    <xf numFmtId="0" fontId="19" fillId="2" borderId="62" xfId="0" applyFont="1" applyFill="1" applyBorder="1" applyAlignment="1" applyProtection="1">
      <alignment horizontal="center" vertical="center" wrapText="1"/>
      <protection hidden="1"/>
    </xf>
    <xf numFmtId="0" fontId="19" fillId="2" borderId="38" xfId="0" applyFont="1" applyFill="1" applyBorder="1" applyAlignment="1" applyProtection="1">
      <alignment horizontal="center" vertical="center" wrapText="1"/>
      <protection hidden="1"/>
    </xf>
    <xf numFmtId="177" fontId="70" fillId="0" borderId="30" xfId="0" applyNumberFormat="1" applyFont="1" applyFill="1" applyBorder="1" applyAlignment="1" applyProtection="1">
      <alignment horizontal="left" vertical="center" shrinkToFit="1"/>
      <protection locked="0" hidden="1"/>
    </xf>
    <xf numFmtId="177" fontId="70" fillId="0" borderId="31" xfId="0" applyNumberFormat="1" applyFont="1" applyFill="1" applyBorder="1" applyAlignment="1" applyProtection="1">
      <alignment horizontal="left" vertical="center" shrinkToFit="1"/>
      <protection locked="0" hidden="1"/>
    </xf>
    <xf numFmtId="177" fontId="70" fillId="0" borderId="38" xfId="0" applyNumberFormat="1" applyFont="1" applyFill="1" applyBorder="1" applyAlignment="1" applyProtection="1">
      <alignment horizontal="left" vertical="center" shrinkToFit="1"/>
      <protection locked="0" hidden="1"/>
    </xf>
    <xf numFmtId="177" fontId="70" fillId="9" borderId="51" xfId="0" applyNumberFormat="1" applyFont="1" applyFill="1" applyBorder="1" applyAlignment="1" applyProtection="1">
      <alignment horizontal="left" vertical="center" wrapText="1"/>
      <protection hidden="1"/>
    </xf>
    <xf numFmtId="177" fontId="70" fillId="9" borderId="29" xfId="0" applyNumberFormat="1" applyFont="1" applyFill="1" applyBorder="1" applyAlignment="1" applyProtection="1">
      <alignment horizontal="left" vertical="center" wrapText="1"/>
      <protection hidden="1"/>
    </xf>
    <xf numFmtId="177" fontId="70" fillId="9" borderId="56" xfId="0" applyNumberFormat="1" applyFont="1" applyFill="1" applyBorder="1" applyAlignment="1" applyProtection="1">
      <alignment horizontal="left" vertical="center" wrapText="1"/>
      <protection hidden="1"/>
    </xf>
    <xf numFmtId="177" fontId="70" fillId="9" borderId="58" xfId="0" applyNumberFormat="1" applyFont="1" applyFill="1" applyBorder="1" applyAlignment="1" applyProtection="1">
      <alignment horizontal="left" vertical="center" wrapText="1"/>
      <protection hidden="1"/>
    </xf>
    <xf numFmtId="177" fontId="70" fillId="9" borderId="40" xfId="0" applyNumberFormat="1" applyFont="1" applyFill="1" applyBorder="1" applyAlignment="1" applyProtection="1">
      <alignment horizontal="left" vertical="center" wrapText="1"/>
      <protection hidden="1"/>
    </xf>
    <xf numFmtId="177" fontId="70" fillId="9" borderId="15" xfId="0" applyNumberFormat="1" applyFont="1" applyFill="1" applyBorder="1" applyAlignment="1" applyProtection="1">
      <alignment horizontal="left" vertical="center" wrapText="1"/>
      <protection hidden="1"/>
    </xf>
    <xf numFmtId="0" fontId="19" fillId="2" borderId="65" xfId="0" applyFont="1" applyFill="1" applyBorder="1" applyAlignment="1" applyProtection="1">
      <alignment horizontal="center" vertical="center" wrapText="1"/>
      <protection hidden="1"/>
    </xf>
    <xf numFmtId="0" fontId="19" fillId="2" borderId="15" xfId="0" applyFont="1" applyFill="1" applyBorder="1" applyAlignment="1" applyProtection="1">
      <alignment horizontal="center" vertical="center" wrapText="1"/>
      <protection hidden="1"/>
    </xf>
    <xf numFmtId="0" fontId="19" fillId="2" borderId="16" xfId="0" applyFont="1" applyFill="1" applyBorder="1" applyAlignment="1" applyProtection="1">
      <alignment horizontal="center" vertical="center" wrapText="1" shrinkToFit="1"/>
      <protection hidden="1"/>
    </xf>
    <xf numFmtId="0" fontId="19" fillId="2" borderId="17"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177" fontId="70" fillId="9" borderId="49" xfId="0" applyNumberFormat="1" applyFont="1" applyFill="1" applyBorder="1" applyAlignment="1" applyProtection="1">
      <alignment horizontal="left" vertical="center" wrapText="1"/>
      <protection hidden="1"/>
    </xf>
    <xf numFmtId="177" fontId="70" fillId="9" borderId="0" xfId="0" applyNumberFormat="1" applyFont="1" applyFill="1" applyBorder="1" applyAlignment="1" applyProtection="1">
      <alignment horizontal="left" vertical="center" wrapText="1"/>
      <protection hidden="1"/>
    </xf>
    <xf numFmtId="177" fontId="70" fillId="9" borderId="54" xfId="0" applyNumberFormat="1" applyFont="1" applyFill="1" applyBorder="1" applyAlignment="1" applyProtection="1">
      <alignment horizontal="left" vertical="center" wrapText="1"/>
      <protection hidden="1"/>
    </xf>
    <xf numFmtId="177" fontId="70" fillId="9" borderId="43" xfId="0" applyNumberFormat="1" applyFont="1" applyFill="1" applyBorder="1" applyAlignment="1" applyProtection="1">
      <alignment horizontal="left" vertical="center" wrapText="1"/>
      <protection hidden="1"/>
    </xf>
    <xf numFmtId="177" fontId="70" fillId="9" borderId="1" xfId="0" applyNumberFormat="1" applyFont="1" applyFill="1" applyBorder="1" applyAlignment="1" applyProtection="1">
      <alignment horizontal="left" vertical="center" wrapText="1"/>
      <protection hidden="1"/>
    </xf>
    <xf numFmtId="177" fontId="70" fillId="9" borderId="42" xfId="0" applyNumberFormat="1" applyFont="1" applyFill="1" applyBorder="1" applyAlignment="1" applyProtection="1">
      <alignment horizontal="left" vertical="center" wrapText="1"/>
      <protection hidden="1"/>
    </xf>
    <xf numFmtId="0" fontId="62" fillId="2" borderId="51" xfId="0" applyFont="1" applyFill="1" applyBorder="1" applyAlignment="1" applyProtection="1">
      <alignment horizontal="center" vertical="center" wrapText="1" shrinkToFit="1"/>
      <protection hidden="1"/>
    </xf>
    <xf numFmtId="0" fontId="62" fillId="2" borderId="29" xfId="0" applyFont="1" applyFill="1" applyBorder="1" applyAlignment="1" applyProtection="1">
      <alignment horizontal="center" vertical="center" wrapText="1" shrinkToFit="1"/>
      <protection hidden="1"/>
    </xf>
    <xf numFmtId="0" fontId="62" fillId="2" borderId="56" xfId="0" applyFont="1" applyFill="1" applyBorder="1" applyAlignment="1" applyProtection="1">
      <alignment horizontal="center" vertical="center" wrapText="1" shrinkToFit="1"/>
      <protection hidden="1"/>
    </xf>
    <xf numFmtId="0" fontId="62" fillId="2" borderId="49" xfId="0" applyFont="1" applyFill="1" applyBorder="1" applyAlignment="1" applyProtection="1">
      <alignment horizontal="center" vertical="center" wrapText="1" shrinkToFit="1"/>
      <protection hidden="1"/>
    </xf>
    <xf numFmtId="0" fontId="62" fillId="2" borderId="0" xfId="0" applyFont="1" applyFill="1" applyBorder="1" applyAlignment="1" applyProtection="1">
      <alignment horizontal="center" vertical="center" wrapText="1" shrinkToFit="1"/>
      <protection hidden="1"/>
    </xf>
    <xf numFmtId="0" fontId="62" fillId="2" borderId="54" xfId="0" applyFont="1" applyFill="1" applyBorder="1" applyAlignment="1" applyProtection="1">
      <alignment horizontal="center" vertical="center" wrapText="1" shrinkToFit="1"/>
      <protection hidden="1"/>
    </xf>
    <xf numFmtId="0" fontId="62" fillId="2" borderId="43" xfId="0" applyFont="1" applyFill="1" applyBorder="1" applyAlignment="1" applyProtection="1">
      <alignment horizontal="center" vertical="center" wrapText="1" shrinkToFit="1"/>
      <protection hidden="1"/>
    </xf>
    <xf numFmtId="0" fontId="62" fillId="2" borderId="1" xfId="0" applyFont="1" applyFill="1" applyBorder="1" applyAlignment="1" applyProtection="1">
      <alignment horizontal="center" vertical="center" wrapText="1" shrinkToFit="1"/>
      <protection hidden="1"/>
    </xf>
    <xf numFmtId="0" fontId="62" fillId="2" borderId="42" xfId="0" applyFont="1" applyFill="1" applyBorder="1" applyAlignment="1" applyProtection="1">
      <alignment horizontal="center" vertical="center" wrapText="1" shrinkToFit="1"/>
      <protection hidden="1"/>
    </xf>
    <xf numFmtId="176" fontId="70" fillId="0" borderId="49" xfId="0" applyNumberFormat="1" applyFont="1" applyFill="1" applyBorder="1" applyAlignment="1" applyProtection="1">
      <alignment horizontal="left" vertical="top" wrapText="1" shrinkToFit="1"/>
      <protection locked="0" hidden="1"/>
    </xf>
    <xf numFmtId="176" fontId="70" fillId="0" borderId="0" xfId="0" applyNumberFormat="1" applyFont="1" applyFill="1" applyBorder="1" applyAlignment="1" applyProtection="1">
      <alignment horizontal="left" vertical="top" wrapText="1" shrinkToFit="1"/>
      <protection locked="0" hidden="1"/>
    </xf>
    <xf numFmtId="176" fontId="70" fillId="0" borderId="53" xfId="0" applyNumberFormat="1" applyFont="1" applyFill="1" applyBorder="1" applyAlignment="1" applyProtection="1">
      <alignment horizontal="left" vertical="top" wrapText="1" shrinkToFit="1"/>
      <protection locked="0" hidden="1"/>
    </xf>
    <xf numFmtId="176" fontId="70" fillId="0" borderId="43" xfId="0" applyNumberFormat="1" applyFont="1" applyFill="1" applyBorder="1" applyAlignment="1" applyProtection="1">
      <alignment horizontal="left" vertical="top" wrapText="1" shrinkToFit="1"/>
      <protection locked="0" hidden="1"/>
    </xf>
    <xf numFmtId="176" fontId="70" fillId="0" borderId="1" xfId="0" applyNumberFormat="1" applyFont="1" applyFill="1" applyBorder="1" applyAlignment="1" applyProtection="1">
      <alignment horizontal="left" vertical="top" wrapText="1" shrinkToFit="1"/>
      <protection locked="0" hidden="1"/>
    </xf>
    <xf numFmtId="176" fontId="70" fillId="0" borderId="14" xfId="0" applyNumberFormat="1" applyFont="1" applyFill="1" applyBorder="1" applyAlignment="1" applyProtection="1">
      <alignment horizontal="left" vertical="top" wrapText="1" shrinkToFit="1"/>
      <protection locked="0" hidden="1"/>
    </xf>
    <xf numFmtId="176" fontId="67" fillId="0" borderId="51" xfId="0" applyNumberFormat="1" applyFont="1" applyFill="1" applyBorder="1" applyAlignment="1" applyProtection="1">
      <alignment horizontal="left" vertical="top" wrapText="1" shrinkToFit="1"/>
      <protection hidden="1"/>
    </xf>
    <xf numFmtId="176" fontId="19" fillId="0" borderId="29" xfId="0" applyNumberFormat="1" applyFont="1" applyFill="1" applyBorder="1" applyAlignment="1" applyProtection="1">
      <alignment horizontal="left" vertical="top" wrapText="1" shrinkToFit="1"/>
      <protection hidden="1"/>
    </xf>
    <xf numFmtId="176" fontId="19" fillId="0" borderId="52" xfId="0" applyNumberFormat="1" applyFont="1" applyFill="1" applyBorder="1" applyAlignment="1" applyProtection="1">
      <alignment horizontal="left" vertical="top" wrapText="1" shrinkToFit="1"/>
      <protection hidden="1"/>
    </xf>
    <xf numFmtId="0" fontId="126" fillId="2" borderId="59" xfId="0" applyFont="1" applyFill="1" applyBorder="1" applyAlignment="1" applyProtection="1">
      <alignment horizontal="center" vertical="center" wrapText="1"/>
      <protection hidden="1"/>
    </xf>
    <xf numFmtId="0" fontId="126" fillId="2" borderId="37" xfId="0" applyFont="1" applyFill="1" applyBorder="1" applyAlignment="1" applyProtection="1">
      <alignment horizontal="center" vertical="center" wrapText="1"/>
      <protection hidden="1"/>
    </xf>
    <xf numFmtId="179" fontId="70" fillId="0" borderId="16" xfId="0" applyNumberFormat="1" applyFont="1" applyFill="1" applyBorder="1" applyAlignment="1" applyProtection="1">
      <alignment horizontal="left" vertical="center" shrinkToFit="1"/>
      <protection locked="0" hidden="1"/>
    </xf>
    <xf numFmtId="179" fontId="70" fillId="0" borderId="17" xfId="0" applyNumberFormat="1" applyFont="1" applyFill="1" applyBorder="1" applyAlignment="1" applyProtection="1">
      <alignment horizontal="left" vertical="center" shrinkToFit="1"/>
      <protection locked="0" hidden="1"/>
    </xf>
    <xf numFmtId="179" fontId="70" fillId="0" borderId="37" xfId="0" applyNumberFormat="1" applyFont="1" applyFill="1" applyBorder="1" applyAlignment="1" applyProtection="1">
      <alignment horizontal="left" vertical="center" shrinkToFit="1"/>
      <protection locked="0" hidden="1"/>
    </xf>
    <xf numFmtId="179" fontId="70" fillId="0" borderId="43" xfId="0" applyNumberFormat="1" applyFont="1" applyFill="1" applyBorder="1" applyAlignment="1" applyProtection="1">
      <alignment horizontal="left" vertical="center" shrinkToFit="1"/>
      <protection locked="0" hidden="1"/>
    </xf>
    <xf numFmtId="179" fontId="70" fillId="0" borderId="1" xfId="0" applyNumberFormat="1" applyFont="1" applyFill="1" applyBorder="1" applyAlignment="1" applyProtection="1">
      <alignment horizontal="left" vertical="center" shrinkToFit="1"/>
      <protection locked="0" hidden="1"/>
    </xf>
    <xf numFmtId="0" fontId="19" fillId="2" borderId="19" xfId="0" applyFont="1" applyFill="1" applyBorder="1" applyAlignment="1" applyProtection="1">
      <alignment horizontal="center" vertical="center"/>
      <protection hidden="1"/>
    </xf>
    <xf numFmtId="0" fontId="19" fillId="2" borderId="18" xfId="0" applyFont="1" applyFill="1" applyBorder="1" applyAlignment="1" applyProtection="1">
      <alignment horizontal="center" vertical="center"/>
      <protection hidden="1"/>
    </xf>
    <xf numFmtId="0" fontId="70" fillId="0" borderId="19" xfId="0" applyFont="1" applyBorder="1" applyAlignment="1" applyProtection="1">
      <alignment horizontal="left" vertical="center"/>
      <protection locked="0" hidden="1"/>
    </xf>
    <xf numFmtId="0" fontId="70" fillId="0" borderId="20" xfId="0" applyFont="1" applyBorder="1" applyAlignment="1" applyProtection="1">
      <alignment horizontal="left" vertical="center"/>
      <protection locked="0" hidden="1"/>
    </xf>
    <xf numFmtId="0" fontId="70" fillId="0" borderId="21" xfId="0" applyFont="1" applyBorder="1" applyAlignment="1" applyProtection="1">
      <alignment horizontal="left" vertical="center"/>
      <protection locked="0" hidden="1"/>
    </xf>
    <xf numFmtId="0" fontId="19" fillId="11" borderId="48" xfId="0" applyFont="1" applyFill="1" applyBorder="1" applyAlignment="1" applyProtection="1">
      <alignment horizontal="center" vertical="center" shrinkToFit="1"/>
      <protection hidden="1"/>
    </xf>
    <xf numFmtId="0" fontId="70" fillId="0" borderId="7" xfId="0" applyNumberFormat="1" applyFont="1" applyFill="1" applyBorder="1" applyAlignment="1" applyProtection="1">
      <alignment vertical="center" shrinkToFit="1"/>
      <protection locked="0" hidden="1"/>
    </xf>
    <xf numFmtId="0" fontId="126" fillId="2" borderId="33" xfId="0" applyFont="1" applyFill="1" applyBorder="1" applyAlignment="1" applyProtection="1">
      <alignment horizontal="center" vertical="center" wrapText="1"/>
      <protection hidden="1"/>
    </xf>
    <xf numFmtId="0" fontId="126" fillId="2" borderId="3" xfId="0" applyFont="1" applyFill="1" applyBorder="1" applyAlignment="1" applyProtection="1">
      <alignment horizontal="center" vertical="center" wrapText="1"/>
      <protection hidden="1"/>
    </xf>
    <xf numFmtId="0" fontId="126" fillId="2" borderId="4" xfId="0" applyFont="1" applyFill="1" applyBorder="1" applyAlignment="1" applyProtection="1">
      <alignment horizontal="center" vertical="center" wrapText="1"/>
      <protection hidden="1"/>
    </xf>
    <xf numFmtId="0" fontId="126" fillId="2" borderId="2" xfId="0" applyFont="1" applyFill="1" applyBorder="1" applyAlignment="1" applyProtection="1">
      <alignment horizontal="center" vertical="center" wrapText="1"/>
      <protection hidden="1"/>
    </xf>
    <xf numFmtId="0" fontId="126" fillId="2" borderId="35" xfId="0" applyFont="1" applyFill="1" applyBorder="1" applyAlignment="1" applyProtection="1">
      <alignment horizontal="center" vertical="center" wrapText="1"/>
      <protection hidden="1"/>
    </xf>
    <xf numFmtId="0" fontId="126" fillId="2" borderId="48"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70" fillId="0" borderId="30" xfId="0" applyFont="1" applyFill="1" applyBorder="1" applyAlignment="1" applyProtection="1">
      <alignment horizontal="right" vertical="center" wrapText="1"/>
      <protection locked="0" hidden="1"/>
    </xf>
    <xf numFmtId="0" fontId="70" fillId="0" borderId="31" xfId="0" applyFont="1" applyFill="1" applyBorder="1" applyAlignment="1" applyProtection="1">
      <alignment horizontal="right" vertical="center" wrapText="1"/>
      <protection locked="0" hidden="1"/>
    </xf>
    <xf numFmtId="0" fontId="19" fillId="2" borderId="17"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62" fillId="2" borderId="30" xfId="0" applyFont="1" applyFill="1" applyBorder="1" applyAlignment="1" applyProtection="1">
      <alignment horizontal="center" vertical="center" wrapText="1"/>
      <protection hidden="1"/>
    </xf>
    <xf numFmtId="0" fontId="62" fillId="2" borderId="31" xfId="0" applyFont="1" applyFill="1" applyBorder="1" applyAlignment="1" applyProtection="1">
      <alignment horizontal="center" vertical="center" wrapText="1"/>
      <protection hidden="1"/>
    </xf>
    <xf numFmtId="0" fontId="62" fillId="2" borderId="38" xfId="0" applyFont="1" applyFill="1" applyBorder="1" applyAlignment="1" applyProtection="1">
      <alignment horizontal="center" vertical="center" wrapText="1"/>
      <protection hidden="1"/>
    </xf>
    <xf numFmtId="0" fontId="70" fillId="0" borderId="30" xfId="0" applyFont="1" applyFill="1" applyBorder="1" applyAlignment="1" applyProtection="1">
      <alignment vertical="center" wrapText="1" shrinkToFit="1"/>
      <protection locked="0" hidden="1"/>
    </xf>
    <xf numFmtId="0" fontId="70" fillId="0" borderId="31" xfId="0" applyFont="1" applyFill="1" applyBorder="1" applyAlignment="1" applyProtection="1">
      <alignment vertical="center" wrapText="1" shrinkToFit="1"/>
      <protection locked="0" hidden="1"/>
    </xf>
    <xf numFmtId="0" fontId="19" fillId="11" borderId="51" xfId="0" applyFont="1" applyFill="1" applyBorder="1" applyAlignment="1" applyProtection="1">
      <alignment horizontal="center" vertical="center" shrinkToFit="1"/>
      <protection hidden="1"/>
    </xf>
    <xf numFmtId="0" fontId="19" fillId="11" borderId="56" xfId="0" applyFont="1" applyFill="1" applyBorder="1" applyAlignment="1" applyProtection="1">
      <alignment horizontal="center" vertical="center" shrinkToFit="1"/>
      <protection hidden="1"/>
    </xf>
    <xf numFmtId="0" fontId="19" fillId="11" borderId="49" xfId="0" applyFont="1" applyFill="1" applyBorder="1" applyAlignment="1" applyProtection="1">
      <alignment horizontal="center" vertical="center" shrinkToFit="1"/>
      <protection hidden="1"/>
    </xf>
    <xf numFmtId="0" fontId="19" fillId="11" borderId="54" xfId="0" applyFont="1" applyFill="1" applyBorder="1" applyAlignment="1" applyProtection="1">
      <alignment horizontal="center" vertical="center" shrinkToFit="1"/>
      <protection hidden="1"/>
    </xf>
    <xf numFmtId="0" fontId="70" fillId="0" borderId="51" xfId="0" applyFont="1" applyFill="1" applyBorder="1" applyAlignment="1" applyProtection="1">
      <alignment horizontal="left" vertical="center" shrinkToFit="1"/>
      <protection locked="0" hidden="1"/>
    </xf>
    <xf numFmtId="0" fontId="70" fillId="0" borderId="29" xfId="0" applyFont="1" applyFill="1" applyBorder="1" applyAlignment="1" applyProtection="1">
      <alignment horizontal="left" vertical="center" shrinkToFit="1"/>
      <protection locked="0" hidden="1"/>
    </xf>
    <xf numFmtId="0" fontId="70" fillId="0" borderId="56" xfId="0" applyFont="1" applyFill="1" applyBorder="1" applyAlignment="1" applyProtection="1">
      <alignment horizontal="left" vertical="center" shrinkToFit="1"/>
      <protection locked="0" hidden="1"/>
    </xf>
    <xf numFmtId="0" fontId="70" fillId="0" borderId="58" xfId="0" applyFont="1" applyFill="1" applyBorder="1" applyAlignment="1" applyProtection="1">
      <alignment horizontal="left" vertical="center" shrinkToFit="1"/>
      <protection locked="0" hidden="1"/>
    </xf>
    <xf numFmtId="0" fontId="70" fillId="0" borderId="40" xfId="0" applyFont="1" applyFill="1" applyBorder="1" applyAlignment="1" applyProtection="1">
      <alignment horizontal="left" vertical="center" shrinkToFit="1"/>
      <protection locked="0" hidden="1"/>
    </xf>
    <xf numFmtId="0" fontId="70" fillId="0" borderId="15" xfId="0" applyFont="1" applyFill="1" applyBorder="1" applyAlignment="1" applyProtection="1">
      <alignment horizontal="left" vertical="center" shrinkToFit="1"/>
      <protection locked="0" hidden="1"/>
    </xf>
    <xf numFmtId="0" fontId="19" fillId="2" borderId="51" xfId="0" applyFont="1" applyFill="1" applyBorder="1" applyAlignment="1" applyProtection="1">
      <alignment horizontal="center" vertical="center" wrapText="1" shrinkToFit="1"/>
      <protection hidden="1"/>
    </xf>
    <xf numFmtId="0" fontId="19" fillId="2" borderId="29" xfId="0" applyFont="1" applyFill="1" applyBorder="1" applyAlignment="1" applyProtection="1">
      <alignment horizontal="center" vertical="center" wrapText="1" shrinkToFit="1"/>
      <protection hidden="1"/>
    </xf>
    <xf numFmtId="0" fontId="19" fillId="2" borderId="56" xfId="0" applyFont="1" applyFill="1" applyBorder="1" applyAlignment="1" applyProtection="1">
      <alignment horizontal="center" vertical="center" wrapText="1" shrinkToFit="1"/>
      <protection hidden="1"/>
    </xf>
    <xf numFmtId="0" fontId="70" fillId="0" borderId="0" xfId="0" applyFont="1" applyProtection="1">
      <alignment vertical="center"/>
      <protection locked="0" hidden="1"/>
    </xf>
    <xf numFmtId="178" fontId="70" fillId="0" borderId="16" xfId="0" applyNumberFormat="1" applyFont="1" applyFill="1" applyBorder="1" applyAlignment="1" applyProtection="1">
      <alignment horizontal="right" vertical="center"/>
      <protection locked="0" hidden="1"/>
    </xf>
    <xf numFmtId="178" fontId="70" fillId="0" borderId="17" xfId="0" applyNumberFormat="1" applyFont="1" applyFill="1" applyBorder="1" applyAlignment="1" applyProtection="1">
      <alignment horizontal="right" vertical="center"/>
      <protection locked="0" hidden="1"/>
    </xf>
    <xf numFmtId="0" fontId="17" fillId="2" borderId="3"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98"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98"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2" borderId="16"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66" fillId="0" borderId="19" xfId="0" applyFont="1" applyFill="1" applyBorder="1" applyAlignment="1" applyProtection="1">
      <alignment horizontal="left" vertical="center" wrapText="1"/>
      <protection locked="0" hidden="1"/>
    </xf>
    <xf numFmtId="0" fontId="66" fillId="0" borderId="18" xfId="0" applyFont="1" applyFill="1" applyBorder="1" applyAlignment="1" applyProtection="1">
      <alignment horizontal="left" vertical="center" wrapText="1"/>
      <protection locked="0" hidden="1"/>
    </xf>
    <xf numFmtId="0" fontId="66" fillId="0" borderId="19" xfId="0" applyFont="1" applyFill="1" applyBorder="1" applyAlignment="1" applyProtection="1">
      <alignment vertical="center" wrapText="1"/>
      <protection locked="0" hidden="1"/>
    </xf>
    <xf numFmtId="0" fontId="66" fillId="0" borderId="18" xfId="0" applyFont="1" applyFill="1" applyBorder="1" applyAlignment="1" applyProtection="1">
      <alignment vertical="center" wrapText="1"/>
      <protection locked="0" hidden="1"/>
    </xf>
    <xf numFmtId="0" fontId="66" fillId="0" borderId="30" xfId="0" applyFont="1" applyFill="1" applyBorder="1" applyAlignment="1" applyProtection="1">
      <alignment vertical="center" wrapText="1"/>
      <protection locked="0" hidden="1"/>
    </xf>
    <xf numFmtId="0" fontId="66" fillId="0" borderId="38" xfId="0" applyFont="1" applyFill="1" applyBorder="1" applyAlignment="1" applyProtection="1">
      <alignment vertical="center" wrapText="1"/>
      <protection locked="0" hidden="1"/>
    </xf>
    <xf numFmtId="0" fontId="17" fillId="0" borderId="1" xfId="0" applyFont="1" applyBorder="1" applyAlignment="1" applyProtection="1">
      <alignment horizontal="left" vertical="center"/>
      <protection hidden="1"/>
    </xf>
    <xf numFmtId="0" fontId="66" fillId="0" borderId="30" xfId="0" applyFont="1" applyFill="1" applyBorder="1" applyAlignment="1" applyProtection="1">
      <alignment horizontal="left" vertical="center" wrapText="1"/>
      <protection locked="0" hidden="1"/>
    </xf>
    <xf numFmtId="0" fontId="66" fillId="0" borderId="38" xfId="0" applyFont="1" applyFill="1" applyBorder="1" applyAlignment="1" applyProtection="1">
      <alignment horizontal="left" vertical="center" wrapText="1"/>
      <protection locked="0" hidden="1"/>
    </xf>
    <xf numFmtId="38" fontId="66" fillId="0" borderId="19" xfId="1" applyFont="1" applyFill="1" applyBorder="1" applyAlignment="1" applyProtection="1">
      <alignment horizontal="left" vertical="center" wrapText="1"/>
      <protection locked="0" hidden="1"/>
    </xf>
    <xf numFmtId="38" fontId="66" fillId="0" borderId="18" xfId="1"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shrinkToFit="1"/>
      <protection locked="0" hidden="1"/>
    </xf>
    <xf numFmtId="0" fontId="66" fillId="0" borderId="19" xfId="0" applyFont="1" applyFill="1" applyBorder="1" applyAlignment="1" applyProtection="1">
      <alignment horizontal="left" vertical="center" wrapText="1" shrinkToFit="1"/>
      <protection locked="0" hidden="1"/>
    </xf>
    <xf numFmtId="0" fontId="66" fillId="0" borderId="5"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66" fillId="0" borderId="30" xfId="0" applyFont="1" applyFill="1" applyBorder="1" applyAlignment="1" applyProtection="1">
      <alignment horizontal="left" vertical="center" wrapText="1" shrinkToFit="1"/>
      <protection locked="0" hidden="1"/>
    </xf>
    <xf numFmtId="0" fontId="66" fillId="0" borderId="36" xfId="0" applyFont="1" applyFill="1" applyBorder="1" applyAlignment="1" applyProtection="1">
      <alignment horizontal="left" vertical="center" wrapText="1" shrinkToFit="1"/>
      <protection locked="0" hidden="1"/>
    </xf>
    <xf numFmtId="0" fontId="17" fillId="0" borderId="0" xfId="0" applyFont="1" applyAlignment="1" applyProtection="1">
      <alignment horizontal="left" wrapText="1"/>
      <protection hidden="1"/>
    </xf>
    <xf numFmtId="0" fontId="17"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66" fillId="0" borderId="19" xfId="0" applyFont="1" applyFill="1" applyBorder="1" applyAlignment="1" applyProtection="1">
      <alignment horizontal="center" vertical="center"/>
      <protection locked="0" hidden="1"/>
    </xf>
    <xf numFmtId="0" fontId="66" fillId="0" borderId="18" xfId="0" applyFont="1" applyFill="1" applyBorder="1" applyAlignment="1" applyProtection="1">
      <alignment horizontal="center" vertical="center"/>
      <protection locked="0" hidden="1"/>
    </xf>
    <xf numFmtId="0" fontId="28" fillId="0" borderId="48" xfId="0" applyNumberFormat="1" applyFont="1" applyFill="1" applyBorder="1" applyAlignment="1" applyProtection="1">
      <alignment horizontal="left" vertical="center" shrinkToFit="1"/>
      <protection locked="0" hidden="1"/>
    </xf>
    <xf numFmtId="0" fontId="28" fillId="0" borderId="36" xfId="0" applyNumberFormat="1" applyFont="1" applyFill="1" applyBorder="1" applyAlignment="1" applyProtection="1">
      <alignment horizontal="left" vertical="center" shrinkToFit="1"/>
      <protection locked="0" hidden="1"/>
    </xf>
    <xf numFmtId="38" fontId="28" fillId="0" borderId="2" xfId="1" applyFont="1" applyFill="1" applyBorder="1" applyAlignment="1" applyProtection="1">
      <alignment horizontal="right" vertical="center"/>
      <protection locked="0" hidden="1"/>
    </xf>
    <xf numFmtId="0" fontId="28" fillId="0" borderId="2" xfId="0" applyNumberFormat="1" applyFont="1" applyFill="1" applyBorder="1" applyAlignment="1" applyProtection="1">
      <alignment horizontal="left" vertical="center" shrinkToFit="1"/>
      <protection locked="0" hidden="1"/>
    </xf>
    <xf numFmtId="0" fontId="28" fillId="0" borderId="5" xfId="0" applyNumberFormat="1" applyFont="1" applyFill="1" applyBorder="1" applyAlignment="1" applyProtection="1">
      <alignment horizontal="left" vertical="center" shrinkToFit="1"/>
      <protection locked="0" hidden="1"/>
    </xf>
    <xf numFmtId="181" fontId="28" fillId="0" borderId="48" xfId="1" applyNumberFormat="1" applyFont="1" applyFill="1" applyBorder="1" applyAlignment="1" applyProtection="1">
      <alignment horizontal="right" vertical="center" shrinkToFit="1"/>
      <protection locked="0" hidden="1"/>
    </xf>
    <xf numFmtId="0" fontId="66" fillId="0" borderId="12" xfId="0" applyFont="1" applyFill="1" applyBorder="1" applyAlignment="1" applyProtection="1">
      <alignment horizontal="left" vertical="top" wrapText="1"/>
      <protection locked="0" hidden="1"/>
    </xf>
    <xf numFmtId="0" fontId="66" fillId="0" borderId="13" xfId="0" applyFont="1" applyFill="1" applyBorder="1" applyAlignment="1" applyProtection="1">
      <alignment horizontal="left" vertical="top" wrapText="1"/>
      <protection locked="0" hidden="1"/>
    </xf>
    <xf numFmtId="0" fontId="66" fillId="0" borderId="71" xfId="0" applyFont="1" applyFill="1" applyBorder="1" applyAlignment="1" applyProtection="1">
      <alignment horizontal="left" vertical="top" wrapText="1"/>
      <protection locked="0" hidden="1"/>
    </xf>
    <xf numFmtId="0" fontId="17" fillId="2" borderId="1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19" fillId="2" borderId="24" xfId="0" applyFont="1" applyFill="1" applyBorder="1" applyAlignment="1" applyProtection="1">
      <alignment horizontal="left" vertical="center" wrapText="1"/>
      <protection hidden="1"/>
    </xf>
    <xf numFmtId="0" fontId="19" fillId="2" borderId="29"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102" fillId="0" borderId="0" xfId="0" applyFont="1" applyAlignment="1" applyProtection="1">
      <alignment horizontal="left" vertical="center" wrapText="1"/>
      <protection hidden="1"/>
    </xf>
    <xf numFmtId="0" fontId="17" fillId="2" borderId="51" xfId="0" applyFont="1" applyFill="1" applyBorder="1" applyAlignment="1" applyProtection="1">
      <alignment horizontal="center" vertical="center"/>
      <protection hidden="1"/>
    </xf>
    <xf numFmtId="0" fontId="17" fillId="2" borderId="56" xfId="0" applyFont="1" applyFill="1" applyBorder="1" applyAlignment="1" applyProtection="1">
      <alignment horizontal="center" vertical="center"/>
      <protection hidden="1"/>
    </xf>
    <xf numFmtId="58" fontId="70" fillId="0" borderId="26" xfId="0" applyNumberFormat="1" applyFont="1" applyFill="1" applyBorder="1" applyAlignment="1" applyProtection="1">
      <alignment horizontal="center" vertical="center"/>
      <protection locked="0" hidden="1"/>
    </xf>
    <xf numFmtId="58" fontId="70" fillId="0" borderId="70" xfId="0" applyNumberFormat="1" applyFont="1" applyFill="1" applyBorder="1" applyAlignment="1" applyProtection="1">
      <alignment horizontal="center" vertical="center"/>
      <protection locked="0" hidden="1"/>
    </xf>
    <xf numFmtId="0" fontId="17" fillId="0" borderId="1" xfId="0" applyFont="1" applyBorder="1" applyAlignment="1" applyProtection="1">
      <alignment horizontal="left"/>
      <protection hidden="1"/>
    </xf>
    <xf numFmtId="0" fontId="7" fillId="2" borderId="62"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66" fillId="0" borderId="22" xfId="0" applyFont="1" applyFill="1" applyBorder="1" applyAlignment="1" applyProtection="1">
      <alignment horizontal="center" vertical="center"/>
      <protection locked="0" hidden="1"/>
    </xf>
    <xf numFmtId="0" fontId="66" fillId="0" borderId="57" xfId="0" applyFont="1" applyFill="1" applyBorder="1" applyAlignment="1" applyProtection="1">
      <alignment horizontal="center" vertical="center"/>
      <protection locked="0" hidden="1"/>
    </xf>
    <xf numFmtId="0" fontId="127" fillId="0" borderId="11" xfId="0" applyFont="1" applyFill="1" applyBorder="1" applyAlignment="1" applyProtection="1">
      <alignment horizontal="center" vertical="center" shrinkToFit="1"/>
      <protection locked="0" hidden="1"/>
    </xf>
    <xf numFmtId="0" fontId="127" fillId="0" borderId="45" xfId="0" applyFont="1" applyFill="1" applyBorder="1" applyAlignment="1" applyProtection="1">
      <alignment horizontal="center" vertical="center" shrinkToFit="1"/>
      <protection locked="0" hidden="1"/>
    </xf>
    <xf numFmtId="0" fontId="19" fillId="2" borderId="56"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68" fillId="10" borderId="11" xfId="0" applyFont="1" applyFill="1" applyBorder="1" applyAlignment="1" applyProtection="1">
      <alignment horizontal="center" vertical="center"/>
      <protection locked="0" hidden="1"/>
    </xf>
    <xf numFmtId="0" fontId="68" fillId="10" borderId="45" xfId="0" applyFont="1" applyFill="1" applyBorder="1" applyAlignment="1" applyProtection="1">
      <alignment horizontal="center" vertical="center"/>
      <protection locked="0" hidden="1"/>
    </xf>
    <xf numFmtId="0" fontId="17" fillId="2" borderId="65" xfId="0" applyFont="1" applyFill="1" applyBorder="1" applyAlignment="1" applyProtection="1">
      <alignment horizontal="left" vertical="center" wrapText="1"/>
      <protection hidden="1"/>
    </xf>
    <xf numFmtId="0" fontId="17" fillId="2" borderId="40" xfId="0" applyFont="1" applyFill="1" applyBorder="1" applyAlignment="1" applyProtection="1">
      <alignment horizontal="left" vertical="center" wrapText="1"/>
      <protection hidden="1"/>
    </xf>
    <xf numFmtId="0" fontId="17" fillId="2" borderId="61" xfId="0" applyFont="1" applyFill="1" applyBorder="1" applyAlignment="1" applyProtection="1">
      <alignment horizontal="left" vertical="center" wrapText="1"/>
      <protection hidden="1"/>
    </xf>
    <xf numFmtId="49" fontId="47" fillId="0" borderId="0" xfId="3" applyNumberFormat="1" applyFont="1" applyFill="1" applyAlignment="1" applyProtection="1">
      <alignment horizontal="left" vertical="top" wrapText="1"/>
      <protection hidden="1"/>
    </xf>
    <xf numFmtId="49" fontId="47" fillId="0" borderId="1" xfId="3" applyNumberFormat="1" applyFont="1" applyFill="1" applyBorder="1" applyAlignment="1" applyProtection="1">
      <alignment horizontal="left" vertical="top" wrapText="1"/>
      <protection hidden="1"/>
    </xf>
    <xf numFmtId="49" fontId="47" fillId="0" borderId="0" xfId="3" applyNumberFormat="1" applyFont="1" applyFill="1" applyBorder="1" applyAlignment="1" applyProtection="1">
      <alignment horizontal="left" vertical="top" wrapText="1"/>
      <protection hidden="1"/>
    </xf>
    <xf numFmtId="0" fontId="17" fillId="2" borderId="59" xfId="0" applyFont="1" applyFill="1" applyBorder="1" applyAlignment="1" applyProtection="1">
      <alignment horizontal="left" vertical="center"/>
      <protection hidden="1"/>
    </xf>
    <xf numFmtId="0" fontId="17" fillId="2" borderId="17" xfId="0" applyFont="1" applyFill="1" applyBorder="1" applyAlignment="1" applyProtection="1">
      <alignment horizontal="left" vertical="center"/>
      <protection hidden="1"/>
    </xf>
    <xf numFmtId="0" fontId="17" fillId="2" borderId="37" xfId="0" applyFont="1" applyFill="1" applyBorder="1" applyAlignment="1" applyProtection="1">
      <alignment horizontal="left" vertical="center"/>
      <protection hidden="1"/>
    </xf>
    <xf numFmtId="0" fontId="130" fillId="9" borderId="51" xfId="0" applyFont="1" applyFill="1" applyBorder="1" applyAlignment="1" applyProtection="1">
      <alignment horizontal="left" vertical="center"/>
      <protection hidden="1"/>
    </xf>
    <xf numFmtId="0" fontId="130" fillId="9" borderId="29" xfId="0" applyFont="1" applyFill="1" applyBorder="1" applyAlignment="1" applyProtection="1">
      <alignment horizontal="left" vertical="center"/>
      <protection hidden="1"/>
    </xf>
    <xf numFmtId="0" fontId="130" fillId="9" borderId="52" xfId="0" applyFont="1" applyFill="1" applyBorder="1" applyAlignment="1" applyProtection="1">
      <alignment horizontal="left" vertical="center"/>
      <protection hidden="1"/>
    </xf>
    <xf numFmtId="0" fontId="17" fillId="2" borderId="60"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top" wrapText="1"/>
      <protection locked="0" hidden="1"/>
    </xf>
    <xf numFmtId="0" fontId="66" fillId="0" borderId="18" xfId="0" applyFont="1" applyFill="1" applyBorder="1" applyAlignment="1" applyProtection="1">
      <alignment horizontal="left" vertical="top" wrapText="1"/>
      <protection locked="0" hidden="1"/>
    </xf>
    <xf numFmtId="0" fontId="66" fillId="0" borderId="2" xfId="0" applyFont="1" applyFill="1" applyBorder="1" applyAlignment="1" applyProtection="1">
      <alignment horizontal="left" vertical="top" wrapText="1"/>
      <protection locked="0" hidden="1"/>
    </xf>
    <xf numFmtId="0" fontId="66" fillId="0" borderId="5" xfId="0" applyFont="1" applyFill="1" applyBorder="1" applyAlignment="1" applyProtection="1">
      <alignment horizontal="left" vertical="top" wrapText="1"/>
      <protection locked="0" hidden="1"/>
    </xf>
    <xf numFmtId="0" fontId="66" fillId="0" borderId="69" xfId="0" applyFont="1" applyFill="1" applyBorder="1" applyAlignment="1" applyProtection="1">
      <alignment horizontal="left" vertical="top" wrapText="1"/>
      <protection locked="0" hidden="1"/>
    </xf>
    <xf numFmtId="0" fontId="66" fillId="0" borderId="57" xfId="0" applyFont="1" applyFill="1" applyBorder="1" applyAlignment="1" applyProtection="1">
      <alignment horizontal="left" vertical="top" wrapText="1"/>
      <protection locked="0" hidden="1"/>
    </xf>
    <xf numFmtId="0" fontId="66" fillId="0" borderId="6" xfId="0" applyFont="1" applyFill="1" applyBorder="1" applyAlignment="1" applyProtection="1">
      <alignment horizontal="left" vertical="top" wrapText="1"/>
      <protection locked="0" hidden="1"/>
    </xf>
    <xf numFmtId="0" fontId="66" fillId="0" borderId="63" xfId="0" applyFont="1" applyFill="1" applyBorder="1" applyAlignment="1" applyProtection="1">
      <alignment horizontal="left" vertical="top" wrapText="1"/>
      <protection locked="0" hidden="1"/>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7" fillId="2" borderId="24" xfId="0" applyFont="1" applyFill="1" applyBorder="1" applyAlignment="1" applyProtection="1">
      <alignment horizontal="left" vertical="center"/>
      <protection hidden="1"/>
    </xf>
    <xf numFmtId="0" fontId="17" fillId="2" borderId="29" xfId="0" applyFont="1" applyFill="1" applyBorder="1" applyAlignment="1" applyProtection="1">
      <alignment horizontal="left" vertical="center"/>
      <protection hidden="1"/>
    </xf>
    <xf numFmtId="0" fontId="17" fillId="2" borderId="56" xfId="0" applyFont="1" applyFill="1" applyBorder="1" applyAlignment="1" applyProtection="1">
      <alignment horizontal="left" vertical="center"/>
      <protection hidden="1"/>
    </xf>
    <xf numFmtId="0" fontId="17" fillId="2" borderId="50" xfId="0" applyFont="1" applyFill="1" applyBorder="1" applyAlignment="1" applyProtection="1">
      <alignment horizontal="left" vertical="center"/>
      <protection hidden="1"/>
    </xf>
    <xf numFmtId="0" fontId="17" fillId="2" borderId="1" xfId="0" applyFont="1" applyFill="1" applyBorder="1" applyAlignment="1" applyProtection="1">
      <alignment horizontal="left" vertical="center"/>
      <protection hidden="1"/>
    </xf>
    <xf numFmtId="0" fontId="17" fillId="2" borderId="42" xfId="0" applyFont="1" applyFill="1" applyBorder="1" applyAlignment="1" applyProtection="1">
      <alignment horizontal="left" vertical="center"/>
      <protection hidden="1"/>
    </xf>
    <xf numFmtId="0" fontId="17" fillId="0" borderId="3" xfId="0"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37" xfId="0" applyFont="1" applyFill="1" applyBorder="1" applyAlignment="1" applyProtection="1">
      <alignment horizontal="left" vertical="center"/>
      <protection hidden="1"/>
    </xf>
    <xf numFmtId="0" fontId="17" fillId="0" borderId="25" xfId="0" applyFont="1" applyFill="1" applyBorder="1" applyAlignment="1" applyProtection="1">
      <alignment horizontal="left" vertical="center"/>
      <protection hidden="1"/>
    </xf>
    <xf numFmtId="0" fontId="17" fillId="0" borderId="48" xfId="0" applyFont="1" applyFill="1" applyBorder="1" applyAlignment="1" applyProtection="1">
      <alignment horizontal="left" vertical="center" wrapText="1"/>
      <protection hidden="1"/>
    </xf>
    <xf numFmtId="0" fontId="90" fillId="0" borderId="30" xfId="0" applyFont="1" applyFill="1" applyBorder="1" applyAlignment="1" applyProtection="1">
      <alignment horizontal="left" vertical="center"/>
      <protection hidden="1"/>
    </xf>
    <xf numFmtId="0" fontId="90" fillId="0" borderId="38" xfId="0" applyFont="1" applyFill="1" applyBorder="1" applyAlignment="1" applyProtection="1">
      <alignment horizontal="left" vertical="center"/>
      <protection hidden="1"/>
    </xf>
    <xf numFmtId="0" fontId="90" fillId="18" borderId="30" xfId="0" applyFont="1" applyFill="1" applyBorder="1" applyAlignment="1" applyProtection="1">
      <alignment horizontal="center" vertical="center"/>
      <protection hidden="1"/>
    </xf>
    <xf numFmtId="0" fontId="90" fillId="18" borderId="31" xfId="0" applyFont="1" applyFill="1" applyBorder="1" applyAlignment="1" applyProtection="1">
      <alignment horizontal="center" vertical="center"/>
      <protection hidden="1"/>
    </xf>
    <xf numFmtId="0" fontId="90" fillId="18" borderId="32" xfId="0" applyFont="1" applyFill="1" applyBorder="1" applyAlignment="1" applyProtection="1">
      <alignment horizontal="center" vertical="center"/>
      <protection hidden="1"/>
    </xf>
    <xf numFmtId="0" fontId="17" fillId="9" borderId="20" xfId="0" applyFont="1" applyFill="1" applyBorder="1" applyAlignment="1" applyProtection="1">
      <alignment horizontal="left" vertical="center" wrapText="1"/>
      <protection hidden="1"/>
    </xf>
    <xf numFmtId="0" fontId="17" fillId="9" borderId="21" xfId="0" applyFont="1" applyFill="1" applyBorder="1" applyAlignment="1" applyProtection="1">
      <alignment horizontal="left" vertical="center" wrapText="1"/>
      <protection hidden="1"/>
    </xf>
    <xf numFmtId="0" fontId="17" fillId="2" borderId="24" xfId="0" applyFont="1" applyFill="1" applyBorder="1" applyAlignment="1" applyProtection="1">
      <alignment horizontal="left" vertical="center" wrapText="1"/>
      <protection hidden="1"/>
    </xf>
    <xf numFmtId="0" fontId="17" fillId="2" borderId="29" xfId="0"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17" fillId="2" borderId="50" xfId="0"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7" fillId="2" borderId="55" xfId="0" applyFont="1" applyFill="1" applyBorder="1" applyAlignment="1" applyProtection="1">
      <alignment horizontal="left" vertical="center" wrapText="1"/>
      <protection hidden="1"/>
    </xf>
    <xf numFmtId="0" fontId="17" fillId="2" borderId="54" xfId="0" applyFont="1" applyFill="1" applyBorder="1" applyAlignment="1" applyProtection="1">
      <alignment horizontal="left" vertical="center" wrapText="1"/>
      <protection hidden="1"/>
    </xf>
    <xf numFmtId="0" fontId="66" fillId="0" borderId="51" xfId="0" applyFont="1" applyFill="1" applyBorder="1" applyAlignment="1" applyProtection="1">
      <alignment horizontal="left" vertical="top"/>
      <protection locked="0" hidden="1"/>
    </xf>
    <xf numFmtId="0" fontId="66" fillId="0" borderId="29" xfId="0" applyFont="1" applyFill="1" applyBorder="1" applyAlignment="1" applyProtection="1">
      <alignment horizontal="left" vertical="top"/>
      <protection locked="0" hidden="1"/>
    </xf>
    <xf numFmtId="0" fontId="66" fillId="0" borderId="52" xfId="0" applyFont="1" applyFill="1" applyBorder="1" applyAlignment="1" applyProtection="1">
      <alignment horizontal="left" vertical="top"/>
      <protection locked="0" hidden="1"/>
    </xf>
    <xf numFmtId="0" fontId="66" fillId="0" borderId="49" xfId="0" applyFont="1" applyFill="1" applyBorder="1" applyAlignment="1" applyProtection="1">
      <alignment horizontal="left" vertical="top"/>
      <protection locked="0" hidden="1"/>
    </xf>
    <xf numFmtId="0" fontId="66" fillId="0" borderId="0" xfId="0" applyFont="1" applyFill="1" applyBorder="1" applyAlignment="1" applyProtection="1">
      <alignment horizontal="left" vertical="top"/>
      <protection locked="0" hidden="1"/>
    </xf>
    <xf numFmtId="0" fontId="66" fillId="0" borderId="53" xfId="0" applyFont="1" applyFill="1" applyBorder="1" applyAlignment="1" applyProtection="1">
      <alignment horizontal="left" vertical="top"/>
      <protection locked="0" hidden="1"/>
    </xf>
    <xf numFmtId="0" fontId="66" fillId="0" borderId="43" xfId="0" applyFont="1" applyFill="1" applyBorder="1" applyAlignment="1" applyProtection="1">
      <alignment horizontal="left" vertical="top"/>
      <protection locked="0" hidden="1"/>
    </xf>
    <xf numFmtId="0" fontId="66" fillId="0" borderId="1" xfId="0" applyFont="1" applyFill="1" applyBorder="1" applyAlignment="1" applyProtection="1">
      <alignment horizontal="left" vertical="top"/>
      <protection locked="0" hidden="1"/>
    </xf>
    <xf numFmtId="0" fontId="66" fillId="0" borderId="14" xfId="0" applyFont="1" applyFill="1" applyBorder="1" applyAlignment="1" applyProtection="1">
      <alignment horizontal="left" vertical="top"/>
      <protection locked="0" hidden="1"/>
    </xf>
    <xf numFmtId="0" fontId="28" fillId="0" borderId="16" xfId="0" applyFont="1" applyFill="1" applyBorder="1" applyAlignment="1" applyProtection="1">
      <alignment horizontal="left" vertical="center" shrinkToFit="1"/>
      <protection locked="0" hidden="1"/>
    </xf>
    <xf numFmtId="0" fontId="28" fillId="0" borderId="17" xfId="0" applyFont="1" applyFill="1" applyBorder="1" applyAlignment="1" applyProtection="1">
      <alignment horizontal="left" vertical="center" shrinkToFit="1"/>
      <protection locked="0" hidden="1"/>
    </xf>
    <xf numFmtId="0" fontId="28" fillId="0" borderId="25" xfId="0" applyFont="1" applyFill="1" applyBorder="1" applyAlignment="1" applyProtection="1">
      <alignment horizontal="left" vertical="center" shrinkToFit="1"/>
      <protection locked="0" hidden="1"/>
    </xf>
    <xf numFmtId="0" fontId="28" fillId="0" borderId="43" xfId="0" applyFont="1" applyFill="1" applyBorder="1" applyAlignment="1" applyProtection="1">
      <alignment horizontal="left" vertical="center" shrinkToFit="1"/>
      <protection locked="0" hidden="1"/>
    </xf>
    <xf numFmtId="0" fontId="28" fillId="0" borderId="1" xfId="0" applyFont="1" applyFill="1" applyBorder="1" applyAlignment="1" applyProtection="1">
      <alignment horizontal="left" vertical="center" shrinkToFit="1"/>
      <protection locked="0" hidden="1"/>
    </xf>
    <xf numFmtId="0" fontId="28" fillId="0" borderId="14" xfId="0" applyFont="1" applyFill="1" applyBorder="1" applyAlignment="1" applyProtection="1">
      <alignment horizontal="left" vertical="center" shrinkToFit="1"/>
      <protection locked="0" hidden="1"/>
    </xf>
    <xf numFmtId="0" fontId="17" fillId="9" borderId="17" xfId="0" applyFont="1" applyFill="1" applyBorder="1" applyAlignment="1" applyProtection="1">
      <alignment horizontal="left" vertical="center" wrapText="1"/>
      <protection hidden="1"/>
    </xf>
    <xf numFmtId="0" fontId="17" fillId="9" borderId="25"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protection locked="0" hidden="1"/>
    </xf>
    <xf numFmtId="0" fontId="66" fillId="0" borderId="5" xfId="0" applyFont="1" applyFill="1" applyBorder="1" applyAlignment="1" applyProtection="1">
      <alignment horizontal="left" vertical="center" wrapText="1"/>
      <protection locked="0" hidden="1"/>
    </xf>
    <xf numFmtId="0" fontId="13" fillId="0" borderId="55" xfId="0" applyFont="1" applyBorder="1" applyAlignment="1" applyProtection="1">
      <alignment horizontal="left" vertical="center"/>
      <protection hidden="1"/>
    </xf>
    <xf numFmtId="0" fontId="66" fillId="0" borderId="35" xfId="0" applyFont="1" applyFill="1" applyBorder="1" applyAlignment="1" applyProtection="1">
      <alignment horizontal="left" vertical="top" wrapText="1"/>
      <protection locked="0" hidden="1"/>
    </xf>
    <xf numFmtId="0" fontId="66" fillId="0" borderId="38" xfId="0" applyFont="1" applyFill="1" applyBorder="1" applyAlignment="1" applyProtection="1">
      <alignment horizontal="left" vertical="top" wrapText="1"/>
      <protection locked="0" hidden="1"/>
    </xf>
    <xf numFmtId="0" fontId="66" fillId="0" borderId="48" xfId="0" applyFont="1" applyFill="1" applyBorder="1" applyAlignment="1" applyProtection="1">
      <alignment horizontal="left" vertical="top" wrapText="1"/>
      <protection locked="0" hidden="1"/>
    </xf>
    <xf numFmtId="0" fontId="66" fillId="0" borderId="36" xfId="0" applyFont="1" applyFill="1" applyBorder="1" applyAlignment="1" applyProtection="1">
      <alignment horizontal="left" vertical="top" wrapText="1"/>
      <protection locked="0" hidden="1"/>
    </xf>
    <xf numFmtId="0" fontId="7" fillId="0" borderId="5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17" fillId="2" borderId="33"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wrapText="1"/>
      <protection hidden="1"/>
    </xf>
    <xf numFmtId="0" fontId="17" fillId="2" borderId="60"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28" fillId="0" borderId="60" xfId="0"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center" vertical="center" shrinkToFit="1"/>
      <protection locked="0" hidden="1"/>
    </xf>
    <xf numFmtId="0" fontId="66" fillId="0" borderId="19" xfId="0" applyFont="1" applyFill="1" applyBorder="1" applyAlignment="1" applyProtection="1">
      <alignment horizontal="left" vertical="top" wrapText="1"/>
      <protection locked="0" hidden="1"/>
    </xf>
    <xf numFmtId="0" fontId="66" fillId="0" borderId="20" xfId="0" applyFont="1" applyFill="1" applyBorder="1" applyAlignment="1" applyProtection="1">
      <alignment horizontal="left" vertical="top" wrapText="1"/>
      <protection locked="0" hidden="1"/>
    </xf>
    <xf numFmtId="0" fontId="66" fillId="0" borderId="21" xfId="0" applyFont="1" applyFill="1" applyBorder="1" applyAlignment="1" applyProtection="1">
      <alignment horizontal="left" vertical="top" wrapText="1"/>
      <protection locked="0" hidden="1"/>
    </xf>
    <xf numFmtId="0" fontId="7" fillId="2" borderId="4"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center" vertical="center" wrapText="1"/>
      <protection hidden="1"/>
    </xf>
    <xf numFmtId="0" fontId="19" fillId="2" borderId="48" xfId="0" applyFont="1" applyFill="1" applyBorder="1" applyAlignment="1" applyProtection="1">
      <alignment horizontal="center" vertical="center" wrapText="1"/>
      <protection hidden="1"/>
    </xf>
    <xf numFmtId="0" fontId="66" fillId="0" borderId="30" xfId="0" applyFont="1" applyFill="1" applyBorder="1" applyAlignment="1" applyProtection="1">
      <alignment horizontal="left" vertical="top" wrapText="1"/>
      <protection locked="0" hidden="1"/>
    </xf>
    <xf numFmtId="0" fontId="83" fillId="2" borderId="24" xfId="0" applyFont="1" applyFill="1" applyBorder="1" applyAlignment="1" applyProtection="1">
      <alignment horizontal="left"/>
      <protection hidden="1"/>
    </xf>
    <xf numFmtId="0" fontId="83" fillId="2" borderId="17" xfId="0" applyFont="1" applyFill="1" applyBorder="1" applyAlignment="1" applyProtection="1">
      <alignment horizontal="left"/>
      <protection hidden="1"/>
    </xf>
    <xf numFmtId="0" fontId="83" fillId="2" borderId="25" xfId="0" applyFont="1" applyFill="1" applyBorder="1" applyAlignment="1" applyProtection="1">
      <alignment horizontal="left"/>
      <protection hidden="1"/>
    </xf>
    <xf numFmtId="0" fontId="6" fillId="2" borderId="66" xfId="0" applyFont="1" applyFill="1" applyBorder="1" applyAlignment="1" applyProtection="1">
      <alignment horizontal="left" vertical="center" wrapText="1"/>
      <protection hidden="1"/>
    </xf>
    <xf numFmtId="0" fontId="6" fillId="2" borderId="20" xfId="0" applyFont="1" applyFill="1" applyBorder="1" applyAlignment="1" applyProtection="1">
      <alignment horizontal="left" vertical="center"/>
      <protection hidden="1"/>
    </xf>
    <xf numFmtId="0" fontId="6" fillId="2" borderId="21" xfId="0" applyFont="1" applyFill="1" applyBorder="1" applyAlignment="1" applyProtection="1">
      <alignment horizontal="left" vertical="center"/>
      <protection hidden="1"/>
    </xf>
    <xf numFmtId="0" fontId="83" fillId="2" borderId="66" xfId="0" applyFont="1" applyFill="1" applyBorder="1" applyAlignment="1" applyProtection="1">
      <alignment horizontal="left" wrapText="1"/>
      <protection hidden="1"/>
    </xf>
    <xf numFmtId="0" fontId="83" fillId="2" borderId="20" xfId="0" applyFont="1" applyFill="1" applyBorder="1" applyAlignment="1" applyProtection="1">
      <alignment horizontal="left"/>
      <protection hidden="1"/>
    </xf>
    <xf numFmtId="0" fontId="83" fillId="2" borderId="21" xfId="0" applyFont="1" applyFill="1" applyBorder="1" applyAlignment="1" applyProtection="1">
      <alignment horizontal="left"/>
      <protection hidden="1"/>
    </xf>
    <xf numFmtId="0" fontId="66" fillId="0" borderId="7" xfId="0" applyFont="1" applyFill="1" applyBorder="1" applyAlignment="1" applyProtection="1">
      <alignment horizontal="left" vertical="top" wrapText="1"/>
      <protection locked="0" hidden="1"/>
    </xf>
    <xf numFmtId="0" fontId="66" fillId="0" borderId="58" xfId="0" applyFont="1" applyFill="1" applyBorder="1" applyAlignment="1" applyProtection="1">
      <alignment horizontal="left" vertical="top" wrapText="1"/>
      <protection locked="0" hidden="1"/>
    </xf>
    <xf numFmtId="0" fontId="66" fillId="0" borderId="8" xfId="0" applyFont="1" applyFill="1" applyBorder="1" applyAlignment="1" applyProtection="1">
      <alignment horizontal="left" vertical="top" wrapText="1"/>
      <protection locked="0" hidden="1"/>
    </xf>
    <xf numFmtId="0" fontId="44" fillId="0" borderId="1" xfId="0" applyFont="1" applyBorder="1" applyAlignment="1" applyProtection="1">
      <alignment horizontal="left" vertical="center" wrapText="1"/>
      <protection hidden="1"/>
    </xf>
    <xf numFmtId="0" fontId="83" fillId="11" borderId="9" xfId="0" applyFont="1" applyFill="1" applyBorder="1" applyAlignment="1" applyProtection="1">
      <alignment wrapText="1"/>
      <protection hidden="1"/>
    </xf>
    <xf numFmtId="0" fontId="83" fillId="11" borderId="10" xfId="0" applyFont="1" applyFill="1" applyBorder="1" applyAlignment="1" applyProtection="1">
      <alignment wrapText="1"/>
      <protection hidden="1"/>
    </xf>
    <xf numFmtId="0" fontId="83" fillId="11" borderId="11" xfId="0" applyFont="1" applyFill="1" applyBorder="1" applyAlignment="1" applyProtection="1">
      <alignment wrapText="1"/>
      <protection hidden="1"/>
    </xf>
    <xf numFmtId="0" fontId="66" fillId="0" borderId="44" xfId="0" applyFont="1" applyFill="1" applyBorder="1" applyAlignment="1" applyProtection="1">
      <alignment horizontal="left" vertical="center" wrapText="1"/>
      <protection locked="0" hidden="1"/>
    </xf>
    <xf numFmtId="0" fontId="66" fillId="0" borderId="8" xfId="0" applyFont="1" applyFill="1" applyBorder="1" applyAlignment="1" applyProtection="1">
      <alignment horizontal="left" vertical="center" wrapText="1"/>
      <protection locked="0" hidden="1"/>
    </xf>
    <xf numFmtId="0" fontId="66" fillId="0" borderId="44" xfId="0" applyFont="1" applyFill="1" applyBorder="1" applyAlignment="1" applyProtection="1">
      <alignment horizontal="left" vertical="top" wrapText="1"/>
      <protection locked="0" hidden="1"/>
    </xf>
    <xf numFmtId="0" fontId="12" fillId="0" borderId="54"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left" vertical="center" wrapText="1"/>
      <protection hidden="1"/>
    </xf>
    <xf numFmtId="0" fontId="12" fillId="0" borderId="4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top" wrapText="1"/>
    </xf>
    <xf numFmtId="0" fontId="20" fillId="0" borderId="47" xfId="0" applyFont="1" applyFill="1" applyBorder="1" applyAlignment="1" applyProtection="1">
      <alignment horizontal="left" vertical="top"/>
    </xf>
    <xf numFmtId="0" fontId="20" fillId="0" borderId="49" xfId="0" applyFont="1" applyFill="1" applyBorder="1" applyAlignment="1" applyProtection="1">
      <alignment horizontal="left" vertical="top"/>
    </xf>
    <xf numFmtId="0" fontId="20" fillId="0" borderId="54" xfId="0" applyFont="1" applyFill="1" applyBorder="1" applyAlignment="1" applyProtection="1">
      <alignment horizontal="left" vertical="top"/>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66" fillId="0" borderId="63" xfId="0" applyFont="1" applyFill="1" applyBorder="1" applyAlignment="1" applyProtection="1">
      <alignment vertical="top" wrapText="1"/>
      <protection locked="0" hidden="1"/>
    </xf>
    <xf numFmtId="0" fontId="66" fillId="0" borderId="44" xfId="0" applyFont="1" applyFill="1" applyBorder="1" applyAlignment="1" applyProtection="1">
      <alignment vertical="top" wrapText="1"/>
      <protection locked="0" hidden="1"/>
    </xf>
    <xf numFmtId="0" fontId="66" fillId="0" borderId="45" xfId="0" applyFont="1" applyFill="1" applyBorder="1" applyAlignment="1" applyProtection="1">
      <alignment vertical="top" wrapText="1"/>
      <protection locked="0" hidden="1"/>
    </xf>
    <xf numFmtId="0" fontId="152" fillId="11" borderId="50" xfId="0" applyFont="1" applyFill="1" applyBorder="1" applyAlignment="1" applyProtection="1">
      <alignment horizontal="left" vertical="center" wrapText="1"/>
      <protection hidden="1"/>
    </xf>
    <xf numFmtId="0" fontId="152" fillId="11" borderId="1" xfId="0" applyFont="1" applyFill="1" applyBorder="1" applyAlignment="1" applyProtection="1">
      <alignment horizontal="left" vertical="center" wrapText="1"/>
      <protection hidden="1"/>
    </xf>
    <xf numFmtId="0" fontId="152" fillId="11" borderId="14" xfId="0" applyFont="1" applyFill="1" applyBorder="1" applyAlignment="1" applyProtection="1">
      <alignment horizontal="left" vertical="center" wrapText="1"/>
      <protection hidden="1"/>
    </xf>
    <xf numFmtId="0" fontId="19" fillId="11" borderId="24" xfId="0" applyFont="1" applyFill="1" applyBorder="1" applyAlignment="1" applyProtection="1">
      <alignment horizontal="center" vertical="center" wrapText="1"/>
      <protection hidden="1"/>
    </xf>
    <xf numFmtId="0" fontId="19" fillId="11" borderId="56" xfId="0" applyFont="1" applyFill="1" applyBorder="1" applyAlignment="1" applyProtection="1">
      <alignment horizontal="center" vertical="center" wrapText="1"/>
      <protection hidden="1"/>
    </xf>
    <xf numFmtId="0" fontId="19" fillId="11" borderId="65" xfId="0" applyFont="1" applyFill="1" applyBorder="1" applyAlignment="1" applyProtection="1">
      <alignment horizontal="center" vertical="center" wrapText="1"/>
      <protection hidden="1"/>
    </xf>
    <xf numFmtId="0" fontId="19" fillId="11" borderId="15" xfId="0" applyFont="1" applyFill="1" applyBorder="1" applyAlignment="1" applyProtection="1">
      <alignment horizontal="center" vertical="center" wrapText="1"/>
      <protection hidden="1"/>
    </xf>
    <xf numFmtId="0" fontId="19" fillId="11" borderId="66" xfId="0" applyFont="1" applyFill="1" applyBorder="1" applyAlignment="1" applyProtection="1">
      <alignment horizontal="center" vertical="center" wrapText="1"/>
      <protection hidden="1"/>
    </xf>
    <xf numFmtId="0" fontId="19" fillId="11" borderId="57" xfId="0" applyFont="1" applyFill="1" applyBorder="1" applyAlignment="1" applyProtection="1">
      <alignment horizontal="center" vertical="center" wrapText="1"/>
      <protection hidden="1"/>
    </xf>
    <xf numFmtId="0" fontId="19" fillId="11" borderId="55" xfId="0" applyFont="1" applyFill="1" applyBorder="1" applyAlignment="1" applyProtection="1">
      <alignment horizontal="center" vertical="center" wrapText="1"/>
      <protection hidden="1"/>
    </xf>
    <xf numFmtId="0" fontId="19" fillId="11" borderId="54" xfId="0" applyFont="1" applyFill="1" applyBorder="1" applyAlignment="1" applyProtection="1">
      <alignment horizontal="center" vertical="center" wrapText="1"/>
      <protection hidden="1"/>
    </xf>
    <xf numFmtId="0" fontId="17" fillId="11" borderId="66" xfId="0" applyFont="1" applyFill="1" applyBorder="1" applyAlignment="1" applyProtection="1">
      <alignment horizontal="center" vertical="center" wrapText="1"/>
      <protection hidden="1"/>
    </xf>
    <xf numFmtId="0" fontId="17" fillId="11" borderId="57" xfId="0" applyFont="1" applyFill="1" applyBorder="1" applyAlignment="1" applyProtection="1">
      <alignment horizontal="center" vertical="center" wrapText="1"/>
      <protection hidden="1"/>
    </xf>
    <xf numFmtId="0" fontId="17" fillId="11" borderId="55" xfId="0" applyFont="1" applyFill="1" applyBorder="1" applyAlignment="1" applyProtection="1">
      <alignment horizontal="center" vertical="center" wrapText="1"/>
      <protection hidden="1"/>
    </xf>
    <xf numFmtId="0" fontId="17" fillId="11" borderId="54" xfId="0" applyFont="1" applyFill="1" applyBorder="1" applyAlignment="1" applyProtection="1">
      <alignment horizontal="center" vertical="center" wrapText="1"/>
      <protection hidden="1"/>
    </xf>
    <xf numFmtId="0" fontId="17" fillId="11" borderId="65"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9" fillId="11" borderId="50" xfId="0" applyFont="1" applyFill="1" applyBorder="1" applyAlignment="1" applyProtection="1">
      <alignment horizontal="center" vertical="center" wrapText="1"/>
      <protection hidden="1"/>
    </xf>
    <xf numFmtId="0" fontId="19" fillId="11" borderId="42" xfId="0" applyFont="1" applyFill="1" applyBorder="1" applyAlignment="1" applyProtection="1">
      <alignment horizontal="center" vertical="center" wrapText="1"/>
      <protection hidden="1"/>
    </xf>
    <xf numFmtId="0" fontId="132" fillId="0" borderId="68" xfId="0" applyFont="1" applyBorder="1" applyAlignment="1" applyProtection="1">
      <alignment horizontal="center" vertical="center"/>
      <protection locked="0" hidden="1"/>
    </xf>
    <xf numFmtId="0" fontId="132" fillId="0" borderId="23" xfId="0" applyFont="1" applyBorder="1" applyAlignment="1" applyProtection="1">
      <alignment horizontal="center" vertical="center"/>
      <protection locked="0" hidden="1"/>
    </xf>
    <xf numFmtId="182" fontId="48" fillId="0" borderId="19" xfId="0" applyNumberFormat="1" applyFont="1" applyFill="1" applyBorder="1" applyAlignment="1" applyProtection="1">
      <alignment horizontal="center" vertical="center" shrinkToFit="1"/>
      <protection locked="0" hidden="1"/>
    </xf>
    <xf numFmtId="182" fontId="48" fillId="0" borderId="21" xfId="0" applyNumberFormat="1" applyFont="1" applyFill="1" applyBorder="1" applyAlignment="1" applyProtection="1">
      <alignment horizontal="center" vertical="center" shrinkToFit="1"/>
      <protection locked="0" hidden="1"/>
    </xf>
    <xf numFmtId="0" fontId="131" fillId="16" borderId="19" xfId="0" applyFont="1" applyFill="1" applyBorder="1" applyAlignment="1" applyProtection="1">
      <alignment horizontal="center" vertical="center" shrinkToFit="1"/>
      <protection hidden="1"/>
    </xf>
    <xf numFmtId="0" fontId="71" fillId="16" borderId="18" xfId="0" applyFont="1" applyFill="1" applyBorder="1" applyAlignment="1" applyProtection="1">
      <alignment horizontal="center" vertical="center" shrinkToFit="1"/>
      <protection hidden="1"/>
    </xf>
    <xf numFmtId="0" fontId="56" fillId="0" borderId="1" xfId="0" applyFont="1" applyBorder="1" applyAlignment="1" applyProtection="1">
      <alignment horizontal="left"/>
      <protection hidden="1"/>
    </xf>
    <xf numFmtId="0" fontId="134" fillId="16" borderId="59" xfId="0" applyFont="1" applyFill="1" applyBorder="1" applyAlignment="1" applyProtection="1">
      <alignment horizontal="right"/>
      <protection hidden="1"/>
    </xf>
    <xf numFmtId="0" fontId="134" fillId="16" borderId="37" xfId="0" applyFont="1" applyFill="1" applyBorder="1" applyAlignment="1" applyProtection="1">
      <alignment horizontal="right"/>
      <protection hidden="1"/>
    </xf>
    <xf numFmtId="0" fontId="48" fillId="0" borderId="19" xfId="0" applyFont="1" applyFill="1" applyBorder="1" applyAlignment="1" applyProtection="1">
      <alignment horizontal="left" vertical="center" shrinkToFit="1"/>
      <protection locked="0" hidden="1"/>
    </xf>
    <xf numFmtId="0" fontId="48" fillId="0" borderId="20" xfId="0" applyFont="1" applyFill="1" applyBorder="1" applyAlignment="1" applyProtection="1">
      <alignment horizontal="left" vertical="center" shrinkToFit="1"/>
      <protection locked="0" hidden="1"/>
    </xf>
    <xf numFmtId="0" fontId="48" fillId="0" borderId="21" xfId="0" applyFont="1" applyFill="1" applyBorder="1" applyAlignment="1" applyProtection="1">
      <alignment horizontal="left" vertical="center" shrinkToFit="1"/>
      <protection locked="0" hidden="1"/>
    </xf>
    <xf numFmtId="0" fontId="9" fillId="0" borderId="1" xfId="0" applyFont="1" applyBorder="1" applyProtection="1">
      <alignment vertical="center"/>
      <protection locked="0" hidden="1"/>
    </xf>
    <xf numFmtId="0" fontId="7" fillId="0" borderId="1" xfId="0" applyFont="1" applyBorder="1" applyProtection="1">
      <alignment vertical="center"/>
      <protection locked="0" hidden="1"/>
    </xf>
    <xf numFmtId="0" fontId="48" fillId="0" borderId="16" xfId="0" applyFont="1" applyFill="1" applyBorder="1" applyAlignment="1" applyProtection="1">
      <alignment horizontal="left" vertical="center" shrinkToFit="1"/>
      <protection locked="0" hidden="1"/>
    </xf>
    <xf numFmtId="0" fontId="48" fillId="0" borderId="17" xfId="0" applyFont="1" applyFill="1" applyBorder="1" applyAlignment="1" applyProtection="1">
      <alignment horizontal="left" vertical="center" shrinkToFit="1"/>
      <protection locked="0" hidden="1"/>
    </xf>
    <xf numFmtId="0" fontId="12" fillId="15" borderId="26" xfId="0" applyFont="1" applyFill="1" applyBorder="1" applyAlignment="1" applyProtection="1">
      <alignment horizontal="left" vertical="center"/>
      <protection hidden="1"/>
    </xf>
    <xf numFmtId="0" fontId="12" fillId="15" borderId="27" xfId="0" applyFont="1" applyFill="1" applyBorder="1" applyAlignment="1" applyProtection="1">
      <alignment horizontal="left" vertical="center"/>
      <protection hidden="1"/>
    </xf>
    <xf numFmtId="0" fontId="12" fillId="15" borderId="23" xfId="0" applyFont="1" applyFill="1" applyBorder="1" applyAlignment="1" applyProtection="1">
      <alignment horizontal="left" vertical="center"/>
      <protection hidden="1"/>
    </xf>
    <xf numFmtId="0" fontId="12" fillId="16" borderId="33" xfId="0" applyFont="1" applyFill="1" applyBorder="1" applyAlignment="1" applyProtection="1">
      <alignment horizontal="center" vertical="center" textRotation="255"/>
      <protection hidden="1"/>
    </xf>
    <xf numFmtId="0" fontId="12" fillId="16" borderId="4" xfId="0" applyFont="1" applyFill="1" applyBorder="1" applyAlignment="1" applyProtection="1">
      <alignment horizontal="center" vertical="center" textRotation="255"/>
      <protection hidden="1"/>
    </xf>
    <xf numFmtId="0" fontId="12" fillId="16" borderId="69" xfId="0" applyFont="1" applyFill="1" applyBorder="1" applyAlignment="1" applyProtection="1">
      <alignment horizontal="center" vertical="center" textRotation="255"/>
      <protection hidden="1"/>
    </xf>
    <xf numFmtId="0" fontId="12" fillId="16" borderId="35" xfId="0" applyFont="1" applyFill="1" applyBorder="1" applyAlignment="1" applyProtection="1">
      <alignment horizontal="center" vertical="center" textRotation="255"/>
      <protection hidden="1"/>
    </xf>
    <xf numFmtId="0" fontId="57" fillId="16" borderId="3" xfId="0" applyFont="1" applyFill="1" applyBorder="1" applyAlignment="1" applyProtection="1">
      <alignment horizontal="center" vertical="center"/>
      <protection hidden="1"/>
    </xf>
    <xf numFmtId="0" fontId="57" fillId="16" borderId="2" xfId="0" applyFont="1" applyFill="1" applyBorder="1" applyAlignment="1" applyProtection="1">
      <alignment horizontal="center" vertical="center"/>
      <protection hidden="1"/>
    </xf>
    <xf numFmtId="0" fontId="62" fillId="16" borderId="2" xfId="0" applyFont="1" applyFill="1" applyBorder="1" applyAlignment="1" applyProtection="1">
      <alignment horizontal="center" vertical="center"/>
      <protection hidden="1"/>
    </xf>
    <xf numFmtId="0" fontId="62" fillId="16" borderId="19" xfId="0" applyFont="1" applyFill="1" applyBorder="1" applyAlignment="1" applyProtection="1">
      <alignment horizontal="center" vertical="center"/>
      <protection hidden="1"/>
    </xf>
    <xf numFmtId="0" fontId="62" fillId="16" borderId="18" xfId="0" applyFont="1" applyFill="1" applyBorder="1" applyAlignment="1" applyProtection="1">
      <alignment horizontal="center" vertical="center"/>
      <protection hidden="1"/>
    </xf>
    <xf numFmtId="0" fontId="62" fillId="16" borderId="30" xfId="0" applyFont="1" applyFill="1" applyBorder="1" applyAlignment="1" applyProtection="1">
      <alignment horizontal="center" vertical="center"/>
      <protection hidden="1"/>
    </xf>
    <xf numFmtId="0" fontId="62" fillId="16" borderId="38" xfId="0" applyFont="1" applyFill="1" applyBorder="1" applyAlignment="1" applyProtection="1">
      <alignment horizontal="center" vertical="center"/>
      <protection hidden="1"/>
    </xf>
    <xf numFmtId="0" fontId="48" fillId="0" borderId="37" xfId="0" applyFont="1" applyFill="1" applyBorder="1" applyAlignment="1" applyProtection="1">
      <alignment horizontal="left" vertical="center" shrinkToFit="1"/>
      <protection locked="0" hidden="1"/>
    </xf>
    <xf numFmtId="0" fontId="9" fillId="0" borderId="1" xfId="6" applyFont="1" applyBorder="1" applyProtection="1">
      <alignment vertical="center"/>
      <protection locked="0" hidden="1"/>
    </xf>
    <xf numFmtId="0" fontId="134" fillId="15" borderId="65" xfId="0" applyFont="1" applyFill="1" applyBorder="1" applyAlignment="1" applyProtection="1">
      <alignment horizontal="right"/>
      <protection hidden="1"/>
    </xf>
    <xf numFmtId="0" fontId="134" fillId="15" borderId="15" xfId="0" applyFont="1" applyFill="1" applyBorder="1" applyAlignment="1" applyProtection="1">
      <alignment horizontal="right"/>
      <protection hidden="1"/>
    </xf>
    <xf numFmtId="0" fontId="136" fillId="15" borderId="55" xfId="0" applyFont="1" applyFill="1" applyBorder="1" applyAlignment="1" applyProtection="1">
      <alignment horizontal="center" vertical="center"/>
      <protection hidden="1"/>
    </xf>
    <xf numFmtId="0" fontId="136" fillId="15" borderId="0" xfId="0" applyFont="1" applyFill="1" applyBorder="1" applyAlignment="1" applyProtection="1">
      <alignment horizontal="center" vertical="center"/>
      <protection hidden="1"/>
    </xf>
    <xf numFmtId="0" fontId="136" fillId="15" borderId="53" xfId="0" applyFont="1" applyFill="1" applyBorder="1" applyAlignment="1" applyProtection="1">
      <alignment horizontal="center" vertical="center"/>
      <protection hidden="1"/>
    </xf>
    <xf numFmtId="0" fontId="136" fillId="15" borderId="50" xfId="0" applyFont="1" applyFill="1" applyBorder="1" applyAlignment="1" applyProtection="1">
      <alignment horizontal="center" vertical="center"/>
      <protection hidden="1"/>
    </xf>
    <xf numFmtId="0" fontId="136" fillId="15" borderId="1" xfId="0" applyFont="1" applyFill="1" applyBorder="1" applyAlignment="1" applyProtection="1">
      <alignment horizontal="center" vertical="center"/>
      <protection hidden="1"/>
    </xf>
    <xf numFmtId="0" fontId="136" fillId="15" borderId="14" xfId="0" applyFont="1" applyFill="1" applyBorder="1" applyAlignment="1" applyProtection="1">
      <alignment horizontal="center" vertical="center"/>
      <protection hidden="1"/>
    </xf>
    <xf numFmtId="0" fontId="63" fillId="15" borderId="24" xfId="0" applyFont="1" applyFill="1" applyBorder="1" applyAlignment="1" applyProtection="1">
      <alignment horizontal="center" vertical="center" shrinkToFit="1"/>
      <protection hidden="1"/>
    </xf>
    <xf numFmtId="0" fontId="63" fillId="15" borderId="52" xfId="0" applyFont="1" applyFill="1" applyBorder="1" applyAlignment="1" applyProtection="1">
      <alignment horizontal="center" vertical="center" shrinkToFit="1"/>
      <protection hidden="1"/>
    </xf>
    <xf numFmtId="0" fontId="63" fillId="15" borderId="50" xfId="0" applyFont="1" applyFill="1" applyBorder="1" applyAlignment="1" applyProtection="1">
      <alignment horizontal="center" vertical="center" shrinkToFit="1"/>
      <protection hidden="1"/>
    </xf>
    <xf numFmtId="0" fontId="63" fillId="15" borderId="14" xfId="0" applyFont="1" applyFill="1" applyBorder="1" applyAlignment="1" applyProtection="1">
      <alignment horizontal="center" vertical="center" shrinkToFit="1"/>
      <protection hidden="1"/>
    </xf>
    <xf numFmtId="0" fontId="63" fillId="15" borderId="29" xfId="0" applyFont="1" applyFill="1" applyBorder="1" applyAlignment="1" applyProtection="1">
      <alignment horizontal="center" vertical="center" shrinkToFit="1"/>
      <protection hidden="1"/>
    </xf>
    <xf numFmtId="0" fontId="63" fillId="15" borderId="1" xfId="0" applyFont="1" applyFill="1" applyBorder="1" applyAlignment="1" applyProtection="1">
      <alignment horizontal="center" vertical="center" shrinkToFit="1"/>
      <protection hidden="1"/>
    </xf>
    <xf numFmtId="0" fontId="90" fillId="0" borderId="58" xfId="0" applyNumberFormat="1" applyFont="1" applyFill="1" applyBorder="1" applyAlignment="1" applyProtection="1">
      <alignment horizontal="left" vertical="center" shrinkToFit="1"/>
      <protection locked="0" hidden="1"/>
    </xf>
    <xf numFmtId="0" fontId="90" fillId="0" borderId="40" xfId="0" applyNumberFormat="1" applyFont="1" applyFill="1" applyBorder="1" applyAlignment="1" applyProtection="1">
      <alignment horizontal="left" vertical="center" shrinkToFit="1"/>
      <protection locked="0" hidden="1"/>
    </xf>
    <xf numFmtId="0" fontId="90" fillId="0" borderId="61" xfId="0" applyNumberFormat="1" applyFont="1" applyFill="1" applyBorder="1" applyAlignment="1" applyProtection="1">
      <alignment horizontal="left" vertical="center" shrinkToFit="1"/>
      <protection locked="0" hidden="1"/>
    </xf>
    <xf numFmtId="0" fontId="90" fillId="0" borderId="19" xfId="0" applyFont="1" applyFill="1" applyBorder="1" applyAlignment="1" applyProtection="1">
      <alignment horizontal="left" vertical="center"/>
      <protection locked="0" hidden="1"/>
    </xf>
    <xf numFmtId="0" fontId="90" fillId="0" borderId="20" xfId="0" applyFont="1" applyFill="1" applyBorder="1" applyAlignment="1" applyProtection="1">
      <alignment horizontal="left" vertical="center"/>
      <protection locked="0" hidden="1"/>
    </xf>
    <xf numFmtId="0" fontId="90" fillId="0" borderId="21" xfId="0" applyFont="1" applyFill="1" applyBorder="1" applyAlignment="1" applyProtection="1">
      <alignment horizontal="left" vertical="center"/>
      <protection locked="0" hidden="1"/>
    </xf>
    <xf numFmtId="0" fontId="90" fillId="0" borderId="30" xfId="0" applyFont="1" applyFill="1" applyBorder="1" applyAlignment="1" applyProtection="1">
      <alignment horizontal="left" vertical="center"/>
      <protection locked="0" hidden="1"/>
    </xf>
    <xf numFmtId="0" fontId="90" fillId="0" borderId="31" xfId="0" applyFont="1" applyFill="1" applyBorder="1" applyAlignment="1" applyProtection="1">
      <alignment horizontal="left" vertical="center"/>
      <protection locked="0" hidden="1"/>
    </xf>
    <xf numFmtId="0" fontId="90" fillId="0" borderId="32" xfId="0" applyFont="1" applyFill="1" applyBorder="1" applyAlignment="1" applyProtection="1">
      <alignment horizontal="left" vertical="center"/>
      <protection locked="0" hidden="1"/>
    </xf>
    <xf numFmtId="0" fontId="57" fillId="16" borderId="26" xfId="0" applyFont="1" applyFill="1" applyBorder="1" applyAlignment="1" applyProtection="1">
      <alignment horizontal="center" vertical="center"/>
      <protection hidden="1"/>
    </xf>
    <xf numFmtId="0" fontId="57" fillId="16" borderId="27" xfId="0" applyFont="1" applyFill="1" applyBorder="1" applyAlignment="1" applyProtection="1">
      <alignment horizontal="center" vertical="center"/>
      <protection hidden="1"/>
    </xf>
    <xf numFmtId="0" fontId="57" fillId="16" borderId="24" xfId="0" applyFont="1" applyFill="1" applyBorder="1" applyAlignment="1" applyProtection="1">
      <alignment horizontal="center" vertical="center"/>
      <protection hidden="1"/>
    </xf>
    <xf numFmtId="0" fontId="57" fillId="16" borderId="29" xfId="0" applyFont="1" applyFill="1" applyBorder="1" applyAlignment="1" applyProtection="1">
      <alignment horizontal="center" vertical="center"/>
      <protection hidden="1"/>
    </xf>
    <xf numFmtId="182" fontId="132" fillId="0" borderId="16" xfId="0" applyNumberFormat="1" applyFont="1" applyFill="1" applyBorder="1" applyAlignment="1" applyProtection="1">
      <alignment horizontal="center" vertical="center"/>
      <protection locked="0" hidden="1"/>
    </xf>
    <xf numFmtId="182" fontId="132" fillId="0" borderId="17" xfId="0" applyNumberFormat="1" applyFont="1" applyFill="1" applyBorder="1" applyAlignment="1" applyProtection="1">
      <alignment horizontal="center" vertical="center"/>
      <protection locked="0" hidden="1"/>
    </xf>
    <xf numFmtId="182" fontId="132" fillId="0" borderId="25" xfId="0" applyNumberFormat="1" applyFont="1" applyFill="1" applyBorder="1" applyAlignment="1" applyProtection="1">
      <alignment horizontal="center" vertical="center"/>
      <protection locked="0" hidden="1"/>
    </xf>
    <xf numFmtId="0" fontId="90" fillId="0" borderId="19" xfId="0" applyNumberFormat="1" applyFont="1" applyFill="1" applyBorder="1" applyAlignment="1" applyProtection="1">
      <alignment horizontal="left" vertical="center" shrinkToFit="1"/>
      <protection locked="0" hidden="1"/>
    </xf>
    <xf numFmtId="0" fontId="90" fillId="0" borderId="20" xfId="0" applyNumberFormat="1" applyFont="1" applyFill="1" applyBorder="1" applyAlignment="1" applyProtection="1">
      <alignment horizontal="left" vertical="center" shrinkToFit="1"/>
      <protection locked="0" hidden="1"/>
    </xf>
    <xf numFmtId="0" fontId="90" fillId="0" borderId="21" xfId="0" applyNumberFormat="1" applyFont="1" applyFill="1" applyBorder="1" applyAlignment="1" applyProtection="1">
      <alignment horizontal="left" vertical="center" shrinkToFit="1"/>
      <protection locked="0" hidden="1"/>
    </xf>
    <xf numFmtId="0" fontId="57" fillId="16" borderId="56" xfId="0" applyFont="1" applyFill="1" applyBorder="1" applyAlignment="1" applyProtection="1">
      <alignment horizontal="center" vertical="center"/>
      <protection hidden="1"/>
    </xf>
    <xf numFmtId="0" fontId="57" fillId="16" borderId="55" xfId="0" applyFont="1" applyFill="1" applyBorder="1" applyAlignment="1" applyProtection="1">
      <alignment horizontal="center" vertical="center"/>
      <protection hidden="1"/>
    </xf>
    <xf numFmtId="0" fontId="57" fillId="16" borderId="0" xfId="0" applyFont="1" applyFill="1" applyBorder="1" applyAlignment="1" applyProtection="1">
      <alignment horizontal="center" vertical="center"/>
      <protection hidden="1"/>
    </xf>
    <xf numFmtId="0" fontId="57" fillId="16" borderId="54" xfId="0" applyFont="1" applyFill="1" applyBorder="1" applyAlignment="1" applyProtection="1">
      <alignment horizontal="center" vertical="center"/>
      <protection hidden="1"/>
    </xf>
    <xf numFmtId="0" fontId="90" fillId="0" borderId="51" xfId="0" applyFont="1" applyFill="1" applyBorder="1" applyAlignment="1" applyProtection="1">
      <alignment horizontal="center" vertical="center" shrinkToFit="1"/>
      <protection locked="0" hidden="1"/>
    </xf>
    <xf numFmtId="0" fontId="90" fillId="0" borderId="29" xfId="0" applyFont="1" applyFill="1" applyBorder="1" applyAlignment="1" applyProtection="1">
      <alignment horizontal="center" vertical="center" shrinkToFit="1"/>
      <protection locked="0" hidden="1"/>
    </xf>
    <xf numFmtId="0" fontId="90" fillId="0" borderId="56" xfId="0" applyFont="1" applyFill="1" applyBorder="1" applyAlignment="1" applyProtection="1">
      <alignment horizontal="center" vertical="center" shrinkToFit="1"/>
      <protection locked="0" hidden="1"/>
    </xf>
    <xf numFmtId="0" fontId="90" fillId="0" borderId="43" xfId="0" applyFont="1" applyFill="1" applyBorder="1" applyAlignment="1" applyProtection="1">
      <alignment horizontal="center" vertical="center" shrinkToFit="1"/>
      <protection locked="0" hidden="1"/>
    </xf>
    <xf numFmtId="0" fontId="90" fillId="0" borderId="1" xfId="0" applyFont="1" applyFill="1" applyBorder="1" applyAlignment="1" applyProtection="1">
      <alignment horizontal="center" vertical="center" shrinkToFit="1"/>
      <protection locked="0" hidden="1"/>
    </xf>
    <xf numFmtId="0" fontId="90" fillId="0" borderId="42" xfId="0" applyFont="1" applyFill="1" applyBorder="1" applyAlignment="1" applyProtection="1">
      <alignment horizontal="center" vertical="center" shrinkToFit="1"/>
      <protection locked="0" hidden="1"/>
    </xf>
    <xf numFmtId="0" fontId="62" fillId="0" borderId="0" xfId="0" applyFont="1" applyFill="1" applyBorder="1" applyAlignment="1" applyProtection="1">
      <alignment horizontal="center" vertical="center"/>
      <protection hidden="1"/>
    </xf>
    <xf numFmtId="0" fontId="61" fillId="16" borderId="66" xfId="0" applyFont="1" applyFill="1" applyBorder="1" applyAlignment="1" applyProtection="1">
      <alignment horizontal="center" vertical="center"/>
      <protection hidden="1"/>
    </xf>
    <xf numFmtId="0" fontId="67" fillId="16" borderId="28" xfId="0" applyFont="1" applyFill="1" applyBorder="1" applyAlignment="1" applyProtection="1">
      <alignment horizontal="center" vertical="center"/>
      <protection hidden="1"/>
    </xf>
    <xf numFmtId="0" fontId="67" fillId="16" borderId="57" xfId="0" applyFont="1" applyFill="1" applyBorder="1" applyAlignment="1" applyProtection="1">
      <alignment horizontal="center" vertical="center"/>
      <protection hidden="1"/>
    </xf>
    <xf numFmtId="0" fontId="61" fillId="16" borderId="59" xfId="0" applyFont="1" applyFill="1" applyBorder="1" applyAlignment="1" applyProtection="1">
      <alignment horizontal="center" vertical="center"/>
      <protection hidden="1"/>
    </xf>
    <xf numFmtId="0" fontId="67" fillId="16" borderId="17" xfId="0" applyFont="1" applyFill="1" applyBorder="1" applyAlignment="1" applyProtection="1">
      <alignment horizontal="center" vertical="center"/>
      <protection hidden="1"/>
    </xf>
    <xf numFmtId="0" fontId="67" fillId="16" borderId="37" xfId="0" applyFont="1" applyFill="1" applyBorder="1" applyAlignment="1" applyProtection="1">
      <alignment horizontal="center" vertical="center"/>
      <protection hidden="1"/>
    </xf>
    <xf numFmtId="0" fontId="83" fillId="16" borderId="33" xfId="0" applyFont="1" applyFill="1" applyBorder="1" applyAlignment="1" applyProtection="1">
      <alignment horizontal="center" vertical="center" textRotation="255"/>
      <protection hidden="1"/>
    </xf>
    <xf numFmtId="0" fontId="83" fillId="16" borderId="69" xfId="0" applyFont="1" applyFill="1" applyBorder="1" applyAlignment="1" applyProtection="1">
      <alignment horizontal="center" vertical="center" textRotation="255"/>
      <protection hidden="1"/>
    </xf>
    <xf numFmtId="0" fontId="55" fillId="0" borderId="107" xfId="0" applyFont="1" applyBorder="1" applyAlignment="1" applyProtection="1">
      <alignment horizontal="left" vertical="center"/>
      <protection locked="0" hidden="1"/>
    </xf>
    <xf numFmtId="0" fontId="55" fillId="0" borderId="108" xfId="0" applyFont="1" applyBorder="1" applyAlignment="1" applyProtection="1">
      <alignment horizontal="left" vertical="center"/>
      <protection locked="0" hidden="1"/>
    </xf>
    <xf numFmtId="0" fontId="137" fillId="0" borderId="19" xfId="0" applyNumberFormat="1" applyFont="1" applyBorder="1" applyAlignment="1" applyProtection="1">
      <alignment horizontal="left" vertical="center" shrinkToFit="1"/>
      <protection locked="0" hidden="1"/>
    </xf>
    <xf numFmtId="0" fontId="137" fillId="0" borderId="20" xfId="0" applyNumberFormat="1" applyFont="1" applyBorder="1" applyAlignment="1" applyProtection="1">
      <alignment horizontal="left" vertical="center" shrinkToFit="1"/>
      <protection locked="0" hidden="1"/>
    </xf>
    <xf numFmtId="0" fontId="137" fillId="0" borderId="18" xfId="0" applyNumberFormat="1" applyFont="1" applyBorder="1" applyAlignment="1" applyProtection="1">
      <alignment horizontal="left" vertical="center" shrinkToFit="1"/>
      <protection locked="0" hidden="1"/>
    </xf>
    <xf numFmtId="0" fontId="62" fillId="16" borderId="22" xfId="0" applyFont="1" applyFill="1" applyBorder="1" applyAlignment="1" applyProtection="1">
      <alignment horizontal="center" vertical="center"/>
      <protection hidden="1"/>
    </xf>
    <xf numFmtId="0" fontId="62" fillId="16" borderId="57" xfId="0" applyFont="1" applyFill="1" applyBorder="1" applyAlignment="1" applyProtection="1">
      <alignment horizontal="center" vertical="center"/>
      <protection hidden="1"/>
    </xf>
    <xf numFmtId="0" fontId="62" fillId="16" borderId="43" xfId="0" applyFont="1" applyFill="1" applyBorder="1" applyAlignment="1" applyProtection="1">
      <alignment horizontal="center" vertical="center"/>
      <protection hidden="1"/>
    </xf>
    <xf numFmtId="0" fontId="62" fillId="16" borderId="42" xfId="0" applyFont="1" applyFill="1" applyBorder="1" applyAlignment="1" applyProtection="1">
      <alignment horizontal="center" vertical="center"/>
      <protection hidden="1"/>
    </xf>
    <xf numFmtId="0" fontId="9" fillId="0" borderId="0" xfId="6" applyFont="1" applyBorder="1" applyProtection="1">
      <alignment vertical="center"/>
      <protection locked="0" hidden="1"/>
    </xf>
    <xf numFmtId="0" fontId="7" fillId="0" borderId="0" xfId="0" applyFont="1" applyBorder="1" applyProtection="1">
      <alignment vertical="center"/>
      <protection locked="0" hidden="1"/>
    </xf>
    <xf numFmtId="0" fontId="99" fillId="0" borderId="22" xfId="0" applyFont="1" applyBorder="1" applyAlignment="1" applyProtection="1">
      <alignment horizontal="left" vertical="center" wrapText="1" shrinkToFit="1"/>
      <protection locked="0" hidden="1"/>
    </xf>
    <xf numFmtId="0" fontId="99" fillId="0" borderId="28" xfId="0" applyFont="1" applyBorder="1" applyAlignment="1" applyProtection="1">
      <alignment horizontal="left" vertical="center" wrapText="1" shrinkToFit="1"/>
      <protection locked="0" hidden="1"/>
    </xf>
    <xf numFmtId="0" fontId="99" fillId="0" borderId="67" xfId="0" applyFont="1" applyBorder="1" applyAlignment="1" applyProtection="1">
      <alignment horizontal="left" vertical="center" wrapText="1" shrinkToFit="1"/>
      <protection locked="0" hidden="1"/>
    </xf>
    <xf numFmtId="0" fontId="99" fillId="0" borderId="43" xfId="0" applyFont="1" applyBorder="1" applyAlignment="1" applyProtection="1">
      <alignment horizontal="left" vertical="center" wrapText="1" shrinkToFit="1"/>
      <protection locked="0" hidden="1"/>
    </xf>
    <xf numFmtId="0" fontId="99" fillId="0" borderId="1" xfId="0" applyFont="1" applyBorder="1" applyAlignment="1" applyProtection="1">
      <alignment horizontal="left" vertical="center" wrapText="1" shrinkToFit="1"/>
      <protection locked="0" hidden="1"/>
    </xf>
    <xf numFmtId="0" fontId="99" fillId="0" borderId="14" xfId="0" applyFont="1" applyBorder="1" applyAlignment="1" applyProtection="1">
      <alignment horizontal="left" vertical="center" wrapText="1" shrinkToFit="1"/>
      <protection locked="0" hidden="1"/>
    </xf>
    <xf numFmtId="0" fontId="83" fillId="16" borderId="35"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left" vertical="center" shrinkToFit="1"/>
      <protection locked="0" hidden="1"/>
    </xf>
    <xf numFmtId="182" fontId="132" fillId="0" borderId="28" xfId="0" applyNumberFormat="1" applyFont="1" applyFill="1" applyBorder="1" applyAlignment="1" applyProtection="1">
      <alignment horizontal="left" vertical="center" shrinkToFit="1"/>
      <protection locked="0" hidden="1"/>
    </xf>
    <xf numFmtId="0" fontId="9" fillId="0" borderId="0" xfId="0" applyFont="1" applyProtection="1">
      <alignment vertical="center"/>
      <protection locked="0" hidden="1"/>
    </xf>
    <xf numFmtId="0" fontId="7" fillId="0" borderId="0" xfId="0" applyFont="1" applyProtection="1">
      <alignment vertical="center"/>
      <protection locked="0" hidden="1"/>
    </xf>
    <xf numFmtId="0" fontId="72" fillId="0" borderId="51" xfId="0" applyFont="1" applyFill="1" applyBorder="1" applyAlignment="1" applyProtection="1">
      <alignment horizontal="left" vertical="center"/>
      <protection hidden="1"/>
    </xf>
    <xf numFmtId="0" fontId="73" fillId="0" borderId="52" xfId="0" applyFont="1" applyFill="1" applyBorder="1" applyAlignment="1" applyProtection="1">
      <alignment horizontal="left" vertical="center"/>
      <protection hidden="1"/>
    </xf>
    <xf numFmtId="0" fontId="61" fillId="16" borderId="60" xfId="0" applyFont="1" applyFill="1" applyBorder="1" applyAlignment="1" applyProtection="1">
      <alignment horizontal="center" vertical="center"/>
      <protection hidden="1"/>
    </xf>
    <xf numFmtId="0" fontId="67" fillId="16" borderId="20" xfId="0" applyFont="1" applyFill="1" applyBorder="1" applyAlignment="1" applyProtection="1">
      <alignment horizontal="center" vertical="center"/>
      <protection hidden="1"/>
    </xf>
    <xf numFmtId="0" fontId="67" fillId="16" borderId="18" xfId="0" applyFont="1" applyFill="1" applyBorder="1" applyAlignment="1" applyProtection="1">
      <alignment horizontal="center" vertical="center"/>
      <protection hidden="1"/>
    </xf>
    <xf numFmtId="0" fontId="62" fillId="16" borderId="66" xfId="0" applyFont="1" applyFill="1" applyBorder="1" applyAlignment="1" applyProtection="1">
      <alignment horizontal="center" vertical="center"/>
      <protection hidden="1"/>
    </xf>
    <xf numFmtId="0" fontId="62" fillId="16" borderId="28" xfId="0" applyFont="1" applyFill="1" applyBorder="1" applyAlignment="1" applyProtection="1">
      <alignment horizontal="center" vertical="center"/>
      <protection hidden="1"/>
    </xf>
    <xf numFmtId="0" fontId="62" fillId="16" borderId="55" xfId="0" applyFont="1" applyFill="1" applyBorder="1" applyAlignment="1" applyProtection="1">
      <alignment horizontal="center" vertical="center"/>
      <protection hidden="1"/>
    </xf>
    <xf numFmtId="0" fontId="62" fillId="16" borderId="0" xfId="0" applyFont="1" applyFill="1" applyBorder="1" applyAlignment="1" applyProtection="1">
      <alignment horizontal="center" vertical="center"/>
      <protection hidden="1"/>
    </xf>
    <xf numFmtId="0" fontId="62" fillId="16" borderId="54" xfId="0" applyFont="1" applyFill="1" applyBorder="1" applyAlignment="1" applyProtection="1">
      <alignment horizontal="center" vertical="center"/>
      <protection hidden="1"/>
    </xf>
    <xf numFmtId="0" fontId="62" fillId="16" borderId="50" xfId="0" applyFont="1" applyFill="1" applyBorder="1" applyAlignment="1" applyProtection="1">
      <alignment horizontal="center" vertical="center"/>
      <protection hidden="1"/>
    </xf>
    <xf numFmtId="0" fontId="62" fillId="16" borderId="1" xfId="0" applyFont="1" applyFill="1" applyBorder="1" applyAlignment="1" applyProtection="1">
      <alignment horizontal="center" vertical="center"/>
      <protection hidden="1"/>
    </xf>
    <xf numFmtId="0" fontId="9" fillId="0" borderId="0" xfId="6" applyFont="1" applyProtection="1">
      <alignment vertical="center"/>
      <protection locked="0" hidden="1"/>
    </xf>
    <xf numFmtId="0" fontId="9" fillId="0" borderId="19" xfId="0" applyFont="1" applyBorder="1" applyProtection="1">
      <alignment vertical="center"/>
      <protection locked="0" hidden="1"/>
    </xf>
    <xf numFmtId="0" fontId="7" fillId="0" borderId="20" xfId="0" applyFont="1" applyBorder="1" applyProtection="1">
      <alignment vertical="center"/>
      <protection locked="0" hidden="1"/>
    </xf>
    <xf numFmtId="0" fontId="7" fillId="0" borderId="18" xfId="0" applyFont="1" applyBorder="1" applyProtection="1">
      <alignment vertical="center"/>
      <protection locked="0" hidden="1"/>
    </xf>
    <xf numFmtId="0" fontId="12" fillId="14" borderId="26" xfId="0" applyFont="1" applyFill="1" applyBorder="1" applyAlignment="1" applyProtection="1">
      <alignment horizontal="left" vertical="center"/>
      <protection hidden="1"/>
    </xf>
    <xf numFmtId="0" fontId="12" fillId="14" borderId="27" xfId="0" applyFont="1" applyFill="1" applyBorder="1" applyAlignment="1" applyProtection="1">
      <alignment horizontal="left" vertical="center"/>
      <protection hidden="1"/>
    </xf>
    <xf numFmtId="0" fontId="12" fillId="14" borderId="23" xfId="0" applyFont="1" applyFill="1" applyBorder="1" applyAlignment="1" applyProtection="1">
      <alignment horizontal="left" vertical="center"/>
      <protection hidden="1"/>
    </xf>
    <xf numFmtId="0" fontId="83" fillId="14" borderId="9" xfId="0" applyFont="1" applyFill="1" applyBorder="1" applyAlignment="1" applyProtection="1">
      <alignment horizontal="center" vertical="center" textRotation="255"/>
      <protection hidden="1"/>
    </xf>
    <xf numFmtId="0" fontId="83" fillId="14" borderId="39"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center" vertical="center"/>
      <protection locked="0" hidden="1"/>
    </xf>
    <xf numFmtId="182" fontId="132" fillId="0" borderId="28" xfId="0" applyNumberFormat="1" applyFont="1" applyFill="1" applyBorder="1" applyAlignment="1" applyProtection="1">
      <alignment horizontal="center" vertical="center"/>
      <protection locked="0" hidden="1"/>
    </xf>
    <xf numFmtId="182" fontId="132" fillId="0" borderId="67" xfId="0" applyNumberFormat="1" applyFont="1" applyFill="1" applyBorder="1" applyAlignment="1" applyProtection="1">
      <alignment horizontal="center" vertical="center"/>
      <protection locked="0" hidden="1"/>
    </xf>
    <xf numFmtId="0" fontId="90" fillId="0" borderId="22" xfId="0" applyFont="1" applyFill="1" applyBorder="1" applyAlignment="1" applyProtection="1">
      <alignment horizontal="left" vertical="center"/>
      <protection locked="0" hidden="1"/>
    </xf>
    <xf numFmtId="0" fontId="90" fillId="0" borderId="28" xfId="0" applyFont="1" applyFill="1" applyBorder="1" applyAlignment="1" applyProtection="1">
      <alignment horizontal="left" vertical="center"/>
      <protection locked="0" hidden="1"/>
    </xf>
    <xf numFmtId="0" fontId="90" fillId="0" borderId="67" xfId="0" applyFont="1" applyFill="1" applyBorder="1" applyAlignment="1" applyProtection="1">
      <alignment horizontal="left" vertical="center"/>
      <protection locked="0" hidden="1"/>
    </xf>
    <xf numFmtId="0" fontId="57" fillId="12" borderId="22" xfId="0" applyFont="1" applyFill="1" applyBorder="1" applyAlignment="1" applyProtection="1">
      <alignment horizontal="center" vertical="center"/>
      <protection hidden="1"/>
    </xf>
    <xf numFmtId="0" fontId="57" fillId="12" borderId="57"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wrapText="1"/>
      <protection hidden="1"/>
    </xf>
    <xf numFmtId="0" fontId="62" fillId="12" borderId="57" xfId="0" applyFont="1" applyFill="1" applyBorder="1" applyAlignment="1" applyProtection="1">
      <alignment horizontal="center" vertical="center"/>
      <protection hidden="1"/>
    </xf>
    <xf numFmtId="0" fontId="62" fillId="12" borderId="49" xfId="0" applyFont="1" applyFill="1" applyBorder="1" applyAlignment="1" applyProtection="1">
      <alignment horizontal="center" vertical="center"/>
      <protection hidden="1"/>
    </xf>
    <xf numFmtId="0" fontId="62" fillId="12" borderId="54" xfId="0" applyFont="1" applyFill="1" applyBorder="1" applyAlignment="1" applyProtection="1">
      <alignment horizontal="center" vertical="center"/>
      <protection hidden="1"/>
    </xf>
    <xf numFmtId="0" fontId="57" fillId="12" borderId="16" xfId="0" applyFont="1" applyFill="1" applyBorder="1" applyAlignment="1" applyProtection="1">
      <alignment horizontal="left" vertical="center"/>
      <protection hidden="1"/>
    </xf>
    <xf numFmtId="0" fontId="57" fillId="12" borderId="17" xfId="0" applyFont="1" applyFill="1" applyBorder="1" applyAlignment="1" applyProtection="1">
      <alignment horizontal="left" vertical="center"/>
      <protection hidden="1"/>
    </xf>
    <xf numFmtId="0" fontId="61" fillId="12" borderId="16" xfId="0" applyFont="1" applyFill="1" applyBorder="1" applyAlignment="1" applyProtection="1">
      <alignment horizontal="left" vertical="center"/>
      <protection hidden="1"/>
    </xf>
    <xf numFmtId="0" fontId="67" fillId="12" borderId="17" xfId="0" applyFont="1" applyFill="1" applyBorder="1" applyAlignment="1" applyProtection="1">
      <alignment horizontal="left" vertical="center"/>
      <protection hidden="1"/>
    </xf>
    <xf numFmtId="0" fontId="83" fillId="14" borderId="62" xfId="0" applyFont="1" applyFill="1" applyBorder="1" applyAlignment="1" applyProtection="1">
      <alignment horizontal="right" vertical="center" shrinkToFit="1"/>
      <protection hidden="1"/>
    </xf>
    <xf numFmtId="0" fontId="83" fillId="14" borderId="31" xfId="0" applyFont="1" applyFill="1" applyBorder="1" applyAlignment="1" applyProtection="1">
      <alignment horizontal="right" vertical="center" shrinkToFit="1"/>
      <protection hidden="1"/>
    </xf>
    <xf numFmtId="0" fontId="83" fillId="14" borderId="32" xfId="0" applyFont="1" applyFill="1" applyBorder="1" applyAlignment="1" applyProtection="1">
      <alignment horizontal="right" vertical="center" shrinkToFit="1"/>
      <protection hidden="1"/>
    </xf>
    <xf numFmtId="0" fontId="83" fillId="14" borderId="24" xfId="0" applyFont="1" applyFill="1" applyBorder="1" applyAlignment="1" applyProtection="1">
      <alignment horizontal="center" vertical="center" shrinkToFit="1"/>
      <protection hidden="1"/>
    </xf>
    <xf numFmtId="0" fontId="83" fillId="14" borderId="29" xfId="0" applyFont="1" applyFill="1" applyBorder="1" applyAlignment="1" applyProtection="1">
      <alignment horizontal="center" vertical="center" shrinkToFit="1"/>
      <protection hidden="1"/>
    </xf>
    <xf numFmtId="0" fontId="83" fillId="14" borderId="50" xfId="0" applyFont="1" applyFill="1" applyBorder="1" applyAlignment="1" applyProtection="1">
      <alignment horizontal="center" vertical="center" shrinkToFit="1"/>
      <protection hidden="1"/>
    </xf>
    <xf numFmtId="0" fontId="83" fillId="14" borderId="14" xfId="0" applyFont="1" applyFill="1" applyBorder="1" applyAlignment="1" applyProtection="1">
      <alignment horizontal="center" vertical="center" shrinkToFit="1"/>
      <protection hidden="1"/>
    </xf>
    <xf numFmtId="0" fontId="0" fillId="12" borderId="37" xfId="0" applyFill="1" applyBorder="1" applyAlignment="1" applyProtection="1">
      <alignment horizontal="center" vertical="center" textRotation="255"/>
      <protection hidden="1"/>
    </xf>
    <xf numFmtId="0" fontId="0" fillId="12" borderId="57" xfId="0" applyFill="1" applyBorder="1" applyAlignment="1" applyProtection="1">
      <alignment horizontal="center" vertical="center" textRotation="255"/>
      <protection hidden="1"/>
    </xf>
    <xf numFmtId="0" fontId="90" fillId="0" borderId="51" xfId="0" applyFont="1" applyFill="1" applyBorder="1" applyAlignment="1" applyProtection="1">
      <alignment horizontal="left" vertical="center" shrinkToFit="1"/>
      <protection locked="0" hidden="1"/>
    </xf>
    <xf numFmtId="0" fontId="90" fillId="0" borderId="29" xfId="0" applyFont="1" applyFill="1" applyBorder="1" applyAlignment="1" applyProtection="1">
      <alignment horizontal="left" vertical="center" shrinkToFit="1"/>
      <protection locked="0" hidden="1"/>
    </xf>
    <xf numFmtId="183" fontId="90" fillId="0" borderId="19" xfId="0" applyNumberFormat="1" applyFont="1" applyBorder="1" applyAlignment="1" applyProtection="1">
      <alignment horizontal="left" vertical="center" shrinkToFit="1"/>
      <protection locked="0" hidden="1"/>
    </xf>
    <xf numFmtId="183" fontId="90" fillId="0" borderId="20" xfId="0" applyNumberFormat="1" applyFont="1" applyBorder="1" applyAlignment="1" applyProtection="1">
      <alignment horizontal="left" vertical="center" shrinkToFit="1"/>
      <protection locked="0" hidden="1"/>
    </xf>
    <xf numFmtId="183" fontId="90" fillId="0" borderId="18" xfId="0" applyNumberFormat="1" applyFont="1" applyBorder="1" applyAlignment="1" applyProtection="1">
      <alignment horizontal="left" vertical="center" shrinkToFit="1"/>
      <protection locked="0" hidden="1"/>
    </xf>
    <xf numFmtId="0" fontId="90" fillId="0" borderId="22" xfId="0" applyFont="1" applyBorder="1" applyAlignment="1" applyProtection="1">
      <alignment horizontal="left" vertical="center" shrinkToFit="1"/>
      <protection locked="0" hidden="1"/>
    </xf>
    <xf numFmtId="0" fontId="90" fillId="0" borderId="28" xfId="0" applyFont="1" applyBorder="1" applyAlignment="1" applyProtection="1">
      <alignment horizontal="left" vertical="center" shrinkToFit="1"/>
      <protection locked="0" hidden="1"/>
    </xf>
    <xf numFmtId="0" fontId="90" fillId="0" borderId="67" xfId="0" applyFont="1" applyBorder="1" applyAlignment="1" applyProtection="1">
      <alignment horizontal="left" vertical="center" shrinkToFit="1"/>
      <protection locked="0" hidden="1"/>
    </xf>
    <xf numFmtId="0" fontId="62" fillId="12" borderId="30" xfId="0" applyFont="1" applyFill="1" applyBorder="1" applyAlignment="1" applyProtection="1">
      <alignment horizontal="center" vertical="center"/>
      <protection hidden="1"/>
    </xf>
    <xf numFmtId="0" fontId="62" fillId="12" borderId="31" xfId="0" applyFont="1" applyFill="1" applyBorder="1" applyAlignment="1" applyProtection="1">
      <alignment horizontal="center" vertical="center"/>
      <protection hidden="1"/>
    </xf>
    <xf numFmtId="0" fontId="62" fillId="12" borderId="38"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protection hidden="1"/>
    </xf>
    <xf numFmtId="0" fontId="62" fillId="12" borderId="28" xfId="0" applyFont="1" applyFill="1" applyBorder="1" applyAlignment="1" applyProtection="1">
      <alignment horizontal="center" vertical="center"/>
      <protection hidden="1"/>
    </xf>
    <xf numFmtId="0" fontId="63" fillId="13" borderId="39" xfId="0" applyFont="1" applyFill="1" applyBorder="1" applyAlignment="1" applyProtection="1">
      <alignment horizontal="center" vertical="center" textRotation="255" wrapText="1"/>
      <protection hidden="1"/>
    </xf>
    <xf numFmtId="0" fontId="63" fillId="13" borderId="50" xfId="0" applyFont="1" applyFill="1" applyBorder="1" applyAlignment="1" applyProtection="1">
      <alignment horizontal="center" vertical="center" textRotation="255" wrapText="1"/>
      <protection hidden="1"/>
    </xf>
    <xf numFmtId="181" fontId="75" fillId="9" borderId="69"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horizontal="right" vertical="center" shrinkToFit="1"/>
      <protection hidden="1"/>
    </xf>
    <xf numFmtId="0" fontId="83" fillId="2" borderId="59" xfId="0" applyFont="1" applyFill="1" applyBorder="1" applyAlignment="1" applyProtection="1">
      <alignment horizontal="center" vertical="center"/>
      <protection hidden="1"/>
    </xf>
    <xf numFmtId="0" fontId="83" fillId="2" borderId="17" xfId="0" applyFont="1" applyFill="1" applyBorder="1" applyAlignment="1" applyProtection="1">
      <alignment horizontal="center" vertical="center"/>
      <protection hidden="1"/>
    </xf>
    <xf numFmtId="0" fontId="83" fillId="2" borderId="25" xfId="0" applyFont="1" applyFill="1" applyBorder="1" applyAlignment="1" applyProtection="1">
      <alignment horizontal="center" vertical="center"/>
      <protection hidden="1"/>
    </xf>
    <xf numFmtId="0" fontId="83" fillId="2" borderId="30" xfId="0" applyFont="1" applyFill="1" applyBorder="1" applyAlignment="1" applyProtection="1">
      <alignment horizontal="center" vertical="center"/>
      <protection hidden="1"/>
    </xf>
    <xf numFmtId="0" fontId="83" fillId="2" borderId="31" xfId="0" applyFont="1" applyFill="1" applyBorder="1" applyAlignment="1" applyProtection="1">
      <alignment horizontal="center" vertical="center"/>
      <protection hidden="1"/>
    </xf>
    <xf numFmtId="0" fontId="83" fillId="2" borderId="32" xfId="0" applyFont="1" applyFill="1" applyBorder="1" applyAlignment="1" applyProtection="1">
      <alignment horizontal="center" vertical="center"/>
      <protection hidden="1"/>
    </xf>
    <xf numFmtId="0" fontId="83" fillId="14" borderId="55" xfId="0" applyFont="1" applyFill="1" applyBorder="1" applyAlignment="1" applyProtection="1">
      <alignment horizontal="center" vertical="center" textRotation="255"/>
      <protection hidden="1"/>
    </xf>
    <xf numFmtId="0" fontId="81" fillId="12" borderId="16" xfId="2" applyFont="1" applyFill="1" applyBorder="1" applyAlignment="1" applyProtection="1">
      <alignment horizontal="center" vertical="center" shrinkToFit="1"/>
      <protection hidden="1"/>
    </xf>
    <xf numFmtId="0" fontId="81" fillId="12" borderId="17" xfId="2" applyFont="1" applyFill="1" applyBorder="1" applyAlignment="1" applyProtection="1">
      <alignment horizontal="center" vertical="center" shrinkToFit="1"/>
      <protection hidden="1"/>
    </xf>
    <xf numFmtId="0" fontId="81" fillId="12" borderId="19" xfId="2" applyFont="1" applyFill="1" applyBorder="1" applyAlignment="1" applyProtection="1">
      <alignment horizontal="center" vertical="center" shrinkToFit="1"/>
      <protection hidden="1"/>
    </xf>
    <xf numFmtId="0" fontId="81" fillId="12" borderId="20" xfId="2" applyFont="1" applyFill="1" applyBorder="1" applyAlignment="1" applyProtection="1">
      <alignment horizontal="center" vertical="center" shrinkToFit="1"/>
      <protection hidden="1"/>
    </xf>
    <xf numFmtId="0" fontId="81" fillId="12" borderId="22" xfId="2" applyFont="1" applyFill="1" applyBorder="1" applyAlignment="1" applyProtection="1">
      <alignment horizontal="center" vertical="center" shrinkToFit="1"/>
      <protection hidden="1"/>
    </xf>
    <xf numFmtId="0" fontId="81" fillId="12" borderId="28" xfId="2" applyFont="1" applyFill="1" applyBorder="1" applyAlignment="1" applyProtection="1">
      <alignment horizontal="center" vertical="center" shrinkToFit="1"/>
      <protection hidden="1"/>
    </xf>
    <xf numFmtId="0" fontId="81" fillId="4" borderId="26" xfId="2" applyFont="1" applyFill="1" applyBorder="1" applyAlignment="1" applyProtection="1">
      <alignment horizontal="center" vertical="center" shrinkToFit="1"/>
      <protection hidden="1"/>
    </xf>
    <xf numFmtId="0" fontId="81" fillId="4" borderId="27" xfId="2" applyFont="1" applyFill="1" applyBorder="1" applyAlignment="1" applyProtection="1">
      <alignment horizontal="center" vertical="center" shrinkToFit="1"/>
      <protection hidden="1"/>
    </xf>
    <xf numFmtId="0" fontId="81" fillId="4" borderId="2" xfId="2" applyFont="1" applyFill="1" applyBorder="1" applyAlignment="1" applyProtection="1">
      <alignment horizontal="center" vertical="center" wrapText="1" shrinkToFit="1"/>
      <protection hidden="1"/>
    </xf>
    <xf numFmtId="0" fontId="81" fillId="4" borderId="19" xfId="2" applyFont="1" applyFill="1" applyBorder="1" applyAlignment="1" applyProtection="1">
      <alignment horizontal="center" vertical="center" wrapText="1" shrinkToFit="1"/>
      <protection hidden="1"/>
    </xf>
    <xf numFmtId="0" fontId="81" fillId="4" borderId="6" xfId="2" applyFont="1" applyFill="1" applyBorder="1" applyAlignment="1" applyProtection="1">
      <alignment horizontal="center" vertical="center" wrapText="1" shrinkToFit="1"/>
      <protection hidden="1"/>
    </xf>
    <xf numFmtId="0" fontId="81" fillId="4" borderId="22" xfId="2" applyFont="1" applyFill="1" applyBorder="1" applyAlignment="1" applyProtection="1">
      <alignment horizontal="center" vertical="center" wrapText="1" shrinkToFit="1"/>
      <protection hidden="1"/>
    </xf>
    <xf numFmtId="0" fontId="83" fillId="4" borderId="7" xfId="0" applyFont="1" applyFill="1" applyBorder="1" applyAlignment="1" applyProtection="1">
      <alignment horizontal="center" vertical="center" textRotation="255" wrapText="1"/>
      <protection hidden="1"/>
    </xf>
    <xf numFmtId="0" fontId="83" fillId="4" borderId="2" xfId="0" applyFont="1" applyFill="1" applyBorder="1" applyAlignment="1" applyProtection="1">
      <alignment horizontal="center" vertical="center" textRotation="255" wrapText="1"/>
      <protection hidden="1"/>
    </xf>
    <xf numFmtId="0" fontId="17" fillId="4" borderId="7" xfId="2" applyFont="1" applyFill="1" applyBorder="1" applyAlignment="1" applyProtection="1">
      <alignment horizontal="center" vertical="center" shrinkToFit="1"/>
      <protection hidden="1"/>
    </xf>
    <xf numFmtId="0" fontId="17" fillId="4" borderId="58" xfId="2" applyFont="1" applyFill="1" applyBorder="1" applyAlignment="1" applyProtection="1">
      <alignment horizontal="center" vertical="center" shrinkToFit="1"/>
      <protection hidden="1"/>
    </xf>
    <xf numFmtId="0" fontId="17" fillId="4" borderId="2" xfId="2" applyFont="1" applyFill="1" applyBorder="1" applyAlignment="1" applyProtection="1">
      <alignment horizontal="center" vertical="center" shrinkToFit="1"/>
      <protection hidden="1"/>
    </xf>
    <xf numFmtId="0" fontId="17" fillId="4" borderId="19" xfId="2" applyFont="1" applyFill="1" applyBorder="1" applyAlignment="1" applyProtection="1">
      <alignment horizontal="center" vertical="center" shrinkToFit="1"/>
      <protection hidden="1"/>
    </xf>
    <xf numFmtId="181" fontId="75" fillId="9" borderId="64" xfId="1" applyNumberFormat="1" applyFont="1" applyFill="1" applyBorder="1" applyAlignment="1" applyProtection="1">
      <alignment horizontal="right" vertical="center" shrinkToFit="1"/>
      <protection hidden="1"/>
    </xf>
    <xf numFmtId="181" fontId="75" fillId="9" borderId="7" xfId="1" applyNumberFormat="1" applyFont="1" applyFill="1" applyBorder="1" applyAlignment="1" applyProtection="1">
      <alignment horizontal="right" vertical="center" shrinkToFit="1"/>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178" fontId="139" fillId="9" borderId="27" xfId="0" applyNumberFormat="1" applyFont="1" applyFill="1" applyBorder="1" applyAlignment="1" applyProtection="1">
      <alignment horizontal="right" vertical="center"/>
      <protection hidden="1"/>
    </xf>
    <xf numFmtId="178" fontId="139" fillId="9" borderId="70" xfId="0" applyNumberFormat="1" applyFont="1" applyFill="1" applyBorder="1" applyAlignment="1" applyProtection="1">
      <alignment horizontal="right" vertical="center"/>
      <protection hidden="1"/>
    </xf>
    <xf numFmtId="0" fontId="7" fillId="11" borderId="64" xfId="0" applyFont="1" applyFill="1" applyBorder="1" applyAlignment="1" applyProtection="1">
      <alignment horizontal="center" vertical="center"/>
      <protection hidden="1"/>
    </xf>
    <xf numFmtId="0" fontId="7" fillId="11" borderId="7"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4" xfId="0" applyFont="1" applyFill="1" applyBorder="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7" fillId="11" borderId="5" xfId="0" applyFont="1" applyFill="1" applyBorder="1" applyAlignment="1" applyProtection="1">
      <alignment horizontal="center" vertical="center"/>
      <protection hidden="1"/>
    </xf>
    <xf numFmtId="178" fontId="139" fillId="0" borderId="28" xfId="0" applyNumberFormat="1" applyFont="1" applyFill="1" applyBorder="1" applyAlignment="1" applyProtection="1">
      <alignment horizontal="right" vertical="center"/>
      <protection locked="0" hidden="1"/>
    </xf>
    <xf numFmtId="178" fontId="139" fillId="0" borderId="57" xfId="0" applyNumberFormat="1" applyFont="1" applyFill="1" applyBorder="1" applyAlignment="1" applyProtection="1">
      <alignment horizontal="right" vertical="center"/>
      <protection locked="0" hidden="1"/>
    </xf>
    <xf numFmtId="0" fontId="6" fillId="2" borderId="1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71" xfId="0" applyFont="1" applyFill="1" applyBorder="1" applyAlignment="1" applyProtection="1">
      <alignment horizontal="center" vertical="center"/>
      <protection hidden="1"/>
    </xf>
    <xf numFmtId="0" fontId="7" fillId="11" borderId="66" xfId="0" applyFont="1" applyFill="1" applyBorder="1" applyAlignment="1" applyProtection="1">
      <alignment horizontal="center" vertical="center"/>
      <protection hidden="1"/>
    </xf>
    <xf numFmtId="0" fontId="7" fillId="11" borderId="28" xfId="0" applyFont="1" applyFill="1" applyBorder="1" applyAlignment="1" applyProtection="1">
      <alignment horizontal="center" vertical="center"/>
      <protection hidden="1"/>
    </xf>
    <xf numFmtId="0" fontId="7" fillId="11" borderId="67" xfId="0" applyFont="1" applyFill="1" applyBorder="1" applyAlignment="1" applyProtection="1">
      <alignment horizontal="center" vertical="center"/>
      <protection hidden="1"/>
    </xf>
    <xf numFmtId="0" fontId="7" fillId="11" borderId="55" xfId="0" applyFont="1" applyFill="1" applyBorder="1" applyAlignment="1" applyProtection="1">
      <alignment horizontal="center" vertical="center"/>
      <protection hidden="1"/>
    </xf>
    <xf numFmtId="0" fontId="7" fillId="11" borderId="0" xfId="0" applyFont="1" applyFill="1" applyBorder="1" applyAlignment="1" applyProtection="1">
      <alignment horizontal="center" vertical="center"/>
      <protection hidden="1"/>
    </xf>
    <xf numFmtId="0" fontId="7" fillId="11" borderId="53" xfId="0" applyFont="1" applyFill="1" applyBorder="1" applyAlignment="1" applyProtection="1">
      <alignment horizontal="center" vertical="center"/>
      <protection hidden="1"/>
    </xf>
    <xf numFmtId="181" fontId="75" fillId="3" borderId="12" xfId="1" applyNumberFormat="1" applyFont="1" applyFill="1" applyBorder="1" applyAlignment="1" applyProtection="1">
      <alignment vertical="center" shrinkToFit="1"/>
      <protection hidden="1"/>
    </xf>
    <xf numFmtId="181" fontId="75" fillId="3" borderId="13" xfId="1" applyNumberFormat="1" applyFont="1" applyFill="1" applyBorder="1" applyAlignment="1" applyProtection="1">
      <alignment vertical="center" shrinkToFit="1"/>
      <protection hidden="1"/>
    </xf>
    <xf numFmtId="0" fontId="6" fillId="2" borderId="27" xfId="0" applyFont="1" applyFill="1" applyBorder="1" applyAlignment="1" applyProtection="1">
      <alignment horizontal="center" vertical="center" shrinkToFit="1"/>
      <protection hidden="1"/>
    </xf>
    <xf numFmtId="0" fontId="6" fillId="2" borderId="70" xfId="0" applyFont="1" applyFill="1" applyBorder="1" applyAlignment="1" applyProtection="1">
      <alignment horizontal="center" vertical="center" shrinkToFit="1"/>
      <protection hidden="1"/>
    </xf>
    <xf numFmtId="178" fontId="139" fillId="0" borderId="40" xfId="0" applyNumberFormat="1" applyFont="1" applyFill="1" applyBorder="1" applyAlignment="1" applyProtection="1">
      <alignment horizontal="right" vertical="center"/>
      <protection locked="0" hidden="1"/>
    </xf>
    <xf numFmtId="178" fontId="139" fillId="0" borderId="15" xfId="0" applyNumberFormat="1" applyFont="1" applyFill="1" applyBorder="1" applyAlignment="1" applyProtection="1">
      <alignment horizontal="right" vertical="center"/>
      <protection locked="0" hidden="1"/>
    </xf>
    <xf numFmtId="178" fontId="139" fillId="0" borderId="20" xfId="0" applyNumberFormat="1" applyFont="1" applyFill="1" applyBorder="1" applyAlignment="1" applyProtection="1">
      <alignment horizontal="right" vertical="center"/>
      <protection locked="0" hidden="1"/>
    </xf>
    <xf numFmtId="178" fontId="139" fillId="0" borderId="18" xfId="0" applyNumberFormat="1" applyFont="1" applyFill="1" applyBorder="1" applyAlignment="1" applyProtection="1">
      <alignment horizontal="right" vertical="center"/>
      <protection locked="0" hidden="1"/>
    </xf>
    <xf numFmtId="0" fontId="99" fillId="11" borderId="68" xfId="0" applyFont="1" applyFill="1" applyBorder="1" applyAlignment="1" applyProtection="1">
      <alignment horizontal="center" vertical="center"/>
      <protection hidden="1"/>
    </xf>
    <xf numFmtId="0" fontId="99" fillId="11" borderId="27" xfId="0" applyFont="1" applyFill="1" applyBorder="1" applyAlignment="1" applyProtection="1">
      <alignment horizontal="center" vertical="center"/>
      <protection hidden="1"/>
    </xf>
    <xf numFmtId="0" fontId="99" fillId="11" borderId="70" xfId="0" applyFont="1" applyFill="1" applyBorder="1" applyAlignment="1" applyProtection="1">
      <alignment horizontal="center" vertical="center"/>
      <protection hidden="1"/>
    </xf>
    <xf numFmtId="0" fontId="99" fillId="0" borderId="19" xfId="0" applyFont="1" applyFill="1" applyBorder="1" applyAlignment="1" applyProtection="1">
      <alignment horizontal="center" vertical="center"/>
      <protection locked="0" hidden="1"/>
    </xf>
    <xf numFmtId="0" fontId="99" fillId="0" borderId="20" xfId="0" applyFont="1" applyFill="1" applyBorder="1" applyAlignment="1" applyProtection="1">
      <alignment horizontal="center" vertical="center"/>
      <protection locked="0" hidden="1"/>
    </xf>
    <xf numFmtId="0" fontId="99" fillId="0" borderId="21" xfId="0" applyFont="1" applyFill="1" applyBorder="1" applyAlignment="1" applyProtection="1">
      <alignment horizontal="center" vertical="center"/>
      <protection locked="0" hidden="1"/>
    </xf>
    <xf numFmtId="0" fontId="99" fillId="11" borderId="23" xfId="0" applyFont="1" applyFill="1" applyBorder="1" applyAlignment="1" applyProtection="1">
      <alignment horizontal="center" vertical="center"/>
      <protection hidden="1"/>
    </xf>
    <xf numFmtId="0" fontId="90" fillId="0" borderId="19" xfId="0" applyFont="1" applyFill="1" applyBorder="1" applyAlignment="1" applyProtection="1">
      <alignment horizontal="center" vertical="center"/>
      <protection locked="0" hidden="1"/>
    </xf>
    <xf numFmtId="0" fontId="90" fillId="0" borderId="20" xfId="0" applyFont="1" applyFill="1" applyBorder="1" applyAlignment="1" applyProtection="1">
      <alignment horizontal="center" vertical="center"/>
      <protection locked="0" hidden="1"/>
    </xf>
    <xf numFmtId="0" fontId="90" fillId="0" borderId="21" xfId="0" applyFont="1" applyFill="1" applyBorder="1" applyAlignment="1" applyProtection="1">
      <alignment horizontal="center" vertical="center"/>
      <protection locked="0" hidden="1"/>
    </xf>
    <xf numFmtId="0" fontId="99" fillId="0" borderId="22" xfId="0" applyFont="1" applyFill="1" applyBorder="1" applyAlignment="1" applyProtection="1">
      <alignment horizontal="left" vertical="center"/>
      <protection locked="0" hidden="1"/>
    </xf>
    <xf numFmtId="0" fontId="99" fillId="0" borderId="28" xfId="0" applyFont="1" applyFill="1" applyBorder="1" applyAlignment="1" applyProtection="1">
      <alignment horizontal="left" vertical="center"/>
      <protection locked="0" hidden="1"/>
    </xf>
    <xf numFmtId="0" fontId="99" fillId="0" borderId="57" xfId="0" applyFont="1" applyFill="1" applyBorder="1" applyAlignment="1" applyProtection="1">
      <alignment horizontal="left" vertical="center"/>
      <protection locked="0" hidden="1"/>
    </xf>
    <xf numFmtId="0" fontId="90" fillId="11" borderId="16" xfId="0" applyFont="1" applyFill="1" applyBorder="1" applyAlignment="1" applyProtection="1">
      <alignment horizontal="center" vertical="center"/>
      <protection hidden="1"/>
    </xf>
    <xf numFmtId="0" fontId="90" fillId="11" borderId="17" xfId="0" applyFont="1" applyFill="1" applyBorder="1" applyAlignment="1" applyProtection="1">
      <alignment horizontal="center" vertical="center"/>
      <protection hidden="1"/>
    </xf>
    <xf numFmtId="0" fontId="90" fillId="11" borderId="25" xfId="0" applyFont="1" applyFill="1" applyBorder="1" applyAlignment="1" applyProtection="1">
      <alignment horizontal="center" vertical="center"/>
      <protection hidden="1"/>
    </xf>
    <xf numFmtId="0" fontId="90" fillId="11" borderId="58" xfId="0" applyFont="1" applyFill="1" applyBorder="1" applyAlignment="1" applyProtection="1">
      <alignment horizontal="center" vertical="center"/>
      <protection hidden="1"/>
    </xf>
    <xf numFmtId="0" fontId="90" fillId="11" borderId="40" xfId="0" applyFont="1" applyFill="1" applyBorder="1" applyAlignment="1" applyProtection="1">
      <alignment horizontal="center" vertical="center"/>
      <protection hidden="1"/>
    </xf>
    <xf numFmtId="0" fontId="90" fillId="11" borderId="15" xfId="0" applyFont="1" applyFill="1" applyBorder="1" applyAlignment="1" applyProtection="1">
      <alignment horizontal="center" vertical="center"/>
      <protection hidden="1"/>
    </xf>
    <xf numFmtId="0" fontId="90" fillId="0" borderId="18" xfId="0" applyFont="1" applyFill="1" applyBorder="1" applyAlignment="1" applyProtection="1">
      <alignment horizontal="left" vertical="center"/>
      <protection locked="0" hidden="1"/>
    </xf>
    <xf numFmtId="0" fontId="99" fillId="0" borderId="19" xfId="0" applyFont="1" applyFill="1" applyBorder="1" applyAlignment="1" applyProtection="1">
      <alignment horizontal="left" vertical="center"/>
      <protection locked="0" hidden="1"/>
    </xf>
    <xf numFmtId="0" fontId="99" fillId="0" borderId="20" xfId="0" applyFont="1" applyFill="1" applyBorder="1" applyAlignment="1" applyProtection="1">
      <alignment horizontal="left" vertical="center"/>
      <protection locked="0" hidden="1"/>
    </xf>
    <xf numFmtId="0" fontId="99" fillId="0" borderId="18" xfId="0" applyFont="1" applyFill="1" applyBorder="1" applyAlignment="1" applyProtection="1">
      <alignment horizontal="left" vertical="center"/>
      <protection locked="0" hidden="1"/>
    </xf>
    <xf numFmtId="0" fontId="6" fillId="2" borderId="68" xfId="0" applyFont="1" applyFill="1" applyBorder="1" applyAlignment="1" applyProtection="1">
      <alignment horizontal="center" vertical="center" shrinkToFit="1"/>
      <protection hidden="1"/>
    </xf>
    <xf numFmtId="181" fontId="104" fillId="3" borderId="88" xfId="0" applyNumberFormat="1" applyFont="1" applyFill="1" applyBorder="1" applyAlignment="1" applyProtection="1">
      <alignment horizontal="right" vertical="center"/>
      <protection hidden="1"/>
    </xf>
    <xf numFmtId="181" fontId="104" fillId="3" borderId="89" xfId="0" applyNumberFormat="1" applyFont="1" applyFill="1" applyBorder="1" applyAlignment="1" applyProtection="1">
      <alignment horizontal="right" vertical="center"/>
      <protection hidden="1"/>
    </xf>
    <xf numFmtId="0" fontId="80" fillId="11" borderId="70" xfId="2" applyFont="1" applyFill="1" applyBorder="1" applyAlignment="1" applyProtection="1">
      <alignment horizontal="left" vertical="center" shrinkToFit="1"/>
      <protection hidden="1"/>
    </xf>
    <xf numFmtId="0" fontId="80" fillId="11" borderId="13" xfId="2" applyFont="1" applyFill="1" applyBorder="1" applyAlignment="1" applyProtection="1">
      <alignment horizontal="left" vertical="center" shrinkToFit="1"/>
      <protection hidden="1"/>
    </xf>
    <xf numFmtId="0" fontId="80" fillId="11" borderId="68" xfId="2" applyFont="1" applyFill="1" applyBorder="1" applyAlignment="1" applyProtection="1">
      <alignment horizontal="left" vertical="center" shrinkToFit="1"/>
      <protection hidden="1"/>
    </xf>
    <xf numFmtId="0" fontId="81" fillId="12" borderId="12" xfId="2" applyFont="1" applyFill="1" applyBorder="1" applyAlignment="1" applyProtection="1">
      <alignment horizontal="center" vertical="center" wrapText="1" shrinkToFit="1"/>
      <protection hidden="1"/>
    </xf>
    <xf numFmtId="0" fontId="81" fillId="12" borderId="13" xfId="2" applyFont="1" applyFill="1" applyBorder="1" applyAlignment="1" applyProtection="1">
      <alignment horizontal="center" vertical="center" wrapText="1" shrinkToFit="1"/>
      <protection hidden="1"/>
    </xf>
    <xf numFmtId="0" fontId="81" fillId="12" borderId="68"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181" fontId="75" fillId="9" borderId="20" xfId="1" applyNumberFormat="1" applyFont="1" applyFill="1" applyBorder="1" applyAlignment="1" applyProtection="1">
      <alignment horizontal="right" vertical="center" shrinkToFit="1"/>
      <protection hidden="1"/>
    </xf>
    <xf numFmtId="181" fontId="75" fillId="9" borderId="18" xfId="1" applyNumberFormat="1" applyFont="1" applyFill="1" applyBorder="1" applyAlignment="1" applyProtection="1">
      <alignment horizontal="right" vertical="center" shrinkToFit="1"/>
      <protection hidden="1"/>
    </xf>
    <xf numFmtId="181" fontId="75" fillId="9" borderId="105" xfId="1" applyNumberFormat="1" applyFont="1" applyFill="1" applyBorder="1" applyAlignment="1" applyProtection="1">
      <alignment horizontal="right" vertical="center" shrinkToFit="1"/>
      <protection hidden="1"/>
    </xf>
    <xf numFmtId="181" fontId="75" fillId="9" borderId="106" xfId="1" applyNumberFormat="1" applyFont="1" applyFill="1" applyBorder="1" applyAlignment="1" applyProtection="1">
      <alignment horizontal="right" vertical="center" shrinkToFit="1"/>
      <protection hidden="1"/>
    </xf>
    <xf numFmtId="181" fontId="75" fillId="9" borderId="84" xfId="1" applyNumberFormat="1" applyFont="1" applyFill="1" applyBorder="1" applyAlignment="1" applyProtection="1">
      <alignment horizontal="right" vertical="center" shrinkToFit="1"/>
      <protection hidden="1"/>
    </xf>
    <xf numFmtId="181" fontId="75" fillId="9" borderId="85" xfId="1" applyNumberFormat="1" applyFont="1" applyFill="1" applyBorder="1" applyAlignment="1" applyProtection="1">
      <alignment horizontal="right" vertical="center" shrinkToFit="1"/>
      <protection hidden="1"/>
    </xf>
    <xf numFmtId="181" fontId="75" fillId="9" borderId="2" xfId="1" applyNumberFormat="1" applyFont="1" applyFill="1" applyBorder="1" applyAlignment="1" applyProtection="1">
      <alignment horizontal="right" vertical="center" shrinkToFit="1"/>
      <protection hidden="1"/>
    </xf>
    <xf numFmtId="0" fontId="24" fillId="0" borderId="0" xfId="0" applyFont="1" applyBorder="1" applyAlignment="1" applyProtection="1">
      <alignment horizontal="center" vertical="center"/>
      <protection hidden="1"/>
    </xf>
    <xf numFmtId="181" fontId="26" fillId="2" borderId="0" xfId="1" applyNumberFormat="1" applyFont="1" applyFill="1" applyBorder="1" applyAlignment="1" applyProtection="1">
      <alignment horizontal="right" vertical="center" shrinkToFit="1"/>
      <protection hidden="1"/>
    </xf>
    <xf numFmtId="181" fontId="26" fillId="2" borderId="53" xfId="1" applyNumberFormat="1" applyFont="1" applyFill="1" applyBorder="1" applyAlignment="1" applyProtection="1">
      <alignment horizontal="right" vertical="center" shrinkToFit="1"/>
      <protection hidden="1"/>
    </xf>
    <xf numFmtId="181" fontId="108" fillId="2" borderId="0" xfId="1" applyNumberFormat="1" applyFont="1" applyFill="1" applyBorder="1" applyAlignment="1" applyProtection="1">
      <alignment horizontal="left" shrinkToFit="1"/>
      <protection hidden="1"/>
    </xf>
    <xf numFmtId="181" fontId="108" fillId="2" borderId="53" xfId="1" applyNumberFormat="1" applyFont="1" applyFill="1" applyBorder="1" applyAlignment="1" applyProtection="1">
      <alignment horizontal="left" shrinkToFit="1"/>
      <protection hidden="1"/>
    </xf>
    <xf numFmtId="181" fontId="75" fillId="3" borderId="26" xfId="1" applyNumberFormat="1" applyFont="1" applyFill="1" applyBorder="1" applyAlignment="1" applyProtection="1">
      <alignment horizontal="right" vertical="center" shrinkToFit="1"/>
      <protection hidden="1"/>
    </xf>
    <xf numFmtId="181" fontId="75" fillId="3" borderId="70" xfId="1" applyNumberFormat="1" applyFont="1" applyFill="1" applyBorder="1" applyAlignment="1" applyProtection="1">
      <alignment horizontal="right" vertical="center" shrinkToFit="1"/>
      <protection hidden="1"/>
    </xf>
    <xf numFmtId="181" fontId="75" fillId="3" borderId="68" xfId="1" applyNumberFormat="1" applyFont="1" applyFill="1" applyBorder="1" applyAlignment="1" applyProtection="1">
      <alignment horizontal="right" vertical="center" shrinkToFit="1"/>
      <protection hidden="1"/>
    </xf>
    <xf numFmtId="181" fontId="75" fillId="3" borderId="73" xfId="1" applyNumberFormat="1" applyFont="1" applyFill="1" applyBorder="1" applyAlignment="1" applyProtection="1">
      <alignment horizontal="right" vertical="center" shrinkToFit="1"/>
      <protection hidden="1"/>
    </xf>
    <xf numFmtId="181" fontId="138" fillId="0" borderId="74" xfId="1" applyNumberFormat="1" applyFont="1" applyFill="1" applyBorder="1" applyAlignment="1" applyProtection="1">
      <alignment horizontal="right" vertical="center"/>
      <protection locked="0" hidden="1"/>
    </xf>
    <xf numFmtId="181" fontId="138" fillId="0" borderId="75" xfId="1" applyNumberFormat="1" applyFont="1" applyFill="1" applyBorder="1" applyAlignment="1" applyProtection="1">
      <alignment horizontal="right" vertical="center"/>
      <protection locked="0" hidden="1"/>
    </xf>
    <xf numFmtId="181" fontId="75" fillId="9" borderId="4" xfId="1" applyNumberFormat="1" applyFont="1" applyFill="1" applyBorder="1" applyAlignment="1" applyProtection="1">
      <alignment horizontal="right" vertical="center" shrinkToFit="1"/>
      <protection hidden="1"/>
    </xf>
    <xf numFmtId="181" fontId="75" fillId="9" borderId="69" xfId="1" applyNumberFormat="1" applyFont="1" applyFill="1" applyBorder="1" applyAlignment="1" applyProtection="1">
      <alignment horizontal="right" vertical="center" shrinkToFit="1"/>
      <protection hidden="1"/>
    </xf>
    <xf numFmtId="181" fontId="75" fillId="9" borderId="33" xfId="1" applyNumberFormat="1" applyFont="1" applyFill="1" applyBorder="1" applyAlignment="1" applyProtection="1">
      <alignment vertical="center" shrinkToFit="1"/>
      <protection hidden="1"/>
    </xf>
    <xf numFmtId="181" fontId="75" fillId="9" borderId="3" xfId="1" applyNumberFormat="1" applyFont="1" applyFill="1" applyBorder="1" applyAlignment="1" applyProtection="1">
      <alignment vertical="center" shrinkToFit="1"/>
      <protection hidden="1"/>
    </xf>
    <xf numFmtId="181" fontId="75" fillId="9" borderId="4" xfId="1" applyNumberFormat="1" applyFont="1" applyFill="1" applyBorder="1" applyAlignment="1" applyProtection="1">
      <alignment vertical="center" shrinkToFit="1"/>
      <protection hidden="1"/>
    </xf>
    <xf numFmtId="181" fontId="75" fillId="9" borderId="2" xfId="1" applyNumberFormat="1" applyFont="1" applyFill="1" applyBorder="1" applyAlignment="1" applyProtection="1">
      <alignment vertical="center" shrinkToFit="1"/>
      <protection hidden="1"/>
    </xf>
    <xf numFmtId="0" fontId="17" fillId="4" borderId="2" xfId="2" applyFont="1" applyFill="1" applyBorder="1" applyAlignment="1" applyProtection="1">
      <alignment horizontal="center" vertical="center" wrapText="1" shrinkToFit="1"/>
      <protection hidden="1"/>
    </xf>
    <xf numFmtId="0" fontId="17" fillId="4" borderId="19" xfId="2" applyFont="1" applyFill="1" applyBorder="1" applyAlignment="1" applyProtection="1">
      <alignment horizontal="center" vertical="center" wrapText="1" shrinkToFit="1"/>
      <protection hidden="1"/>
    </xf>
    <xf numFmtId="181" fontId="75" fillId="3" borderId="68" xfId="1" applyNumberFormat="1" applyFont="1" applyFill="1" applyBorder="1" applyAlignment="1" applyProtection="1">
      <alignment vertical="center" shrinkToFit="1"/>
      <protection hidden="1"/>
    </xf>
    <xf numFmtId="181" fontId="75" fillId="9" borderId="28" xfId="1" applyNumberFormat="1" applyFont="1" applyFill="1" applyBorder="1" applyAlignment="1" applyProtection="1">
      <alignment horizontal="right" vertical="center" shrinkToFit="1"/>
      <protection hidden="1"/>
    </xf>
    <xf numFmtId="181" fontId="75" fillId="9" borderId="57" xfId="1" applyNumberFormat="1" applyFont="1" applyFill="1" applyBorder="1" applyAlignment="1" applyProtection="1">
      <alignment horizontal="right" vertical="center" shrinkToFit="1"/>
      <protection hidden="1"/>
    </xf>
    <xf numFmtId="181" fontId="75" fillId="3" borderId="78" xfId="1" applyNumberFormat="1" applyFont="1" applyFill="1" applyBorder="1" applyAlignment="1" applyProtection="1">
      <alignment horizontal="right" vertical="center" shrinkToFit="1"/>
      <protection hidden="1"/>
    </xf>
    <xf numFmtId="181" fontId="75" fillId="3" borderId="91" xfId="1" applyNumberFormat="1" applyFont="1" applyFill="1" applyBorder="1" applyAlignment="1" applyProtection="1">
      <alignment horizontal="right" vertical="center" shrinkToFit="1"/>
      <protection hidden="1"/>
    </xf>
    <xf numFmtId="181" fontId="75" fillId="3" borderId="74" xfId="1" applyNumberFormat="1" applyFont="1" applyFill="1" applyBorder="1" applyAlignment="1" applyProtection="1">
      <alignment horizontal="right" vertical="center" shrinkToFit="1"/>
      <protection hidden="1"/>
    </xf>
    <xf numFmtId="181" fontId="75" fillId="3" borderId="76" xfId="1" applyNumberFormat="1" applyFont="1" applyFill="1" applyBorder="1" applyAlignment="1" applyProtection="1">
      <alignment horizontal="right" vertical="center" shrinkToFit="1"/>
      <protection hidden="1"/>
    </xf>
    <xf numFmtId="181" fontId="75" fillId="3" borderId="93" xfId="1" applyNumberFormat="1" applyFont="1" applyFill="1" applyBorder="1" applyAlignment="1" applyProtection="1">
      <alignment horizontal="right" vertical="center" shrinkToFit="1"/>
      <protection hidden="1"/>
    </xf>
    <xf numFmtId="181" fontId="75" fillId="3" borderId="94" xfId="1" applyNumberFormat="1" applyFont="1" applyFill="1" applyBorder="1" applyAlignment="1" applyProtection="1">
      <alignment horizontal="right" vertical="center" shrinkToFit="1"/>
      <protection hidden="1"/>
    </xf>
    <xf numFmtId="0" fontId="19" fillId="11" borderId="29" xfId="0" applyFont="1" applyFill="1" applyBorder="1" applyAlignment="1" applyProtection="1">
      <alignment horizontal="center" vertical="center" wrapText="1" shrinkToFit="1"/>
      <protection hidden="1"/>
    </xf>
    <xf numFmtId="0" fontId="19" fillId="11" borderId="1" xfId="0" applyFont="1" applyFill="1" applyBorder="1" applyAlignment="1" applyProtection="1">
      <alignment horizontal="center" vertical="center" shrinkToFit="1"/>
      <protection hidden="1"/>
    </xf>
    <xf numFmtId="0" fontId="19" fillId="11" borderId="42" xfId="0" applyFont="1" applyFill="1" applyBorder="1" applyAlignment="1" applyProtection="1">
      <alignment horizontal="center" vertical="center" shrinkToFit="1"/>
      <protection hidden="1"/>
    </xf>
    <xf numFmtId="0" fontId="83" fillId="11" borderId="51" xfId="0" applyFont="1" applyFill="1" applyBorder="1" applyAlignment="1" applyProtection="1">
      <alignment horizontal="center" vertical="center" wrapText="1" shrinkToFit="1"/>
      <protection hidden="1"/>
    </xf>
    <xf numFmtId="0" fontId="83" fillId="11" borderId="29" xfId="0" applyFont="1" applyFill="1" applyBorder="1" applyAlignment="1" applyProtection="1">
      <alignment horizontal="center" vertical="center" wrapText="1" shrinkToFit="1"/>
      <protection hidden="1"/>
    </xf>
    <xf numFmtId="0" fontId="83" fillId="11" borderId="52" xfId="0" applyFont="1" applyFill="1" applyBorder="1" applyAlignment="1" applyProtection="1">
      <alignment horizontal="center" vertical="center" wrapText="1" shrinkToFit="1"/>
      <protection hidden="1"/>
    </xf>
    <xf numFmtId="0" fontId="83" fillId="11" borderId="43" xfId="0" applyFont="1" applyFill="1" applyBorder="1" applyAlignment="1" applyProtection="1">
      <alignment horizontal="center" vertical="center" wrapText="1" shrinkToFit="1"/>
      <protection hidden="1"/>
    </xf>
    <xf numFmtId="0" fontId="83" fillId="11" borderId="1" xfId="0" applyFont="1" applyFill="1" applyBorder="1" applyAlignment="1" applyProtection="1">
      <alignment horizontal="center" vertical="center" wrapText="1" shrinkToFit="1"/>
      <protection hidden="1"/>
    </xf>
    <xf numFmtId="0" fontId="83" fillId="11" borderId="14" xfId="0" applyFont="1" applyFill="1" applyBorder="1" applyAlignment="1" applyProtection="1">
      <alignment horizontal="center" vertical="center" wrapText="1" shrinkToFit="1"/>
      <protection hidden="1"/>
    </xf>
    <xf numFmtId="38" fontId="45" fillId="11" borderId="49" xfId="0" applyNumberFormat="1" applyFont="1" applyFill="1" applyBorder="1" applyAlignment="1" applyProtection="1">
      <alignment horizontal="right" wrapText="1"/>
      <protection hidden="1"/>
    </xf>
    <xf numFmtId="38" fontId="45" fillId="11" borderId="0" xfId="0" applyNumberFormat="1" applyFont="1" applyFill="1" applyBorder="1" applyAlignment="1" applyProtection="1">
      <alignment horizontal="right" wrapText="1"/>
      <protection hidden="1"/>
    </xf>
    <xf numFmtId="38" fontId="45" fillId="11" borderId="53" xfId="0" applyNumberFormat="1" applyFont="1" applyFill="1" applyBorder="1" applyAlignment="1" applyProtection="1">
      <alignment horizontal="right" wrapText="1"/>
      <protection hidden="1"/>
    </xf>
    <xf numFmtId="181" fontId="138" fillId="0" borderId="78" xfId="0" applyNumberFormat="1" applyFont="1" applyFill="1" applyBorder="1" applyAlignment="1" applyProtection="1">
      <alignment horizontal="right" vertical="center"/>
      <protection locked="0" hidden="1"/>
    </xf>
    <xf numFmtId="181" fontId="138" fillId="0" borderId="79" xfId="0" applyNumberFormat="1" applyFont="1" applyFill="1" applyBorder="1" applyAlignment="1" applyProtection="1">
      <alignment horizontal="right" vertical="center"/>
      <protection locked="0" hidden="1"/>
    </xf>
    <xf numFmtId="181" fontId="75" fillId="9" borderId="87" xfId="1" applyNumberFormat="1" applyFont="1" applyFill="1" applyBorder="1" applyAlignment="1" applyProtection="1">
      <alignment horizontal="right" vertical="center" shrinkToFit="1"/>
      <protection hidden="1"/>
    </xf>
    <xf numFmtId="181" fontId="75" fillId="9" borderId="86" xfId="1" applyNumberFormat="1" applyFont="1" applyFill="1" applyBorder="1" applyAlignment="1" applyProtection="1">
      <alignment horizontal="right" vertical="center" shrinkToFit="1"/>
      <protection hidden="1"/>
    </xf>
    <xf numFmtId="0" fontId="19" fillId="11" borderId="51" xfId="0" applyFont="1" applyFill="1" applyBorder="1" applyAlignment="1" applyProtection="1">
      <alignment horizontal="center" vertical="center" wrapText="1" shrinkToFit="1"/>
      <protection hidden="1"/>
    </xf>
    <xf numFmtId="0" fontId="19" fillId="11" borderId="43" xfId="0" applyFont="1" applyFill="1" applyBorder="1" applyAlignment="1" applyProtection="1">
      <alignment horizontal="center" vertical="center" shrinkToFit="1"/>
      <protection hidden="1"/>
    </xf>
    <xf numFmtId="0" fontId="67" fillId="11" borderId="51" xfId="0" applyFont="1" applyFill="1" applyBorder="1" applyAlignment="1" applyProtection="1">
      <alignment horizontal="center" vertical="center" wrapText="1" shrinkToFit="1"/>
      <protection hidden="1"/>
    </xf>
    <xf numFmtId="0" fontId="67" fillId="11" borderId="29" xfId="0" applyFont="1" applyFill="1" applyBorder="1" applyAlignment="1" applyProtection="1">
      <alignment horizontal="center" vertical="center" wrapText="1" shrinkToFit="1"/>
      <protection hidden="1"/>
    </xf>
    <xf numFmtId="0" fontId="67" fillId="11" borderId="56" xfId="0" applyFont="1" applyFill="1" applyBorder="1" applyAlignment="1" applyProtection="1">
      <alignment horizontal="center" vertical="center" wrapText="1" shrinkToFit="1"/>
      <protection hidden="1"/>
    </xf>
    <xf numFmtId="0" fontId="67" fillId="11" borderId="43" xfId="0" applyFont="1" applyFill="1" applyBorder="1" applyAlignment="1" applyProtection="1">
      <alignment horizontal="center" vertical="center" wrapText="1" shrinkToFit="1"/>
      <protection hidden="1"/>
    </xf>
    <xf numFmtId="0" fontId="67" fillId="11" borderId="1" xfId="0" applyFont="1" applyFill="1" applyBorder="1" applyAlignment="1" applyProtection="1">
      <alignment horizontal="center" vertical="center" wrapText="1" shrinkToFit="1"/>
      <protection hidden="1"/>
    </xf>
    <xf numFmtId="0" fontId="67" fillId="11" borderId="42" xfId="0" applyFont="1" applyFill="1" applyBorder="1" applyAlignment="1" applyProtection="1">
      <alignment horizontal="center" vertical="center" wrapText="1" shrinkToFit="1"/>
      <protection hidden="1"/>
    </xf>
    <xf numFmtId="181" fontId="75" fillId="9" borderId="17" xfId="1" applyNumberFormat="1" applyFont="1" applyFill="1" applyBorder="1" applyAlignment="1" applyProtection="1">
      <alignment horizontal="right" vertical="center" shrinkToFit="1"/>
      <protection hidden="1"/>
    </xf>
    <xf numFmtId="181" fontId="75" fillId="9" borderId="37" xfId="1" applyNumberFormat="1" applyFont="1" applyFill="1" applyBorder="1" applyAlignment="1" applyProtection="1">
      <alignment horizontal="right" vertical="center" shrinkToFit="1"/>
      <protection hidden="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49" fontId="140" fillId="0" borderId="0" xfId="3" applyNumberFormat="1" applyFont="1" applyFill="1" applyBorder="1" applyAlignment="1" applyProtection="1">
      <alignment horizontal="left" vertical="center"/>
      <protection hidden="1"/>
    </xf>
    <xf numFmtId="49" fontId="151" fillId="0" borderId="19" xfId="3" applyNumberFormat="1" applyFont="1" applyFill="1" applyBorder="1" applyAlignment="1" applyProtection="1">
      <alignment horizontal="left" vertical="center"/>
      <protection locked="0" hidden="1"/>
    </xf>
    <xf numFmtId="49" fontId="151" fillId="0" borderId="20" xfId="3" applyNumberFormat="1" applyFont="1" applyFill="1" applyBorder="1" applyAlignment="1" applyProtection="1">
      <alignment horizontal="left" vertical="center"/>
      <protection locked="0" hidden="1"/>
    </xf>
    <xf numFmtId="49" fontId="151" fillId="0" borderId="18" xfId="3" applyNumberFormat="1" applyFont="1" applyFill="1" applyBorder="1" applyAlignment="1" applyProtection="1">
      <alignment horizontal="left" vertical="center"/>
      <protection locked="0" hidden="1"/>
    </xf>
    <xf numFmtId="49" fontId="140" fillId="0" borderId="0" xfId="3" applyNumberFormat="1" applyFont="1" applyFill="1" applyBorder="1" applyAlignment="1" applyProtection="1">
      <alignment horizontal="center" vertical="center"/>
      <protection hidden="1"/>
    </xf>
    <xf numFmtId="49" fontId="140" fillId="0" borderId="0" xfId="3" applyNumberFormat="1" applyFont="1" applyFill="1" applyBorder="1" applyAlignment="1" applyProtection="1">
      <alignment horizontal="right" vertical="center"/>
      <protection hidden="1"/>
    </xf>
    <xf numFmtId="0" fontId="58" fillId="0" borderId="0" xfId="3" applyFont="1" applyFill="1" applyBorder="1" applyAlignment="1" applyProtection="1">
      <alignment horizontal="left" vertical="center"/>
      <protection hidden="1"/>
    </xf>
    <xf numFmtId="0" fontId="140" fillId="0" borderId="0" xfId="3" applyFont="1" applyFill="1" applyAlignment="1" applyProtection="1">
      <alignment horizontal="left" vertical="center"/>
      <protection hidden="1"/>
    </xf>
    <xf numFmtId="49" fontId="151" fillId="0" borderId="22" xfId="3" applyNumberFormat="1" applyFont="1" applyFill="1" applyBorder="1" applyAlignment="1" applyProtection="1">
      <alignment horizontal="left" vertical="top" wrapText="1"/>
      <protection locked="0" hidden="1"/>
    </xf>
    <xf numFmtId="49" fontId="151" fillId="0" borderId="28" xfId="3" applyNumberFormat="1" applyFont="1" applyFill="1" applyBorder="1" applyAlignment="1" applyProtection="1">
      <alignment horizontal="left" vertical="top" wrapText="1"/>
      <protection locked="0" hidden="1"/>
    </xf>
    <xf numFmtId="49" fontId="151" fillId="0" borderId="57" xfId="3" applyNumberFormat="1" applyFont="1" applyFill="1" applyBorder="1" applyAlignment="1" applyProtection="1">
      <alignment horizontal="left" vertical="top" wrapText="1"/>
      <protection locked="0" hidden="1"/>
    </xf>
    <xf numFmtId="49" fontId="151" fillId="0" borderId="58" xfId="3" applyNumberFormat="1" applyFont="1" applyFill="1" applyBorder="1" applyAlignment="1" applyProtection="1">
      <alignment horizontal="left" vertical="top" wrapText="1"/>
      <protection locked="0" hidden="1"/>
    </xf>
    <xf numFmtId="49" fontId="151" fillId="0" borderId="40" xfId="3" applyNumberFormat="1" applyFont="1" applyFill="1" applyBorder="1" applyAlignment="1" applyProtection="1">
      <alignment horizontal="left" vertical="top" wrapText="1"/>
      <protection locked="0" hidden="1"/>
    </xf>
    <xf numFmtId="49" fontId="151" fillId="0" borderId="15" xfId="3" applyNumberFormat="1" applyFont="1" applyFill="1" applyBorder="1" applyAlignment="1" applyProtection="1">
      <alignment horizontal="left" vertical="top" wrapText="1"/>
      <protection locked="0" hidden="1"/>
    </xf>
    <xf numFmtId="0" fontId="148" fillId="0" borderId="0" xfId="3" applyFont="1" applyFill="1" applyBorder="1" applyAlignment="1" applyProtection="1">
      <alignment horizontal="right" vertical="top"/>
      <protection hidden="1"/>
    </xf>
    <xf numFmtId="0" fontId="148" fillId="0" borderId="0" xfId="3" applyFont="1" applyFill="1" applyBorder="1" applyAlignment="1" applyProtection="1">
      <alignment horizontal="center" vertical="top"/>
      <protection hidden="1"/>
    </xf>
    <xf numFmtId="0" fontId="148" fillId="0" borderId="0" xfId="3" applyFont="1" applyFill="1" applyBorder="1" applyAlignment="1" applyProtection="1">
      <alignment horizontal="left" vertical="top" wrapText="1"/>
      <protection hidden="1"/>
    </xf>
    <xf numFmtId="0" fontId="150" fillId="0" borderId="0" xfId="0" applyFont="1" applyAlignment="1" applyProtection="1">
      <alignment horizontal="right" vertical="top"/>
      <protection hidden="1"/>
    </xf>
    <xf numFmtId="0" fontId="150" fillId="0" borderId="0" xfId="0" applyFont="1" applyAlignment="1" applyProtection="1">
      <alignment horizontal="center" vertical="top"/>
      <protection hidden="1"/>
    </xf>
    <xf numFmtId="0" fontId="148" fillId="0" borderId="0" xfId="3" applyFont="1" applyFill="1" applyBorder="1" applyAlignment="1" applyProtection="1">
      <alignment horizontal="justify" vertical="top" wrapText="1"/>
      <protection hidden="1"/>
    </xf>
    <xf numFmtId="0" fontId="140" fillId="0" borderId="0" xfId="3" applyFont="1" applyFill="1" applyBorder="1" applyAlignment="1" applyProtection="1">
      <alignment horizontal="right" vertical="center"/>
      <protection hidden="1"/>
    </xf>
    <xf numFmtId="0" fontId="148" fillId="0" borderId="0" xfId="3" applyFont="1" applyFill="1" applyBorder="1" applyAlignment="1" applyProtection="1">
      <alignment horizontal="center" vertical="center" wrapText="1"/>
      <protection hidden="1"/>
    </xf>
    <xf numFmtId="49" fontId="149" fillId="0" borderId="0" xfId="3" applyNumberFormat="1" applyFont="1" applyAlignment="1" applyProtection="1">
      <alignment horizontal="left" vertical="top"/>
      <protection hidden="1"/>
    </xf>
    <xf numFmtId="49" fontId="96" fillId="0" borderId="0" xfId="3" applyNumberFormat="1" applyFont="1" applyAlignment="1" applyProtection="1">
      <alignment horizontal="left" vertical="center"/>
      <protection hidden="1"/>
    </xf>
    <xf numFmtId="0" fontId="96" fillId="0" borderId="0" xfId="3" applyFont="1" applyAlignment="1" applyProtection="1">
      <alignment horizontal="left" vertical="top" wrapText="1"/>
      <protection hidden="1"/>
    </xf>
    <xf numFmtId="0" fontId="96" fillId="0" borderId="0" xfId="3" applyFont="1" applyAlignment="1" applyProtection="1">
      <alignment horizontal="left" vertical="top"/>
      <protection hidden="1"/>
    </xf>
    <xf numFmtId="0" fontId="142" fillId="0" borderId="0" xfId="3" applyFont="1" applyFill="1" applyBorder="1" applyAlignment="1" applyProtection="1">
      <alignment horizontal="center" vertical="center" wrapText="1"/>
      <protection hidden="1"/>
    </xf>
    <xf numFmtId="0" fontId="147" fillId="0" borderId="0" xfId="3" applyFont="1" applyAlignment="1" applyProtection="1">
      <alignment horizontal="justify" vertical="justify" wrapText="1"/>
      <protection hidden="1"/>
    </xf>
    <xf numFmtId="0" fontId="148" fillId="0" borderId="0" xfId="3" applyFont="1" applyFill="1" applyBorder="1" applyAlignment="1" applyProtection="1">
      <alignment horizontal="center" vertical="center"/>
      <protection hidden="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29">
    <dxf>
      <font>
        <color rgb="FF9C0006"/>
      </font>
      <fill>
        <patternFill>
          <bgColor rgb="FFFFC7CE"/>
        </patternFill>
      </fill>
    </dxf>
    <dxf>
      <font>
        <color rgb="FF9C0006"/>
      </font>
      <fill>
        <patternFill>
          <bgColor rgb="FFFFC7CE"/>
        </patternFill>
      </fill>
    </dxf>
    <dxf>
      <fill>
        <patternFill>
          <bgColor rgb="FFFFC7CE"/>
        </patternFill>
      </fill>
    </dxf>
    <dxf>
      <font>
        <strike/>
        <color theme="1" tint="4.9989318521683403E-2"/>
      </font>
      <fill>
        <patternFill>
          <bgColor rgb="FFFF0000"/>
        </patternFill>
      </fill>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28"/>
      <tableStyleElement type="headerRow" dxfId="27"/>
      <tableStyleElement type="totalRow" dxfId="26"/>
      <tableStyleElement type="firstColumn" dxfId="25"/>
      <tableStyleElement type="lastColumn" dxfId="24"/>
      <tableStyleElement type="firstRowStripe" dxfId="23"/>
    </tableStyle>
  </tableStyles>
  <colors>
    <mruColors>
      <color rgb="FFFFFFE7"/>
      <color rgb="FFFFFFCC"/>
      <color rgb="FFF2F2F2"/>
      <color rgb="FFFF6600"/>
      <color rgb="FFFFCCFF"/>
      <color rgb="FFFF99FF"/>
      <color rgb="FFFF66CC"/>
      <color rgb="FFFFC7CE"/>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080%20&#38556;&#23475;&#32773;&#21521;&#12369;&#35069;&#21697;&#31561;&#36009;&#36335;&#38283;&#25299;&#25903;&#25588;&#20107;&#26989;/&#20196;&#21644;&#65301;&#24180;&#24230;/030_&#21215;&#38598;&#35201;&#38917;/&#30003;&#35531;&#26360;/old/011_&#27096;&#24335;&#31532;1&#21495;_&#30003;&#35531;&#26360;&#35352;&#20837;&#20363;_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
      <sheetName val="３役員・株主 "/>
      <sheetName val="４申請要件５契約・実施・支払 6出展計画"/>
      <sheetName val="7申請概要"/>
      <sheetName val="8資金計画"/>
      <sheetName val="誓約書"/>
    </sheetNames>
    <sheetDataSet>
      <sheetData sheetId="0" refreshError="1"/>
      <sheetData sheetId="1" refreshError="1"/>
      <sheetData sheetId="2" refreshError="1"/>
      <sheetData sheetId="3" refreshError="1"/>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6"/>
  <sheetViews>
    <sheetView showGridLines="0" showZeros="0" tabSelected="1" view="pageBreakPreview" zoomScaleNormal="100" zoomScaleSheetLayoutView="100" zoomScalePageLayoutView="80" workbookViewId="0"/>
  </sheetViews>
  <sheetFormatPr defaultColWidth="9" defaultRowHeight="13" x14ac:dyDescent="0.55000000000000004"/>
  <cols>
    <col min="1" max="1" width="1.75" style="62" customWidth="1"/>
    <col min="2" max="2" width="3.08203125" style="62" customWidth="1"/>
    <col min="3" max="3" width="7.33203125" style="62" customWidth="1"/>
    <col min="4" max="4" width="5" style="62" customWidth="1"/>
    <col min="5" max="5" width="2.75" style="62" customWidth="1"/>
    <col min="6" max="6" width="3.33203125" style="62" customWidth="1"/>
    <col min="7" max="7" width="5" style="62" customWidth="1"/>
    <col min="8" max="8" width="3.58203125" style="62" customWidth="1"/>
    <col min="9" max="9" width="3.25" style="62" customWidth="1"/>
    <col min="10" max="10" width="3.33203125" style="62" customWidth="1"/>
    <col min="11" max="11" width="0.83203125" style="62" customWidth="1"/>
    <col min="12" max="12" width="3.33203125" style="62" customWidth="1"/>
    <col min="13" max="13" width="4.83203125" style="62" customWidth="1"/>
    <col min="14" max="14" width="3.08203125" style="62" customWidth="1"/>
    <col min="15" max="15" width="4.33203125" style="62" customWidth="1"/>
    <col min="16" max="16" width="4.83203125" style="62" customWidth="1"/>
    <col min="17" max="17" width="3.08203125" style="62" customWidth="1"/>
    <col min="18" max="18" width="5.25" style="62" customWidth="1"/>
    <col min="19" max="19" width="2.5" style="62" customWidth="1"/>
    <col min="20" max="20" width="4.75" style="62" customWidth="1"/>
    <col min="21" max="21" width="3.58203125" style="62" customWidth="1"/>
    <col min="22" max="22" width="1" style="62" customWidth="1"/>
    <col min="23" max="16384" width="9" style="13"/>
  </cols>
  <sheetData>
    <row r="1" spans="1:25" ht="18.75" customHeight="1" x14ac:dyDescent="0.55000000000000004">
      <c r="A1" s="71" t="s">
        <v>0</v>
      </c>
      <c r="B1" s="72"/>
      <c r="C1" s="72"/>
      <c r="D1" s="72"/>
      <c r="E1" s="72"/>
      <c r="F1" s="72"/>
      <c r="G1" s="72"/>
      <c r="H1" s="73"/>
      <c r="I1" s="73"/>
      <c r="J1" s="73"/>
      <c r="K1" s="73"/>
      <c r="L1" s="73"/>
      <c r="M1" s="73"/>
      <c r="N1" s="73"/>
      <c r="O1" s="73"/>
      <c r="P1" s="73"/>
      <c r="Q1" s="73"/>
      <c r="R1" s="73"/>
      <c r="S1" s="73"/>
      <c r="T1" s="73"/>
      <c r="U1" s="73"/>
      <c r="V1" s="73"/>
    </row>
    <row r="2" spans="1:25" ht="13" customHeight="1" x14ac:dyDescent="0.55000000000000004">
      <c r="A2" s="73"/>
      <c r="B2" s="74"/>
      <c r="C2" s="74"/>
      <c r="D2" s="74"/>
      <c r="E2" s="74"/>
      <c r="F2" s="74"/>
      <c r="G2" s="73"/>
      <c r="H2" s="73"/>
      <c r="I2" s="73"/>
      <c r="J2" s="73"/>
      <c r="K2" s="73"/>
      <c r="L2" s="73"/>
      <c r="M2" s="73"/>
      <c r="N2" s="73"/>
      <c r="O2" s="73"/>
      <c r="P2" s="73"/>
      <c r="Q2" s="73"/>
      <c r="R2" s="73"/>
      <c r="S2" s="73"/>
      <c r="T2" s="73"/>
      <c r="U2" s="73"/>
      <c r="V2" s="73"/>
    </row>
    <row r="3" spans="1:25" ht="18.75" customHeight="1" x14ac:dyDescent="0.55000000000000004">
      <c r="A3" s="74"/>
      <c r="B3" s="75"/>
      <c r="C3" s="74"/>
      <c r="D3" s="74"/>
      <c r="E3" s="74"/>
      <c r="F3" s="74"/>
      <c r="G3" s="73"/>
      <c r="H3" s="73"/>
      <c r="I3" s="73"/>
      <c r="J3" s="73"/>
      <c r="K3" s="73"/>
      <c r="L3" s="73"/>
      <c r="M3" s="73"/>
      <c r="N3" s="73"/>
      <c r="O3" s="73"/>
      <c r="P3" s="73"/>
      <c r="Q3" s="73"/>
      <c r="R3" s="73"/>
      <c r="S3" s="73"/>
      <c r="T3" s="73"/>
      <c r="U3" s="73"/>
      <c r="V3" s="73"/>
    </row>
    <row r="4" spans="1:25" ht="16.5" customHeight="1" x14ac:dyDescent="0.55000000000000004">
      <c r="A4" s="74"/>
      <c r="B4" s="75" t="s">
        <v>1</v>
      </c>
      <c r="C4" s="74"/>
      <c r="D4" s="74"/>
      <c r="E4" s="74"/>
      <c r="F4" s="74"/>
      <c r="G4" s="73"/>
      <c r="H4" s="73"/>
      <c r="I4" s="76"/>
      <c r="J4" s="77"/>
      <c r="K4" s="77"/>
      <c r="L4" s="78"/>
      <c r="M4" s="73"/>
      <c r="N4" s="73"/>
      <c r="O4" s="73"/>
      <c r="P4" s="73"/>
      <c r="Q4" s="73"/>
      <c r="R4" s="73"/>
      <c r="S4" s="73"/>
      <c r="T4" s="73"/>
      <c r="U4" s="73"/>
      <c r="V4" s="73"/>
    </row>
    <row r="5" spans="1:25" ht="16.5" customHeight="1" x14ac:dyDescent="0.55000000000000004">
      <c r="A5" s="74"/>
      <c r="B5" s="75" t="s">
        <v>2</v>
      </c>
      <c r="C5" s="74"/>
      <c r="D5" s="74"/>
      <c r="E5" s="74"/>
      <c r="F5" s="74"/>
      <c r="G5" s="73"/>
      <c r="H5" s="73"/>
      <c r="I5" s="73"/>
      <c r="J5" s="79"/>
      <c r="K5" s="79"/>
      <c r="L5" s="78"/>
      <c r="M5" s="73"/>
      <c r="N5" s="73"/>
      <c r="O5" s="73"/>
      <c r="P5" s="73"/>
      <c r="Q5" s="73"/>
      <c r="R5" s="73"/>
      <c r="S5" s="73"/>
      <c r="T5" s="73"/>
      <c r="U5" s="73"/>
      <c r="V5" s="73"/>
    </row>
    <row r="6" spans="1:25" ht="8.15" customHeight="1" x14ac:dyDescent="0.55000000000000004">
      <c r="A6" s="74"/>
      <c r="B6" s="74"/>
      <c r="C6" s="74"/>
      <c r="D6" s="74"/>
      <c r="E6" s="74"/>
      <c r="F6" s="74"/>
      <c r="G6" s="73"/>
      <c r="H6" s="73"/>
      <c r="I6" s="73"/>
      <c r="J6" s="73"/>
      <c r="K6" s="73"/>
      <c r="L6" s="80"/>
      <c r="M6" s="80"/>
      <c r="N6" s="73"/>
      <c r="O6" s="73"/>
      <c r="P6" s="73"/>
      <c r="Q6" s="73"/>
      <c r="R6" s="73"/>
      <c r="S6" s="73"/>
      <c r="T6" s="81"/>
      <c r="U6" s="73"/>
      <c r="V6" s="73"/>
    </row>
    <row r="7" spans="1:25" ht="21.75" customHeight="1" x14ac:dyDescent="0.55000000000000004">
      <c r="A7" s="74"/>
      <c r="B7" s="74"/>
      <c r="C7" s="74"/>
      <c r="D7" s="74"/>
      <c r="E7" s="74"/>
      <c r="F7" s="74"/>
      <c r="G7" s="73"/>
      <c r="H7" s="576" t="s">
        <v>204</v>
      </c>
      <c r="I7" s="576"/>
      <c r="J7" s="576"/>
      <c r="K7" s="82"/>
      <c r="L7" s="559"/>
      <c r="M7" s="560"/>
      <c r="N7" s="560"/>
      <c r="O7" s="560"/>
      <c r="P7" s="560"/>
      <c r="Q7" s="560"/>
      <c r="R7" s="560"/>
      <c r="S7" s="560"/>
      <c r="T7" s="561"/>
      <c r="U7" s="73"/>
      <c r="V7" s="73"/>
      <c r="W7" s="14"/>
    </row>
    <row r="8" spans="1:25" ht="21" customHeight="1" x14ac:dyDescent="0.55000000000000004">
      <c r="A8" s="73"/>
      <c r="B8" s="83"/>
      <c r="C8" s="73"/>
      <c r="D8" s="73"/>
      <c r="E8" s="73"/>
      <c r="F8" s="73"/>
      <c r="G8" s="73"/>
      <c r="H8" s="73"/>
      <c r="I8" s="84"/>
      <c r="J8" s="84"/>
      <c r="K8" s="82"/>
      <c r="L8" s="562"/>
      <c r="M8" s="563"/>
      <c r="N8" s="563"/>
      <c r="O8" s="563"/>
      <c r="P8" s="563"/>
      <c r="Q8" s="563"/>
      <c r="R8" s="563"/>
      <c r="S8" s="563"/>
      <c r="T8" s="564"/>
      <c r="U8" s="73"/>
      <c r="V8" s="73"/>
      <c r="X8" s="565"/>
      <c r="Y8" s="565"/>
    </row>
    <row r="9" spans="1:25" ht="21" customHeight="1" x14ac:dyDescent="0.55000000000000004">
      <c r="A9" s="73"/>
      <c r="B9" s="73"/>
      <c r="C9" s="73"/>
      <c r="D9" s="73"/>
      <c r="E9" s="73"/>
      <c r="F9" s="73"/>
      <c r="G9" s="73"/>
      <c r="H9" s="576" t="s">
        <v>220</v>
      </c>
      <c r="I9" s="576"/>
      <c r="J9" s="576"/>
      <c r="K9" s="82"/>
      <c r="L9" s="566"/>
      <c r="M9" s="567"/>
      <c r="N9" s="567"/>
      <c r="O9" s="567"/>
      <c r="P9" s="567"/>
      <c r="Q9" s="567"/>
      <c r="R9" s="567"/>
      <c r="S9" s="567"/>
      <c r="T9" s="568"/>
      <c r="U9" s="73"/>
      <c r="V9" s="73"/>
      <c r="X9" s="21"/>
      <c r="Y9" s="21"/>
    </row>
    <row r="10" spans="1:25" ht="12" customHeight="1" x14ac:dyDescent="0.55000000000000004">
      <c r="A10" s="73"/>
      <c r="B10" s="83"/>
      <c r="C10" s="73"/>
      <c r="D10" s="73"/>
      <c r="E10" s="73"/>
      <c r="F10" s="73"/>
      <c r="G10" s="73"/>
      <c r="H10" s="73"/>
      <c r="I10" s="85"/>
      <c r="J10" s="85"/>
      <c r="K10" s="82"/>
      <c r="L10" s="569"/>
      <c r="M10" s="570"/>
      <c r="N10" s="570"/>
      <c r="O10" s="570"/>
      <c r="P10" s="570"/>
      <c r="Q10" s="570"/>
      <c r="R10" s="570"/>
      <c r="S10" s="570"/>
      <c r="T10" s="571"/>
      <c r="U10" s="73"/>
      <c r="V10" s="73"/>
      <c r="X10" s="22"/>
      <c r="Y10" s="22"/>
    </row>
    <row r="11" spans="1:25" ht="22.5" customHeight="1" x14ac:dyDescent="0.55000000000000004">
      <c r="A11" s="73"/>
      <c r="B11" s="73"/>
      <c r="C11" s="73"/>
      <c r="D11" s="73"/>
      <c r="E11" s="73"/>
      <c r="F11" s="73"/>
      <c r="G11" s="73"/>
      <c r="H11" s="577" t="s">
        <v>397</v>
      </c>
      <c r="I11" s="577"/>
      <c r="J11" s="577"/>
      <c r="K11" s="82"/>
      <c r="L11" s="86" t="s">
        <v>3</v>
      </c>
      <c r="M11" s="86"/>
      <c r="N11" s="572"/>
      <c r="O11" s="573"/>
      <c r="P11" s="573"/>
      <c r="Q11" s="573"/>
      <c r="R11" s="573"/>
      <c r="S11" s="573"/>
      <c r="T11" s="574"/>
      <c r="U11" s="73"/>
      <c r="V11" s="73"/>
      <c r="X11" s="15"/>
      <c r="Y11" s="15"/>
    </row>
    <row r="12" spans="1:25" ht="22.5" customHeight="1" x14ac:dyDescent="0.55000000000000004">
      <c r="A12" s="73"/>
      <c r="B12" s="87"/>
      <c r="C12" s="73"/>
      <c r="D12" s="73"/>
      <c r="E12" s="73"/>
      <c r="F12" s="73"/>
      <c r="G12" s="73"/>
      <c r="H12" s="73"/>
      <c r="I12" s="84"/>
      <c r="J12" s="84"/>
      <c r="K12" s="84"/>
      <c r="L12" s="86" t="s">
        <v>4</v>
      </c>
      <c r="M12" s="86"/>
      <c r="N12" s="578"/>
      <c r="O12" s="579"/>
      <c r="P12" s="579"/>
      <c r="Q12" s="579"/>
      <c r="R12" s="579"/>
      <c r="S12" s="579"/>
      <c r="T12" s="580"/>
      <c r="U12" s="88" t="s">
        <v>234</v>
      </c>
      <c r="V12" s="73"/>
      <c r="X12" s="16"/>
      <c r="Y12" s="16"/>
    </row>
    <row r="13" spans="1:25" ht="23.25" customHeight="1" x14ac:dyDescent="0.55000000000000004">
      <c r="A13" s="73"/>
      <c r="B13" s="87"/>
      <c r="C13" s="73"/>
      <c r="D13" s="73"/>
      <c r="E13" s="73"/>
      <c r="F13" s="73"/>
      <c r="G13" s="73"/>
      <c r="H13" s="73"/>
      <c r="I13" s="89"/>
      <c r="J13" s="89"/>
      <c r="K13" s="89"/>
      <c r="L13" s="583" t="s">
        <v>360</v>
      </c>
      <c r="M13" s="583"/>
      <c r="N13" s="583"/>
      <c r="O13" s="583"/>
      <c r="P13" s="583"/>
      <c r="Q13" s="583"/>
      <c r="R13" s="583"/>
      <c r="S13" s="583"/>
      <c r="T13" s="583"/>
      <c r="U13" s="583"/>
      <c r="V13" s="73"/>
      <c r="Y13" s="23"/>
    </row>
    <row r="14" spans="1:25" ht="26.15" customHeight="1" x14ac:dyDescent="0.55000000000000004">
      <c r="A14" s="73"/>
      <c r="B14" s="575" t="s">
        <v>254</v>
      </c>
      <c r="C14" s="575"/>
      <c r="D14" s="575"/>
      <c r="E14" s="575"/>
      <c r="F14" s="575"/>
      <c r="G14" s="575"/>
      <c r="H14" s="575"/>
      <c r="I14" s="575"/>
      <c r="J14" s="575"/>
      <c r="K14" s="575"/>
      <c r="L14" s="575"/>
      <c r="M14" s="575"/>
      <c r="N14" s="575"/>
      <c r="O14" s="575"/>
      <c r="P14" s="575"/>
      <c r="Q14" s="575"/>
      <c r="R14" s="575"/>
      <c r="S14" s="575"/>
      <c r="T14" s="575"/>
      <c r="U14" s="575"/>
      <c r="V14" s="73"/>
    </row>
    <row r="15" spans="1:25" ht="8.25" customHeight="1" x14ac:dyDescent="0.55000000000000004">
      <c r="A15" s="73"/>
      <c r="B15" s="90"/>
      <c r="C15" s="73"/>
      <c r="D15" s="73"/>
      <c r="E15" s="73"/>
      <c r="F15" s="73"/>
      <c r="G15" s="73"/>
      <c r="H15" s="73"/>
      <c r="I15" s="73"/>
      <c r="J15" s="73"/>
      <c r="K15" s="73"/>
      <c r="L15" s="73"/>
      <c r="M15" s="73"/>
      <c r="N15" s="73"/>
      <c r="O15" s="73"/>
      <c r="P15" s="73"/>
      <c r="Q15" s="73"/>
      <c r="R15" s="73"/>
      <c r="S15" s="73"/>
      <c r="T15" s="73"/>
      <c r="U15" s="73"/>
      <c r="V15" s="73"/>
    </row>
    <row r="16" spans="1:25" ht="16.5" customHeight="1" x14ac:dyDescent="0.55000000000000004">
      <c r="A16" s="73"/>
      <c r="B16" s="581" t="s">
        <v>231</v>
      </c>
      <c r="C16" s="581"/>
      <c r="D16" s="581"/>
      <c r="E16" s="581"/>
      <c r="F16" s="581"/>
      <c r="G16" s="581"/>
      <c r="H16" s="581"/>
      <c r="I16" s="581"/>
      <c r="J16" s="581"/>
      <c r="K16" s="581"/>
      <c r="L16" s="581"/>
      <c r="M16" s="581"/>
      <c r="N16" s="581"/>
      <c r="O16" s="581"/>
      <c r="P16" s="581"/>
      <c r="Q16" s="581"/>
      <c r="R16" s="581"/>
      <c r="S16" s="581"/>
      <c r="T16" s="581"/>
      <c r="U16" s="91"/>
      <c r="V16" s="91"/>
    </row>
    <row r="17" spans="1:30" ht="24" customHeight="1" x14ac:dyDescent="0.55000000000000004">
      <c r="A17" s="73"/>
      <c r="B17" s="582" t="s">
        <v>191</v>
      </c>
      <c r="C17" s="582"/>
      <c r="D17" s="582"/>
      <c r="E17" s="582"/>
      <c r="F17" s="582"/>
      <c r="G17" s="582"/>
      <c r="H17" s="582"/>
      <c r="I17" s="582"/>
      <c r="J17" s="582"/>
      <c r="K17" s="582"/>
      <c r="L17" s="582"/>
      <c r="M17" s="582"/>
      <c r="N17" s="582"/>
      <c r="O17" s="582"/>
      <c r="P17" s="582"/>
      <c r="Q17" s="582"/>
      <c r="R17" s="582"/>
      <c r="S17" s="582"/>
      <c r="T17" s="582"/>
      <c r="U17" s="91"/>
      <c r="V17" s="91"/>
    </row>
    <row r="18" spans="1:30" ht="36" customHeight="1" x14ac:dyDescent="0.55000000000000004">
      <c r="A18" s="73"/>
      <c r="B18" s="584" t="s">
        <v>5</v>
      </c>
      <c r="C18" s="584"/>
      <c r="D18" s="584"/>
      <c r="E18" s="584"/>
      <c r="F18" s="584"/>
      <c r="G18" s="584"/>
      <c r="H18" s="584"/>
      <c r="I18" s="584"/>
      <c r="J18" s="584"/>
      <c r="K18" s="584"/>
      <c r="L18" s="584"/>
      <c r="M18" s="584"/>
      <c r="N18" s="584"/>
      <c r="O18" s="584"/>
      <c r="P18" s="584"/>
      <c r="Q18" s="584"/>
      <c r="R18" s="584"/>
      <c r="S18" s="584"/>
      <c r="T18" s="584"/>
      <c r="U18" s="73"/>
      <c r="V18" s="73"/>
    </row>
    <row r="19" spans="1:30" ht="21.65" customHeight="1" x14ac:dyDescent="0.55000000000000004">
      <c r="A19" s="73"/>
      <c r="B19" s="530" t="s">
        <v>303</v>
      </c>
      <c r="C19" s="530"/>
      <c r="D19" s="530"/>
      <c r="E19" s="530"/>
      <c r="F19" s="530"/>
      <c r="G19" s="530"/>
      <c r="H19" s="530"/>
      <c r="I19" s="530"/>
      <c r="J19" s="530"/>
      <c r="K19" s="530"/>
      <c r="L19" s="530"/>
      <c r="M19" s="530"/>
      <c r="N19" s="530"/>
      <c r="O19" s="530"/>
      <c r="P19" s="530"/>
      <c r="Q19" s="530"/>
      <c r="R19" s="530"/>
      <c r="S19" s="530"/>
      <c r="T19" s="530"/>
      <c r="U19" s="73"/>
      <c r="V19" s="73"/>
    </row>
    <row r="20" spans="1:30" ht="27.75" customHeight="1" x14ac:dyDescent="0.55000000000000004">
      <c r="A20" s="73"/>
      <c r="B20" s="73"/>
      <c r="C20" s="529" t="s">
        <v>474</v>
      </c>
      <c r="D20" s="92" t="s">
        <v>304</v>
      </c>
      <c r="E20" s="93" t="str">
        <f>IF(C20="第１回","５",(IF(C20="第２回","５",IF(C20="第３回","６",""))))</f>
        <v>６</v>
      </c>
      <c r="F20" s="94" t="s">
        <v>305</v>
      </c>
      <c r="G20" s="94" t="str">
        <f>IF(C20="第１回","８",(IF(C20="第２回","１２",IF(C20="第３回","２",""))))</f>
        <v>２</v>
      </c>
      <c r="H20" s="94" t="s">
        <v>306</v>
      </c>
      <c r="I20" s="94" t="str">
        <f>IF(C20="第１回","１",(IF(C20="第２回","１",IF(C20="第３回","１",""))))</f>
        <v>１</v>
      </c>
      <c r="J20" s="95" t="s">
        <v>307</v>
      </c>
      <c r="K20" s="94"/>
      <c r="L20" s="94" t="s">
        <v>308</v>
      </c>
      <c r="M20" s="94" t="s">
        <v>309</v>
      </c>
      <c r="N20" s="94" t="str">
        <f>IF(C20="第１回","６",(IF(C20="第２回","６",IF(C20="第３回","７",""))))</f>
        <v>７</v>
      </c>
      <c r="O20" s="94" t="s">
        <v>305</v>
      </c>
      <c r="P20" s="94" t="str">
        <f>IF(C20="第１回","８",(IF(C20="第２回","１２",IF(C20="第３回","２",""))))</f>
        <v>２</v>
      </c>
      <c r="Q20" s="94" t="s">
        <v>306</v>
      </c>
      <c r="R20" s="94" t="str">
        <f>IF(C20="第１回","３１",(IF(C20="第２回","３１",IF(C20="第３回","２８",""))))</f>
        <v>２８</v>
      </c>
      <c r="S20" s="94" t="s">
        <v>307</v>
      </c>
      <c r="T20" s="96"/>
      <c r="U20" s="73"/>
      <c r="V20" s="73"/>
      <c r="W20" s="30"/>
    </row>
    <row r="21" spans="1:30" ht="7.5" customHeight="1" x14ac:dyDescent="0.55000000000000004">
      <c r="A21" s="73"/>
      <c r="B21" s="97"/>
      <c r="C21" s="97"/>
      <c r="D21" s="97"/>
      <c r="E21" s="97"/>
      <c r="F21" s="97"/>
      <c r="G21" s="97"/>
      <c r="H21" s="97"/>
      <c r="I21" s="97"/>
      <c r="J21" s="97"/>
      <c r="K21" s="97"/>
      <c r="L21" s="97"/>
      <c r="M21" s="97"/>
      <c r="N21" s="97"/>
      <c r="O21" s="97"/>
      <c r="P21" s="97"/>
      <c r="Q21" s="97"/>
      <c r="R21" s="97"/>
      <c r="S21" s="96"/>
      <c r="T21" s="96"/>
      <c r="U21" s="73"/>
      <c r="V21" s="73"/>
      <c r="W21" s="30"/>
    </row>
    <row r="22" spans="1:30" ht="20.149999999999999" customHeight="1" x14ac:dyDescent="0.55000000000000004">
      <c r="A22" s="73"/>
      <c r="B22" s="551" t="s">
        <v>310</v>
      </c>
      <c r="C22" s="551"/>
      <c r="D22" s="551"/>
      <c r="E22" s="551"/>
      <c r="F22" s="551"/>
      <c r="G22" s="551"/>
      <c r="H22" s="551"/>
      <c r="I22" s="551"/>
      <c r="J22" s="551"/>
      <c r="K22" s="551"/>
      <c r="L22" s="551"/>
      <c r="M22" s="551"/>
      <c r="N22" s="551"/>
      <c r="O22" s="551"/>
      <c r="P22" s="551"/>
      <c r="Q22" s="551"/>
      <c r="R22" s="551"/>
      <c r="S22" s="551"/>
      <c r="T22" s="551"/>
      <c r="U22" s="73"/>
      <c r="V22" s="98"/>
      <c r="W22" s="30"/>
    </row>
    <row r="23" spans="1:30" ht="15" customHeight="1" x14ac:dyDescent="0.55000000000000004">
      <c r="A23" s="76"/>
      <c r="B23" s="99"/>
      <c r="C23" s="531" t="s">
        <v>311</v>
      </c>
      <c r="D23" s="531"/>
      <c r="E23" s="531"/>
      <c r="F23" s="531"/>
      <c r="G23" s="531"/>
      <c r="H23" s="531"/>
      <c r="I23" s="531"/>
      <c r="J23" s="531"/>
      <c r="K23" s="531"/>
      <c r="L23" s="531"/>
      <c r="M23" s="531"/>
      <c r="N23" s="531"/>
      <c r="O23" s="531"/>
      <c r="P23" s="531"/>
      <c r="Q23" s="531"/>
      <c r="R23" s="531"/>
      <c r="S23" s="531"/>
      <c r="T23" s="73"/>
      <c r="U23" s="73"/>
      <c r="V23" s="73"/>
      <c r="W23" s="556"/>
      <c r="X23" s="556"/>
      <c r="Y23" s="556"/>
      <c r="Z23" s="556"/>
      <c r="AA23" s="556"/>
      <c r="AB23" s="556"/>
      <c r="AC23" s="556"/>
      <c r="AD23" s="556"/>
    </row>
    <row r="24" spans="1:30" ht="26.25" customHeight="1" x14ac:dyDescent="0.55000000000000004">
      <c r="A24" s="76"/>
      <c r="B24" s="100"/>
      <c r="C24" s="126"/>
      <c r="D24" s="557" t="s">
        <v>312</v>
      </c>
      <c r="E24" s="558"/>
      <c r="F24" s="558"/>
      <c r="G24" s="558"/>
      <c r="H24" s="558"/>
      <c r="I24" s="558"/>
      <c r="J24" s="558"/>
      <c r="K24" s="558"/>
      <c r="L24" s="558"/>
      <c r="M24" s="558"/>
      <c r="N24" s="558"/>
      <c r="O24" s="558"/>
      <c r="P24" s="101"/>
      <c r="Q24" s="101"/>
      <c r="R24" s="101"/>
      <c r="S24" s="102"/>
      <c r="T24" s="73"/>
      <c r="U24" s="73"/>
      <c r="V24" s="73"/>
      <c r="W24" s="128" t="str">
        <f>IF(OR(AND(TRIM(C24)="",TRIM(C32)=""),AND(C24="○",C32="○")),"申請区分を一つ選択してください","")</f>
        <v>申請区分を一つ選択してください</v>
      </c>
      <c r="X24" s="30"/>
      <c r="Y24" s="30"/>
      <c r="Z24" s="30"/>
      <c r="AA24" s="30"/>
      <c r="AB24" s="30"/>
      <c r="AC24" s="30"/>
      <c r="AD24" s="30"/>
    </row>
    <row r="25" spans="1:30" ht="2.25" customHeight="1" x14ac:dyDescent="0.55000000000000004">
      <c r="A25" s="76"/>
      <c r="B25" s="100"/>
      <c r="C25" s="103"/>
      <c r="D25" s="102"/>
      <c r="E25" s="104"/>
      <c r="F25" s="104"/>
      <c r="G25" s="104"/>
      <c r="H25" s="104"/>
      <c r="I25" s="104"/>
      <c r="J25" s="104"/>
      <c r="K25" s="104"/>
      <c r="L25" s="104"/>
      <c r="M25" s="104"/>
      <c r="N25" s="104"/>
      <c r="O25" s="104"/>
      <c r="P25" s="104"/>
      <c r="Q25" s="104"/>
      <c r="R25" s="104"/>
      <c r="S25" s="104"/>
      <c r="T25" s="105"/>
      <c r="U25" s="73"/>
      <c r="V25" s="73"/>
      <c r="W25" s="30"/>
      <c r="X25" s="30"/>
      <c r="Y25" s="30"/>
      <c r="Z25" s="30"/>
      <c r="AA25" s="30"/>
      <c r="AB25" s="30"/>
      <c r="AC25" s="30"/>
      <c r="AD25" s="30"/>
    </row>
    <row r="26" spans="1:30" s="37" customFormat="1" ht="4.5" customHeight="1" x14ac:dyDescent="0.55000000000000004">
      <c r="A26" s="106"/>
      <c r="B26" s="107"/>
      <c r="C26" s="108"/>
      <c r="D26" s="109"/>
      <c r="E26" s="107"/>
      <c r="F26" s="108"/>
      <c r="G26" s="107"/>
      <c r="H26" s="107"/>
      <c r="I26" s="107"/>
      <c r="J26" s="107"/>
      <c r="K26" s="107"/>
      <c r="L26" s="107"/>
      <c r="M26" s="107"/>
      <c r="N26" s="107"/>
      <c r="O26" s="107"/>
      <c r="P26" s="107"/>
      <c r="Q26" s="107"/>
      <c r="R26" s="107"/>
      <c r="S26" s="107"/>
      <c r="T26" s="108"/>
      <c r="U26" s="108"/>
      <c r="V26" s="108"/>
      <c r="W26" s="38"/>
      <c r="X26" s="38"/>
      <c r="Y26" s="38"/>
      <c r="Z26" s="38"/>
      <c r="AA26" s="38"/>
      <c r="AB26" s="38"/>
      <c r="AC26" s="38"/>
      <c r="AD26" s="38"/>
    </row>
    <row r="27" spans="1:30" s="37" customFormat="1" ht="28.5" customHeight="1" x14ac:dyDescent="0.55000000000000004">
      <c r="A27" s="106"/>
      <c r="B27" s="107"/>
      <c r="C27" s="108"/>
      <c r="D27" s="532" t="s">
        <v>313</v>
      </c>
      <c r="E27" s="533"/>
      <c r="F27" s="534"/>
      <c r="G27" s="535"/>
      <c r="H27" s="535"/>
      <c r="I27" s="535"/>
      <c r="J27" s="535"/>
      <c r="K27" s="535"/>
      <c r="L27" s="535"/>
      <c r="M27" s="535"/>
      <c r="N27" s="535"/>
      <c r="O27" s="535"/>
      <c r="P27" s="535"/>
      <c r="Q27" s="535"/>
      <c r="R27" s="535"/>
      <c r="S27" s="535"/>
      <c r="T27" s="536"/>
      <c r="U27" s="108"/>
      <c r="V27" s="108"/>
      <c r="W27" s="38"/>
      <c r="X27" s="38"/>
      <c r="Y27" s="38"/>
      <c r="Z27" s="38"/>
      <c r="AA27" s="38"/>
      <c r="AB27" s="38"/>
      <c r="AC27" s="38"/>
      <c r="AD27" s="38"/>
    </row>
    <row r="28" spans="1:30" s="37" customFormat="1" ht="19.5" customHeight="1" x14ac:dyDescent="0.55000000000000004">
      <c r="A28" s="106"/>
      <c r="B28" s="107"/>
      <c r="C28" s="108"/>
      <c r="D28" s="95"/>
      <c r="E28" s="95"/>
      <c r="F28" s="540" t="s">
        <v>412</v>
      </c>
      <c r="G28" s="540"/>
      <c r="H28" s="540"/>
      <c r="I28" s="540"/>
      <c r="J28" s="540"/>
      <c r="K28" s="540"/>
      <c r="L28" s="540"/>
      <c r="M28" s="540"/>
      <c r="N28" s="540"/>
      <c r="O28" s="540"/>
      <c r="P28" s="540"/>
      <c r="Q28" s="540"/>
      <c r="R28" s="540"/>
      <c r="S28" s="540"/>
      <c r="T28" s="540"/>
      <c r="U28" s="108"/>
      <c r="V28" s="108"/>
      <c r="W28" s="38"/>
      <c r="X28" s="38"/>
      <c r="Y28" s="38"/>
      <c r="Z28" s="38"/>
      <c r="AA28" s="38"/>
      <c r="AB28" s="38"/>
      <c r="AC28" s="38"/>
      <c r="AD28" s="38"/>
    </row>
    <row r="29" spans="1:30" s="37" customFormat="1" ht="28.5" customHeight="1" x14ac:dyDescent="0.55000000000000004">
      <c r="A29" s="106"/>
      <c r="B29" s="107"/>
      <c r="C29" s="108"/>
      <c r="D29" s="532" t="s">
        <v>314</v>
      </c>
      <c r="E29" s="533"/>
      <c r="F29" s="534"/>
      <c r="G29" s="535"/>
      <c r="H29" s="535"/>
      <c r="I29" s="535"/>
      <c r="J29" s="535"/>
      <c r="K29" s="535"/>
      <c r="L29" s="535"/>
      <c r="M29" s="535"/>
      <c r="N29" s="535"/>
      <c r="O29" s="535"/>
      <c r="P29" s="535"/>
      <c r="Q29" s="535"/>
      <c r="R29" s="535"/>
      <c r="S29" s="535"/>
      <c r="T29" s="536"/>
      <c r="U29" s="108"/>
      <c r="V29" s="108"/>
      <c r="W29" s="38"/>
      <c r="X29" s="38"/>
      <c r="Y29" s="38"/>
      <c r="Z29" s="38"/>
      <c r="AA29" s="38"/>
      <c r="AB29" s="38"/>
      <c r="AC29" s="38"/>
      <c r="AD29" s="38"/>
    </row>
    <row r="30" spans="1:30" s="37" customFormat="1" ht="14.25" customHeight="1" x14ac:dyDescent="0.55000000000000004">
      <c r="A30" s="106"/>
      <c r="B30" s="107"/>
      <c r="C30" s="108"/>
      <c r="D30" s="110"/>
      <c r="E30" s="110"/>
      <c r="F30" s="537" t="s">
        <v>413</v>
      </c>
      <c r="G30" s="537"/>
      <c r="H30" s="537"/>
      <c r="I30" s="537"/>
      <c r="J30" s="537"/>
      <c r="K30" s="537"/>
      <c r="L30" s="537"/>
      <c r="M30" s="537"/>
      <c r="N30" s="537"/>
      <c r="O30" s="537"/>
      <c r="P30" s="537"/>
      <c r="Q30" s="537"/>
      <c r="R30" s="537"/>
      <c r="S30" s="537"/>
      <c r="T30" s="537"/>
      <c r="U30" s="111"/>
      <c r="V30" s="108"/>
      <c r="W30" s="38"/>
      <c r="X30" s="38"/>
      <c r="Y30" s="38"/>
      <c r="Z30" s="38"/>
      <c r="AA30" s="38"/>
      <c r="AB30" s="38"/>
      <c r="AC30" s="38"/>
      <c r="AD30" s="38"/>
    </row>
    <row r="31" spans="1:30" s="37" customFormat="1" ht="14.25" customHeight="1" x14ac:dyDescent="0.55000000000000004">
      <c r="A31" s="106"/>
      <c r="B31" s="107"/>
      <c r="C31" s="108"/>
      <c r="D31" s="107"/>
      <c r="E31" s="107"/>
      <c r="F31" s="107"/>
      <c r="G31" s="107"/>
      <c r="H31" s="107"/>
      <c r="I31" s="107"/>
      <c r="J31" s="107"/>
      <c r="K31" s="107"/>
      <c r="L31" s="107"/>
      <c r="M31" s="107"/>
      <c r="N31" s="107"/>
      <c r="O31" s="107"/>
      <c r="P31" s="107"/>
      <c r="Q31" s="107"/>
      <c r="R31" s="107"/>
      <c r="S31" s="107"/>
      <c r="T31" s="108"/>
      <c r="U31" s="108"/>
      <c r="V31" s="108"/>
      <c r="W31" s="38"/>
      <c r="X31" s="38"/>
      <c r="Y31" s="38"/>
      <c r="Z31" s="38"/>
      <c r="AA31" s="38"/>
      <c r="AB31" s="38"/>
      <c r="AC31" s="38"/>
      <c r="AD31" s="38"/>
    </row>
    <row r="32" spans="1:30" s="37" customFormat="1" ht="26.25" customHeight="1" x14ac:dyDescent="0.55000000000000004">
      <c r="A32" s="108"/>
      <c r="B32" s="112"/>
      <c r="C32" s="127"/>
      <c r="D32" s="538" t="s">
        <v>315</v>
      </c>
      <c r="E32" s="539"/>
      <c r="F32" s="539"/>
      <c r="G32" s="539"/>
      <c r="H32" s="539"/>
      <c r="I32" s="539"/>
      <c r="J32" s="539"/>
      <c r="K32" s="539"/>
      <c r="L32" s="539"/>
      <c r="M32" s="539"/>
      <c r="N32" s="539"/>
      <c r="O32" s="539"/>
      <c r="P32" s="107"/>
      <c r="Q32" s="107"/>
      <c r="R32" s="107"/>
      <c r="S32" s="113"/>
      <c r="T32" s="108"/>
      <c r="U32" s="108"/>
      <c r="V32" s="108"/>
    </row>
    <row r="33" spans="1:22" s="37" customFormat="1" ht="6.75" customHeight="1" x14ac:dyDescent="0.55000000000000004">
      <c r="A33" s="108"/>
      <c r="B33" s="112"/>
      <c r="C33" s="112"/>
      <c r="D33" s="112"/>
      <c r="E33" s="112"/>
      <c r="F33" s="107"/>
      <c r="G33" s="107"/>
      <c r="H33" s="107"/>
      <c r="I33" s="107"/>
      <c r="J33" s="107"/>
      <c r="K33" s="107"/>
      <c r="L33" s="107"/>
      <c r="M33" s="107"/>
      <c r="N33" s="107"/>
      <c r="O33" s="107"/>
      <c r="P33" s="107"/>
      <c r="Q33" s="107"/>
      <c r="R33" s="107"/>
      <c r="S33" s="113"/>
      <c r="T33" s="108"/>
      <c r="U33" s="108"/>
      <c r="V33" s="108"/>
    </row>
    <row r="34" spans="1:22" s="37" customFormat="1" ht="27" customHeight="1" x14ac:dyDescent="0.55000000000000004">
      <c r="A34" s="108"/>
      <c r="B34" s="107"/>
      <c r="C34" s="112"/>
      <c r="D34" s="541" t="s">
        <v>341</v>
      </c>
      <c r="E34" s="542"/>
      <c r="F34" s="542"/>
      <c r="G34" s="542"/>
      <c r="H34" s="543"/>
      <c r="I34" s="544"/>
      <c r="J34" s="545"/>
      <c r="K34" s="545"/>
      <c r="L34" s="545"/>
      <c r="M34" s="545"/>
      <c r="N34" s="545"/>
      <c r="O34" s="546"/>
      <c r="P34" s="114"/>
      <c r="Q34" s="114"/>
      <c r="R34" s="114"/>
      <c r="S34" s="113"/>
      <c r="T34" s="108"/>
      <c r="U34" s="108"/>
      <c r="V34" s="108"/>
    </row>
    <row r="35" spans="1:22" ht="12" customHeight="1" x14ac:dyDescent="0.55000000000000004">
      <c r="A35" s="73"/>
      <c r="B35" s="99"/>
      <c r="C35" s="100"/>
      <c r="D35" s="115"/>
      <c r="E35" s="115"/>
      <c r="F35" s="115"/>
      <c r="G35" s="99"/>
      <c r="H35" s="99"/>
      <c r="I35" s="531" t="s">
        <v>414</v>
      </c>
      <c r="J35" s="531"/>
      <c r="K35" s="531"/>
      <c r="L35" s="531"/>
      <c r="M35" s="531"/>
      <c r="N35" s="531"/>
      <c r="O35" s="531"/>
      <c r="P35" s="531"/>
      <c r="Q35" s="531"/>
      <c r="R35" s="531"/>
      <c r="S35" s="531"/>
      <c r="T35" s="531"/>
      <c r="U35" s="73"/>
      <c r="V35" s="73"/>
    </row>
    <row r="36" spans="1:22" ht="9" customHeight="1" x14ac:dyDescent="0.55000000000000004">
      <c r="A36" s="73"/>
      <c r="B36" s="99"/>
      <c r="C36" s="100"/>
      <c r="D36" s="100"/>
      <c r="E36" s="73"/>
      <c r="F36" s="99"/>
      <c r="G36" s="99"/>
      <c r="H36" s="99"/>
      <c r="I36" s="99"/>
      <c r="J36" s="99"/>
      <c r="K36" s="99"/>
      <c r="L36" s="99"/>
      <c r="M36" s="99"/>
      <c r="N36" s="99"/>
      <c r="O36" s="99"/>
      <c r="P36" s="99"/>
      <c r="Q36" s="99"/>
      <c r="R36" s="99"/>
      <c r="S36" s="99"/>
      <c r="T36" s="73"/>
      <c r="U36" s="73"/>
      <c r="V36" s="73"/>
    </row>
    <row r="37" spans="1:22" ht="20.149999999999999" customHeight="1" x14ac:dyDescent="0.55000000000000004">
      <c r="A37" s="73"/>
      <c r="B37" s="551" t="s">
        <v>437</v>
      </c>
      <c r="C37" s="551"/>
      <c r="D37" s="551"/>
      <c r="E37" s="551"/>
      <c r="F37" s="551"/>
      <c r="G37" s="551"/>
      <c r="H37" s="551"/>
      <c r="I37" s="551"/>
      <c r="J37" s="551"/>
      <c r="K37" s="551"/>
      <c r="L37" s="551"/>
      <c r="M37" s="551"/>
      <c r="N37" s="551"/>
      <c r="O37" s="551"/>
      <c r="P37" s="551"/>
      <c r="Q37" s="551"/>
      <c r="R37" s="551"/>
      <c r="S37" s="551"/>
      <c r="T37" s="551"/>
      <c r="U37" s="73"/>
      <c r="V37" s="116"/>
    </row>
    <row r="38" spans="1:22" ht="23.25" customHeight="1" x14ac:dyDescent="0.15">
      <c r="A38" s="73"/>
      <c r="B38" s="101"/>
      <c r="C38" s="73"/>
      <c r="D38" s="547"/>
      <c r="E38" s="548"/>
      <c r="F38" s="548"/>
      <c r="G38" s="548"/>
      <c r="H38" s="548"/>
      <c r="I38" s="548"/>
      <c r="J38" s="548"/>
      <c r="K38" s="548"/>
      <c r="L38" s="548"/>
      <c r="M38" s="548"/>
      <c r="N38" s="548"/>
      <c r="O38" s="548"/>
      <c r="P38" s="549"/>
      <c r="Q38" s="117" t="s">
        <v>415</v>
      </c>
      <c r="R38" s="118">
        <f>IF(LEN(D38)&lt;=20,LEN(D38),"文字数超過")</f>
        <v>0</v>
      </c>
      <c r="S38" s="119" t="s">
        <v>416</v>
      </c>
      <c r="T38" s="73"/>
      <c r="U38" s="73"/>
      <c r="V38" s="116"/>
    </row>
    <row r="39" spans="1:22" ht="9" customHeight="1" x14ac:dyDescent="0.55000000000000004">
      <c r="A39" s="73"/>
      <c r="B39" s="120"/>
      <c r="C39" s="121"/>
      <c r="D39" s="121"/>
      <c r="E39" s="121"/>
      <c r="F39" s="121"/>
      <c r="G39" s="121"/>
      <c r="H39" s="121"/>
      <c r="I39" s="121"/>
      <c r="J39" s="121"/>
      <c r="K39" s="121"/>
      <c r="L39" s="121"/>
      <c r="M39" s="121"/>
      <c r="N39" s="121"/>
      <c r="O39" s="121"/>
      <c r="P39" s="121"/>
      <c r="Q39" s="121"/>
      <c r="R39" s="121"/>
      <c r="S39" s="122"/>
      <c r="T39" s="122"/>
      <c r="U39" s="99"/>
      <c r="V39" s="116"/>
    </row>
    <row r="40" spans="1:22" ht="17.25" customHeight="1" x14ac:dyDescent="0.55000000000000004">
      <c r="A40" s="73"/>
      <c r="B40" s="551" t="s">
        <v>316</v>
      </c>
      <c r="C40" s="551"/>
      <c r="D40" s="551"/>
      <c r="E40" s="551"/>
      <c r="F40" s="551"/>
      <c r="G40" s="551"/>
      <c r="H40" s="551"/>
      <c r="I40" s="551"/>
      <c r="J40" s="551"/>
      <c r="K40" s="551"/>
      <c r="L40" s="551"/>
      <c r="M40" s="551"/>
      <c r="N40" s="551"/>
      <c r="O40" s="551"/>
      <c r="P40" s="551"/>
      <c r="Q40" s="551"/>
      <c r="R40" s="551"/>
      <c r="S40" s="551"/>
      <c r="T40" s="551"/>
      <c r="U40" s="73"/>
      <c r="V40" s="73"/>
    </row>
    <row r="41" spans="1:22" ht="28.5" customHeight="1" x14ac:dyDescent="0.55000000000000004">
      <c r="A41" s="73"/>
      <c r="B41" s="73"/>
      <c r="C41" s="123"/>
      <c r="D41" s="552">
        <f>'付表1-10_資金計画'!O17</f>
        <v>0</v>
      </c>
      <c r="E41" s="553"/>
      <c r="F41" s="553"/>
      <c r="G41" s="553"/>
      <c r="H41" s="553"/>
      <c r="I41" s="554"/>
      <c r="J41" s="73" t="s">
        <v>317</v>
      </c>
      <c r="K41" s="73"/>
      <c r="L41" s="73"/>
      <c r="M41" s="73"/>
      <c r="N41" s="124"/>
      <c r="O41" s="125"/>
      <c r="P41" s="125"/>
      <c r="Q41" s="125"/>
      <c r="R41" s="125"/>
      <c r="S41" s="73"/>
      <c r="T41" s="73"/>
      <c r="U41" s="73"/>
      <c r="V41" s="73"/>
    </row>
    <row r="42" spans="1:22" ht="0.75" customHeight="1" x14ac:dyDescent="0.55000000000000004">
      <c r="D42" s="65"/>
      <c r="E42" s="65"/>
      <c r="F42" s="65"/>
      <c r="G42" s="65"/>
      <c r="H42" s="65"/>
      <c r="I42" s="65"/>
      <c r="N42" s="63"/>
      <c r="O42" s="64"/>
      <c r="P42" s="64"/>
      <c r="Q42" s="64"/>
      <c r="R42" s="64"/>
    </row>
    <row r="43" spans="1:22" ht="16.5" customHeight="1" x14ac:dyDescent="0.55000000000000004">
      <c r="B43" s="66" t="str">
        <f>IF(1500000&gt;=D41,"","助成金交付申請限度額を超えています。資金計画を見直してください。")</f>
        <v/>
      </c>
      <c r="C43" s="67"/>
      <c r="D43" s="67"/>
      <c r="E43" s="67"/>
      <c r="F43" s="67"/>
      <c r="G43" s="67"/>
      <c r="H43" s="67"/>
      <c r="I43" s="67"/>
      <c r="J43" s="67"/>
      <c r="K43" s="67"/>
      <c r="L43" s="67"/>
      <c r="M43" s="67"/>
      <c r="N43" s="67"/>
      <c r="O43" s="67"/>
      <c r="P43" s="67"/>
      <c r="Q43" s="67"/>
      <c r="R43" s="67"/>
      <c r="S43" s="67"/>
      <c r="T43" s="67"/>
    </row>
    <row r="44" spans="1:22" ht="20.149999999999999" customHeight="1" x14ac:dyDescent="0.55000000000000004">
      <c r="B44" s="68"/>
      <c r="C44" s="68"/>
      <c r="D44" s="68"/>
      <c r="E44" s="68"/>
      <c r="F44" s="68"/>
      <c r="G44" s="68"/>
      <c r="H44" s="17"/>
      <c r="I44" s="68"/>
      <c r="J44" s="68"/>
      <c r="K44" s="68"/>
      <c r="L44" s="68"/>
      <c r="M44" s="555"/>
      <c r="N44" s="555"/>
      <c r="O44" s="555"/>
      <c r="P44" s="69"/>
      <c r="Q44" s="69"/>
      <c r="R44" s="69"/>
      <c r="S44" s="68"/>
      <c r="T44" s="68"/>
      <c r="U44" s="70"/>
    </row>
    <row r="45" spans="1:22" ht="20.149999999999999" customHeight="1" x14ac:dyDescent="0.55000000000000004">
      <c r="C45" s="550"/>
      <c r="D45" s="550"/>
      <c r="E45" s="550"/>
      <c r="F45" s="550"/>
      <c r="G45" s="550"/>
    </row>
    <row r="46" spans="1:22" ht="3.65" customHeight="1" x14ac:dyDescent="0.55000000000000004"/>
  </sheetData>
  <sheetProtection algorithmName="SHA-512" hashValue="djIE13qsd8qGe2CfryyVao3hSLDPuHzMoIei1EhsqpsH5zsnWBCn53ITjWLBdw02kizz+F42gXGgeaeveF+3Vg==" saltValue="9eCMUlyIGygcvNrton8nmQ==" spinCount="100000" sheet="1" formatCells="0"/>
  <mergeCells count="34">
    <mergeCell ref="W23:AD23"/>
    <mergeCell ref="D24:O24"/>
    <mergeCell ref="L7:T8"/>
    <mergeCell ref="X8:Y8"/>
    <mergeCell ref="L9:T10"/>
    <mergeCell ref="N11:T11"/>
    <mergeCell ref="B14:U14"/>
    <mergeCell ref="H7:J7"/>
    <mergeCell ref="H9:J9"/>
    <mergeCell ref="H11:J11"/>
    <mergeCell ref="N12:T12"/>
    <mergeCell ref="B16:T16"/>
    <mergeCell ref="B17:T17"/>
    <mergeCell ref="L13:U13"/>
    <mergeCell ref="B22:T22"/>
    <mergeCell ref="B18:T18"/>
    <mergeCell ref="D38:P38"/>
    <mergeCell ref="C45:G45"/>
    <mergeCell ref="I35:T35"/>
    <mergeCell ref="B37:T37"/>
    <mergeCell ref="B40:T40"/>
    <mergeCell ref="D41:I41"/>
    <mergeCell ref="M44:O44"/>
    <mergeCell ref="D32:O32"/>
    <mergeCell ref="D27:E27"/>
    <mergeCell ref="F27:T27"/>
    <mergeCell ref="F28:T28"/>
    <mergeCell ref="D34:H34"/>
    <mergeCell ref="I34:O34"/>
    <mergeCell ref="B19:T19"/>
    <mergeCell ref="C23:S23"/>
    <mergeCell ref="D29:E29"/>
    <mergeCell ref="F29:T29"/>
    <mergeCell ref="F30:T30"/>
  </mergeCells>
  <phoneticPr fontId="2"/>
  <conditionalFormatting sqref="V13">
    <cfRule type="cellIs" dxfId="22" priority="2" operator="equal">
      <formula>"文字数超過"</formula>
    </cfRule>
  </conditionalFormatting>
  <conditionalFormatting sqref="R38">
    <cfRule type="cellIs" dxfId="21" priority="1" operator="equal">
      <formula>"文字数超過"</formula>
    </cfRule>
  </conditionalFormatting>
  <dataValidations count="9">
    <dataValidation type="list" allowBlank="1" showInputMessage="1" showErrorMessage="1" prompt="プルダウンして選択" sqref="C20">
      <formula1>"第１回,第２回,第３回"</formula1>
    </dataValidation>
    <dataValidation type="list" allowBlank="1" showInputMessage="1" showErrorMessage="1" prompt="プルダウンして選択" sqref="C24:C25 C32">
      <formula1>"      ,○"</formula1>
    </dataValidation>
    <dataValidation allowBlank="1" showInputMessage="1" showErrorMessage="1" prompt="▶「履歴事項全部証明書」と同一の役職名を入力_x000a_例）×代表取締役社長_x000a_　　　○代表取締役_x000a_▶個人事業主は記入不要" sqref="N11"/>
    <dataValidation allowBlank="1" showInputMessage="1" showErrorMessage="1" prompt="▶「履歴事項全部証明書」（個人の場合は「開業届」）と同じ表記(旧字体含む)で入力" sqref="N12"/>
    <dataValidation allowBlank="1" showInputMessage="1" showErrorMessage="1" prompt="▶「履歴事項全部証明書」（個人の場合は「開業届」）と同じ表記(旧字体含む)で入力_x000a_▶英数字は「半角」で入力" sqref="L7:T10"/>
    <dataValidation allowBlank="1" showInputMessage="1" showErrorMessage="1" promptTitle="自動反映" prompt="「５資金計画」の助成金交付申請額合計が自動的に反映されます。_x000a_" sqref="D41:D42"/>
    <dataValidation type="list" allowBlank="1" showInputMessage="1" showErrorMessage="1" prompt="プルダウンして選択" sqref="I34:O34">
      <formula1>"福祉用具,その他（学ぶ）,その他（働く）,その他（住む）,その他（暮らす）,その他（楽しむ）"</formula1>
    </dataValidation>
    <dataValidation allowBlank="1" showInputMessage="1" showErrorMessage="1" prompt="20字以内で入力" sqref="D38:P38"/>
    <dataValidation allowBlank="1" showInputMessage="1" showErrorMessage="1" prompt="「募集要項」_x000a_（p7）参照" sqref="F27:T27"/>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70" zoomScaleSheetLayoutView="100" workbookViewId="0">
      <selection activeCell="C1" sqref="C1"/>
    </sheetView>
  </sheetViews>
  <sheetFormatPr defaultColWidth="8.58203125" defaultRowHeight="24" customHeight="1" x14ac:dyDescent="0.55000000000000004"/>
  <cols>
    <col min="1" max="1" width="3.33203125" customWidth="1"/>
    <col min="2" max="2" width="2.25" customWidth="1"/>
    <col min="3" max="3" width="10.25" customWidth="1"/>
    <col min="4" max="4" width="10.75" style="31" customWidth="1"/>
    <col min="5" max="5" width="11.58203125" style="31" customWidth="1"/>
    <col min="6" max="6" width="10.08203125" style="31" customWidth="1"/>
    <col min="7" max="7" width="18.33203125" style="32" customWidth="1"/>
    <col min="8" max="8" width="13.83203125" style="31" customWidth="1"/>
    <col min="9" max="9" width="9.33203125" customWidth="1"/>
  </cols>
  <sheetData>
    <row r="1" spans="1:8" ht="15.65" customHeight="1" x14ac:dyDescent="0.55000000000000004">
      <c r="A1" s="349" t="s">
        <v>424</v>
      </c>
      <c r="B1" s="204"/>
      <c r="C1" s="204"/>
      <c r="D1" s="315"/>
      <c r="E1" s="350"/>
      <c r="F1" s="315"/>
      <c r="G1" s="314"/>
      <c r="H1" s="315"/>
    </row>
    <row r="2" spans="1:8" ht="15" customHeight="1" x14ac:dyDescent="0.55000000000000004">
      <c r="A2" s="1085" t="s">
        <v>296</v>
      </c>
      <c r="B2" s="1086"/>
      <c r="C2" s="1086"/>
      <c r="D2" s="1086"/>
      <c r="E2" s="1086"/>
      <c r="F2" s="1086"/>
      <c r="G2" s="1086"/>
      <c r="H2" s="1087"/>
    </row>
    <row r="3" spans="1:8" ht="31.5" customHeight="1" x14ac:dyDescent="0.55000000000000004">
      <c r="A3" s="1088" t="s">
        <v>335</v>
      </c>
      <c r="B3" s="1104" t="s">
        <v>426</v>
      </c>
      <c r="C3" s="1105"/>
      <c r="D3" s="1105"/>
      <c r="E3" s="1105"/>
      <c r="F3" s="1105"/>
      <c r="G3" s="407"/>
      <c r="H3" s="370" t="s">
        <v>409</v>
      </c>
    </row>
    <row r="4" spans="1:8" ht="22" customHeight="1" x14ac:dyDescent="0.35">
      <c r="A4" s="1089"/>
      <c r="B4" s="1096" t="s">
        <v>334</v>
      </c>
      <c r="C4" s="1097"/>
      <c r="D4" s="1090"/>
      <c r="E4" s="1091"/>
      <c r="F4" s="1092"/>
      <c r="G4" s="390" t="s">
        <v>290</v>
      </c>
      <c r="H4" s="391" t="s">
        <v>272</v>
      </c>
    </row>
    <row r="5" spans="1:8" ht="22" customHeight="1" x14ac:dyDescent="0.55000000000000004">
      <c r="A5" s="1089"/>
      <c r="B5" s="1098" t="s">
        <v>337</v>
      </c>
      <c r="C5" s="1099"/>
      <c r="D5" s="1025"/>
      <c r="E5" s="1026"/>
      <c r="F5" s="1027"/>
      <c r="G5" s="408"/>
      <c r="H5" s="409"/>
    </row>
    <row r="6" spans="1:8" ht="22" customHeight="1" x14ac:dyDescent="0.55000000000000004">
      <c r="A6" s="1089"/>
      <c r="B6" s="1100"/>
      <c r="C6" s="1101"/>
      <c r="D6" s="1025"/>
      <c r="E6" s="1026"/>
      <c r="F6" s="1027"/>
      <c r="G6" s="408"/>
      <c r="H6" s="409"/>
    </row>
    <row r="7" spans="1:8" ht="22" customHeight="1" x14ac:dyDescent="0.55000000000000004">
      <c r="A7" s="1089"/>
      <c r="B7" s="1100"/>
      <c r="C7" s="1101"/>
      <c r="D7" s="1025"/>
      <c r="E7" s="1026"/>
      <c r="F7" s="1027"/>
      <c r="G7" s="408"/>
      <c r="H7" s="409"/>
    </row>
    <row r="8" spans="1:8" ht="22" customHeight="1" x14ac:dyDescent="0.55000000000000004">
      <c r="A8" s="1089"/>
      <c r="B8" s="1100"/>
      <c r="C8" s="1101"/>
      <c r="D8" s="1012"/>
      <c r="E8" s="1013"/>
      <c r="F8" s="1014"/>
      <c r="G8" s="410"/>
      <c r="H8" s="409"/>
    </row>
    <row r="9" spans="1:8" ht="22" customHeight="1" x14ac:dyDescent="0.55000000000000004">
      <c r="A9" s="1089"/>
      <c r="B9" s="1100"/>
      <c r="C9" s="1101"/>
      <c r="D9" s="1093"/>
      <c r="E9" s="1094"/>
      <c r="F9" s="1095"/>
      <c r="G9" s="410"/>
      <c r="H9" s="409"/>
    </row>
    <row r="10" spans="1:8" ht="28.5" customHeight="1" x14ac:dyDescent="0.55000000000000004">
      <c r="A10" s="1106" t="s">
        <v>336</v>
      </c>
      <c r="B10" s="1107"/>
      <c r="C10" s="1107"/>
      <c r="D10" s="1107"/>
      <c r="E10" s="1107"/>
      <c r="F10" s="1108"/>
      <c r="G10" s="392" t="str">
        <f>IF(SUM(G5:G9)=0,"",SUM(G5:G9))</f>
        <v/>
      </c>
      <c r="H10" s="393" t="str">
        <f>IF(SUM(H5:H9)=0,"",SUM(H5:H9))</f>
        <v/>
      </c>
    </row>
    <row r="11" spans="1:8" ht="31.5" customHeight="1" x14ac:dyDescent="0.55000000000000004">
      <c r="A11" s="1088" t="s">
        <v>297</v>
      </c>
      <c r="B11" s="1102" t="s">
        <v>427</v>
      </c>
      <c r="C11" s="1103"/>
      <c r="D11" s="1103"/>
      <c r="E11" s="1103"/>
      <c r="F11" s="1103"/>
      <c r="G11" s="407"/>
      <c r="H11" s="370" t="s">
        <v>409</v>
      </c>
    </row>
    <row r="12" spans="1:8" ht="22" customHeight="1" x14ac:dyDescent="0.35">
      <c r="A12" s="1089"/>
      <c r="B12" s="1096" t="s">
        <v>338</v>
      </c>
      <c r="C12" s="1097"/>
      <c r="D12" s="1090"/>
      <c r="E12" s="1091"/>
      <c r="F12" s="1092"/>
      <c r="G12" s="390" t="s">
        <v>290</v>
      </c>
      <c r="H12" s="391" t="s">
        <v>272</v>
      </c>
    </row>
    <row r="13" spans="1:8" ht="22" customHeight="1" x14ac:dyDescent="0.55000000000000004">
      <c r="A13" s="1089"/>
      <c r="B13" s="1098" t="s">
        <v>337</v>
      </c>
      <c r="C13" s="1099"/>
      <c r="D13" s="1025"/>
      <c r="E13" s="1026"/>
      <c r="F13" s="1027"/>
      <c r="G13" s="408"/>
      <c r="H13" s="409"/>
    </row>
    <row r="14" spans="1:8" ht="22" customHeight="1" x14ac:dyDescent="0.55000000000000004">
      <c r="A14" s="1089"/>
      <c r="B14" s="1100"/>
      <c r="C14" s="1101"/>
      <c r="D14" s="1025"/>
      <c r="E14" s="1026"/>
      <c r="F14" s="1027"/>
      <c r="G14" s="408"/>
      <c r="H14" s="409"/>
    </row>
    <row r="15" spans="1:8" ht="22" customHeight="1" x14ac:dyDescent="0.55000000000000004">
      <c r="A15" s="1089"/>
      <c r="B15" s="1100"/>
      <c r="C15" s="1101"/>
      <c r="D15" s="1025"/>
      <c r="E15" s="1026"/>
      <c r="F15" s="1027"/>
      <c r="G15" s="408"/>
      <c r="H15" s="409"/>
    </row>
    <row r="16" spans="1:8" ht="22" customHeight="1" x14ac:dyDescent="0.55000000000000004">
      <c r="A16" s="1089"/>
      <c r="B16" s="1100"/>
      <c r="C16" s="1101"/>
      <c r="D16" s="1012"/>
      <c r="E16" s="1013"/>
      <c r="F16" s="1014"/>
      <c r="G16" s="410"/>
      <c r="H16" s="409"/>
    </row>
    <row r="17" spans="1:8" ht="22" customHeight="1" x14ac:dyDescent="0.55000000000000004">
      <c r="A17" s="1089"/>
      <c r="B17" s="1100"/>
      <c r="C17" s="1101"/>
      <c r="D17" s="1093"/>
      <c r="E17" s="1094"/>
      <c r="F17" s="1095"/>
      <c r="G17" s="411"/>
      <c r="H17" s="412"/>
    </row>
    <row r="18" spans="1:8" ht="26.25" customHeight="1" x14ac:dyDescent="0.55000000000000004">
      <c r="A18" s="1106" t="s">
        <v>298</v>
      </c>
      <c r="B18" s="1107"/>
      <c r="C18" s="1107"/>
      <c r="D18" s="1107"/>
      <c r="E18" s="1107"/>
      <c r="F18" s="1108"/>
      <c r="G18" s="362" t="str">
        <f>IF(SUM(G13:G17)=0,"",SUM(G13:G17))</f>
        <v/>
      </c>
      <c r="H18" s="363" t="str">
        <f>IF(SUM(H13:H17)=0,"",SUM(H13:H17))</f>
        <v/>
      </c>
    </row>
    <row r="19" spans="1:8" ht="22" customHeight="1" x14ac:dyDescent="0.55000000000000004">
      <c r="A19" s="1088" t="s">
        <v>299</v>
      </c>
      <c r="B19" s="1113" t="s">
        <v>285</v>
      </c>
      <c r="C19" s="394" t="s">
        <v>295</v>
      </c>
      <c r="D19" s="1115"/>
      <c r="E19" s="1116"/>
      <c r="F19" s="1116"/>
      <c r="G19" s="395" t="s">
        <v>287</v>
      </c>
      <c r="H19" s="413"/>
    </row>
    <row r="20" spans="1:8" ht="22" customHeight="1" x14ac:dyDescent="0.55000000000000004">
      <c r="A20" s="1089"/>
      <c r="B20" s="1114"/>
      <c r="C20" s="396" t="s">
        <v>300</v>
      </c>
      <c r="D20" s="1117"/>
      <c r="E20" s="1118"/>
      <c r="F20" s="1119"/>
      <c r="G20" s="397" t="s">
        <v>339</v>
      </c>
      <c r="H20" s="414"/>
    </row>
    <row r="21" spans="1:8" ht="22" customHeight="1" x14ac:dyDescent="0.35">
      <c r="A21" s="1089"/>
      <c r="B21" s="1114"/>
      <c r="C21" s="398" t="s">
        <v>340</v>
      </c>
      <c r="D21" s="1120"/>
      <c r="E21" s="1121"/>
      <c r="F21" s="1122"/>
      <c r="G21" s="399" t="s">
        <v>290</v>
      </c>
      <c r="H21" s="391" t="s">
        <v>272</v>
      </c>
    </row>
    <row r="22" spans="1:8" ht="22" customHeight="1" x14ac:dyDescent="0.55000000000000004">
      <c r="A22" s="1089"/>
      <c r="B22" s="1114"/>
      <c r="C22" s="1123" t="s">
        <v>301</v>
      </c>
      <c r="D22" s="1124"/>
      <c r="E22" s="1125"/>
      <c r="F22" s="415"/>
      <c r="G22" s="380"/>
      <c r="H22" s="381"/>
    </row>
    <row r="23" spans="1:8" ht="22" customHeight="1" x14ac:dyDescent="0.55000000000000004">
      <c r="A23" s="1089"/>
      <c r="B23" s="1113" t="s">
        <v>291</v>
      </c>
      <c r="C23" s="394" t="s">
        <v>295</v>
      </c>
      <c r="D23" s="1115"/>
      <c r="E23" s="1116"/>
      <c r="F23" s="1116"/>
      <c r="G23" s="395" t="s">
        <v>287</v>
      </c>
      <c r="H23" s="413"/>
    </row>
    <row r="24" spans="1:8" ht="22" customHeight="1" x14ac:dyDescent="0.55000000000000004">
      <c r="A24" s="1089"/>
      <c r="B24" s="1114"/>
      <c r="C24" s="396" t="s">
        <v>300</v>
      </c>
      <c r="D24" s="1117"/>
      <c r="E24" s="1118"/>
      <c r="F24" s="1119"/>
      <c r="G24" s="397" t="s">
        <v>339</v>
      </c>
      <c r="H24" s="414"/>
    </row>
    <row r="25" spans="1:8" ht="22" customHeight="1" x14ac:dyDescent="0.35">
      <c r="A25" s="1089"/>
      <c r="B25" s="1114"/>
      <c r="C25" s="398" t="s">
        <v>340</v>
      </c>
      <c r="D25" s="1120"/>
      <c r="E25" s="1121"/>
      <c r="F25" s="1122"/>
      <c r="G25" s="399" t="s">
        <v>290</v>
      </c>
      <c r="H25" s="391" t="s">
        <v>272</v>
      </c>
    </row>
    <row r="26" spans="1:8" ht="22" customHeight="1" x14ac:dyDescent="0.55000000000000004">
      <c r="A26" s="1089"/>
      <c r="B26" s="1114"/>
      <c r="C26" s="1123" t="s">
        <v>301</v>
      </c>
      <c r="D26" s="1124"/>
      <c r="E26" s="1125"/>
      <c r="F26" s="415"/>
      <c r="G26" s="380"/>
      <c r="H26" s="381"/>
    </row>
    <row r="27" spans="1:8" ht="22" customHeight="1" x14ac:dyDescent="0.55000000000000004">
      <c r="A27" s="1089"/>
      <c r="B27" s="1113" t="s">
        <v>292</v>
      </c>
      <c r="C27" s="394" t="s">
        <v>295</v>
      </c>
      <c r="D27" s="1115"/>
      <c r="E27" s="1116"/>
      <c r="F27" s="1116"/>
      <c r="G27" s="395" t="s">
        <v>287</v>
      </c>
      <c r="H27" s="413"/>
    </row>
    <row r="28" spans="1:8" ht="22" customHeight="1" x14ac:dyDescent="0.55000000000000004">
      <c r="A28" s="1089"/>
      <c r="B28" s="1114"/>
      <c r="C28" s="396" t="s">
        <v>300</v>
      </c>
      <c r="D28" s="1117"/>
      <c r="E28" s="1118"/>
      <c r="F28" s="1119"/>
      <c r="G28" s="397" t="s">
        <v>339</v>
      </c>
      <c r="H28" s="414"/>
    </row>
    <row r="29" spans="1:8" ht="22" customHeight="1" x14ac:dyDescent="0.35">
      <c r="A29" s="1089"/>
      <c r="B29" s="1114"/>
      <c r="C29" s="398" t="s">
        <v>340</v>
      </c>
      <c r="D29" s="1120"/>
      <c r="E29" s="1121"/>
      <c r="F29" s="1122"/>
      <c r="G29" s="399" t="s">
        <v>290</v>
      </c>
      <c r="H29" s="391" t="s">
        <v>272</v>
      </c>
    </row>
    <row r="30" spans="1:8" ht="22" customHeight="1" x14ac:dyDescent="0.55000000000000004">
      <c r="A30" s="1089"/>
      <c r="B30" s="1114"/>
      <c r="C30" s="1126" t="s">
        <v>301</v>
      </c>
      <c r="D30" s="1127"/>
      <c r="E30" s="1099"/>
      <c r="F30" s="416"/>
      <c r="G30" s="417"/>
      <c r="H30" s="418"/>
    </row>
    <row r="31" spans="1:8" ht="25.5" customHeight="1" x14ac:dyDescent="0.55000000000000004">
      <c r="A31" s="1106" t="s">
        <v>302</v>
      </c>
      <c r="B31" s="1107"/>
      <c r="C31" s="1107"/>
      <c r="D31" s="1107"/>
      <c r="E31" s="1107"/>
      <c r="F31" s="1108"/>
      <c r="G31" s="400" t="str">
        <f>IF(G22+G26+G30=0,"",G22+G26+G30)</f>
        <v/>
      </c>
      <c r="H31" s="401" t="str">
        <f>IF(H22+H26+H30=0,"",H22+H26+H30)</f>
        <v/>
      </c>
    </row>
    <row r="32" spans="1:8" s="60" customFormat="1" ht="23.15" customHeight="1" x14ac:dyDescent="0.55000000000000004">
      <c r="A32" s="402"/>
      <c r="B32" s="403"/>
      <c r="C32" s="403"/>
      <c r="D32" s="404"/>
      <c r="E32" s="1109" t="s">
        <v>351</v>
      </c>
      <c r="F32" s="1110"/>
      <c r="G32" s="405" t="s">
        <v>290</v>
      </c>
      <c r="H32" s="406" t="s">
        <v>272</v>
      </c>
    </row>
    <row r="33" spans="1:8" ht="31.5" customHeight="1" x14ac:dyDescent="0.55000000000000004">
      <c r="A33" s="204"/>
      <c r="B33" s="204"/>
      <c r="C33" s="204"/>
      <c r="D33" s="315"/>
      <c r="E33" s="1111"/>
      <c r="F33" s="1112"/>
      <c r="G33" s="400" t="str">
        <f>IF(AND(G10="",G18="",G31=""),"",SUM(G10,G18,G31))</f>
        <v/>
      </c>
      <c r="H33" s="363" t="str">
        <f>IF(AND(H10="",H18="",H31=""),"",SUM(H10,H18,H31))</f>
        <v/>
      </c>
    </row>
  </sheetData>
  <sheetProtection algorithmName="SHA-512" hashValue="0nTotrGyKvKbR5sXtyJrpPd/ktVIUToD3gkHlpQR+HA6iRpVMYNnvu7bnj5AlcLdRT7diHK98CMG9KYlrQXAag==" saltValue="RCz6BhtdAt8wy2gKwSmAkg==" spinCount="100000" sheet="1" objects="1" scenarios="1"/>
  <mergeCells count="41">
    <mergeCell ref="A18:F18"/>
    <mergeCell ref="A31:F31"/>
    <mergeCell ref="D23:F23"/>
    <mergeCell ref="D24:F24"/>
    <mergeCell ref="D25:F25"/>
    <mergeCell ref="C26:E26"/>
    <mergeCell ref="B27:B30"/>
    <mergeCell ref="D27:F27"/>
    <mergeCell ref="D28:F28"/>
    <mergeCell ref="D29:F29"/>
    <mergeCell ref="C30:E30"/>
    <mergeCell ref="E32:F33"/>
    <mergeCell ref="A19:A30"/>
    <mergeCell ref="B19:B22"/>
    <mergeCell ref="D19:F19"/>
    <mergeCell ref="D20:F20"/>
    <mergeCell ref="D21:F21"/>
    <mergeCell ref="C22:E22"/>
    <mergeCell ref="B23:B26"/>
    <mergeCell ref="B3:F3"/>
    <mergeCell ref="D9:F9"/>
    <mergeCell ref="A10:F10"/>
    <mergeCell ref="B12:C12"/>
    <mergeCell ref="B13:C17"/>
    <mergeCell ref="D14:F14"/>
    <mergeCell ref="A2:H2"/>
    <mergeCell ref="D7:F7"/>
    <mergeCell ref="A11:A17"/>
    <mergeCell ref="D12:F12"/>
    <mergeCell ref="D13:F13"/>
    <mergeCell ref="D15:F15"/>
    <mergeCell ref="D4:F4"/>
    <mergeCell ref="D5:F5"/>
    <mergeCell ref="D8:F8"/>
    <mergeCell ref="D16:F16"/>
    <mergeCell ref="D17:F17"/>
    <mergeCell ref="A3:A9"/>
    <mergeCell ref="B4:C4"/>
    <mergeCell ref="B5:C9"/>
    <mergeCell ref="D6:F6"/>
    <mergeCell ref="B11:F11"/>
  </mergeCells>
  <phoneticPr fontId="2"/>
  <dataValidations count="4">
    <dataValidation allowBlank="1" showInputMessage="1" showErrorMessage="1" prompt="西暦年/月/日　を半角で入力_x000a_例）_x000a_2023年4月1日_x000a_→2023/4/1_x000a_" sqref="H23:H24 H19:H20 H27:H28"/>
    <dataValidation type="list" allowBlank="1" showInputMessage="1" showErrorMessage="1" prompt="プルダウンして選択" sqref="F22 F26 F30">
      <formula1>"はい,いいえ"</formula1>
    </dataValidation>
    <dataValidation allowBlank="1" showInputMessage="1" showErrorMessage="1" prompt="西暦年/月/日　を半角で入力_x000a_例）_x000a_2023年4月1日_x000a_→2023/4/1" sqref="D4:F4 D12:F12"/>
    <dataValidation type="list" allowBlank="1" showInputMessage="1" showErrorMessage="1" sqref="G3 G11">
      <formula1>"はい,いいえ"</formula1>
    </dataValidation>
  </dataValidations>
  <pageMargins left="0.78740157480314965" right="0.47244094488188976" top="0.39370078740157483" bottom="0.4724409448818897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V37"/>
  <sheetViews>
    <sheetView showGridLines="0" showZeros="0" view="pageBreakPreview" topLeftCell="A4" zoomScale="90" zoomScaleNormal="70" zoomScaleSheetLayoutView="90" workbookViewId="0">
      <selection activeCell="M24" sqref="M24:O24"/>
    </sheetView>
  </sheetViews>
  <sheetFormatPr defaultColWidth="9" defaultRowHeight="18" x14ac:dyDescent="0.55000000000000004"/>
  <cols>
    <col min="1" max="1" width="0.58203125" style="2" customWidth="1"/>
    <col min="2" max="2" width="0.5" style="2" customWidth="1"/>
    <col min="3" max="3" width="7.33203125" style="2" customWidth="1"/>
    <col min="4" max="4" width="2.75" style="2" customWidth="1"/>
    <col min="5" max="5" width="6.58203125" style="2" customWidth="1"/>
    <col min="6" max="6" width="4.08203125" style="2" customWidth="1"/>
    <col min="7" max="7" width="6.83203125" style="2" customWidth="1"/>
    <col min="8" max="8" width="6.58203125" style="2" customWidth="1"/>
    <col min="9" max="9" width="6.83203125" style="2" customWidth="1"/>
    <col min="10" max="10" width="6.08203125" style="2" customWidth="1"/>
    <col min="11" max="11" width="2.75" style="2" customWidth="1"/>
    <col min="12" max="12" width="8.58203125" style="2" customWidth="1"/>
    <col min="13" max="13" width="6.08203125" style="2" customWidth="1"/>
    <col min="14" max="14" width="3.25" style="2" customWidth="1"/>
    <col min="15" max="15" width="1.83203125" style="2" customWidth="1"/>
    <col min="16" max="16" width="12.33203125" style="2" customWidth="1"/>
    <col min="17" max="17" width="5.58203125" style="2" hidden="1" customWidth="1"/>
    <col min="18" max="18" width="1" style="2" customWidth="1"/>
    <col min="19" max="16384" width="9" style="2"/>
  </cols>
  <sheetData>
    <row r="1" spans="1:22" x14ac:dyDescent="0.55000000000000004">
      <c r="A1" s="71" t="s">
        <v>260</v>
      </c>
      <c r="B1" s="75"/>
      <c r="C1" s="419"/>
      <c r="D1" s="204"/>
      <c r="E1" s="204"/>
      <c r="F1" s="204"/>
      <c r="G1" s="420"/>
      <c r="H1" s="420"/>
      <c r="I1" s="420"/>
      <c r="J1" s="420"/>
      <c r="K1" s="420"/>
      <c r="L1" s="420"/>
      <c r="M1" s="420"/>
      <c r="N1" s="421"/>
      <c r="O1" s="204"/>
      <c r="P1" s="204"/>
      <c r="Q1" s="204"/>
      <c r="R1" s="204"/>
    </row>
    <row r="2" spans="1:22" s="3" customFormat="1" ht="20.25" customHeight="1" x14ac:dyDescent="0.55000000000000004">
      <c r="A2" s="422" t="s">
        <v>215</v>
      </c>
      <c r="B2" s="422"/>
      <c r="C2" s="422"/>
      <c r="D2" s="423"/>
      <c r="E2" s="424"/>
      <c r="F2" s="424"/>
      <c r="G2" s="425"/>
      <c r="H2" s="424"/>
      <c r="I2" s="424"/>
      <c r="J2" s="424"/>
      <c r="K2" s="424"/>
      <c r="L2" s="140"/>
      <c r="M2" s="140"/>
      <c r="N2" s="140"/>
      <c r="O2" s="426"/>
      <c r="P2" s="140"/>
      <c r="Q2" s="140"/>
      <c r="R2" s="140"/>
    </row>
    <row r="3" spans="1:22" s="39" customFormat="1" ht="23.15" customHeight="1" x14ac:dyDescent="0.55000000000000004">
      <c r="A3" s="182"/>
      <c r="B3" s="182"/>
      <c r="C3" s="182" t="s">
        <v>218</v>
      </c>
      <c r="D3" s="427"/>
      <c r="E3" s="427"/>
      <c r="F3" s="427"/>
      <c r="G3" s="428" t="s">
        <v>232</v>
      </c>
      <c r="H3" s="429">
        <v>0.66666666666666663</v>
      </c>
      <c r="I3" s="430"/>
      <c r="J3" s="182"/>
      <c r="K3" s="182"/>
      <c r="L3" s="431"/>
      <c r="M3" s="182"/>
      <c r="N3" s="182"/>
      <c r="O3" s="432"/>
      <c r="P3" s="433" t="s">
        <v>189</v>
      </c>
      <c r="Q3" s="260"/>
      <c r="R3" s="182"/>
    </row>
    <row r="4" spans="1:22" s="12" customFormat="1" ht="23.15" customHeight="1" x14ac:dyDescent="0.55000000000000004">
      <c r="A4" s="131"/>
      <c r="B4" s="131"/>
      <c r="C4" s="1133" t="s">
        <v>230</v>
      </c>
      <c r="D4" s="1134"/>
      <c r="E4" s="1134"/>
      <c r="F4" s="1135"/>
      <c r="G4" s="1260" t="s">
        <v>357</v>
      </c>
      <c r="H4" s="737"/>
      <c r="I4" s="1276" t="s">
        <v>358</v>
      </c>
      <c r="J4" s="737"/>
      <c r="K4" s="1278" t="s">
        <v>359</v>
      </c>
      <c r="L4" s="1279"/>
      <c r="M4" s="1280"/>
      <c r="N4" s="1263" t="s">
        <v>356</v>
      </c>
      <c r="O4" s="1264"/>
      <c r="P4" s="1265"/>
      <c r="Q4" s="131"/>
      <c r="R4" s="131"/>
    </row>
    <row r="5" spans="1:22" s="12" customFormat="1" ht="23.15" customHeight="1" x14ac:dyDescent="0.55000000000000004">
      <c r="A5" s="131"/>
      <c r="B5" s="131"/>
      <c r="C5" s="434"/>
      <c r="D5" s="1136" t="s">
        <v>225</v>
      </c>
      <c r="E5" s="1137"/>
      <c r="F5" s="1138"/>
      <c r="G5" s="1261"/>
      <c r="H5" s="1262"/>
      <c r="I5" s="1277"/>
      <c r="J5" s="1262"/>
      <c r="K5" s="1281"/>
      <c r="L5" s="1282"/>
      <c r="M5" s="1283"/>
      <c r="N5" s="1266"/>
      <c r="O5" s="1267"/>
      <c r="P5" s="1268"/>
      <c r="Q5" s="131"/>
      <c r="R5" s="131"/>
    </row>
    <row r="6" spans="1:22" s="12" customFormat="1" ht="32.15" customHeight="1" x14ac:dyDescent="0.55000000000000004">
      <c r="A6" s="131"/>
      <c r="B6" s="131"/>
      <c r="C6" s="1128" t="s">
        <v>233</v>
      </c>
      <c r="D6" s="1152" t="s">
        <v>219</v>
      </c>
      <c r="E6" s="1154" t="s">
        <v>188</v>
      </c>
      <c r="F6" s="1155"/>
      <c r="G6" s="1158" t="str">
        <f>'付表1-7_展示会等-'!I39</f>
        <v/>
      </c>
      <c r="H6" s="1159"/>
      <c r="I6" s="1159" t="str">
        <f>'付表1-7_展示会等-'!J39</f>
        <v/>
      </c>
      <c r="J6" s="1159"/>
      <c r="K6" s="452"/>
      <c r="L6" s="1284" t="str">
        <f>IF(I6="","",IF((ROUNDDOWN(I6*$H$3,-3))&gt;1500000,1500000,ROUNDDOWN(I6*$H$3,-3)))</f>
        <v/>
      </c>
      <c r="M6" s="1285"/>
      <c r="N6" s="1269"/>
      <c r="O6" s="1270"/>
      <c r="P6" s="1271"/>
      <c r="Q6" s="131"/>
      <c r="R6" s="131"/>
    </row>
    <row r="7" spans="1:22" s="12" customFormat="1" ht="32.15" customHeight="1" x14ac:dyDescent="0.55000000000000004">
      <c r="A7" s="131"/>
      <c r="B7" s="131"/>
      <c r="C7" s="1128"/>
      <c r="D7" s="1153"/>
      <c r="E7" s="1156" t="s">
        <v>217</v>
      </c>
      <c r="F7" s="1157"/>
      <c r="G7" s="1243" t="str">
        <f>'付表1-7_展示会等-'!I40</f>
        <v/>
      </c>
      <c r="H7" s="1231"/>
      <c r="I7" s="1231" t="str">
        <f>'付表1-7_展示会等-'!J40</f>
        <v/>
      </c>
      <c r="J7" s="1231"/>
      <c r="K7" s="453"/>
      <c r="L7" s="1225" t="str">
        <f>IF(I7="","",IF((ROUNDDOWN(I7*$H$3,-3))&gt;1500000,1500000,ROUNDDOWN(I7*$H$3,-3)))</f>
        <v/>
      </c>
      <c r="M7" s="1226"/>
      <c r="N7" s="1269"/>
      <c r="O7" s="1270"/>
      <c r="P7" s="1271"/>
      <c r="Q7" s="131"/>
      <c r="R7" s="131"/>
      <c r="U7" s="61"/>
    </row>
    <row r="8" spans="1:22" s="12" customFormat="1" ht="32.15" customHeight="1" x14ac:dyDescent="0.55000000000000004">
      <c r="A8" s="131"/>
      <c r="B8" s="131"/>
      <c r="C8" s="1128"/>
      <c r="D8" s="1153"/>
      <c r="E8" s="1156" t="s">
        <v>216</v>
      </c>
      <c r="F8" s="1157"/>
      <c r="G8" s="1243" t="str">
        <f>'付表1-7_展示会等-'!I41</f>
        <v/>
      </c>
      <c r="H8" s="1231"/>
      <c r="I8" s="1231" t="str">
        <f>'付表1-7_展示会等-'!J41</f>
        <v/>
      </c>
      <c r="J8" s="1231"/>
      <c r="K8" s="453"/>
      <c r="L8" s="1225" t="str">
        <f>IF(I8="","",IF((ROUNDDOWN(I8*$H$3,-3))&gt;1500000,1500000,ROUNDDOWN(I8*$H$3,-3)))</f>
        <v/>
      </c>
      <c r="M8" s="1226"/>
      <c r="N8" s="1269"/>
      <c r="O8" s="1270"/>
      <c r="P8" s="1271"/>
      <c r="Q8" s="131"/>
      <c r="R8" s="131"/>
    </row>
    <row r="9" spans="1:22" s="12" customFormat="1" ht="32.15" customHeight="1" x14ac:dyDescent="0.55000000000000004">
      <c r="A9" s="131"/>
      <c r="B9" s="131"/>
      <c r="C9" s="1128"/>
      <c r="D9" s="1153"/>
      <c r="E9" s="1249" t="s">
        <v>432</v>
      </c>
      <c r="F9" s="1250"/>
      <c r="G9" s="1243" t="str">
        <f>'付表1-7_展示会等-'!I42</f>
        <v/>
      </c>
      <c r="H9" s="1231"/>
      <c r="I9" s="1231" t="str">
        <f>'付表1-7_展示会等-'!J42</f>
        <v/>
      </c>
      <c r="J9" s="1231"/>
      <c r="K9" s="453"/>
      <c r="L9" s="1225" t="str">
        <f>IF(I9="","",IF((ROUNDDOWN(I9*$H$3,-3))&gt;200000,200000,ROUNDDOWN(I9*$H$3,-3)))</f>
        <v/>
      </c>
      <c r="M9" s="1226"/>
      <c r="N9" s="1269"/>
      <c r="O9" s="1270"/>
      <c r="P9" s="1271"/>
      <c r="Q9" s="131"/>
      <c r="R9" s="131"/>
    </row>
    <row r="10" spans="1:22" s="12" customFormat="1" ht="32.15" customHeight="1" x14ac:dyDescent="0.55000000000000004">
      <c r="A10" s="131"/>
      <c r="B10" s="131"/>
      <c r="C10" s="1128"/>
      <c r="D10" s="1148" t="s">
        <v>411</v>
      </c>
      <c r="E10" s="1148"/>
      <c r="F10" s="1149"/>
      <c r="G10" s="1243" t="str">
        <f>'付表1-8_EC・web'!G16</f>
        <v/>
      </c>
      <c r="H10" s="1231"/>
      <c r="I10" s="1231" t="str">
        <f>'付表1-8_EC・web'!H16</f>
        <v/>
      </c>
      <c r="J10" s="1231"/>
      <c r="K10" s="453"/>
      <c r="L10" s="1225" t="str">
        <f>IF(I10="","",IF((ROUNDDOWN(I10*$H$3,-3))&gt;200000,200000,ROUNDDOWN(I10*$H$3,-3)))</f>
        <v/>
      </c>
      <c r="M10" s="1226"/>
      <c r="N10" s="435"/>
      <c r="O10" s="1233"/>
      <c r="P10" s="1234"/>
      <c r="Q10" s="131"/>
      <c r="R10" s="131"/>
      <c r="V10" s="61"/>
    </row>
    <row r="11" spans="1:22" s="12" customFormat="1" ht="32.15" customHeight="1" thickBot="1" x14ac:dyDescent="0.25">
      <c r="A11" s="131"/>
      <c r="B11" s="131"/>
      <c r="C11" s="1128"/>
      <c r="D11" s="1150" t="s">
        <v>410</v>
      </c>
      <c r="E11" s="1150"/>
      <c r="F11" s="1151"/>
      <c r="G11" s="1244" t="str">
        <f>'付表1-8_EC・web'!G35</f>
        <v/>
      </c>
      <c r="H11" s="1132"/>
      <c r="I11" s="1132" t="str">
        <f>'付表1-8_EC・web'!H35</f>
        <v/>
      </c>
      <c r="J11" s="1132"/>
      <c r="K11" s="436" t="s">
        <v>433</v>
      </c>
      <c r="L11" s="1252" t="str">
        <f>IF(I11="","",IF((ROUNDDOWN(I11*$H$3,-3))&gt;200000,200000,ROUNDDOWN(I11*$H$3,-3)))</f>
        <v/>
      </c>
      <c r="M11" s="1253"/>
      <c r="N11" s="437"/>
      <c r="O11" s="1235" t="s">
        <v>434</v>
      </c>
      <c r="P11" s="1236"/>
      <c r="Q11" s="131"/>
      <c r="R11" s="131"/>
    </row>
    <row r="12" spans="1:22" s="12" customFormat="1" ht="36" customHeight="1" thickTop="1" thickBot="1" x14ac:dyDescent="0.6">
      <c r="A12" s="131"/>
      <c r="B12" s="131"/>
      <c r="C12" s="1129"/>
      <c r="D12" s="1146" t="s">
        <v>428</v>
      </c>
      <c r="E12" s="1147"/>
      <c r="F12" s="1147"/>
      <c r="G12" s="1237" t="str">
        <f>IF(AND(G6="",G7="",G8="",G9="",G10="",G11=""),"",SUM(G6:G11))</f>
        <v/>
      </c>
      <c r="H12" s="1238"/>
      <c r="I12" s="1239" t="str">
        <f>IF(AND(I6="",I7="",I8="",I9="",I10="",I11=""),"",SUM(I6:I11))</f>
        <v/>
      </c>
      <c r="J12" s="1240"/>
      <c r="K12" s="1256" t="str">
        <f>IF(AND(L6="",L7="",L8="",L9="",L10="",L11=""),"", IF(SUM(L6:L11)&gt;1500000,1500000,SUM(L6:L11)))</f>
        <v/>
      </c>
      <c r="L12" s="1257"/>
      <c r="M12" s="1257"/>
      <c r="N12" s="438" t="s">
        <v>161</v>
      </c>
      <c r="O12" s="1241"/>
      <c r="P12" s="1242"/>
      <c r="Q12" s="131"/>
      <c r="R12" s="439"/>
      <c r="V12" s="61"/>
    </row>
    <row r="13" spans="1:22" s="12" customFormat="1" ht="32.15" customHeight="1" thickTop="1" x14ac:dyDescent="0.2">
      <c r="A13" s="131"/>
      <c r="B13" s="131"/>
      <c r="C13" s="1088" t="s">
        <v>229</v>
      </c>
      <c r="D13" s="1140" t="s">
        <v>226</v>
      </c>
      <c r="E13" s="1141"/>
      <c r="F13" s="1141"/>
      <c r="G13" s="1245" t="str">
        <f>'付表1-9_印刷・動画・広告'!G10</f>
        <v/>
      </c>
      <c r="H13" s="1246"/>
      <c r="I13" s="1246" t="str">
        <f>'付表1-9_印刷・動画・広告'!H10</f>
        <v/>
      </c>
      <c r="J13" s="1246"/>
      <c r="K13" s="454"/>
      <c r="L13" s="1227" t="str">
        <f>IF(I13="","",IF((ROUNDDOWN(I13*$H$3,-3))&gt;500000,500000,ROUNDDOWN(I13*$H$3,-3)))</f>
        <v/>
      </c>
      <c r="M13" s="1228"/>
      <c r="N13" s="440"/>
      <c r="O13" s="441"/>
      <c r="P13" s="442"/>
      <c r="Q13" s="131"/>
      <c r="R13" s="131"/>
    </row>
    <row r="14" spans="1:22" s="12" customFormat="1" ht="32.15" customHeight="1" x14ac:dyDescent="0.2">
      <c r="A14" s="131"/>
      <c r="B14" s="131"/>
      <c r="C14" s="1089"/>
      <c r="D14" s="1142" t="s">
        <v>227</v>
      </c>
      <c r="E14" s="1143"/>
      <c r="F14" s="1143"/>
      <c r="G14" s="1247" t="str">
        <f>'付表1-9_印刷・動画・広告'!G18</f>
        <v/>
      </c>
      <c r="H14" s="1248"/>
      <c r="I14" s="1248" t="str">
        <f>'付表1-9_印刷・動画・広告'!H18</f>
        <v/>
      </c>
      <c r="J14" s="1248"/>
      <c r="K14" s="455"/>
      <c r="L14" s="1229" t="str">
        <f>IF(I14="","",IF((ROUNDDOWN(I14*$H$3,-3))&gt;200000,200000,ROUNDDOWN(I14*$H$3,-3)))</f>
        <v/>
      </c>
      <c r="M14" s="1230"/>
      <c r="N14" s="443"/>
      <c r="O14" s="441"/>
      <c r="P14" s="442"/>
      <c r="Q14" s="131"/>
      <c r="R14" s="131"/>
    </row>
    <row r="15" spans="1:22" s="12" customFormat="1" ht="32.15" customHeight="1" thickBot="1" x14ac:dyDescent="0.25">
      <c r="A15" s="131"/>
      <c r="B15" s="131"/>
      <c r="C15" s="1089"/>
      <c r="D15" s="1144" t="s">
        <v>228</v>
      </c>
      <c r="E15" s="1145"/>
      <c r="F15" s="1145"/>
      <c r="G15" s="1130" t="str">
        <f>'付表1-9_印刷・動画・広告'!G31</f>
        <v/>
      </c>
      <c r="H15" s="1131"/>
      <c r="I15" s="1131" t="str">
        <f>'付表1-9_印刷・動画・広告'!H31</f>
        <v/>
      </c>
      <c r="J15" s="1131"/>
      <c r="K15" s="444" t="s">
        <v>435</v>
      </c>
      <c r="L15" s="1274" t="str">
        <f>IF(I15="","",IF((ROUNDDOWN(I15*$H$3,-3))&gt;200000,200000,ROUNDDOWN(I15*$H$3,-3)))</f>
        <v/>
      </c>
      <c r="M15" s="1275"/>
      <c r="N15" s="441"/>
      <c r="O15" s="445" t="s">
        <v>436</v>
      </c>
      <c r="P15" s="446"/>
      <c r="Q15" s="131"/>
      <c r="R15" s="131"/>
    </row>
    <row r="16" spans="1:22" s="12" customFormat="1" ht="32.15" customHeight="1" thickTop="1" thickBot="1" x14ac:dyDescent="0.6">
      <c r="A16" s="131"/>
      <c r="B16" s="131"/>
      <c r="C16" s="1139"/>
      <c r="D16" s="1219" t="s">
        <v>429</v>
      </c>
      <c r="E16" s="1220"/>
      <c r="F16" s="1221"/>
      <c r="G16" s="1182" t="str">
        <f>IF(AND(G13="",G14="",G15=""),"",SUM(G13:G15))</f>
        <v/>
      </c>
      <c r="H16" s="1183"/>
      <c r="I16" s="1183" t="str">
        <f>IF(AND(I13="",I14="",I15=""),"",SUM(I13:I15))</f>
        <v/>
      </c>
      <c r="J16" s="1251"/>
      <c r="K16" s="1254" t="str">
        <f>IF(AND(L13="",L14="",L15=""),"", IF(SUM(L13:L15)&gt;1500000,1500000,SUM(L13:L15)))</f>
        <v/>
      </c>
      <c r="L16" s="1255"/>
      <c r="M16" s="1255"/>
      <c r="N16" s="447" t="s">
        <v>161</v>
      </c>
      <c r="O16" s="1272"/>
      <c r="P16" s="1273"/>
      <c r="Q16" s="131"/>
      <c r="R16" s="131"/>
    </row>
    <row r="17" spans="1:18" s="12" customFormat="1" ht="32.15" customHeight="1" thickTop="1" x14ac:dyDescent="0.55000000000000004">
      <c r="A17" s="131"/>
      <c r="B17" s="131"/>
      <c r="C17" s="448"/>
      <c r="D17" s="1216" t="s">
        <v>352</v>
      </c>
      <c r="E17" s="1217"/>
      <c r="F17" s="1218"/>
      <c r="G17" s="1182" t="str">
        <f>IF(AND(G12="",G16=""),"",SUM(G12,G16))</f>
        <v/>
      </c>
      <c r="H17" s="1183"/>
      <c r="I17" s="1183" t="str">
        <f t="shared" ref="I17" si="0">IF(AND(I12="",I16=""),"",SUM(I12,I16))</f>
        <v/>
      </c>
      <c r="J17" s="1251"/>
      <c r="K17" s="1258" t="str">
        <f>IF(AND(K12="",K16=""),"",IF(SUM(K12,K16)&gt;1500000,1500000,SUM(K12,K16)))</f>
        <v/>
      </c>
      <c r="L17" s="1259"/>
      <c r="M17" s="1259"/>
      <c r="N17" s="449"/>
      <c r="O17" s="1214">
        <f>SUM(O12,O16)</f>
        <v>0</v>
      </c>
      <c r="P17" s="1215"/>
      <c r="Q17" s="131"/>
      <c r="R17" s="131"/>
    </row>
    <row r="18" spans="1:18" s="12" customFormat="1" ht="23.15" customHeight="1" x14ac:dyDescent="0.55000000000000004">
      <c r="A18" s="131"/>
      <c r="B18" s="131"/>
      <c r="C18" s="131"/>
      <c r="D18" s="1232" t="str">
        <f>IF(O17&gt;1500000,"！助成限度額150万円を超えています！","")</f>
        <v/>
      </c>
      <c r="E18" s="1232"/>
      <c r="F18" s="1232"/>
      <c r="G18" s="1232"/>
      <c r="H18" s="1232"/>
      <c r="I18" s="1232"/>
      <c r="J18" s="1232"/>
      <c r="K18" s="1232"/>
      <c r="L18" s="1232"/>
      <c r="M18" s="1232"/>
      <c r="N18" s="1232"/>
      <c r="O18" s="1232"/>
      <c r="P18" s="1232"/>
      <c r="Q18" s="131"/>
      <c r="R18" s="131"/>
    </row>
    <row r="19" spans="1:18" s="39" customFormat="1" ht="23.15" customHeight="1" x14ac:dyDescent="0.55000000000000004">
      <c r="A19" s="182"/>
      <c r="B19" s="182"/>
      <c r="C19" s="182" t="s">
        <v>203</v>
      </c>
      <c r="D19" s="182"/>
      <c r="E19" s="182"/>
      <c r="F19" s="182"/>
      <c r="G19" s="182"/>
      <c r="H19" s="182"/>
      <c r="I19" s="182"/>
      <c r="J19" s="182"/>
      <c r="K19" s="182"/>
      <c r="L19" s="182"/>
      <c r="M19" s="182"/>
      <c r="N19" s="182"/>
      <c r="O19" s="182"/>
      <c r="P19" s="450"/>
      <c r="Q19" s="182"/>
      <c r="R19" s="182"/>
    </row>
    <row r="20" spans="1:18" s="12" customFormat="1" ht="30" customHeight="1" x14ac:dyDescent="0.55000000000000004">
      <c r="A20" s="131"/>
      <c r="B20" s="131"/>
      <c r="C20" s="131"/>
      <c r="D20" s="183" t="s">
        <v>355</v>
      </c>
      <c r="E20" s="131"/>
      <c r="F20" s="131"/>
      <c r="G20" s="131"/>
      <c r="H20" s="131"/>
      <c r="I20" s="131"/>
      <c r="J20" s="131"/>
      <c r="K20" s="131"/>
      <c r="L20" s="131"/>
      <c r="M20" s="131"/>
      <c r="N20" s="131"/>
      <c r="O20" s="131"/>
      <c r="P20" s="451"/>
      <c r="Q20" s="131"/>
      <c r="R20" s="131"/>
    </row>
    <row r="21" spans="1:18" s="12" customFormat="1" ht="23.15" customHeight="1" x14ac:dyDescent="0.55000000000000004">
      <c r="A21" s="131"/>
      <c r="B21" s="131"/>
      <c r="C21" s="131"/>
      <c r="D21" s="1173" t="s">
        <v>202</v>
      </c>
      <c r="E21" s="1174"/>
      <c r="F21" s="1175"/>
      <c r="G21" s="1184" t="s">
        <v>353</v>
      </c>
      <c r="H21" s="1185"/>
      <c r="I21" s="1213" t="s">
        <v>354</v>
      </c>
      <c r="J21" s="1184"/>
      <c r="K21" s="1184"/>
      <c r="L21" s="1185"/>
      <c r="M21" s="1222" t="s">
        <v>196</v>
      </c>
      <c r="N21" s="1223"/>
      <c r="O21" s="1224"/>
      <c r="P21" s="451"/>
      <c r="Q21" s="131"/>
      <c r="R21" s="131"/>
    </row>
    <row r="22" spans="1:18" s="12" customFormat="1" ht="27" customHeight="1" x14ac:dyDescent="0.55000000000000004">
      <c r="A22" s="131"/>
      <c r="B22" s="131"/>
      <c r="C22" s="131"/>
      <c r="D22" s="1165" t="s">
        <v>197</v>
      </c>
      <c r="E22" s="1166"/>
      <c r="F22" s="1167"/>
      <c r="G22" s="1186"/>
      <c r="H22" s="1187"/>
      <c r="I22" s="1206"/>
      <c r="J22" s="1207"/>
      <c r="K22" s="1207"/>
      <c r="L22" s="1208"/>
      <c r="M22" s="1203"/>
      <c r="N22" s="1204"/>
      <c r="O22" s="1205"/>
      <c r="P22" s="451"/>
      <c r="Q22" s="131"/>
      <c r="R22" s="131"/>
    </row>
    <row r="23" spans="1:18" s="12" customFormat="1" ht="27" customHeight="1" x14ac:dyDescent="0.55000000000000004">
      <c r="A23" s="131"/>
      <c r="B23" s="131"/>
      <c r="C23" s="131"/>
      <c r="D23" s="1168" t="s">
        <v>198</v>
      </c>
      <c r="E23" s="1169"/>
      <c r="F23" s="1170"/>
      <c r="G23" s="1188"/>
      <c r="H23" s="1189"/>
      <c r="I23" s="1012"/>
      <c r="J23" s="1013"/>
      <c r="K23" s="1013"/>
      <c r="L23" s="1209"/>
      <c r="M23" s="1197"/>
      <c r="N23" s="1198"/>
      <c r="O23" s="1199"/>
      <c r="P23" s="451"/>
      <c r="Q23" s="131"/>
      <c r="R23" s="131"/>
    </row>
    <row r="24" spans="1:18" s="12" customFormat="1" ht="27" customHeight="1" x14ac:dyDescent="0.55000000000000004">
      <c r="A24" s="131"/>
      <c r="B24" s="131"/>
      <c r="C24" s="131"/>
      <c r="D24" s="1168" t="s">
        <v>199</v>
      </c>
      <c r="E24" s="1169"/>
      <c r="F24" s="1170"/>
      <c r="G24" s="1188"/>
      <c r="H24" s="1189"/>
      <c r="I24" s="1012"/>
      <c r="J24" s="1013"/>
      <c r="K24" s="1013"/>
      <c r="L24" s="1209"/>
      <c r="M24" s="1197"/>
      <c r="N24" s="1198"/>
      <c r="O24" s="1199"/>
      <c r="P24" s="451"/>
      <c r="Q24" s="131"/>
      <c r="R24" s="131"/>
    </row>
    <row r="25" spans="1:18" s="12" customFormat="1" ht="27" customHeight="1" x14ac:dyDescent="0.55000000000000004">
      <c r="A25" s="131"/>
      <c r="B25" s="131"/>
      <c r="C25" s="131"/>
      <c r="D25" s="1176" t="s">
        <v>200</v>
      </c>
      <c r="E25" s="1177"/>
      <c r="F25" s="1178"/>
      <c r="G25" s="1188"/>
      <c r="H25" s="1189"/>
      <c r="I25" s="1210"/>
      <c r="J25" s="1211"/>
      <c r="K25" s="1211"/>
      <c r="L25" s="1212"/>
      <c r="M25" s="1193"/>
      <c r="N25" s="1194"/>
      <c r="O25" s="1195"/>
      <c r="P25" s="451"/>
      <c r="Q25" s="131"/>
      <c r="R25" s="131"/>
    </row>
    <row r="26" spans="1:18" s="12" customFormat="1" ht="27" customHeight="1" x14ac:dyDescent="0.55000000000000004">
      <c r="A26" s="131"/>
      <c r="B26" s="131"/>
      <c r="C26" s="131"/>
      <c r="D26" s="1179"/>
      <c r="E26" s="1180"/>
      <c r="F26" s="1181"/>
      <c r="G26" s="1171"/>
      <c r="H26" s="1172"/>
      <c r="I26" s="1200"/>
      <c r="J26" s="1201"/>
      <c r="K26" s="1201"/>
      <c r="L26" s="1202"/>
      <c r="M26" s="1193"/>
      <c r="N26" s="1194"/>
      <c r="O26" s="1195"/>
      <c r="P26" s="451"/>
      <c r="Q26" s="131"/>
      <c r="R26" s="131"/>
    </row>
    <row r="27" spans="1:18" s="12" customFormat="1" ht="27" customHeight="1" x14ac:dyDescent="0.55000000000000004">
      <c r="A27" s="131"/>
      <c r="B27" s="131"/>
      <c r="C27" s="131"/>
      <c r="D27" s="1160" t="s">
        <v>201</v>
      </c>
      <c r="E27" s="1161"/>
      <c r="F27" s="1162"/>
      <c r="G27" s="1163">
        <f>SUM(G22:H26)</f>
        <v>0</v>
      </c>
      <c r="H27" s="1164"/>
      <c r="I27" s="1190"/>
      <c r="J27" s="1191"/>
      <c r="K27" s="1191"/>
      <c r="L27" s="1192"/>
      <c r="M27" s="1190"/>
      <c r="N27" s="1191"/>
      <c r="O27" s="1196"/>
      <c r="P27" s="451"/>
      <c r="Q27" s="131"/>
      <c r="R27" s="131"/>
    </row>
    <row r="28" spans="1:18" s="12" customFormat="1" ht="5.5" customHeight="1" x14ac:dyDescent="0.55000000000000004"/>
    <row r="29" spans="1:18" ht="15" customHeight="1" x14ac:dyDescent="0.55000000000000004">
      <c r="J29" s="3"/>
      <c r="K29" s="3"/>
    </row>
    <row r="30" spans="1:18" ht="15" customHeight="1" x14ac:dyDescent="0.55000000000000004">
      <c r="J30" s="3"/>
      <c r="K30" s="3"/>
    </row>
    <row r="31" spans="1:18" ht="15" customHeight="1" x14ac:dyDescent="0.55000000000000004">
      <c r="J31" s="3"/>
      <c r="K31" s="3"/>
    </row>
    <row r="32" spans="1:18" ht="15" customHeight="1" x14ac:dyDescent="0.55000000000000004">
      <c r="J32" s="3"/>
      <c r="K32" s="3"/>
    </row>
    <row r="33" spans="10:11" ht="15" customHeight="1" x14ac:dyDescent="0.55000000000000004">
      <c r="J33" s="3"/>
      <c r="K33" s="3"/>
    </row>
    <row r="34" spans="10:11" ht="15" customHeight="1" x14ac:dyDescent="0.55000000000000004"/>
    <row r="35" spans="10:11" ht="15" customHeight="1" x14ac:dyDescent="0.55000000000000004"/>
    <row r="36" spans="10:11" ht="15" customHeight="1" x14ac:dyDescent="0.55000000000000004"/>
    <row r="37" spans="10:11" ht="15" customHeight="1" x14ac:dyDescent="0.55000000000000004"/>
  </sheetData>
  <sheetProtection formatCells="0" formatColumns="0" formatRows="0"/>
  <mergeCells count="91">
    <mergeCell ref="K4:M5"/>
    <mergeCell ref="L6:M6"/>
    <mergeCell ref="L7:M7"/>
    <mergeCell ref="L8:M8"/>
    <mergeCell ref="L9:M9"/>
    <mergeCell ref="G4:H5"/>
    <mergeCell ref="N4:P5"/>
    <mergeCell ref="N6:P9"/>
    <mergeCell ref="O16:P16"/>
    <mergeCell ref="I16:J16"/>
    <mergeCell ref="I14:J14"/>
    <mergeCell ref="I15:J15"/>
    <mergeCell ref="L15:M15"/>
    <mergeCell ref="I10:J10"/>
    <mergeCell ref="I4:J5"/>
    <mergeCell ref="I8:J8"/>
    <mergeCell ref="I6:J6"/>
    <mergeCell ref="G7:H7"/>
    <mergeCell ref="G8:H8"/>
    <mergeCell ref="G9:H9"/>
    <mergeCell ref="I9:J9"/>
    <mergeCell ref="I13:J13"/>
    <mergeCell ref="L11:M11"/>
    <mergeCell ref="K16:M16"/>
    <mergeCell ref="K12:M12"/>
    <mergeCell ref="K17:M17"/>
    <mergeCell ref="L10:M10"/>
    <mergeCell ref="L13:M13"/>
    <mergeCell ref="L14:M14"/>
    <mergeCell ref="I7:J7"/>
    <mergeCell ref="D18:P18"/>
    <mergeCell ref="O10:P10"/>
    <mergeCell ref="O11:P11"/>
    <mergeCell ref="G12:H12"/>
    <mergeCell ref="I12:J12"/>
    <mergeCell ref="O12:P12"/>
    <mergeCell ref="G10:H10"/>
    <mergeCell ref="G11:H11"/>
    <mergeCell ref="G13:H13"/>
    <mergeCell ref="G14:H14"/>
    <mergeCell ref="E9:F9"/>
    <mergeCell ref="I17:J17"/>
    <mergeCell ref="I21:L21"/>
    <mergeCell ref="O17:P17"/>
    <mergeCell ref="D17:F17"/>
    <mergeCell ref="D16:F16"/>
    <mergeCell ref="M21:O21"/>
    <mergeCell ref="M22:O22"/>
    <mergeCell ref="I22:L22"/>
    <mergeCell ref="I23:L23"/>
    <mergeCell ref="I24:L24"/>
    <mergeCell ref="I25:L25"/>
    <mergeCell ref="M24:O24"/>
    <mergeCell ref="M25:O25"/>
    <mergeCell ref="I27:L27"/>
    <mergeCell ref="M26:O26"/>
    <mergeCell ref="M27:O27"/>
    <mergeCell ref="M23:O23"/>
    <mergeCell ref="I26:L26"/>
    <mergeCell ref="G6:H6"/>
    <mergeCell ref="D27:F27"/>
    <mergeCell ref="G27:H27"/>
    <mergeCell ref="D22:F22"/>
    <mergeCell ref="D23:F23"/>
    <mergeCell ref="D24:F24"/>
    <mergeCell ref="G26:H26"/>
    <mergeCell ref="D21:F21"/>
    <mergeCell ref="D25:F26"/>
    <mergeCell ref="G16:H16"/>
    <mergeCell ref="G17:H17"/>
    <mergeCell ref="G21:H21"/>
    <mergeCell ref="G22:H22"/>
    <mergeCell ref="G23:H23"/>
    <mergeCell ref="G24:H24"/>
    <mergeCell ref="G25:H25"/>
    <mergeCell ref="C6:C12"/>
    <mergeCell ref="G15:H15"/>
    <mergeCell ref="I11:J11"/>
    <mergeCell ref="C4:F4"/>
    <mergeCell ref="D5:F5"/>
    <mergeCell ref="C13:C16"/>
    <mergeCell ref="D13:F13"/>
    <mergeCell ref="D14:F14"/>
    <mergeCell ref="D15:F15"/>
    <mergeCell ref="D12:F12"/>
    <mergeCell ref="D10:F10"/>
    <mergeCell ref="D11:F11"/>
    <mergeCell ref="D6:D9"/>
    <mergeCell ref="E6:F6"/>
    <mergeCell ref="E7:F7"/>
    <mergeCell ref="E8:F8"/>
  </mergeCells>
  <phoneticPr fontId="1"/>
  <conditionalFormatting sqref="O17">
    <cfRule type="cellIs" dxfId="3" priority="70" operator="greaterThan">
      <formula>1500000</formula>
    </cfRule>
  </conditionalFormatting>
  <conditionalFormatting sqref="N6">
    <cfRule type="containsText" dxfId="2" priority="68" operator="containsText" text="☟増やせます☟">
      <formula>NOT(ISERROR(SEARCH("☟増やせます☟",N6)))</formula>
    </cfRule>
  </conditionalFormatting>
  <conditionalFormatting sqref="O12:P12">
    <cfRule type="cellIs" dxfId="1" priority="2" operator="greaterThan">
      <formula>$K$12</formula>
    </cfRule>
  </conditionalFormatting>
  <conditionalFormatting sqref="O16:P16">
    <cfRule type="cellIs" dxfId="0" priority="1" operator="greaterThan">
      <formula>$K$16</formula>
    </cfRule>
  </conditionalFormatting>
  <dataValidations xWindow="887" yWindow="631" count="8">
    <dataValidation allowBlank="1" showInputMessage="1" showErrorMessage="1" prompt="入力不要_x000a_(自動計算されます)" sqref="N10:N12 K6:K10 L11 L15 K12:K14 K16"/>
    <dataValidation type="custom" imeMode="halfAlpha" allowBlank="1" showInputMessage="1" showErrorMessage="1" errorTitle="数値を入力ください" error="このセルには数値以外は入力できません" sqref="G22:H26">
      <formula1>ISNUMBER(G22)</formula1>
    </dataValidation>
    <dataValidation allowBlank="1" showInputMessage="1" showErrorMessage="1" prompt="入力不用（自動計算されます）" sqref="H13:H17 I6:I17 G7:G17 H7:H11 J6:J11 J13:J17 K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6:P16"/>
    <dataValidation allowBlank="1" showInputMessage="1" prompt="入力不用（自動計算されます）" sqref="G6:H6"/>
    <dataValidation imeMode="halfAlpha" allowBlank="1" showInputMessage="1" promptTitle="[経費区分]展示会等参加費・EC・自社WEBサイト" prompt="の助成金交付申請額になります。_x000a__x000a_左記セル㋐の金額を越えない額を入力してください。_x000a_㋐’＋㋑’＝150万円以内となるよう調整してください。_x000a_＊千円未満切り捨て" sqref="O12:P12"/>
    <dataValidation type="list" allowBlank="1" showInputMessage="1" showErrorMessage="1" prompt="プルダウンして選択" sqref="M23:O26">
      <formula1>"調達済み,内諾済み,折衝中,未定"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P10">
      <formula1>AND(K10&gt;=O10,MOD(O10,1000)=0)</formula1>
    </dataValidation>
  </dataValidations>
  <printOptions horizontalCentered="1"/>
  <pageMargins left="0.78740157480314965" right="0.27559055118110237" top="0.39370078740157483" bottom="0.4724409448818898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showGridLines="0" view="pageBreakPreview" zoomScale="110" zoomScaleNormal="90" zoomScaleSheetLayoutView="110" workbookViewId="0">
      <selection activeCell="I42" sqref="I42"/>
    </sheetView>
  </sheetViews>
  <sheetFormatPr defaultColWidth="9" defaultRowHeight="17" x14ac:dyDescent="0.5"/>
  <cols>
    <col min="1" max="1" width="4.58203125" style="460" customWidth="1"/>
    <col min="2" max="2" width="1" style="456" customWidth="1"/>
    <col min="3" max="3" width="0.83203125" style="456" customWidth="1"/>
    <col min="4" max="4" width="4.25" style="456" customWidth="1"/>
    <col min="5" max="5" width="4.58203125" style="456" customWidth="1"/>
    <col min="6" max="6" width="3.58203125" style="456" customWidth="1"/>
    <col min="7" max="7" width="4.58203125" style="457" customWidth="1"/>
    <col min="8" max="8" width="3.25" style="457" customWidth="1"/>
    <col min="9" max="9" width="4.58203125" style="458" customWidth="1"/>
    <col min="10" max="10" width="3.58203125" style="459" customWidth="1"/>
    <col min="11" max="11" width="2.58203125" style="457" customWidth="1"/>
    <col min="12" max="12" width="4.08203125" style="457" customWidth="1"/>
    <col min="13" max="13" width="13.08203125" style="457" customWidth="1"/>
    <col min="14" max="14" width="2.08203125" style="457" customWidth="1"/>
    <col min="15" max="15" width="17" style="457" customWidth="1"/>
    <col min="16" max="16" width="6.33203125" style="457" customWidth="1"/>
    <col min="17" max="17" width="3" style="457" customWidth="1"/>
    <col min="18" max="18" width="25" style="457" customWidth="1"/>
    <col min="19" max="16384" width="9" style="457"/>
  </cols>
  <sheetData>
    <row r="1" spans="1:18" x14ac:dyDescent="0.5">
      <c r="A1" s="482" t="s">
        <v>0</v>
      </c>
      <c r="B1" s="483"/>
      <c r="C1" s="483"/>
      <c r="D1" s="483"/>
      <c r="E1" s="483"/>
      <c r="F1" s="483"/>
      <c r="G1" s="484"/>
      <c r="H1" s="484"/>
      <c r="I1" s="485"/>
      <c r="J1" s="486"/>
      <c r="K1" s="484"/>
      <c r="L1" s="484"/>
      <c r="M1" s="484"/>
      <c r="N1" s="484"/>
      <c r="O1" s="484"/>
      <c r="P1" s="484"/>
      <c r="Q1" s="484"/>
    </row>
    <row r="2" spans="1:18" ht="12" customHeight="1" x14ac:dyDescent="0.5">
      <c r="A2" s="180"/>
      <c r="B2" s="483"/>
      <c r="C2" s="483"/>
      <c r="D2" s="483"/>
      <c r="E2" s="483"/>
      <c r="F2" s="483"/>
      <c r="G2" s="484"/>
      <c r="H2" s="484"/>
      <c r="I2" s="485"/>
      <c r="J2" s="486"/>
      <c r="K2" s="484"/>
      <c r="L2" s="484"/>
      <c r="M2" s="484"/>
      <c r="N2" s="484"/>
      <c r="O2" s="484"/>
      <c r="P2" s="484"/>
      <c r="Q2" s="484"/>
    </row>
    <row r="3" spans="1:18" ht="19.5" customHeight="1" x14ac:dyDescent="0.5">
      <c r="A3" s="1311" t="s">
        <v>442</v>
      </c>
      <c r="B3" s="1311"/>
      <c r="C3" s="1311"/>
      <c r="D3" s="1311"/>
      <c r="E3" s="1311"/>
      <c r="F3" s="1311"/>
      <c r="G3" s="1311"/>
      <c r="H3" s="1311"/>
      <c r="I3" s="1311"/>
      <c r="J3" s="1311"/>
      <c r="K3" s="1311"/>
      <c r="L3" s="1311"/>
      <c r="M3" s="1311"/>
      <c r="N3" s="1311"/>
      <c r="O3" s="1311"/>
      <c r="P3" s="1311"/>
      <c r="Q3" s="1311"/>
      <c r="R3" s="461"/>
    </row>
    <row r="4" spans="1:18" ht="13.5" customHeight="1" x14ac:dyDescent="0.5">
      <c r="A4" s="1312" t="s">
        <v>443</v>
      </c>
      <c r="B4" s="1312"/>
      <c r="C4" s="1312"/>
      <c r="D4" s="1312"/>
      <c r="E4" s="1312"/>
      <c r="F4" s="1312"/>
      <c r="G4" s="1313"/>
      <c r="H4" s="1313"/>
      <c r="I4" s="1313"/>
      <c r="J4" s="1313"/>
      <c r="K4" s="1313"/>
      <c r="L4" s="1313"/>
      <c r="M4" s="1313"/>
      <c r="N4" s="1313"/>
      <c r="O4" s="1313"/>
      <c r="P4" s="1313"/>
      <c r="Q4" s="1313"/>
      <c r="R4" s="462"/>
    </row>
    <row r="5" spans="1:18" ht="20.149999999999999" customHeight="1" x14ac:dyDescent="0.5">
      <c r="A5" s="487"/>
      <c r="B5" s="487"/>
      <c r="C5" s="487"/>
      <c r="D5" s="487"/>
      <c r="E5" s="487"/>
      <c r="F5" s="487"/>
      <c r="G5" s="488"/>
      <c r="H5" s="488"/>
      <c r="I5" s="488"/>
      <c r="J5" s="488"/>
      <c r="K5" s="488"/>
      <c r="L5" s="488"/>
      <c r="M5" s="488"/>
      <c r="N5" s="488"/>
      <c r="O5" s="488"/>
      <c r="P5" s="488"/>
      <c r="Q5" s="488"/>
      <c r="R5" s="462"/>
    </row>
    <row r="6" spans="1:18" ht="25.5" customHeight="1" x14ac:dyDescent="0.5">
      <c r="A6" s="1314" t="s">
        <v>444</v>
      </c>
      <c r="B6" s="1314"/>
      <c r="C6" s="1314"/>
      <c r="D6" s="1314"/>
      <c r="E6" s="1314"/>
      <c r="F6" s="1314"/>
      <c r="G6" s="1314"/>
      <c r="H6" s="1314"/>
      <c r="I6" s="1314"/>
      <c r="J6" s="1314"/>
      <c r="K6" s="1314"/>
      <c r="L6" s="1314"/>
      <c r="M6" s="1314"/>
      <c r="N6" s="1314"/>
      <c r="O6" s="1314"/>
      <c r="P6" s="1314"/>
      <c r="Q6" s="1314"/>
      <c r="R6" s="463"/>
    </row>
    <row r="7" spans="1:18" s="479" customFormat="1" ht="35.25" customHeight="1" x14ac:dyDescent="0.5">
      <c r="A7" s="1315" t="s">
        <v>458</v>
      </c>
      <c r="B7" s="1315"/>
      <c r="C7" s="1315"/>
      <c r="D7" s="1315"/>
      <c r="E7" s="1315"/>
      <c r="F7" s="1315"/>
      <c r="G7" s="1315"/>
      <c r="H7" s="1315"/>
      <c r="I7" s="1315"/>
      <c r="J7" s="1315"/>
      <c r="K7" s="1315"/>
      <c r="L7" s="1315"/>
      <c r="M7" s="1315"/>
      <c r="N7" s="1315"/>
      <c r="O7" s="1315"/>
      <c r="P7" s="1315"/>
      <c r="Q7" s="1315"/>
      <c r="R7" s="478"/>
    </row>
    <row r="8" spans="1:18" s="479" customFormat="1" ht="11.15" customHeight="1" x14ac:dyDescent="0.5">
      <c r="A8" s="489"/>
      <c r="B8" s="489"/>
      <c r="C8" s="489"/>
      <c r="D8" s="489"/>
      <c r="E8" s="489"/>
      <c r="F8" s="489"/>
      <c r="G8" s="489"/>
      <c r="H8" s="489"/>
      <c r="I8" s="489"/>
      <c r="J8" s="489"/>
      <c r="K8" s="489"/>
      <c r="L8" s="489"/>
      <c r="M8" s="489"/>
      <c r="N8" s="489"/>
      <c r="O8" s="489"/>
      <c r="P8" s="489"/>
      <c r="Q8" s="489"/>
      <c r="R8" s="478"/>
    </row>
    <row r="9" spans="1:18" s="479" customFormat="1" ht="20.25" customHeight="1" x14ac:dyDescent="0.5">
      <c r="A9" s="1316" t="s">
        <v>445</v>
      </c>
      <c r="B9" s="1316"/>
      <c r="C9" s="1316"/>
      <c r="D9" s="1316"/>
      <c r="E9" s="1316"/>
      <c r="F9" s="1316"/>
      <c r="G9" s="1316"/>
      <c r="H9" s="1316"/>
      <c r="I9" s="1316"/>
      <c r="J9" s="1316"/>
      <c r="K9" s="1316"/>
      <c r="L9" s="1316"/>
      <c r="M9" s="1316"/>
      <c r="N9" s="1316"/>
      <c r="O9" s="1316"/>
      <c r="P9" s="1316"/>
      <c r="Q9" s="1316"/>
      <c r="R9" s="480"/>
    </row>
    <row r="10" spans="1:18" s="479" customFormat="1" ht="13" customHeight="1" x14ac:dyDescent="0.5">
      <c r="A10" s="1302">
        <v>1</v>
      </c>
      <c r="B10" s="1303"/>
      <c r="C10" s="1307" t="s">
        <v>459</v>
      </c>
      <c r="D10" s="1307"/>
      <c r="E10" s="1307"/>
      <c r="F10" s="1307"/>
      <c r="G10" s="1307"/>
      <c r="H10" s="1307"/>
      <c r="I10" s="1307"/>
      <c r="J10" s="1307"/>
      <c r="K10" s="1307"/>
      <c r="L10" s="1307"/>
      <c r="M10" s="1307"/>
      <c r="N10" s="1307"/>
      <c r="O10" s="1307"/>
      <c r="P10" s="1307"/>
      <c r="Q10" s="1309"/>
      <c r="R10" s="481"/>
    </row>
    <row r="11" spans="1:18" s="479" customFormat="1" ht="12" customHeight="1" x14ac:dyDescent="0.5">
      <c r="A11" s="1302"/>
      <c r="B11" s="1303"/>
      <c r="C11" s="1307"/>
      <c r="D11" s="1307"/>
      <c r="E11" s="1307"/>
      <c r="F11" s="1307"/>
      <c r="G11" s="1307"/>
      <c r="H11" s="1307"/>
      <c r="I11" s="1307"/>
      <c r="J11" s="1307"/>
      <c r="K11" s="1307"/>
      <c r="L11" s="1307"/>
      <c r="M11" s="1307"/>
      <c r="N11" s="1307"/>
      <c r="O11" s="1307"/>
      <c r="P11" s="1307"/>
      <c r="Q11" s="1309"/>
      <c r="R11" s="481"/>
    </row>
    <row r="12" spans="1:18" s="479" customFormat="1" ht="13" customHeight="1" x14ac:dyDescent="0.5">
      <c r="A12" s="1302">
        <v>2</v>
      </c>
      <c r="B12" s="1303"/>
      <c r="C12" s="1310" t="s">
        <v>460</v>
      </c>
      <c r="D12" s="1310"/>
      <c r="E12" s="1310"/>
      <c r="F12" s="1310"/>
      <c r="G12" s="1310"/>
      <c r="H12" s="1310"/>
      <c r="I12" s="1310"/>
      <c r="J12" s="1310"/>
      <c r="K12" s="1310"/>
      <c r="L12" s="1310"/>
      <c r="M12" s="1310"/>
      <c r="N12" s="1310"/>
      <c r="O12" s="1310"/>
      <c r="P12" s="1310"/>
      <c r="Q12" s="1309"/>
      <c r="R12" s="481"/>
    </row>
    <row r="13" spans="1:18" s="479" customFormat="1" ht="12" customHeight="1" x14ac:dyDescent="0.5">
      <c r="A13" s="1302"/>
      <c r="B13" s="1303"/>
      <c r="C13" s="1310"/>
      <c r="D13" s="1310"/>
      <c r="E13" s="1310"/>
      <c r="F13" s="1310"/>
      <c r="G13" s="1310"/>
      <c r="H13" s="1310"/>
      <c r="I13" s="1310"/>
      <c r="J13" s="1310"/>
      <c r="K13" s="1310"/>
      <c r="L13" s="1310"/>
      <c r="M13" s="1310"/>
      <c r="N13" s="1310"/>
      <c r="O13" s="1310"/>
      <c r="P13" s="1310"/>
      <c r="Q13" s="1309"/>
      <c r="R13" s="481"/>
    </row>
    <row r="14" spans="1:18" s="479" customFormat="1" ht="12" customHeight="1" x14ac:dyDescent="0.5">
      <c r="A14" s="1302">
        <v>3</v>
      </c>
      <c r="B14" s="1303"/>
      <c r="C14" s="1307" t="s">
        <v>446</v>
      </c>
      <c r="D14" s="1307"/>
      <c r="E14" s="1307"/>
      <c r="F14" s="1307"/>
      <c r="G14" s="1307"/>
      <c r="H14" s="1307"/>
      <c r="I14" s="1307"/>
      <c r="J14" s="1307"/>
      <c r="K14" s="1307"/>
      <c r="L14" s="1307"/>
      <c r="M14" s="1307"/>
      <c r="N14" s="1307"/>
      <c r="O14" s="1307"/>
      <c r="P14" s="1307"/>
      <c r="Q14" s="1309"/>
      <c r="R14" s="481"/>
    </row>
    <row r="15" spans="1:18" s="479" customFormat="1" ht="11.25" customHeight="1" x14ac:dyDescent="0.5">
      <c r="A15" s="1302"/>
      <c r="B15" s="1303"/>
      <c r="C15" s="1307"/>
      <c r="D15" s="1307"/>
      <c r="E15" s="1307"/>
      <c r="F15" s="1307"/>
      <c r="G15" s="1307"/>
      <c r="H15" s="1307"/>
      <c r="I15" s="1307"/>
      <c r="J15" s="1307"/>
      <c r="K15" s="1307"/>
      <c r="L15" s="1307"/>
      <c r="M15" s="1307"/>
      <c r="N15" s="1307"/>
      <c r="O15" s="1307"/>
      <c r="P15" s="1307"/>
      <c r="Q15" s="1309"/>
      <c r="R15" s="481"/>
    </row>
    <row r="16" spans="1:18" s="479" customFormat="1" ht="12" customHeight="1" x14ac:dyDescent="0.5">
      <c r="A16" s="1302"/>
      <c r="B16" s="1303"/>
      <c r="C16" s="1307"/>
      <c r="D16" s="1307"/>
      <c r="E16" s="1307"/>
      <c r="F16" s="1307"/>
      <c r="G16" s="1307"/>
      <c r="H16" s="1307"/>
      <c r="I16" s="1307"/>
      <c r="J16" s="1307"/>
      <c r="K16" s="1307"/>
      <c r="L16" s="1307"/>
      <c r="M16" s="1307"/>
      <c r="N16" s="1307"/>
      <c r="O16" s="1307"/>
      <c r="P16" s="1307"/>
      <c r="Q16" s="1309"/>
      <c r="R16" s="481"/>
    </row>
    <row r="17" spans="1:18" s="479" customFormat="1" ht="13" customHeight="1" x14ac:dyDescent="0.5">
      <c r="A17" s="1302">
        <v>4</v>
      </c>
      <c r="B17" s="1303"/>
      <c r="C17" s="1307" t="s">
        <v>461</v>
      </c>
      <c r="D17" s="1307"/>
      <c r="E17" s="1307"/>
      <c r="F17" s="1307"/>
      <c r="G17" s="1307"/>
      <c r="H17" s="1307"/>
      <c r="I17" s="1307"/>
      <c r="J17" s="1307"/>
      <c r="K17" s="1307"/>
      <c r="L17" s="1307"/>
      <c r="M17" s="1307"/>
      <c r="N17" s="1307"/>
      <c r="O17" s="1307"/>
      <c r="P17" s="1307"/>
      <c r="Q17" s="1309"/>
      <c r="R17" s="481"/>
    </row>
    <row r="18" spans="1:18" s="479" customFormat="1" ht="12" customHeight="1" x14ac:dyDescent="0.5">
      <c r="A18" s="1302"/>
      <c r="B18" s="1303"/>
      <c r="C18" s="1307"/>
      <c r="D18" s="1307"/>
      <c r="E18" s="1307"/>
      <c r="F18" s="1307"/>
      <c r="G18" s="1307"/>
      <c r="H18" s="1307"/>
      <c r="I18" s="1307"/>
      <c r="J18" s="1307"/>
      <c r="K18" s="1307"/>
      <c r="L18" s="1307"/>
      <c r="M18" s="1307"/>
      <c r="N18" s="1307"/>
      <c r="O18" s="1307"/>
      <c r="P18" s="1307"/>
      <c r="Q18" s="1309"/>
      <c r="R18" s="481"/>
    </row>
    <row r="19" spans="1:18" s="479" customFormat="1" ht="13" customHeight="1" x14ac:dyDescent="0.5">
      <c r="A19" s="1302">
        <v>5</v>
      </c>
      <c r="B19" s="1303"/>
      <c r="C19" s="1307" t="s">
        <v>447</v>
      </c>
      <c r="D19" s="1307"/>
      <c r="E19" s="1307"/>
      <c r="F19" s="1307"/>
      <c r="G19" s="1307"/>
      <c r="H19" s="1307"/>
      <c r="I19" s="1307"/>
      <c r="J19" s="1307"/>
      <c r="K19" s="1307"/>
      <c r="L19" s="1307"/>
      <c r="M19" s="1307"/>
      <c r="N19" s="1307"/>
      <c r="O19" s="1307"/>
      <c r="P19" s="1307"/>
      <c r="Q19" s="1309"/>
      <c r="R19" s="481"/>
    </row>
    <row r="20" spans="1:18" s="479" customFormat="1" ht="12" customHeight="1" x14ac:dyDescent="0.5">
      <c r="A20" s="1302"/>
      <c r="B20" s="1303"/>
      <c r="C20" s="1307"/>
      <c r="D20" s="1307"/>
      <c r="E20" s="1307"/>
      <c r="F20" s="1307"/>
      <c r="G20" s="1307"/>
      <c r="H20" s="1307"/>
      <c r="I20" s="1307"/>
      <c r="J20" s="1307"/>
      <c r="K20" s="1307"/>
      <c r="L20" s="1307"/>
      <c r="M20" s="1307"/>
      <c r="N20" s="1307"/>
      <c r="O20" s="1307"/>
      <c r="P20" s="1307"/>
      <c r="Q20" s="1309"/>
      <c r="R20" s="481"/>
    </row>
    <row r="21" spans="1:18" s="479" customFormat="1" ht="13" customHeight="1" x14ac:dyDescent="0.5">
      <c r="A21" s="1302">
        <v>6</v>
      </c>
      <c r="B21" s="1303"/>
      <c r="C21" s="1307" t="s">
        <v>462</v>
      </c>
      <c r="D21" s="1307"/>
      <c r="E21" s="1307"/>
      <c r="F21" s="1307"/>
      <c r="G21" s="1307"/>
      <c r="H21" s="1307"/>
      <c r="I21" s="1307"/>
      <c r="J21" s="1307"/>
      <c r="K21" s="1307"/>
      <c r="L21" s="1307"/>
      <c r="M21" s="1307"/>
      <c r="N21" s="1307"/>
      <c r="O21" s="1307"/>
      <c r="P21" s="1307"/>
      <c r="Q21" s="1309"/>
      <c r="R21" s="481"/>
    </row>
    <row r="22" spans="1:18" s="479" customFormat="1" ht="13" customHeight="1" x14ac:dyDescent="0.5">
      <c r="A22" s="1302"/>
      <c r="B22" s="1303"/>
      <c r="C22" s="1307"/>
      <c r="D22" s="1307"/>
      <c r="E22" s="1307"/>
      <c r="F22" s="1307"/>
      <c r="G22" s="1307"/>
      <c r="H22" s="1307"/>
      <c r="I22" s="1307"/>
      <c r="J22" s="1307"/>
      <c r="K22" s="1307"/>
      <c r="L22" s="1307"/>
      <c r="M22" s="1307"/>
      <c r="N22" s="1307"/>
      <c r="O22" s="1307"/>
      <c r="P22" s="1307"/>
      <c r="Q22" s="1309"/>
      <c r="R22" s="481"/>
    </row>
    <row r="23" spans="1:18" s="479" customFormat="1" ht="11.5" customHeight="1" x14ac:dyDescent="0.5">
      <c r="A23" s="1302"/>
      <c r="B23" s="1303"/>
      <c r="C23" s="1307"/>
      <c r="D23" s="1307"/>
      <c r="E23" s="1307"/>
      <c r="F23" s="1307"/>
      <c r="G23" s="1307"/>
      <c r="H23" s="1307"/>
      <c r="I23" s="1307"/>
      <c r="J23" s="1307"/>
      <c r="K23" s="1307"/>
      <c r="L23" s="1307"/>
      <c r="M23" s="1307"/>
      <c r="N23" s="1307"/>
      <c r="O23" s="1307"/>
      <c r="P23" s="1307"/>
      <c r="Q23" s="1309"/>
      <c r="R23" s="481"/>
    </row>
    <row r="24" spans="1:18" s="479" customFormat="1" ht="13" customHeight="1" x14ac:dyDescent="0.5">
      <c r="A24" s="1302">
        <v>7</v>
      </c>
      <c r="B24" s="1303"/>
      <c r="C24" s="1307" t="s">
        <v>463</v>
      </c>
      <c r="D24" s="1307"/>
      <c r="E24" s="1307"/>
      <c r="F24" s="1307"/>
      <c r="G24" s="1307"/>
      <c r="H24" s="1307"/>
      <c r="I24" s="1307"/>
      <c r="J24" s="1307"/>
      <c r="K24" s="1307"/>
      <c r="L24" s="1307"/>
      <c r="M24" s="1307"/>
      <c r="N24" s="1307"/>
      <c r="O24" s="1307"/>
      <c r="P24" s="1307"/>
      <c r="Q24" s="1309"/>
      <c r="R24" s="481"/>
    </row>
    <row r="25" spans="1:18" s="479" customFormat="1" ht="13" customHeight="1" x14ac:dyDescent="0.5">
      <c r="A25" s="1302"/>
      <c r="B25" s="1303"/>
      <c r="C25" s="1307"/>
      <c r="D25" s="1307"/>
      <c r="E25" s="1307"/>
      <c r="F25" s="1307"/>
      <c r="G25" s="1307"/>
      <c r="H25" s="1307"/>
      <c r="I25" s="1307"/>
      <c r="J25" s="1307"/>
      <c r="K25" s="1307"/>
      <c r="L25" s="1307"/>
      <c r="M25" s="1307"/>
      <c r="N25" s="1307"/>
      <c r="O25" s="1307"/>
      <c r="P25" s="1307"/>
      <c r="Q25" s="1309"/>
      <c r="R25" s="481"/>
    </row>
    <row r="26" spans="1:18" s="479" customFormat="1" ht="12" customHeight="1" x14ac:dyDescent="0.5">
      <c r="A26" s="1302"/>
      <c r="B26" s="1303"/>
      <c r="C26" s="1307"/>
      <c r="D26" s="1307"/>
      <c r="E26" s="1307"/>
      <c r="F26" s="1307"/>
      <c r="G26" s="1307"/>
      <c r="H26" s="1307"/>
      <c r="I26" s="1307"/>
      <c r="J26" s="1307"/>
      <c r="K26" s="1307"/>
      <c r="L26" s="1307"/>
      <c r="M26" s="1307"/>
      <c r="N26" s="1307"/>
      <c r="O26" s="1307"/>
      <c r="P26" s="1307"/>
      <c r="Q26" s="1309"/>
      <c r="R26" s="481"/>
    </row>
    <row r="27" spans="1:18" s="479" customFormat="1" ht="15.75" customHeight="1" x14ac:dyDescent="0.5">
      <c r="A27" s="1302">
        <v>8</v>
      </c>
      <c r="B27" s="1303"/>
      <c r="C27" s="1304" t="s">
        <v>464</v>
      </c>
      <c r="D27" s="1304"/>
      <c r="E27" s="1304"/>
      <c r="F27" s="1304"/>
      <c r="G27" s="1304"/>
      <c r="H27" s="1304"/>
      <c r="I27" s="1304"/>
      <c r="J27" s="1304"/>
      <c r="K27" s="1304"/>
      <c r="L27" s="1304"/>
      <c r="M27" s="1304"/>
      <c r="N27" s="1304"/>
      <c r="O27" s="1304"/>
      <c r="P27" s="1304"/>
      <c r="Q27" s="1309"/>
      <c r="R27" s="481"/>
    </row>
    <row r="28" spans="1:18" s="479" customFormat="1" ht="11.15" customHeight="1" x14ac:dyDescent="0.5">
      <c r="A28" s="1302"/>
      <c r="B28" s="1303"/>
      <c r="C28" s="1304"/>
      <c r="D28" s="1304"/>
      <c r="E28" s="1304"/>
      <c r="F28" s="1304"/>
      <c r="G28" s="1304"/>
      <c r="H28" s="1304"/>
      <c r="I28" s="1304"/>
      <c r="J28" s="1304"/>
      <c r="K28" s="1304"/>
      <c r="L28" s="1304"/>
      <c r="M28" s="1304"/>
      <c r="N28" s="1304"/>
      <c r="O28" s="1304"/>
      <c r="P28" s="1304"/>
      <c r="Q28" s="1309"/>
      <c r="R28" s="481"/>
    </row>
    <row r="29" spans="1:18" s="479" customFormat="1" ht="18.649999999999999" customHeight="1" x14ac:dyDescent="0.5">
      <c r="A29" s="1302">
        <v>9</v>
      </c>
      <c r="B29" s="1303"/>
      <c r="C29" s="1304" t="s">
        <v>465</v>
      </c>
      <c r="D29" s="1304"/>
      <c r="E29" s="1304"/>
      <c r="F29" s="1304"/>
      <c r="G29" s="1304"/>
      <c r="H29" s="1304"/>
      <c r="I29" s="1304"/>
      <c r="J29" s="1304"/>
      <c r="K29" s="1304"/>
      <c r="L29" s="1304"/>
      <c r="M29" s="1304"/>
      <c r="N29" s="1304"/>
      <c r="O29" s="1304"/>
      <c r="P29" s="1304"/>
      <c r="Q29" s="490"/>
      <c r="R29" s="481"/>
    </row>
    <row r="30" spans="1:18" s="479" customFormat="1" ht="10.5" customHeight="1" x14ac:dyDescent="0.5">
      <c r="A30" s="1302"/>
      <c r="B30" s="1303"/>
      <c r="C30" s="1304"/>
      <c r="D30" s="1304"/>
      <c r="E30" s="1304"/>
      <c r="F30" s="1304"/>
      <c r="G30" s="1304"/>
      <c r="H30" s="1304"/>
      <c r="I30" s="1304"/>
      <c r="J30" s="1304"/>
      <c r="K30" s="1304"/>
      <c r="L30" s="1304"/>
      <c r="M30" s="1304"/>
      <c r="N30" s="1304"/>
      <c r="O30" s="1304"/>
      <c r="P30" s="1304"/>
      <c r="Q30" s="490"/>
      <c r="R30" s="481"/>
    </row>
    <row r="31" spans="1:18" s="479" customFormat="1" ht="10" customHeight="1" x14ac:dyDescent="0.5">
      <c r="A31" s="1302"/>
      <c r="B31" s="1303"/>
      <c r="C31" s="1304"/>
      <c r="D31" s="1304"/>
      <c r="E31" s="1304"/>
      <c r="F31" s="1304"/>
      <c r="G31" s="1304"/>
      <c r="H31" s="1304"/>
      <c r="I31" s="1304"/>
      <c r="J31" s="1304"/>
      <c r="K31" s="1304"/>
      <c r="L31" s="1304"/>
      <c r="M31" s="1304"/>
      <c r="N31" s="1304"/>
      <c r="O31" s="1304"/>
      <c r="P31" s="1304"/>
      <c r="Q31" s="490"/>
      <c r="R31" s="481"/>
    </row>
    <row r="32" spans="1:18" s="479" customFormat="1" ht="10" customHeight="1" x14ac:dyDescent="0.5">
      <c r="A32" s="1302">
        <v>10</v>
      </c>
      <c r="B32" s="1303"/>
      <c r="C32" s="1304" t="s">
        <v>466</v>
      </c>
      <c r="D32" s="1304"/>
      <c r="E32" s="1304"/>
      <c r="F32" s="1304"/>
      <c r="G32" s="1304"/>
      <c r="H32" s="1304"/>
      <c r="I32" s="1304"/>
      <c r="J32" s="1304"/>
      <c r="K32" s="1304"/>
      <c r="L32" s="1304"/>
      <c r="M32" s="1304"/>
      <c r="N32" s="1304"/>
      <c r="O32" s="1304"/>
      <c r="P32" s="1304"/>
      <c r="Q32" s="490"/>
      <c r="R32" s="481"/>
    </row>
    <row r="33" spans="1:18" s="479" customFormat="1" ht="13.5" customHeight="1" x14ac:dyDescent="0.5">
      <c r="A33" s="1302"/>
      <c r="B33" s="1303"/>
      <c r="C33" s="1304"/>
      <c r="D33" s="1304"/>
      <c r="E33" s="1304"/>
      <c r="F33" s="1304"/>
      <c r="G33" s="1304"/>
      <c r="H33" s="1304"/>
      <c r="I33" s="1304"/>
      <c r="J33" s="1304"/>
      <c r="K33" s="1304"/>
      <c r="L33" s="1304"/>
      <c r="M33" s="1304"/>
      <c r="N33" s="1304"/>
      <c r="O33" s="1304"/>
      <c r="P33" s="1304"/>
      <c r="Q33" s="490"/>
      <c r="R33" s="481"/>
    </row>
    <row r="34" spans="1:18" s="479" customFormat="1" ht="15" customHeight="1" x14ac:dyDescent="0.5">
      <c r="A34" s="1302"/>
      <c r="B34" s="1303"/>
      <c r="C34" s="1304"/>
      <c r="D34" s="1304"/>
      <c r="E34" s="1304"/>
      <c r="F34" s="1304"/>
      <c r="G34" s="1304"/>
      <c r="H34" s="1304"/>
      <c r="I34" s="1304"/>
      <c r="J34" s="1304"/>
      <c r="K34" s="1304"/>
      <c r="L34" s="1304"/>
      <c r="M34" s="1304"/>
      <c r="N34" s="1304"/>
      <c r="O34" s="1304"/>
      <c r="P34" s="1304"/>
      <c r="Q34" s="490"/>
      <c r="R34" s="481"/>
    </row>
    <row r="35" spans="1:18" s="479" customFormat="1" ht="10" customHeight="1" x14ac:dyDescent="0.5">
      <c r="A35" s="1302">
        <v>11</v>
      </c>
      <c r="B35" s="1303"/>
      <c r="C35" s="1304" t="s">
        <v>467</v>
      </c>
      <c r="D35" s="1304"/>
      <c r="E35" s="1304"/>
      <c r="F35" s="1304"/>
      <c r="G35" s="1304"/>
      <c r="H35" s="1304"/>
      <c r="I35" s="1304"/>
      <c r="J35" s="1304"/>
      <c r="K35" s="1304"/>
      <c r="L35" s="1304"/>
      <c r="M35" s="1304"/>
      <c r="N35" s="1304"/>
      <c r="O35" s="1304"/>
      <c r="P35" s="1304"/>
      <c r="Q35" s="490"/>
      <c r="R35" s="481"/>
    </row>
    <row r="36" spans="1:18" s="479" customFormat="1" ht="13.5" customHeight="1" x14ac:dyDescent="0.5">
      <c r="A36" s="1302"/>
      <c r="B36" s="1303"/>
      <c r="C36" s="1304"/>
      <c r="D36" s="1304"/>
      <c r="E36" s="1304"/>
      <c r="F36" s="1304"/>
      <c r="G36" s="1304"/>
      <c r="H36" s="1304"/>
      <c r="I36" s="1304"/>
      <c r="J36" s="1304"/>
      <c r="K36" s="1304"/>
      <c r="L36" s="1304"/>
      <c r="M36" s="1304"/>
      <c r="N36" s="1304"/>
      <c r="O36" s="1304"/>
      <c r="P36" s="1304"/>
      <c r="Q36" s="490"/>
      <c r="R36" s="481"/>
    </row>
    <row r="37" spans="1:18" s="479" customFormat="1" ht="18" customHeight="1" x14ac:dyDescent="0.5">
      <c r="A37" s="1302">
        <v>12</v>
      </c>
      <c r="B37" s="1303"/>
      <c r="C37" s="1304" t="s">
        <v>468</v>
      </c>
      <c r="D37" s="1304"/>
      <c r="E37" s="1304"/>
      <c r="F37" s="1304"/>
      <c r="G37" s="1304"/>
      <c r="H37" s="1304"/>
      <c r="I37" s="1304"/>
      <c r="J37" s="1304"/>
      <c r="K37" s="1304"/>
      <c r="L37" s="1304"/>
      <c r="M37" s="1304"/>
      <c r="N37" s="1304"/>
      <c r="O37" s="1304"/>
      <c r="P37" s="1304"/>
      <c r="Q37" s="490"/>
      <c r="R37" s="481"/>
    </row>
    <row r="38" spans="1:18" s="479" customFormat="1" ht="10" customHeight="1" x14ac:dyDescent="0.5">
      <c r="A38" s="1302"/>
      <c r="B38" s="1303"/>
      <c r="C38" s="1304"/>
      <c r="D38" s="1304"/>
      <c r="E38" s="1304"/>
      <c r="F38" s="1304"/>
      <c r="G38" s="1304"/>
      <c r="H38" s="1304"/>
      <c r="I38" s="1304"/>
      <c r="J38" s="1304"/>
      <c r="K38" s="1304"/>
      <c r="L38" s="1304"/>
      <c r="M38" s="1304"/>
      <c r="N38" s="1304"/>
      <c r="O38" s="1304"/>
      <c r="P38" s="1304"/>
      <c r="Q38" s="490"/>
      <c r="R38" s="481"/>
    </row>
    <row r="39" spans="1:18" s="479" customFormat="1" ht="12" customHeight="1" x14ac:dyDescent="0.5">
      <c r="A39" s="1305"/>
      <c r="B39" s="1306"/>
      <c r="C39" s="1304"/>
      <c r="D39" s="1304"/>
      <c r="E39" s="1304"/>
      <c r="F39" s="1304"/>
      <c r="G39" s="1304"/>
      <c r="H39" s="1304"/>
      <c r="I39" s="1304"/>
      <c r="J39" s="1304"/>
      <c r="K39" s="1304"/>
      <c r="L39" s="1304"/>
      <c r="M39" s="1304"/>
      <c r="N39" s="1304"/>
      <c r="O39" s="1304"/>
      <c r="P39" s="1304"/>
      <c r="Q39" s="491"/>
      <c r="R39" s="481"/>
    </row>
    <row r="40" spans="1:18" s="479" customFormat="1" ht="12.75" customHeight="1" x14ac:dyDescent="0.5">
      <c r="A40" s="492"/>
      <c r="B40" s="493"/>
      <c r="C40" s="1307"/>
      <c r="D40" s="1307"/>
      <c r="E40" s="1307"/>
      <c r="F40" s="1307"/>
      <c r="G40" s="1307"/>
      <c r="H40" s="1307"/>
      <c r="I40" s="1307"/>
      <c r="J40" s="1307"/>
      <c r="K40" s="1307"/>
      <c r="L40" s="1307"/>
      <c r="M40" s="1307"/>
      <c r="N40" s="1307"/>
      <c r="O40" s="1307"/>
      <c r="P40" s="1307"/>
      <c r="Q40" s="491"/>
      <c r="R40" s="481"/>
    </row>
    <row r="41" spans="1:18" ht="13.5" customHeight="1" x14ac:dyDescent="0.5">
      <c r="A41" s="494"/>
      <c r="B41" s="495"/>
      <c r="C41" s="496"/>
      <c r="D41" s="496"/>
      <c r="E41" s="496"/>
      <c r="F41" s="496"/>
      <c r="G41" s="496"/>
      <c r="H41" s="496"/>
      <c r="I41" s="496"/>
      <c r="J41" s="496"/>
      <c r="K41" s="496"/>
      <c r="L41" s="496"/>
      <c r="M41" s="496"/>
      <c r="N41" s="496"/>
      <c r="O41" s="496"/>
      <c r="P41" s="496"/>
      <c r="Q41" s="497"/>
      <c r="R41" s="464"/>
    </row>
    <row r="42" spans="1:18" ht="15" customHeight="1" x14ac:dyDescent="0.5">
      <c r="A42" s="498"/>
      <c r="B42" s="498"/>
      <c r="C42" s="498"/>
      <c r="D42" s="499" t="s">
        <v>309</v>
      </c>
      <c r="E42" s="524"/>
      <c r="F42" s="498" t="s">
        <v>448</v>
      </c>
      <c r="G42" s="525"/>
      <c r="H42" s="500" t="s">
        <v>449</v>
      </c>
      <c r="I42" s="525"/>
      <c r="J42" s="495" t="s">
        <v>450</v>
      </c>
      <c r="K42" s="501"/>
      <c r="L42" s="501"/>
      <c r="M42" s="501"/>
      <c r="N42" s="501"/>
      <c r="O42" s="501"/>
      <c r="P42" s="501"/>
      <c r="Q42" s="502"/>
      <c r="R42" s="464"/>
    </row>
    <row r="43" spans="1:18" ht="15" customHeight="1" x14ac:dyDescent="0.5">
      <c r="A43" s="503"/>
      <c r="B43" s="504"/>
      <c r="C43" s="504"/>
      <c r="D43" s="504"/>
      <c r="E43" s="504"/>
      <c r="F43" s="504"/>
      <c r="G43" s="502"/>
      <c r="H43" s="502"/>
      <c r="I43" s="505"/>
      <c r="J43" s="506"/>
      <c r="K43" s="494"/>
      <c r="L43" s="1308" t="s">
        <v>451</v>
      </c>
      <c r="M43" s="1308"/>
      <c r="N43" s="484"/>
      <c r="O43" s="507"/>
      <c r="P43" s="507"/>
      <c r="Q43" s="508"/>
      <c r="R43" s="464"/>
    </row>
    <row r="44" spans="1:18" ht="20.149999999999999" customHeight="1" x14ac:dyDescent="0.5">
      <c r="A44" s="503"/>
      <c r="B44" s="504"/>
      <c r="C44" s="504"/>
      <c r="D44" s="504"/>
      <c r="E44" s="1295" t="s">
        <v>452</v>
      </c>
      <c r="F44" s="1295"/>
      <c r="G44" s="1295"/>
      <c r="H44" s="495" t="s">
        <v>453</v>
      </c>
      <c r="I44" s="1296"/>
      <c r="J44" s="1297"/>
      <c r="K44" s="1297"/>
      <c r="L44" s="1297"/>
      <c r="M44" s="1297"/>
      <c r="N44" s="1297"/>
      <c r="O44" s="1297"/>
      <c r="P44" s="1298"/>
      <c r="Q44" s="509"/>
      <c r="R44" s="464"/>
    </row>
    <row r="45" spans="1:18" ht="20.149999999999999" customHeight="1" x14ac:dyDescent="0.5">
      <c r="A45" s="510"/>
      <c r="B45" s="511"/>
      <c r="C45" s="511"/>
      <c r="D45" s="511"/>
      <c r="E45" s="511"/>
      <c r="F45" s="511"/>
      <c r="G45" s="502"/>
      <c r="H45" s="502"/>
      <c r="I45" s="1299"/>
      <c r="J45" s="1300"/>
      <c r="K45" s="1300"/>
      <c r="L45" s="1300"/>
      <c r="M45" s="1300"/>
      <c r="N45" s="1300"/>
      <c r="O45" s="1300"/>
      <c r="P45" s="1301"/>
      <c r="Q45" s="509"/>
      <c r="R45" s="464"/>
    </row>
    <row r="46" spans="1:18" ht="5.15" customHeight="1" x14ac:dyDescent="0.5">
      <c r="A46" s="512"/>
      <c r="B46" s="484"/>
      <c r="C46" s="484"/>
      <c r="D46" s="484"/>
      <c r="E46" s="484"/>
      <c r="F46" s="484"/>
      <c r="G46" s="502"/>
      <c r="H46" s="502"/>
      <c r="I46" s="513"/>
      <c r="J46" s="514"/>
      <c r="K46" s="515"/>
      <c r="L46" s="515"/>
      <c r="M46" s="515"/>
      <c r="N46" s="514"/>
      <c r="O46" s="516"/>
      <c r="P46" s="516"/>
      <c r="Q46" s="517"/>
      <c r="R46" s="464"/>
    </row>
    <row r="47" spans="1:18" ht="20.5" customHeight="1" x14ac:dyDescent="0.5">
      <c r="A47" s="518"/>
      <c r="B47" s="519"/>
      <c r="C47" s="519"/>
      <c r="D47" s="519"/>
      <c r="E47" s="1288" t="s">
        <v>454</v>
      </c>
      <c r="F47" s="1288"/>
      <c r="G47" s="1288"/>
      <c r="H47" s="495" t="s">
        <v>453</v>
      </c>
      <c r="I47" s="1289"/>
      <c r="J47" s="1290"/>
      <c r="K47" s="1290"/>
      <c r="L47" s="1290"/>
      <c r="M47" s="1290"/>
      <c r="N47" s="1290"/>
      <c r="O47" s="1290"/>
      <c r="P47" s="1291"/>
      <c r="Q47" s="520"/>
      <c r="R47" s="464"/>
    </row>
    <row r="48" spans="1:18" ht="5.15" customHeight="1" x14ac:dyDescent="0.5">
      <c r="A48" s="518"/>
      <c r="B48" s="519"/>
      <c r="C48" s="519"/>
      <c r="D48" s="519"/>
      <c r="E48" s="519"/>
      <c r="F48" s="519"/>
      <c r="G48" s="502"/>
      <c r="H48" s="502"/>
      <c r="I48" s="513"/>
      <c r="J48" s="514"/>
      <c r="K48" s="515"/>
      <c r="L48" s="515"/>
      <c r="M48" s="515"/>
      <c r="N48" s="514"/>
      <c r="O48" s="516"/>
      <c r="P48" s="516"/>
      <c r="Q48" s="517"/>
      <c r="R48" s="464"/>
    </row>
    <row r="49" spans="1:18" ht="20.5" customHeight="1" x14ac:dyDescent="0.5">
      <c r="A49" s="518"/>
      <c r="B49" s="519"/>
      <c r="C49" s="519"/>
      <c r="D49" s="519"/>
      <c r="E49" s="1292" t="s">
        <v>455</v>
      </c>
      <c r="F49" s="1292"/>
      <c r="G49" s="1292"/>
      <c r="H49" s="486" t="s">
        <v>453</v>
      </c>
      <c r="I49" s="1289"/>
      <c r="J49" s="1290"/>
      <c r="K49" s="1290"/>
      <c r="L49" s="1290"/>
      <c r="M49" s="1290"/>
      <c r="N49" s="1290"/>
      <c r="O49" s="1290"/>
      <c r="P49" s="1291"/>
      <c r="Q49" s="517"/>
      <c r="R49" s="464"/>
    </row>
    <row r="50" spans="1:18" ht="5.15" customHeight="1" x14ac:dyDescent="0.5">
      <c r="A50" s="518"/>
      <c r="B50" s="519"/>
      <c r="C50" s="519"/>
      <c r="D50" s="519"/>
      <c r="E50" s="519"/>
      <c r="F50" s="519"/>
      <c r="G50" s="502"/>
      <c r="H50" s="502"/>
      <c r="I50" s="513"/>
      <c r="J50" s="514"/>
      <c r="K50" s="515"/>
      <c r="L50" s="515"/>
      <c r="M50" s="515"/>
      <c r="N50" s="514"/>
      <c r="O50" s="515"/>
      <c r="P50" s="515"/>
      <c r="Q50" s="517"/>
      <c r="R50" s="464"/>
    </row>
    <row r="51" spans="1:18" ht="25" customHeight="1" x14ac:dyDescent="0.5">
      <c r="A51" s="518"/>
      <c r="B51" s="519"/>
      <c r="C51" s="519"/>
      <c r="D51" s="519"/>
      <c r="E51" s="1293" t="s">
        <v>456</v>
      </c>
      <c r="F51" s="1293"/>
      <c r="G51" s="1293"/>
      <c r="H51" s="495" t="s">
        <v>453</v>
      </c>
      <c r="I51" s="1289"/>
      <c r="J51" s="1290"/>
      <c r="K51" s="1290"/>
      <c r="L51" s="1290"/>
      <c r="M51" s="1290"/>
      <c r="N51" s="1291"/>
      <c r="O51" s="521" t="s">
        <v>457</v>
      </c>
      <c r="P51" s="1294"/>
      <c r="Q51" s="1294"/>
      <c r="R51" s="464"/>
    </row>
    <row r="52" spans="1:18" ht="6" customHeight="1" x14ac:dyDescent="0.5">
      <c r="A52" s="522"/>
      <c r="B52" s="523"/>
      <c r="C52" s="523"/>
      <c r="D52" s="523"/>
      <c r="E52" s="523"/>
      <c r="F52" s="523"/>
      <c r="G52" s="502"/>
      <c r="H52" s="502"/>
      <c r="I52" s="505"/>
      <c r="J52" s="506"/>
      <c r="K52" s="506"/>
      <c r="L52" s="506"/>
      <c r="M52" s="506"/>
      <c r="N52" s="506"/>
      <c r="O52" s="506"/>
      <c r="P52" s="506"/>
      <c r="Q52" s="502"/>
      <c r="R52" s="464"/>
    </row>
    <row r="53" spans="1:18" ht="13.5" customHeight="1" x14ac:dyDescent="0.5">
      <c r="A53" s="466"/>
      <c r="B53" s="467"/>
      <c r="C53" s="467"/>
      <c r="D53" s="467"/>
      <c r="E53" s="467"/>
      <c r="F53" s="467"/>
      <c r="G53" s="465"/>
      <c r="H53" s="465"/>
      <c r="I53" s="468"/>
      <c r="J53" s="469"/>
      <c r="K53" s="469"/>
      <c r="L53" s="469"/>
      <c r="M53" s="469"/>
      <c r="N53" s="469"/>
      <c r="O53" s="469"/>
      <c r="P53" s="469"/>
      <c r="Q53" s="470"/>
      <c r="R53" s="470"/>
    </row>
    <row r="54" spans="1:18" ht="13.5" customHeight="1" x14ac:dyDescent="0.5">
      <c r="A54" s="466"/>
      <c r="B54" s="467"/>
      <c r="C54" s="467"/>
      <c r="D54" s="467"/>
      <c r="E54" s="467"/>
      <c r="F54" s="467"/>
      <c r="G54" s="465"/>
      <c r="H54" s="465"/>
      <c r="I54" s="468"/>
      <c r="J54" s="469"/>
      <c r="K54" s="469"/>
      <c r="L54" s="469"/>
      <c r="M54" s="469"/>
      <c r="N54" s="469"/>
      <c r="O54" s="469"/>
      <c r="P54" s="469"/>
      <c r="Q54" s="470"/>
      <c r="R54" s="470"/>
    </row>
    <row r="55" spans="1:18" ht="13.5" customHeight="1" x14ac:dyDescent="0.5">
      <c r="A55" s="466"/>
      <c r="B55" s="467"/>
      <c r="C55" s="467"/>
      <c r="D55" s="467"/>
      <c r="E55" s="467"/>
      <c r="F55" s="467"/>
      <c r="G55" s="465"/>
      <c r="H55" s="465"/>
      <c r="I55" s="468"/>
      <c r="J55" s="469"/>
      <c r="K55" s="469"/>
      <c r="L55" s="469"/>
      <c r="M55" s="469"/>
      <c r="N55" s="469"/>
      <c r="O55" s="469"/>
      <c r="P55" s="469"/>
      <c r="Q55" s="470"/>
      <c r="R55" s="470"/>
    </row>
    <row r="56" spans="1:18" ht="13.5" customHeight="1" x14ac:dyDescent="0.5">
      <c r="A56" s="466"/>
      <c r="B56" s="467"/>
      <c r="C56" s="467"/>
      <c r="D56" s="467"/>
      <c r="E56" s="467"/>
      <c r="F56" s="467"/>
      <c r="G56" s="465"/>
      <c r="H56" s="465"/>
      <c r="I56" s="468"/>
      <c r="J56" s="469"/>
      <c r="K56" s="469"/>
      <c r="L56" s="469"/>
      <c r="M56" s="469"/>
      <c r="N56" s="469"/>
      <c r="O56" s="469"/>
      <c r="P56" s="469"/>
      <c r="Q56" s="470"/>
      <c r="R56" s="470"/>
    </row>
    <row r="57" spans="1:18" ht="13.5" customHeight="1" x14ac:dyDescent="0.5">
      <c r="A57" s="466"/>
      <c r="B57" s="467"/>
      <c r="C57" s="467"/>
      <c r="D57" s="467"/>
      <c r="E57" s="467"/>
      <c r="F57" s="467"/>
      <c r="G57" s="465"/>
      <c r="H57" s="465"/>
      <c r="I57" s="468"/>
      <c r="J57" s="469"/>
      <c r="K57" s="469"/>
      <c r="L57" s="469"/>
      <c r="M57" s="469"/>
      <c r="N57" s="469"/>
      <c r="O57" s="469"/>
      <c r="P57" s="469"/>
      <c r="Q57" s="470"/>
      <c r="R57" s="470"/>
    </row>
    <row r="58" spans="1:18" ht="13.5" customHeight="1" x14ac:dyDescent="0.5">
      <c r="A58" s="466"/>
      <c r="B58" s="467"/>
      <c r="C58" s="467"/>
      <c r="D58" s="467"/>
      <c r="E58" s="467"/>
      <c r="F58" s="467"/>
      <c r="G58" s="465"/>
      <c r="H58" s="465"/>
      <c r="I58" s="468"/>
      <c r="J58" s="469"/>
      <c r="K58" s="469"/>
      <c r="L58" s="469"/>
      <c r="M58" s="469"/>
      <c r="N58" s="469"/>
      <c r="O58" s="469"/>
      <c r="P58" s="469"/>
      <c r="Q58" s="470"/>
      <c r="R58" s="470"/>
    </row>
    <row r="59" spans="1:18" x14ac:dyDescent="0.5">
      <c r="A59" s="466"/>
      <c r="B59" s="467"/>
      <c r="C59" s="467"/>
      <c r="D59" s="467"/>
      <c r="E59" s="467"/>
      <c r="F59" s="467"/>
      <c r="G59" s="465"/>
      <c r="H59" s="465"/>
      <c r="I59" s="471"/>
      <c r="J59" s="477"/>
      <c r="K59" s="465"/>
      <c r="L59" s="465"/>
      <c r="M59" s="465"/>
      <c r="N59" s="465"/>
      <c r="O59" s="465"/>
      <c r="P59" s="465"/>
      <c r="Q59" s="465"/>
      <c r="R59" s="465"/>
    </row>
    <row r="60" spans="1:18" x14ac:dyDescent="0.5">
      <c r="A60" s="466"/>
      <c r="B60" s="467"/>
      <c r="C60" s="467"/>
      <c r="D60" s="467"/>
      <c r="E60" s="467"/>
      <c r="F60" s="467"/>
      <c r="G60" s="465"/>
      <c r="H60" s="465"/>
      <c r="I60" s="471"/>
      <c r="J60" s="477"/>
      <c r="K60" s="465"/>
      <c r="L60" s="465"/>
      <c r="M60" s="465"/>
      <c r="N60" s="465"/>
      <c r="O60" s="465"/>
      <c r="P60" s="465"/>
      <c r="Q60" s="465"/>
      <c r="R60" s="465"/>
    </row>
    <row r="61" spans="1:18" x14ac:dyDescent="0.5">
      <c r="A61" s="466"/>
      <c r="B61" s="467"/>
      <c r="C61" s="467"/>
      <c r="D61" s="467"/>
      <c r="E61" s="467"/>
      <c r="F61" s="467"/>
      <c r="G61" s="465"/>
      <c r="H61" s="465"/>
      <c r="I61" s="471"/>
      <c r="J61" s="1286"/>
      <c r="K61" s="1286"/>
      <c r="L61" s="1286"/>
      <c r="M61" s="1286"/>
      <c r="N61" s="1286"/>
      <c r="O61" s="1286"/>
      <c r="P61" s="1286"/>
      <c r="Q61" s="1286"/>
      <c r="R61" s="476"/>
    </row>
    <row r="62" spans="1:18" x14ac:dyDescent="0.5">
      <c r="A62" s="466"/>
      <c r="B62" s="467"/>
      <c r="C62" s="467"/>
      <c r="D62" s="467"/>
      <c r="E62" s="467"/>
      <c r="F62" s="467"/>
      <c r="G62" s="465"/>
      <c r="H62" s="465"/>
      <c r="I62" s="471"/>
      <c r="J62" s="477"/>
      <c r="K62" s="465"/>
      <c r="L62" s="465"/>
      <c r="M62" s="465"/>
      <c r="N62" s="465"/>
      <c r="O62" s="465"/>
      <c r="P62" s="465"/>
      <c r="Q62" s="465"/>
      <c r="R62" s="465"/>
    </row>
    <row r="63" spans="1:18" x14ac:dyDescent="0.5">
      <c r="A63" s="466"/>
      <c r="B63" s="467"/>
      <c r="C63" s="467"/>
      <c r="D63" s="467"/>
      <c r="E63" s="467"/>
      <c r="F63" s="467"/>
      <c r="G63" s="465"/>
      <c r="H63" s="465"/>
      <c r="I63" s="471"/>
      <c r="J63" s="477"/>
      <c r="K63" s="465"/>
      <c r="L63" s="465"/>
      <c r="M63" s="465"/>
      <c r="N63" s="465"/>
      <c r="O63" s="465"/>
      <c r="P63" s="465"/>
      <c r="Q63" s="465"/>
      <c r="R63" s="465"/>
    </row>
    <row r="64" spans="1:18" x14ac:dyDescent="0.5">
      <c r="A64" s="466"/>
      <c r="B64" s="467"/>
      <c r="C64" s="467"/>
      <c r="D64" s="467"/>
      <c r="E64" s="467"/>
      <c r="F64" s="467"/>
      <c r="G64" s="465"/>
      <c r="H64" s="465"/>
      <c r="I64" s="471"/>
      <c r="J64" s="1287"/>
      <c r="K64" s="1287"/>
      <c r="L64" s="1287"/>
      <c r="M64" s="1287"/>
      <c r="N64" s="1287"/>
      <c r="O64" s="1287"/>
      <c r="P64" s="1287"/>
      <c r="Q64" s="1287"/>
      <c r="R64" s="477"/>
    </row>
    <row r="65" spans="1:18" x14ac:dyDescent="0.5">
      <c r="A65" s="466"/>
      <c r="B65" s="467"/>
      <c r="C65" s="467"/>
      <c r="D65" s="467"/>
      <c r="E65" s="467"/>
      <c r="F65" s="467"/>
      <c r="G65" s="465"/>
      <c r="H65" s="465"/>
      <c r="I65" s="472"/>
      <c r="J65" s="477"/>
      <c r="K65" s="465"/>
      <c r="L65" s="465"/>
      <c r="M65" s="465"/>
      <c r="N65" s="465"/>
      <c r="O65" s="465"/>
      <c r="P65" s="465"/>
      <c r="Q65" s="465"/>
      <c r="R65" s="465"/>
    </row>
    <row r="66" spans="1:18" x14ac:dyDescent="0.5">
      <c r="A66" s="466"/>
      <c r="B66" s="467"/>
      <c r="C66" s="467"/>
      <c r="D66" s="467"/>
      <c r="E66" s="467"/>
      <c r="F66" s="467"/>
      <c r="G66" s="465"/>
      <c r="H66" s="465"/>
      <c r="I66" s="472"/>
      <c r="J66" s="477"/>
      <c r="K66" s="465"/>
      <c r="L66" s="465"/>
      <c r="M66" s="465"/>
      <c r="N66" s="465"/>
      <c r="O66" s="465"/>
      <c r="P66" s="465"/>
      <c r="Q66" s="465"/>
      <c r="R66" s="465"/>
    </row>
    <row r="67" spans="1:18" x14ac:dyDescent="0.5">
      <c r="G67" s="473"/>
      <c r="H67" s="473"/>
      <c r="I67" s="474"/>
      <c r="J67" s="475"/>
      <c r="K67" s="473"/>
      <c r="L67" s="473"/>
      <c r="M67" s="473"/>
      <c r="N67" s="473"/>
      <c r="O67" s="473"/>
      <c r="P67" s="473"/>
      <c r="Q67" s="473"/>
      <c r="R67" s="473"/>
    </row>
    <row r="68" spans="1:18" x14ac:dyDescent="0.5">
      <c r="G68" s="473"/>
      <c r="H68" s="473"/>
      <c r="I68" s="474"/>
      <c r="J68" s="475"/>
      <c r="K68" s="473"/>
      <c r="L68" s="473"/>
      <c r="M68" s="473"/>
      <c r="N68" s="473"/>
      <c r="O68" s="473"/>
      <c r="P68" s="473"/>
      <c r="Q68" s="473"/>
      <c r="R68" s="473"/>
    </row>
    <row r="69" spans="1:18" x14ac:dyDescent="0.5">
      <c r="G69" s="473"/>
      <c r="H69" s="473"/>
      <c r="I69" s="474"/>
      <c r="J69" s="475"/>
      <c r="K69" s="473"/>
      <c r="L69" s="473"/>
      <c r="M69" s="473"/>
      <c r="N69" s="473"/>
      <c r="O69" s="473"/>
      <c r="P69" s="473"/>
      <c r="Q69" s="473"/>
      <c r="R69" s="473"/>
    </row>
    <row r="70" spans="1:18" x14ac:dyDescent="0.5">
      <c r="G70" s="473"/>
      <c r="H70" s="473"/>
      <c r="I70" s="474"/>
      <c r="J70" s="475"/>
      <c r="K70" s="473"/>
      <c r="L70" s="473"/>
      <c r="M70" s="473"/>
      <c r="N70" s="473"/>
      <c r="O70" s="473"/>
      <c r="P70" s="473"/>
      <c r="Q70" s="473"/>
      <c r="R70" s="473"/>
    </row>
    <row r="71" spans="1:18" x14ac:dyDescent="0.5">
      <c r="G71" s="473"/>
      <c r="H71" s="473"/>
      <c r="I71" s="474"/>
      <c r="J71" s="475"/>
      <c r="K71" s="473"/>
      <c r="L71" s="473"/>
      <c r="M71" s="473"/>
      <c r="N71" s="473"/>
      <c r="O71" s="473"/>
      <c r="P71" s="473"/>
      <c r="Q71" s="473"/>
      <c r="R71" s="473"/>
    </row>
    <row r="72" spans="1:18" x14ac:dyDescent="0.5">
      <c r="G72" s="473"/>
      <c r="H72" s="473"/>
      <c r="I72" s="474"/>
      <c r="J72" s="475"/>
      <c r="K72" s="473"/>
      <c r="L72" s="473"/>
      <c r="M72" s="473"/>
      <c r="N72" s="473"/>
      <c r="O72" s="473"/>
      <c r="P72" s="473"/>
      <c r="Q72" s="473"/>
      <c r="R72" s="473"/>
    </row>
    <row r="73" spans="1:18" x14ac:dyDescent="0.5">
      <c r="G73" s="473"/>
      <c r="H73" s="473"/>
      <c r="I73" s="474"/>
      <c r="J73" s="475"/>
      <c r="K73" s="473"/>
      <c r="L73" s="473"/>
      <c r="M73" s="473"/>
      <c r="N73" s="473"/>
      <c r="O73" s="473"/>
      <c r="P73" s="473"/>
      <c r="Q73" s="473"/>
      <c r="R73" s="473"/>
    </row>
    <row r="74" spans="1:18" x14ac:dyDescent="0.5">
      <c r="G74" s="473"/>
      <c r="H74" s="473"/>
      <c r="I74" s="474"/>
      <c r="J74" s="475"/>
      <c r="K74" s="473"/>
      <c r="L74" s="473"/>
      <c r="M74" s="473"/>
      <c r="N74" s="473"/>
      <c r="O74" s="473"/>
      <c r="P74" s="473"/>
      <c r="Q74" s="473"/>
      <c r="R74" s="473"/>
    </row>
  </sheetData>
  <sheetProtection algorithmName="SHA-512" hashValue="cGhZs/yypifwgAiuMR3gKbbta492K5hekLFwMBigHwRuT25PpaF/OrDLHTi72kQsOeY6m2Xt1dJG7eb0O0HwjQ==" saltValue="8X0GHDuhXnGnCW5yisCCzQ==" spinCount="100000" sheet="1" objects="1" scenarios="1"/>
  <mergeCells count="62">
    <mergeCell ref="A10:A11"/>
    <mergeCell ref="B10:B11"/>
    <mergeCell ref="C10:P11"/>
    <mergeCell ref="Q10:Q11"/>
    <mergeCell ref="A3:Q3"/>
    <mergeCell ref="A4:Q4"/>
    <mergeCell ref="A6:Q6"/>
    <mergeCell ref="A7:Q7"/>
    <mergeCell ref="A9:Q9"/>
    <mergeCell ref="A12:A13"/>
    <mergeCell ref="B12:B13"/>
    <mergeCell ref="C12:P13"/>
    <mergeCell ref="Q12:Q13"/>
    <mergeCell ref="A14:A16"/>
    <mergeCell ref="B14:B16"/>
    <mergeCell ref="C14:P16"/>
    <mergeCell ref="Q14:Q16"/>
    <mergeCell ref="A17:A18"/>
    <mergeCell ref="B17:B18"/>
    <mergeCell ref="C17:P18"/>
    <mergeCell ref="Q17:Q18"/>
    <mergeCell ref="A19:A20"/>
    <mergeCell ref="B19:B20"/>
    <mergeCell ref="C19:P20"/>
    <mergeCell ref="Q19:Q20"/>
    <mergeCell ref="A21:A23"/>
    <mergeCell ref="B21:B23"/>
    <mergeCell ref="C21:P23"/>
    <mergeCell ref="Q21:Q23"/>
    <mergeCell ref="A24:A26"/>
    <mergeCell ref="B24:B26"/>
    <mergeCell ref="C24:P26"/>
    <mergeCell ref="Q24:Q26"/>
    <mergeCell ref="A27:A28"/>
    <mergeCell ref="B27:B28"/>
    <mergeCell ref="C27:P28"/>
    <mergeCell ref="Q27:Q28"/>
    <mergeCell ref="A29:A31"/>
    <mergeCell ref="B29:B31"/>
    <mergeCell ref="C29:P31"/>
    <mergeCell ref="E44:G44"/>
    <mergeCell ref="I44:P45"/>
    <mergeCell ref="A32:A34"/>
    <mergeCell ref="B32:B34"/>
    <mergeCell ref="C32:P34"/>
    <mergeCell ref="A35:A36"/>
    <mergeCell ref="B35:B36"/>
    <mergeCell ref="C35:P36"/>
    <mergeCell ref="A37:A39"/>
    <mergeCell ref="B37:B39"/>
    <mergeCell ref="C37:P39"/>
    <mergeCell ref="C40:P40"/>
    <mergeCell ref="L43:M43"/>
    <mergeCell ref="J61:Q61"/>
    <mergeCell ref="J64:Q64"/>
    <mergeCell ref="E47:G47"/>
    <mergeCell ref="I47:P47"/>
    <mergeCell ref="E49:G49"/>
    <mergeCell ref="I49:P49"/>
    <mergeCell ref="E51:G51"/>
    <mergeCell ref="I51:N51"/>
    <mergeCell ref="P51:Q51"/>
  </mergeCells>
  <phoneticPr fontId="2"/>
  <dataValidations count="3">
    <dataValidation allowBlank="1" showInputMessage="1" showErrorMessage="1" prompt="「履歴事項全部証明書」（個人の場合は「開業届」）と同じ表記(旧字体含む)で入力_x000a_×　代表取締役社長　→　〇　代表取締役" sqref="I49:P49"/>
    <dataValidation allowBlank="1" showInputMessage="1" showErrorMessage="1" prompt="申請日を入力_x000a_＊申請受付期間内であることをご確認ください" sqref="I42 E42 G42"/>
    <dataValidation allowBlank="1" showInputMessage="1" showErrorMessage="1" prompt="「履歴事項全部証明書」（個人の場合は「開業届」）と同じ表記(旧字体含む)で入力" sqref="I51:N51 I44:P45 I47:P47"/>
  </dataValidations>
  <printOptions horizontalCentered="1"/>
  <pageMargins left="0.59055118110236227" right="0.59055118110236227" top="0.78740157480314965" bottom="0.78740157480314965" header="0" footer="0.19685039370078741"/>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G36"/>
  <sheetViews>
    <sheetView showGridLines="0" view="pageBreakPreview" topLeftCell="A7" zoomScale="90" zoomScaleNormal="100" zoomScaleSheetLayoutView="90" workbookViewId="0">
      <selection activeCell="R22" sqref="R22"/>
    </sheetView>
  </sheetViews>
  <sheetFormatPr defaultColWidth="9" defaultRowHeight="13" x14ac:dyDescent="0.55000000000000004"/>
  <cols>
    <col min="1" max="1" width="0.83203125" style="18" customWidth="1"/>
    <col min="2" max="2" width="5.5" style="12" customWidth="1"/>
    <col min="3" max="3" width="7" style="12" customWidth="1"/>
    <col min="4" max="4" width="3" style="129" customWidth="1"/>
    <col min="5" max="5" width="2.83203125" style="129" customWidth="1"/>
    <col min="6" max="6" width="8.58203125" style="12" customWidth="1"/>
    <col min="7" max="7" width="4.08203125" style="12" customWidth="1"/>
    <col min="8" max="8" width="10.33203125" style="12" customWidth="1"/>
    <col min="9" max="9" width="8" style="12" customWidth="1"/>
    <col min="10" max="10" width="2.58203125" style="12" customWidth="1"/>
    <col min="11" max="11" width="4.75" style="130" customWidth="1"/>
    <col min="12" max="12" width="9.08203125" style="12" customWidth="1"/>
    <col min="13" max="13" width="8.83203125" style="12" customWidth="1"/>
    <col min="14" max="14" width="4.08203125" style="12" customWidth="1"/>
    <col min="15" max="15" width="0.83203125" style="18" customWidth="1"/>
    <col min="16" max="16" width="9.08203125" style="18" customWidth="1"/>
    <col min="17" max="17" width="16.08203125" style="18" customWidth="1"/>
    <col min="18" max="18" width="14.5" style="18" customWidth="1"/>
    <col min="19" max="27" width="9" style="18"/>
    <col min="28" max="31" width="9" style="24"/>
    <col min="32" max="32" width="9" style="25"/>
    <col min="33" max="33" width="13.58203125" style="18" customWidth="1"/>
    <col min="34" max="16384" width="9" style="18"/>
  </cols>
  <sheetData>
    <row r="1" spans="1:59" ht="18.649999999999999" customHeight="1" x14ac:dyDescent="0.55000000000000004">
      <c r="A1" s="71" t="s">
        <v>255</v>
      </c>
      <c r="B1" s="131"/>
      <c r="C1" s="131"/>
      <c r="D1" s="132"/>
      <c r="E1" s="132"/>
      <c r="F1" s="131"/>
      <c r="G1" s="131"/>
      <c r="H1" s="131"/>
      <c r="I1" s="133"/>
      <c r="J1" s="133"/>
      <c r="K1" s="134"/>
      <c r="L1" s="133"/>
      <c r="M1" s="131"/>
      <c r="N1" s="135"/>
      <c r="O1" s="136"/>
    </row>
    <row r="2" spans="1:59" ht="19.5" customHeight="1" x14ac:dyDescent="0.55000000000000004">
      <c r="A2" s="589" t="s">
        <v>166</v>
      </c>
      <c r="B2" s="589"/>
      <c r="C2" s="589"/>
      <c r="D2" s="589"/>
      <c r="E2" s="589"/>
      <c r="F2" s="589"/>
      <c r="G2" s="589"/>
      <c r="H2" s="589"/>
      <c r="I2" s="589"/>
      <c r="J2" s="589"/>
      <c r="K2" s="589"/>
      <c r="L2" s="589"/>
      <c r="M2" s="589"/>
      <c r="N2" s="589"/>
      <c r="O2" s="136"/>
    </row>
    <row r="3" spans="1:59" ht="7.5" customHeight="1" x14ac:dyDescent="0.55000000000000004">
      <c r="A3" s="136"/>
      <c r="B3" s="137"/>
      <c r="C3" s="137"/>
      <c r="D3" s="138"/>
      <c r="E3" s="132"/>
      <c r="F3" s="131"/>
      <c r="G3" s="131"/>
      <c r="H3" s="131"/>
      <c r="I3" s="590"/>
      <c r="J3" s="590"/>
      <c r="K3" s="590"/>
      <c r="L3" s="590"/>
      <c r="M3" s="590"/>
      <c r="N3" s="590"/>
      <c r="O3" s="136"/>
    </row>
    <row r="4" spans="1:59" ht="18" customHeight="1" x14ac:dyDescent="0.55000000000000004">
      <c r="A4" s="139" t="s">
        <v>6</v>
      </c>
      <c r="B4" s="140"/>
      <c r="C4" s="141"/>
      <c r="D4" s="141"/>
      <c r="E4" s="132"/>
      <c r="F4" s="141"/>
      <c r="G4" s="141"/>
      <c r="H4" s="141"/>
      <c r="I4" s="131"/>
      <c r="J4" s="131"/>
      <c r="K4" s="142"/>
      <c r="L4" s="131"/>
      <c r="M4" s="131"/>
      <c r="N4" s="131"/>
      <c r="O4" s="136"/>
    </row>
    <row r="5" spans="1:59" ht="10.5" customHeight="1" x14ac:dyDescent="0.55000000000000004">
      <c r="A5" s="139"/>
      <c r="B5" s="140"/>
      <c r="C5" s="141"/>
      <c r="D5" s="141"/>
      <c r="E5" s="132"/>
      <c r="F5" s="141"/>
      <c r="G5" s="141"/>
      <c r="H5" s="141"/>
      <c r="I5" s="131"/>
      <c r="J5" s="131"/>
      <c r="K5" s="142"/>
      <c r="L5" s="131"/>
      <c r="M5" s="131"/>
      <c r="N5" s="131"/>
      <c r="O5" s="136"/>
    </row>
    <row r="6" spans="1:59" ht="12.65" customHeight="1" x14ac:dyDescent="0.55000000000000004">
      <c r="A6" s="139"/>
      <c r="B6" s="591" t="s">
        <v>373</v>
      </c>
      <c r="C6" s="592"/>
      <c r="D6" s="671">
        <f>様式1_申請書!L7</f>
        <v>0</v>
      </c>
      <c r="E6" s="672"/>
      <c r="F6" s="672"/>
      <c r="G6" s="672"/>
      <c r="H6" s="673"/>
      <c r="I6" s="688" t="s">
        <v>438</v>
      </c>
      <c r="J6" s="689"/>
      <c r="K6" s="690"/>
      <c r="L6" s="703" t="s">
        <v>121</v>
      </c>
      <c r="M6" s="704"/>
      <c r="N6" s="705"/>
      <c r="O6" s="136"/>
    </row>
    <row r="7" spans="1:59" ht="24" customHeight="1" x14ac:dyDescent="0.55000000000000004">
      <c r="A7" s="139"/>
      <c r="B7" s="593"/>
      <c r="C7" s="594"/>
      <c r="D7" s="682"/>
      <c r="E7" s="683"/>
      <c r="F7" s="683"/>
      <c r="G7" s="683"/>
      <c r="H7" s="684"/>
      <c r="I7" s="691"/>
      <c r="J7" s="692"/>
      <c r="K7" s="693"/>
      <c r="L7" s="697"/>
      <c r="M7" s="698"/>
      <c r="N7" s="699"/>
      <c r="O7" s="136"/>
    </row>
    <row r="8" spans="1:59" ht="32.5" customHeight="1" x14ac:dyDescent="0.55000000000000004">
      <c r="A8" s="143"/>
      <c r="B8" s="595"/>
      <c r="C8" s="596"/>
      <c r="D8" s="685"/>
      <c r="E8" s="686"/>
      <c r="F8" s="686"/>
      <c r="G8" s="686"/>
      <c r="H8" s="687"/>
      <c r="I8" s="694"/>
      <c r="J8" s="695"/>
      <c r="K8" s="696"/>
      <c r="L8" s="700"/>
      <c r="M8" s="701"/>
      <c r="N8" s="702"/>
      <c r="O8" s="136"/>
    </row>
    <row r="9" spans="1:59" s="20" customFormat="1" ht="19.5" customHeight="1" x14ac:dyDescent="0.55000000000000004">
      <c r="A9" s="144"/>
      <c r="B9" s="591" t="s">
        <v>380</v>
      </c>
      <c r="C9" s="592"/>
      <c r="D9" s="671">
        <f>様式1_申請書!L9</f>
        <v>0</v>
      </c>
      <c r="E9" s="672"/>
      <c r="F9" s="672"/>
      <c r="G9" s="672"/>
      <c r="H9" s="673"/>
      <c r="I9" s="679" t="s">
        <v>369</v>
      </c>
      <c r="J9" s="680"/>
      <c r="K9" s="681"/>
      <c r="L9" s="614">
        <f>様式1_申請書!N11</f>
        <v>0</v>
      </c>
      <c r="M9" s="615"/>
      <c r="N9" s="616"/>
      <c r="O9" s="144"/>
      <c r="P9" s="41"/>
      <c r="AB9" s="26"/>
      <c r="AC9" s="26"/>
      <c r="AD9" s="26"/>
      <c r="AE9" s="26"/>
      <c r="AF9" s="27"/>
    </row>
    <row r="10" spans="1:59" s="20" customFormat="1" ht="38.25" customHeight="1" x14ac:dyDescent="0.55000000000000004">
      <c r="A10" s="144"/>
      <c r="B10" s="677"/>
      <c r="C10" s="678"/>
      <c r="D10" s="674"/>
      <c r="E10" s="675"/>
      <c r="F10" s="675"/>
      <c r="G10" s="675"/>
      <c r="H10" s="676"/>
      <c r="I10" s="617" t="s">
        <v>370</v>
      </c>
      <c r="J10" s="618"/>
      <c r="K10" s="619"/>
      <c r="L10" s="620">
        <f>様式1_申請書!N12</f>
        <v>0</v>
      </c>
      <c r="M10" s="621"/>
      <c r="N10" s="622"/>
      <c r="O10" s="144"/>
      <c r="P10" s="41"/>
      <c r="AB10" s="26"/>
      <c r="AC10" s="26"/>
      <c r="AD10" s="26"/>
      <c r="AE10" s="26"/>
      <c r="AF10" s="27"/>
      <c r="AG10" s="20" t="s">
        <v>154</v>
      </c>
    </row>
    <row r="11" spans="1:59" s="20" customFormat="1" ht="26.25" customHeight="1" x14ac:dyDescent="0.55000000000000004">
      <c r="A11" s="144"/>
      <c r="B11" s="666" t="s">
        <v>372</v>
      </c>
      <c r="C11" s="667"/>
      <c r="D11" s="668"/>
      <c r="E11" s="669"/>
      <c r="F11" s="669"/>
      <c r="G11" s="669"/>
      <c r="H11" s="670"/>
      <c r="I11" s="623" t="s">
        <v>371</v>
      </c>
      <c r="J11" s="624"/>
      <c r="K11" s="625"/>
      <c r="L11" s="626"/>
      <c r="M11" s="627"/>
      <c r="N11" s="628"/>
      <c r="O11" s="144"/>
      <c r="P11" s="41"/>
      <c r="AB11" s="26"/>
      <c r="AC11" s="26"/>
      <c r="AD11" s="26"/>
      <c r="AE11" s="26"/>
      <c r="AF11" s="27"/>
      <c r="AG11" s="42" t="s">
        <v>7</v>
      </c>
      <c r="AH11" s="43" t="s">
        <v>8</v>
      </c>
      <c r="AI11" s="43" t="s">
        <v>9</v>
      </c>
      <c r="AJ11"/>
      <c r="AK11"/>
      <c r="AL11"/>
      <c r="AM11"/>
      <c r="AN11"/>
      <c r="AO11"/>
      <c r="AP11"/>
      <c r="AQ11"/>
      <c r="AR11"/>
      <c r="AS11"/>
      <c r="AT11"/>
      <c r="AU11"/>
      <c r="AV11"/>
      <c r="AW11"/>
      <c r="AX11"/>
      <c r="AY11"/>
      <c r="AZ11"/>
      <c r="BA11"/>
      <c r="BB11"/>
      <c r="BC11"/>
      <c r="BD11"/>
      <c r="BE11"/>
      <c r="BF11"/>
      <c r="BG11" s="44"/>
    </row>
    <row r="12" spans="1:59" s="20" customFormat="1" ht="32.25" customHeight="1" x14ac:dyDescent="0.55000000000000004">
      <c r="A12" s="144"/>
      <c r="B12" s="585" t="s">
        <v>377</v>
      </c>
      <c r="C12" s="586"/>
      <c r="D12" s="587"/>
      <c r="E12" s="587"/>
      <c r="F12" s="587"/>
      <c r="G12" s="588"/>
      <c r="H12" s="587"/>
      <c r="I12" s="746" t="s">
        <v>376</v>
      </c>
      <c r="J12" s="747"/>
      <c r="K12" s="748"/>
      <c r="L12" s="749"/>
      <c r="M12" s="749"/>
      <c r="N12" s="749"/>
      <c r="O12" s="145"/>
      <c r="AB12" s="26"/>
      <c r="AC12" s="24"/>
      <c r="AD12" s="24"/>
      <c r="AE12" s="24"/>
      <c r="AF12" s="25"/>
      <c r="AG12" s="42" t="s">
        <v>10</v>
      </c>
      <c r="AH12" s="43" t="s">
        <v>11</v>
      </c>
      <c r="AI12" s="43" t="s">
        <v>12</v>
      </c>
      <c r="AJ12"/>
      <c r="AK12"/>
      <c r="AL12"/>
      <c r="AM12"/>
      <c r="AN12"/>
      <c r="AO12"/>
      <c r="AP12"/>
      <c r="AQ12"/>
      <c r="AR12"/>
      <c r="AS12"/>
      <c r="AT12"/>
      <c r="AU12"/>
      <c r="AV12"/>
      <c r="AW12"/>
      <c r="AX12"/>
      <c r="AY12"/>
      <c r="AZ12"/>
      <c r="BA12"/>
      <c r="BB12"/>
      <c r="BC12"/>
      <c r="BD12"/>
      <c r="BE12"/>
      <c r="BF12"/>
      <c r="BG12" s="45"/>
    </row>
    <row r="13" spans="1:59" s="20" customFormat="1" ht="20.149999999999999" customHeight="1" x14ac:dyDescent="0.55000000000000004">
      <c r="A13" s="144"/>
      <c r="B13" s="591" t="s">
        <v>162</v>
      </c>
      <c r="C13" s="592"/>
      <c r="D13" s="146" t="s">
        <v>44</v>
      </c>
      <c r="E13" s="597"/>
      <c r="F13" s="598"/>
      <c r="G13" s="598"/>
      <c r="H13" s="598"/>
      <c r="I13" s="599" t="s">
        <v>205</v>
      </c>
      <c r="J13" s="599"/>
      <c r="K13" s="586" t="s">
        <v>66</v>
      </c>
      <c r="L13" s="603"/>
      <c r="M13" s="604"/>
      <c r="N13" s="605"/>
      <c r="O13" s="144"/>
      <c r="AB13" s="26"/>
      <c r="AC13" s="24"/>
      <c r="AD13" s="24"/>
      <c r="AE13" s="24"/>
      <c r="AF13" s="25"/>
      <c r="AG13" s="42" t="s">
        <v>13</v>
      </c>
      <c r="AH13" s="43" t="s">
        <v>14</v>
      </c>
      <c r="AI13" s="43"/>
      <c r="AJ13"/>
      <c r="AK13"/>
      <c r="AL13"/>
      <c r="AM13"/>
      <c r="AN13"/>
      <c r="AO13"/>
      <c r="AP13"/>
      <c r="AQ13"/>
      <c r="AR13"/>
      <c r="AS13"/>
      <c r="AT13"/>
      <c r="AU13"/>
      <c r="AV13"/>
      <c r="AW13"/>
      <c r="AX13"/>
      <c r="AY13"/>
      <c r="AZ13"/>
      <c r="BA13"/>
      <c r="BB13"/>
      <c r="BC13"/>
      <c r="BD13"/>
      <c r="BE13"/>
      <c r="BF13"/>
      <c r="BG13" s="45"/>
    </row>
    <row r="14" spans="1:59" s="20" customFormat="1" ht="19.5" customHeight="1" x14ac:dyDescent="0.55000000000000004">
      <c r="A14" s="144"/>
      <c r="B14" s="593"/>
      <c r="C14" s="594"/>
      <c r="D14" s="609"/>
      <c r="E14" s="609"/>
      <c r="F14" s="609"/>
      <c r="G14" s="609"/>
      <c r="H14" s="609"/>
      <c r="I14" s="600"/>
      <c r="J14" s="600"/>
      <c r="K14" s="602"/>
      <c r="L14" s="606"/>
      <c r="M14" s="607"/>
      <c r="N14" s="608"/>
      <c r="O14" s="144"/>
      <c r="AB14" s="26"/>
      <c r="AC14" s="24"/>
      <c r="AD14" s="24"/>
      <c r="AE14" s="24"/>
      <c r="AF14" s="25"/>
      <c r="AG14" s="42" t="s">
        <v>15</v>
      </c>
      <c r="AH14" s="43" t="s">
        <v>16</v>
      </c>
      <c r="AI14" s="43" t="s">
        <v>17</v>
      </c>
      <c r="AJ14" s="43" t="s">
        <v>18</v>
      </c>
      <c r="AK14"/>
      <c r="AL14"/>
      <c r="AM14"/>
      <c r="AN14"/>
      <c r="AO14"/>
      <c r="AP14"/>
      <c r="AQ14"/>
      <c r="AR14"/>
      <c r="AS14"/>
      <c r="AT14"/>
      <c r="AU14"/>
      <c r="AV14"/>
      <c r="AW14"/>
      <c r="AX14"/>
      <c r="AY14"/>
      <c r="AZ14"/>
      <c r="BA14"/>
      <c r="BB14"/>
      <c r="BC14"/>
      <c r="BD14"/>
      <c r="BE14"/>
      <c r="BF14"/>
      <c r="BG14" s="45"/>
    </row>
    <row r="15" spans="1:59" s="20" customFormat="1" ht="40.5" customHeight="1" x14ac:dyDescent="0.55000000000000004">
      <c r="A15" s="144"/>
      <c r="B15" s="595"/>
      <c r="C15" s="596"/>
      <c r="D15" s="610"/>
      <c r="E15" s="610"/>
      <c r="F15" s="610"/>
      <c r="G15" s="610"/>
      <c r="H15" s="610"/>
      <c r="I15" s="601"/>
      <c r="J15" s="601"/>
      <c r="K15" s="147" t="s">
        <v>89</v>
      </c>
      <c r="L15" s="611"/>
      <c r="M15" s="612"/>
      <c r="N15" s="613"/>
      <c r="O15" s="144"/>
      <c r="AB15" s="26"/>
      <c r="AC15" s="26"/>
      <c r="AD15" s="26"/>
      <c r="AE15" s="26"/>
      <c r="AF15" s="27"/>
      <c r="AG15" s="42" t="s">
        <v>19</v>
      </c>
      <c r="AH15" s="43" t="s">
        <v>20</v>
      </c>
      <c r="AI15" s="43" t="s">
        <v>21</v>
      </c>
      <c r="AJ15" s="43" t="s">
        <v>22</v>
      </c>
      <c r="AK15" s="43" t="s">
        <v>23</v>
      </c>
      <c r="AL15" s="43" t="s">
        <v>24</v>
      </c>
      <c r="AM15" s="43" t="s">
        <v>25</v>
      </c>
      <c r="AN15" s="43" t="s">
        <v>26</v>
      </c>
      <c r="AO15" s="43" t="s">
        <v>27</v>
      </c>
      <c r="AP15" s="43" t="s">
        <v>28</v>
      </c>
      <c r="AQ15" s="43" t="s">
        <v>29</v>
      </c>
      <c r="AR15" s="43" t="s">
        <v>30</v>
      </c>
      <c r="AS15" s="43" t="s">
        <v>31</v>
      </c>
      <c r="AT15" s="43" t="s">
        <v>32</v>
      </c>
      <c r="AU15" s="43" t="s">
        <v>33</v>
      </c>
      <c r="AV15" s="43" t="s">
        <v>34</v>
      </c>
      <c r="AW15" s="43" t="s">
        <v>35</v>
      </c>
      <c r="AX15" s="43" t="s">
        <v>36</v>
      </c>
      <c r="AY15" s="43" t="s">
        <v>37</v>
      </c>
      <c r="AZ15" s="43" t="s">
        <v>38</v>
      </c>
      <c r="BA15" s="43" t="s">
        <v>39</v>
      </c>
      <c r="BB15" s="43" t="s">
        <v>40</v>
      </c>
      <c r="BC15" s="43" t="s">
        <v>41</v>
      </c>
      <c r="BD15" s="43" t="s">
        <v>42</v>
      </c>
      <c r="BE15" s="43" t="s">
        <v>43</v>
      </c>
      <c r="BF15"/>
      <c r="BG15" s="45"/>
    </row>
    <row r="16" spans="1:59" s="20" customFormat="1" ht="21" customHeight="1" x14ac:dyDescent="0.55000000000000004">
      <c r="A16" s="144"/>
      <c r="B16" s="720" t="s">
        <v>439</v>
      </c>
      <c r="C16" s="721"/>
      <c r="D16" s="736" t="s">
        <v>392</v>
      </c>
      <c r="E16" s="737"/>
      <c r="F16" s="740"/>
      <c r="G16" s="741"/>
      <c r="H16" s="742"/>
      <c r="I16" s="726" t="s">
        <v>381</v>
      </c>
      <c r="J16" s="726"/>
      <c r="K16" s="642"/>
      <c r="L16" s="643"/>
      <c r="M16" s="643"/>
      <c r="N16" s="644"/>
      <c r="O16" s="144"/>
      <c r="AB16" s="26"/>
      <c r="AC16" s="26"/>
      <c r="AD16" s="26"/>
      <c r="AE16" s="26"/>
      <c r="AF16" s="27"/>
      <c r="AG16" s="42" t="s">
        <v>45</v>
      </c>
      <c r="AH16" s="43" t="s">
        <v>46</v>
      </c>
      <c r="AI16" s="43" t="s">
        <v>47</v>
      </c>
      <c r="AJ16" s="43" t="s">
        <v>48</v>
      </c>
      <c r="AK16" s="43" t="s">
        <v>49</v>
      </c>
      <c r="AL16"/>
      <c r="AM16"/>
      <c r="AN16"/>
      <c r="AO16"/>
      <c r="AP16"/>
      <c r="AQ16"/>
      <c r="AR16"/>
      <c r="AS16"/>
      <c r="AT16"/>
      <c r="AU16"/>
      <c r="AV16"/>
      <c r="AW16"/>
      <c r="AX16"/>
      <c r="AY16"/>
      <c r="AZ16"/>
      <c r="BA16"/>
      <c r="BB16"/>
      <c r="BC16"/>
      <c r="BD16"/>
      <c r="BE16"/>
      <c r="BF16"/>
      <c r="BG16" s="45"/>
    </row>
    <row r="17" spans="1:59" s="20" customFormat="1" ht="21.75" customHeight="1" x14ac:dyDescent="0.55000000000000004">
      <c r="A17" s="144"/>
      <c r="B17" s="722"/>
      <c r="C17" s="723"/>
      <c r="D17" s="738"/>
      <c r="E17" s="739"/>
      <c r="F17" s="743"/>
      <c r="G17" s="744"/>
      <c r="H17" s="745"/>
      <c r="I17" s="713" t="s">
        <v>382</v>
      </c>
      <c r="J17" s="714"/>
      <c r="K17" s="715"/>
      <c r="L17" s="716"/>
      <c r="M17" s="716"/>
      <c r="N17" s="717"/>
      <c r="O17" s="144"/>
      <c r="Q17" s="41"/>
      <c r="AB17" s="26"/>
      <c r="AC17" s="26"/>
      <c r="AD17" s="26"/>
      <c r="AE17" s="26"/>
      <c r="AF17" s="27"/>
      <c r="AG17" s="42" t="s">
        <v>50</v>
      </c>
      <c r="AH17" s="43" t="s">
        <v>51</v>
      </c>
      <c r="AI17" s="42" t="s">
        <v>52</v>
      </c>
      <c r="AJ17" s="46" t="s">
        <v>383</v>
      </c>
      <c r="AK17" s="43" t="s">
        <v>53</v>
      </c>
      <c r="AL17" s="43" t="s">
        <v>54</v>
      </c>
      <c r="AM17" s="42" t="s">
        <v>55</v>
      </c>
      <c r="AN17" s="42" t="s">
        <v>56</v>
      </c>
      <c r="AO17" s="42" t="s">
        <v>57</v>
      </c>
      <c r="AP17" s="43" t="s">
        <v>58</v>
      </c>
      <c r="AQ17" s="43" t="s">
        <v>59</v>
      </c>
      <c r="AR17" s="42" t="s">
        <v>60</v>
      </c>
      <c r="AS17" s="42" t="s">
        <v>61</v>
      </c>
      <c r="AT17" s="43" t="s">
        <v>62</v>
      </c>
      <c r="AU17" s="43" t="s">
        <v>63</v>
      </c>
      <c r="AV17" s="42" t="s">
        <v>64</v>
      </c>
      <c r="AW17" s="42" t="s">
        <v>65</v>
      </c>
      <c r="AX17"/>
      <c r="AY17"/>
      <c r="AZ17"/>
      <c r="BA17"/>
      <c r="BB17"/>
      <c r="BC17"/>
      <c r="BD17"/>
      <c r="BE17"/>
      <c r="BF17"/>
      <c r="BG17" s="45"/>
    </row>
    <row r="18" spans="1:59" s="20" customFormat="1" ht="34.5" customHeight="1" x14ac:dyDescent="0.55000000000000004">
      <c r="A18" s="144"/>
      <c r="B18" s="724"/>
      <c r="C18" s="725"/>
      <c r="D18" s="718" t="s">
        <v>391</v>
      </c>
      <c r="E18" s="718"/>
      <c r="F18" s="719"/>
      <c r="G18" s="719"/>
      <c r="H18" s="719"/>
      <c r="I18" s="623" t="s">
        <v>97</v>
      </c>
      <c r="J18" s="624"/>
      <c r="K18" s="734"/>
      <c r="L18" s="735"/>
      <c r="M18" s="735"/>
      <c r="N18" s="735"/>
      <c r="O18" s="145"/>
      <c r="AB18" s="26"/>
      <c r="AC18" s="26"/>
      <c r="AD18" s="26"/>
      <c r="AE18" s="26"/>
      <c r="AF18" s="27"/>
      <c r="AG18" s="42" t="s">
        <v>67</v>
      </c>
      <c r="AH18" s="43" t="s">
        <v>68</v>
      </c>
      <c r="AI18" s="43" t="s">
        <v>69</v>
      </c>
      <c r="AJ18" s="43" t="s">
        <v>70</v>
      </c>
      <c r="AK18" s="43" t="s">
        <v>71</v>
      </c>
      <c r="AL18" s="43" t="s">
        <v>72</v>
      </c>
      <c r="AM18" s="43" t="s">
        <v>73</v>
      </c>
      <c r="AN18" s="43" t="s">
        <v>74</v>
      </c>
      <c r="AO18" s="43" t="s">
        <v>75</v>
      </c>
      <c r="AP18"/>
      <c r="AQ18"/>
      <c r="AR18"/>
      <c r="AS18"/>
      <c r="AT18"/>
      <c r="AU18"/>
      <c r="AV18"/>
      <c r="AW18"/>
      <c r="AX18"/>
      <c r="AY18"/>
      <c r="AZ18"/>
      <c r="BA18"/>
      <c r="BB18"/>
      <c r="BC18"/>
      <c r="BD18"/>
      <c r="BE18"/>
      <c r="BF18"/>
      <c r="BG18" s="45"/>
    </row>
    <row r="19" spans="1:59" s="20" customFormat="1" ht="25" customHeight="1" x14ac:dyDescent="0.55000000000000004">
      <c r="A19" s="144"/>
      <c r="B19" s="706" t="s">
        <v>375</v>
      </c>
      <c r="C19" s="707"/>
      <c r="D19" s="708"/>
      <c r="E19" s="709"/>
      <c r="F19" s="709"/>
      <c r="G19" s="709"/>
      <c r="H19" s="710"/>
      <c r="I19" s="729" t="s">
        <v>440</v>
      </c>
      <c r="J19" s="729"/>
      <c r="K19" s="730"/>
      <c r="L19" s="750"/>
      <c r="M19" s="751"/>
      <c r="N19" s="148" t="s">
        <v>378</v>
      </c>
      <c r="O19" s="144"/>
      <c r="AB19" s="26"/>
      <c r="AC19" s="26"/>
      <c r="AD19" s="26"/>
      <c r="AE19" s="26"/>
      <c r="AF19" s="27"/>
      <c r="AG19" s="42" t="s">
        <v>76</v>
      </c>
      <c r="AH19" s="47" t="s">
        <v>77</v>
      </c>
      <c r="AI19" s="47" t="s">
        <v>78</v>
      </c>
      <c r="AJ19" s="47" t="s">
        <v>79</v>
      </c>
      <c r="AK19" s="47" t="s">
        <v>80</v>
      </c>
      <c r="AL19" s="47" t="s">
        <v>81</v>
      </c>
      <c r="AM19" s="47" t="s">
        <v>82</v>
      </c>
      <c r="AN19" s="48" t="s">
        <v>83</v>
      </c>
      <c r="AO19" s="48" t="s">
        <v>84</v>
      </c>
      <c r="AP19" s="48" t="s">
        <v>85</v>
      </c>
      <c r="AQ19" s="48" t="s">
        <v>86</v>
      </c>
      <c r="AR19" s="48" t="s">
        <v>87</v>
      </c>
      <c r="AS19" s="48" t="s">
        <v>88</v>
      </c>
      <c r="AT19"/>
      <c r="AU19"/>
      <c r="AV19"/>
      <c r="AW19"/>
      <c r="AX19"/>
      <c r="AY19"/>
      <c r="AZ19"/>
      <c r="BA19"/>
      <c r="BB19"/>
      <c r="BC19"/>
      <c r="BD19"/>
      <c r="BE19"/>
      <c r="BF19"/>
      <c r="BG19" s="45"/>
    </row>
    <row r="20" spans="1:59" s="20" customFormat="1" ht="30.75" customHeight="1" x14ac:dyDescent="0.55000000000000004">
      <c r="A20" s="144"/>
      <c r="B20" s="593" t="s">
        <v>374</v>
      </c>
      <c r="C20" s="594"/>
      <c r="D20" s="711"/>
      <c r="E20" s="712"/>
      <c r="F20" s="712"/>
      <c r="G20" s="712"/>
      <c r="H20" s="712"/>
      <c r="I20" s="731" t="s">
        <v>164</v>
      </c>
      <c r="J20" s="732"/>
      <c r="K20" s="733"/>
      <c r="L20" s="727"/>
      <c r="M20" s="728"/>
      <c r="N20" s="149" t="s">
        <v>379</v>
      </c>
      <c r="O20" s="150"/>
      <c r="AB20" s="26"/>
      <c r="AC20" s="26"/>
      <c r="AD20" s="26"/>
      <c r="AE20" s="26"/>
      <c r="AF20" s="27"/>
      <c r="AG20" s="42" t="s">
        <v>90</v>
      </c>
      <c r="AH20" s="43" t="s">
        <v>91</v>
      </c>
      <c r="AI20" s="43" t="s">
        <v>92</v>
      </c>
      <c r="AJ20" s="43" t="s">
        <v>93</v>
      </c>
      <c r="AK20" s="43" t="s">
        <v>94</v>
      </c>
      <c r="AL20" s="43" t="s">
        <v>95</v>
      </c>
      <c r="AM20" s="43" t="s">
        <v>96</v>
      </c>
      <c r="AN20"/>
      <c r="AO20"/>
      <c r="AP20"/>
      <c r="AQ20"/>
      <c r="AR20"/>
      <c r="AS20"/>
      <c r="AT20"/>
      <c r="AU20"/>
      <c r="AV20"/>
      <c r="AW20"/>
      <c r="AX20"/>
      <c r="AY20"/>
      <c r="AZ20"/>
      <c r="BA20"/>
      <c r="BB20"/>
      <c r="BC20"/>
      <c r="BD20"/>
      <c r="BE20"/>
      <c r="BF20"/>
      <c r="BG20" s="45"/>
    </row>
    <row r="21" spans="1:59" s="20" customFormat="1" ht="30.75" customHeight="1" x14ac:dyDescent="0.55000000000000004">
      <c r="A21" s="144"/>
      <c r="B21" s="591" t="s">
        <v>206</v>
      </c>
      <c r="C21" s="592"/>
      <c r="D21" s="629"/>
      <c r="E21" s="630"/>
      <c r="F21" s="630"/>
      <c r="G21" s="630"/>
      <c r="H21" s="631"/>
      <c r="I21" s="638" t="s">
        <v>153</v>
      </c>
      <c r="J21" s="639"/>
      <c r="K21" s="151" t="s">
        <v>154</v>
      </c>
      <c r="L21" s="642"/>
      <c r="M21" s="643"/>
      <c r="N21" s="644"/>
      <c r="O21" s="144"/>
      <c r="P21" s="28" t="str">
        <f>IF(TRIM(L21)="","大分類を選択してください","")</f>
        <v>大分類を選択してください</v>
      </c>
      <c r="AB21" s="26"/>
      <c r="AC21" s="26"/>
      <c r="AD21" s="26"/>
      <c r="AE21" s="26"/>
      <c r="AF21" s="27"/>
      <c r="AG21" s="42" t="s">
        <v>98</v>
      </c>
      <c r="AH21" s="43" t="s">
        <v>99</v>
      </c>
      <c r="AI21" s="43" t="s">
        <v>100</v>
      </c>
      <c r="AJ21" s="43" t="s">
        <v>101</v>
      </c>
      <c r="AK21" s="43" t="s">
        <v>102</v>
      </c>
      <c r="AL21" s="42" t="s">
        <v>103</v>
      </c>
      <c r="AM21" s="43" t="s">
        <v>104</v>
      </c>
      <c r="AN21" s="42" t="s">
        <v>105</v>
      </c>
      <c r="AO21"/>
      <c r="AP21"/>
      <c r="AQ21"/>
      <c r="AR21"/>
      <c r="AS21"/>
      <c r="AT21"/>
      <c r="AU21"/>
      <c r="AV21"/>
      <c r="AW21"/>
      <c r="AX21"/>
      <c r="AY21"/>
      <c r="AZ21"/>
      <c r="BA21"/>
      <c r="BB21"/>
      <c r="BC21"/>
      <c r="BD21"/>
      <c r="BE21"/>
      <c r="BF21"/>
      <c r="BG21" s="45"/>
    </row>
    <row r="22" spans="1:59" s="20" customFormat="1" ht="35.15" customHeight="1" x14ac:dyDescent="0.55000000000000004">
      <c r="A22" s="144"/>
      <c r="B22" s="593"/>
      <c r="C22" s="594"/>
      <c r="D22" s="632"/>
      <c r="E22" s="633"/>
      <c r="F22" s="633"/>
      <c r="G22" s="633"/>
      <c r="H22" s="634"/>
      <c r="I22" s="640"/>
      <c r="J22" s="641"/>
      <c r="K22" s="152" t="s">
        <v>158</v>
      </c>
      <c r="L22" s="626"/>
      <c r="M22" s="627"/>
      <c r="N22" s="628"/>
      <c r="O22" s="153"/>
      <c r="P22" s="28" t="str">
        <f ca="1">IF(TRIM(L21)="","",IF(TRIM(L22)="","中分類を選択してください",IF(COUNTIF(OFFSET(AG10,MATCH(L21,AG10:AG21)-1,0):OFFSET(OFFSET(AG10,MATCH(L21,AG10:AG21)-1,0),0,40),L22)&gt;=1,"","中分類を再度選択ください")))</f>
        <v/>
      </c>
      <c r="AB22" s="26"/>
      <c r="AC22" s="26"/>
      <c r="AD22" s="26"/>
      <c r="AE22" s="26"/>
      <c r="AF22" s="27"/>
      <c r="AG22" s="42" t="s">
        <v>106</v>
      </c>
      <c r="AH22" s="42" t="s">
        <v>107</v>
      </c>
      <c r="AI22" s="49" t="s">
        <v>108</v>
      </c>
      <c r="AJ22" s="49" t="s">
        <v>109</v>
      </c>
      <c r="AK22" s="42" t="s">
        <v>110</v>
      </c>
      <c r="AL22" s="42" t="s">
        <v>111</v>
      </c>
      <c r="AM22" s="42" t="s">
        <v>112</v>
      </c>
      <c r="AN22"/>
      <c r="AO22"/>
      <c r="AP22"/>
      <c r="AQ22"/>
      <c r="AR22"/>
      <c r="AS22"/>
      <c r="AT22"/>
      <c r="AU22"/>
      <c r="AV22"/>
      <c r="AW22"/>
      <c r="AX22"/>
      <c r="AY22"/>
      <c r="AZ22"/>
      <c r="BA22"/>
      <c r="BB22"/>
      <c r="BC22"/>
      <c r="BD22"/>
      <c r="BE22"/>
      <c r="BF22"/>
      <c r="BG22" s="45"/>
    </row>
    <row r="23" spans="1:59" s="20" customFormat="1" ht="50.15" customHeight="1" x14ac:dyDescent="0.55000000000000004">
      <c r="A23" s="144"/>
      <c r="B23" s="593"/>
      <c r="C23" s="594"/>
      <c r="D23" s="632"/>
      <c r="E23" s="633"/>
      <c r="F23" s="633"/>
      <c r="G23" s="633"/>
      <c r="H23" s="634"/>
      <c r="I23" s="645" t="s">
        <v>441</v>
      </c>
      <c r="J23" s="154">
        <v>1</v>
      </c>
      <c r="K23" s="648"/>
      <c r="L23" s="649"/>
      <c r="M23" s="172"/>
      <c r="N23" s="155" t="s">
        <v>165</v>
      </c>
      <c r="O23" s="144"/>
      <c r="P23" s="29"/>
      <c r="AB23" s="26"/>
      <c r="AC23" s="26"/>
      <c r="AD23" s="26"/>
      <c r="AE23" s="26"/>
      <c r="AF23" s="27"/>
      <c r="AG23" s="42" t="s">
        <v>113</v>
      </c>
      <c r="AH23" s="42" t="s">
        <v>384</v>
      </c>
      <c r="AI23" s="48" t="s">
        <v>114</v>
      </c>
      <c r="AJ23" s="48" t="s">
        <v>115</v>
      </c>
      <c r="AK23"/>
      <c r="AL23"/>
      <c r="AM23"/>
      <c r="AN23"/>
      <c r="AO23"/>
      <c r="AP23"/>
      <c r="AQ23"/>
      <c r="AR23"/>
      <c r="AS23"/>
      <c r="AT23"/>
      <c r="AU23"/>
      <c r="AV23"/>
      <c r="AW23"/>
      <c r="AX23"/>
      <c r="AY23"/>
      <c r="AZ23"/>
      <c r="BA23"/>
      <c r="BB23"/>
      <c r="BC23"/>
      <c r="BD23"/>
      <c r="BE23"/>
      <c r="BF23"/>
      <c r="BG23" s="45"/>
    </row>
    <row r="24" spans="1:59" s="20" customFormat="1" ht="50.15" customHeight="1" x14ac:dyDescent="0.55000000000000004">
      <c r="A24" s="144"/>
      <c r="B24" s="593"/>
      <c r="C24" s="594"/>
      <c r="D24" s="632"/>
      <c r="E24" s="633"/>
      <c r="F24" s="633"/>
      <c r="G24" s="633"/>
      <c r="H24" s="634"/>
      <c r="I24" s="646"/>
      <c r="J24" s="156">
        <v>2</v>
      </c>
      <c r="K24" s="650"/>
      <c r="L24" s="651"/>
      <c r="M24" s="173"/>
      <c r="N24" s="157" t="s">
        <v>165</v>
      </c>
      <c r="O24" s="144"/>
      <c r="P24" s="29"/>
      <c r="AB24" s="26"/>
      <c r="AC24" s="26"/>
      <c r="AD24" s="26"/>
      <c r="AE24" s="26"/>
      <c r="AF24" s="27"/>
      <c r="AG24" s="42" t="s">
        <v>116</v>
      </c>
      <c r="AH24" s="42" t="s">
        <v>117</v>
      </c>
      <c r="AI24" s="42" t="s">
        <v>118</v>
      </c>
      <c r="AJ24" s="43" t="s">
        <v>119</v>
      </c>
      <c r="AK24" s="42" t="s">
        <v>120</v>
      </c>
      <c r="AL24"/>
      <c r="AM24"/>
      <c r="AN24"/>
      <c r="AO24"/>
      <c r="AP24"/>
      <c r="AQ24"/>
      <c r="AR24"/>
      <c r="AS24"/>
      <c r="AT24"/>
      <c r="AU24"/>
      <c r="AV24"/>
      <c r="AW24"/>
      <c r="AX24"/>
      <c r="AY24"/>
      <c r="AZ24"/>
      <c r="BA24"/>
      <c r="BB24"/>
      <c r="BC24"/>
      <c r="BD24"/>
      <c r="BE24"/>
      <c r="BF24"/>
      <c r="BG24" s="45"/>
    </row>
    <row r="25" spans="1:59" s="20" customFormat="1" ht="50.15" customHeight="1" x14ac:dyDescent="0.55000000000000004">
      <c r="A25" s="144"/>
      <c r="B25" s="595"/>
      <c r="C25" s="596"/>
      <c r="D25" s="635"/>
      <c r="E25" s="636"/>
      <c r="F25" s="636"/>
      <c r="G25" s="636"/>
      <c r="H25" s="637"/>
      <c r="I25" s="647"/>
      <c r="J25" s="158">
        <v>3</v>
      </c>
      <c r="K25" s="652"/>
      <c r="L25" s="653"/>
      <c r="M25" s="174"/>
      <c r="N25" s="159" t="s">
        <v>165</v>
      </c>
      <c r="O25" s="144"/>
      <c r="AB25" s="26"/>
      <c r="AC25" s="26"/>
      <c r="AD25" s="26"/>
      <c r="AE25" s="26"/>
      <c r="AF25" s="27"/>
      <c r="AG25" s="42" t="s">
        <v>122</v>
      </c>
      <c r="AH25" s="42" t="s">
        <v>123</v>
      </c>
      <c r="AI25" s="49" t="s">
        <v>124</v>
      </c>
      <c r="AJ25" s="42" t="s">
        <v>125</v>
      </c>
      <c r="AK25"/>
      <c r="AL25"/>
      <c r="AM25"/>
      <c r="AN25"/>
      <c r="AO25"/>
      <c r="AP25"/>
      <c r="AQ25"/>
      <c r="AR25"/>
      <c r="AS25"/>
      <c r="AT25"/>
      <c r="AU25"/>
      <c r="AV25"/>
      <c r="AW25"/>
      <c r="AX25"/>
      <c r="AY25"/>
      <c r="AZ25"/>
      <c r="BA25"/>
      <c r="BB25"/>
      <c r="BC25"/>
      <c r="BD25"/>
      <c r="BE25"/>
      <c r="BF25"/>
      <c r="BG25" s="45"/>
    </row>
    <row r="26" spans="1:59" s="20" customFormat="1" ht="22" customHeight="1" x14ac:dyDescent="0.55000000000000004">
      <c r="A26" s="144"/>
      <c r="B26" s="654" t="s">
        <v>390</v>
      </c>
      <c r="C26" s="160" t="s">
        <v>243</v>
      </c>
      <c r="D26" s="657" t="s">
        <v>167</v>
      </c>
      <c r="E26" s="657"/>
      <c r="F26" s="175"/>
      <c r="G26" s="161" t="s">
        <v>165</v>
      </c>
      <c r="H26" s="162" t="s">
        <v>168</v>
      </c>
      <c r="I26" s="658"/>
      <c r="J26" s="659"/>
      <c r="K26" s="161" t="s">
        <v>165</v>
      </c>
      <c r="L26" s="163" t="s">
        <v>169</v>
      </c>
      <c r="M26" s="175"/>
      <c r="N26" s="155" t="s">
        <v>165</v>
      </c>
      <c r="O26" s="144"/>
      <c r="AB26" s="26"/>
      <c r="AC26" s="26"/>
      <c r="AD26" s="26"/>
      <c r="AE26" s="26"/>
      <c r="AF26" s="27"/>
      <c r="AG26" s="42" t="s">
        <v>126</v>
      </c>
      <c r="AH26" s="42" t="s">
        <v>127</v>
      </c>
      <c r="AI26" s="49" t="s">
        <v>128</v>
      </c>
      <c r="AJ26" s="49" t="s">
        <v>129</v>
      </c>
      <c r="AK26" s="49" t="s">
        <v>130</v>
      </c>
      <c r="AL26" s="50" t="s">
        <v>131</v>
      </c>
      <c r="AM26" s="50" t="s">
        <v>132</v>
      </c>
      <c r="AN26" s="50" t="s">
        <v>133</v>
      </c>
      <c r="AO26" s="49" t="s">
        <v>134</v>
      </c>
      <c r="AP26" s="50" t="s">
        <v>135</v>
      </c>
      <c r="AQ26" s="50" t="s">
        <v>136</v>
      </c>
      <c r="AR26" s="49" t="s">
        <v>137</v>
      </c>
      <c r="AS26" s="49" t="s">
        <v>138</v>
      </c>
      <c r="AT26" s="51" t="s">
        <v>139</v>
      </c>
      <c r="AU26" s="51" t="s">
        <v>140</v>
      </c>
      <c r="AV26" s="49" t="s">
        <v>141</v>
      </c>
      <c r="AW26" s="51" t="s">
        <v>142</v>
      </c>
      <c r="AX26"/>
      <c r="AY26"/>
      <c r="AZ26"/>
      <c r="BA26"/>
      <c r="BB26"/>
      <c r="BC26"/>
      <c r="BD26"/>
      <c r="BE26"/>
      <c r="BF26"/>
      <c r="BG26" s="45"/>
    </row>
    <row r="27" spans="1:59" s="20" customFormat="1" ht="22" customHeight="1" x14ac:dyDescent="0.55000000000000004">
      <c r="A27" s="144"/>
      <c r="B27" s="655"/>
      <c r="C27" s="164" t="s">
        <v>244</v>
      </c>
      <c r="D27" s="660" t="s">
        <v>167</v>
      </c>
      <c r="E27" s="660"/>
      <c r="F27" s="176"/>
      <c r="G27" s="165" t="s">
        <v>165</v>
      </c>
      <c r="H27" s="166" t="s">
        <v>168</v>
      </c>
      <c r="I27" s="661"/>
      <c r="J27" s="662"/>
      <c r="K27" s="165" t="s">
        <v>165</v>
      </c>
      <c r="L27" s="167" t="s">
        <v>169</v>
      </c>
      <c r="M27" s="178"/>
      <c r="N27" s="157" t="s">
        <v>165</v>
      </c>
      <c r="O27" s="144"/>
      <c r="P27" s="19"/>
      <c r="AB27" s="26"/>
      <c r="AC27" s="26"/>
      <c r="AD27" s="26"/>
      <c r="AE27" s="26"/>
      <c r="AF27" s="27"/>
      <c r="AG27" s="42" t="s">
        <v>385</v>
      </c>
      <c r="AH27" s="42" t="s">
        <v>386</v>
      </c>
      <c r="AI27" s="49" t="s">
        <v>387</v>
      </c>
      <c r="AJ27"/>
      <c r="AK27"/>
      <c r="AL27"/>
      <c r="AM27"/>
      <c r="AN27"/>
      <c r="AO27"/>
      <c r="AP27"/>
      <c r="AQ27"/>
      <c r="AR27"/>
      <c r="AS27"/>
      <c r="AT27"/>
      <c r="AU27"/>
      <c r="AV27"/>
      <c r="AW27"/>
      <c r="AX27"/>
      <c r="AY27"/>
      <c r="AZ27"/>
      <c r="BA27"/>
      <c r="BB27"/>
      <c r="BC27"/>
      <c r="BD27"/>
      <c r="BE27"/>
      <c r="BF27"/>
      <c r="BG27" s="45"/>
    </row>
    <row r="28" spans="1:59" ht="22" customHeight="1" x14ac:dyDescent="0.55000000000000004">
      <c r="A28" s="136"/>
      <c r="B28" s="656"/>
      <c r="C28" s="168" t="s">
        <v>389</v>
      </c>
      <c r="D28" s="663" t="s">
        <v>167</v>
      </c>
      <c r="E28" s="663"/>
      <c r="F28" s="177"/>
      <c r="G28" s="169" t="s">
        <v>165</v>
      </c>
      <c r="H28" s="170" t="s">
        <v>168</v>
      </c>
      <c r="I28" s="664"/>
      <c r="J28" s="665"/>
      <c r="K28" s="169" t="s">
        <v>165</v>
      </c>
      <c r="L28" s="171" t="s">
        <v>169</v>
      </c>
      <c r="M28" s="179"/>
      <c r="N28" s="159" t="s">
        <v>165</v>
      </c>
      <c r="O28" s="136"/>
      <c r="P28" s="19"/>
      <c r="AC28" s="26"/>
      <c r="AD28" s="26"/>
      <c r="AE28" s="26"/>
      <c r="AF28" s="27"/>
      <c r="AG28" s="42" t="s">
        <v>143</v>
      </c>
      <c r="AH28" s="42" t="s">
        <v>144</v>
      </c>
      <c r="AI28" s="42" t="s">
        <v>145</v>
      </c>
      <c r="AJ28" s="42" t="s">
        <v>146</v>
      </c>
      <c r="AK28" s="42" t="s">
        <v>147</v>
      </c>
      <c r="AL28" s="42" t="s">
        <v>148</v>
      </c>
      <c r="AM28" s="49" t="s">
        <v>149</v>
      </c>
      <c r="AN28" s="52" t="s">
        <v>150</v>
      </c>
      <c r="AO28" s="42" t="s">
        <v>151</v>
      </c>
      <c r="AP28" s="49" t="s">
        <v>152</v>
      </c>
      <c r="AQ28"/>
      <c r="AR28"/>
      <c r="AS28"/>
      <c r="AT28"/>
      <c r="AU28"/>
      <c r="AV28"/>
      <c r="AW28"/>
      <c r="AX28"/>
      <c r="AY28"/>
      <c r="AZ28"/>
      <c r="BA28"/>
      <c r="BB28"/>
      <c r="BC28"/>
      <c r="BD28"/>
      <c r="BE28"/>
      <c r="BF28"/>
      <c r="BG28" s="45"/>
    </row>
    <row r="29" spans="1:59" ht="10" customHeight="1" x14ac:dyDescent="0.55000000000000004">
      <c r="B29" s="61"/>
      <c r="C29" s="61"/>
      <c r="D29" s="61"/>
      <c r="E29" s="61"/>
      <c r="F29" s="61"/>
      <c r="G29" s="61"/>
      <c r="H29" s="61"/>
      <c r="K29" s="12"/>
      <c r="P29" s="19"/>
      <c r="AC29" s="26"/>
      <c r="AD29" s="26"/>
      <c r="AE29" s="26"/>
      <c r="AF29" s="27"/>
      <c r="AG29" s="42" t="s">
        <v>155</v>
      </c>
      <c r="AH29" s="49" t="s">
        <v>156</v>
      </c>
      <c r="AI29" s="52" t="s">
        <v>157</v>
      </c>
      <c r="AJ29"/>
      <c r="AK29"/>
      <c r="AL29"/>
      <c r="AM29"/>
      <c r="AN29"/>
      <c r="AO29"/>
      <c r="AP29"/>
      <c r="AQ29"/>
      <c r="AR29"/>
      <c r="AS29"/>
      <c r="AT29"/>
      <c r="AU29"/>
      <c r="AV29"/>
      <c r="AW29"/>
      <c r="AX29"/>
      <c r="AY29"/>
      <c r="AZ29"/>
      <c r="BA29"/>
      <c r="BB29"/>
      <c r="BC29"/>
      <c r="BD29"/>
      <c r="BE29"/>
      <c r="BF29"/>
      <c r="BG29" s="45"/>
    </row>
    <row r="30" spans="1:59" ht="20.25" customHeight="1" x14ac:dyDescent="0.55000000000000004">
      <c r="D30" s="12"/>
      <c r="E30" s="12"/>
      <c r="K30" s="12"/>
      <c r="P30" s="19"/>
      <c r="AC30" s="26"/>
      <c r="AD30" s="26"/>
      <c r="AE30" s="26"/>
      <c r="AF30" s="27"/>
      <c r="AG30" s="42" t="s">
        <v>159</v>
      </c>
      <c r="AH30" s="43" t="s">
        <v>160</v>
      </c>
      <c r="AI30"/>
      <c r="AJ30"/>
      <c r="AK30"/>
      <c r="AL30"/>
      <c r="AM30"/>
      <c r="AN30"/>
      <c r="AO30"/>
      <c r="AP30"/>
      <c r="AQ30"/>
      <c r="AR30"/>
      <c r="AS30"/>
      <c r="AT30"/>
      <c r="AU30"/>
      <c r="AV30"/>
      <c r="AW30"/>
      <c r="AX30"/>
      <c r="AY30"/>
      <c r="AZ30"/>
      <c r="BA30"/>
      <c r="BB30"/>
      <c r="BC30"/>
      <c r="BD30"/>
      <c r="BE30"/>
      <c r="BF30"/>
      <c r="BG30" s="45"/>
    </row>
    <row r="31" spans="1:59" ht="21.75" customHeight="1" x14ac:dyDescent="0.55000000000000004">
      <c r="D31" s="12"/>
      <c r="E31" s="12"/>
      <c r="K31" s="12"/>
      <c r="P31" s="19"/>
      <c r="AC31" s="26"/>
      <c r="AD31" s="26"/>
      <c r="AE31" s="26"/>
      <c r="AF31" s="27"/>
      <c r="AG31" s="53"/>
      <c r="AH31" s="53"/>
      <c r="AI31" s="53"/>
      <c r="AJ31" s="53"/>
      <c r="AK31" s="53"/>
      <c r="AL31" s="53"/>
      <c r="AM31" s="54"/>
      <c r="AN31" s="54"/>
      <c r="AO31" s="53"/>
      <c r="AP31" s="54"/>
      <c r="AQ31" s="55"/>
      <c r="AR31" s="55"/>
      <c r="AS31" s="55"/>
      <c r="AT31" s="55"/>
      <c r="AU31" s="55"/>
      <c r="AV31" s="55"/>
      <c r="AW31" s="55"/>
      <c r="AX31" s="55"/>
      <c r="AY31" s="55"/>
      <c r="AZ31" s="55"/>
      <c r="BA31" s="55"/>
      <c r="BB31" s="55"/>
      <c r="BC31" s="55"/>
      <c r="BD31" s="55"/>
      <c r="BE31" s="55"/>
      <c r="BF31" s="55"/>
      <c r="BG31" s="45"/>
    </row>
    <row r="32" spans="1:59" ht="25.5" customHeight="1" x14ac:dyDescent="0.55000000000000004">
      <c r="D32" s="12"/>
      <c r="E32" s="12"/>
      <c r="K32" s="12"/>
      <c r="P32" s="19"/>
      <c r="AC32" s="26"/>
      <c r="AD32" s="26"/>
      <c r="AE32" s="26"/>
      <c r="AF32" s="27"/>
      <c r="AG32" s="53"/>
      <c r="AH32" s="56"/>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45"/>
    </row>
    <row r="33" spans="4:59" ht="28.5" customHeight="1" x14ac:dyDescent="0.55000000000000004">
      <c r="D33" s="12"/>
      <c r="E33" s="12"/>
      <c r="K33" s="12"/>
      <c r="AG33" s="53"/>
      <c r="AH33" s="56"/>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45"/>
    </row>
    <row r="34" spans="4:59" ht="28.5" customHeight="1" x14ac:dyDescent="0.55000000000000004">
      <c r="D34" s="12"/>
      <c r="E34" s="12"/>
      <c r="AG34" s="53"/>
      <c r="AH34" s="56"/>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45"/>
    </row>
    <row r="35" spans="4:59" ht="17.5" x14ac:dyDescent="0.55000000000000004">
      <c r="AG35" s="53"/>
      <c r="AH35" s="56"/>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45"/>
    </row>
    <row r="36" spans="4:59" ht="17.5" x14ac:dyDescent="0.55000000000000004">
      <c r="AG36" s="53"/>
      <c r="AH36" s="56"/>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45"/>
    </row>
  </sheetData>
  <sheetProtection algorithmName="SHA-512" hashValue="l5/4iaWk2b/Z6NjYhK/DqX5+Uhx84wesLTqzoYmTv0fQPYQHKbiJWAal8cVfueMjC70P8eO89Uhd8rAOgxVnMw==" saltValue="2/QhGeQIuzEpdu5IMLFceQ==" spinCount="100000" sheet="1" formatCells="0" formatColumns="0" formatRows="0"/>
  <dataConsolidate/>
  <mergeCells count="63">
    <mergeCell ref="D16:E17"/>
    <mergeCell ref="F16:H17"/>
    <mergeCell ref="I12:K12"/>
    <mergeCell ref="L12:N12"/>
    <mergeCell ref="L19:M19"/>
    <mergeCell ref="B19:C19"/>
    <mergeCell ref="D19:H19"/>
    <mergeCell ref="D20:H20"/>
    <mergeCell ref="I17:J17"/>
    <mergeCell ref="K17:N17"/>
    <mergeCell ref="D18:E18"/>
    <mergeCell ref="F18:H18"/>
    <mergeCell ref="B20:C20"/>
    <mergeCell ref="B16:C18"/>
    <mergeCell ref="I16:J16"/>
    <mergeCell ref="K16:N16"/>
    <mergeCell ref="L20:M20"/>
    <mergeCell ref="I19:K19"/>
    <mergeCell ref="I20:K20"/>
    <mergeCell ref="I18:J18"/>
    <mergeCell ref="K18:N18"/>
    <mergeCell ref="B6:C8"/>
    <mergeCell ref="D6:H8"/>
    <mergeCell ref="I6:K8"/>
    <mergeCell ref="L7:N8"/>
    <mergeCell ref="L6:N6"/>
    <mergeCell ref="B11:C11"/>
    <mergeCell ref="D11:H11"/>
    <mergeCell ref="D9:H10"/>
    <mergeCell ref="B9:C10"/>
    <mergeCell ref="I9:K9"/>
    <mergeCell ref="B26:B28"/>
    <mergeCell ref="D26:E26"/>
    <mergeCell ref="I26:J26"/>
    <mergeCell ref="D27:E27"/>
    <mergeCell ref="I27:J27"/>
    <mergeCell ref="D28:E28"/>
    <mergeCell ref="I28:J28"/>
    <mergeCell ref="B21:C25"/>
    <mergeCell ref="D21:H25"/>
    <mergeCell ref="I21:J22"/>
    <mergeCell ref="L21:N21"/>
    <mergeCell ref="L22:N22"/>
    <mergeCell ref="I23:I25"/>
    <mergeCell ref="K23:L23"/>
    <mergeCell ref="K24:L24"/>
    <mergeCell ref="K25:L25"/>
    <mergeCell ref="B12:C12"/>
    <mergeCell ref="D12:H12"/>
    <mergeCell ref="A2:N2"/>
    <mergeCell ref="I3:N3"/>
    <mergeCell ref="B13:C15"/>
    <mergeCell ref="E13:H13"/>
    <mergeCell ref="I13:J15"/>
    <mergeCell ref="K13:K14"/>
    <mergeCell ref="L13:N14"/>
    <mergeCell ref="D14:H15"/>
    <mergeCell ref="L15:N15"/>
    <mergeCell ref="L9:N9"/>
    <mergeCell ref="I10:K10"/>
    <mergeCell ref="L10:N10"/>
    <mergeCell ref="I11:K11"/>
    <mergeCell ref="L11:N11"/>
  </mergeCells>
  <phoneticPr fontId="2"/>
  <conditionalFormatting sqref="L22">
    <cfRule type="containsText" dxfId="20" priority="1" operator="containsText" text="98 地方公務">
      <formula>NOT(ISERROR(SEARCH("98 地方公務",L22)))</formula>
    </cfRule>
    <cfRule type="containsText" dxfId="19" priority="2" operator="containsText" text="97 国家公務">
      <formula>NOT(ISERROR(SEARCH("97 国家公務",L22)))</formula>
    </cfRule>
    <cfRule type="containsText" dxfId="18" priority="3" operator="containsText" text="96 外国公務">
      <formula>NOT(ISERROR(SEARCH("96 外国公務",L22)))</formula>
    </cfRule>
    <cfRule type="containsText" dxfId="17" priority="4" operator="containsText" text="94 宗教">
      <formula>NOT(ISERROR(SEARCH("94 宗教",L22)))</formula>
    </cfRule>
    <cfRule type="containsText" dxfId="16" priority="5" operator="containsText" text="93 政治・経済・文化団体">
      <formula>NOT(ISERROR(SEARCH("93 政治・経済・文化団体",L22)))</formula>
    </cfRule>
    <cfRule type="containsText" dxfId="15" priority="6" operator="containsText" text="87 協同組合（他に分類されないもの）">
      <formula>NOT(ISERROR(SEARCH("87 協同組合（他に分類されないもの）",L22)))</formula>
    </cfRule>
    <cfRule type="containsText" dxfId="14" priority="7" operator="containsText" text="855 障害者福祉事業">
      <formula>NOT(ISERROR(SEARCH("855 障害者福祉事業",L22)))</formula>
    </cfRule>
    <cfRule type="containsText" dxfId="13" priority="8" operator="containsText" text="852 福祉事務所">
      <formula>NOT(ISERROR(SEARCH("852 福祉事務所",L22)))</formula>
    </cfRule>
    <cfRule type="containsText" dxfId="12" priority="9" operator="containsText" text="851 社会保険事業団体">
      <formula>NOT(ISERROR(SEARCH("851 社会保険事業団体",L22)))</formula>
    </cfRule>
    <cfRule type="containsText" dxfId="11" priority="10" operator="containsText" text="84 保健衛生業　（840　を除く全て）">
      <formula>NOT(ISERROR(SEARCH("84 保健衛生業　（840　を除く全て）",L22)))</formula>
    </cfRule>
    <cfRule type="containsText" dxfId="10" priority="11" operator="containsText" text="833 歯科診療所">
      <formula>NOT(ISERROR(SEARCH("833 歯科診療所",L22)))</formula>
    </cfRule>
    <cfRule type="containsText" dxfId="9" priority="12" operator="containsText" text="832　一般診療所">
      <formula>NOT(ISERROR(SEARCH("832　一般診療所",L22)))</formula>
    </cfRule>
    <cfRule type="containsText" dxfId="8" priority="13" operator="containsText" text="831 病院">
      <formula>NOT(ISERROR(SEARCH("831 病院",L22)))</formula>
    </cfRule>
    <cfRule type="containsText" dxfId="7" priority="14" operator="containsText" text="81 学校教育　（810　を除く全て）">
      <formula>NOT(ISERROR(SEARCH("81 学校教育　（810　を除く全て）",L22)))</formula>
    </cfRule>
    <cfRule type="containsText" dxfId="6" priority="15" operator="containsText" text="712 人文・社会科学研究所">
      <formula>NOT(ISERROR(SEARCH("712 人文・社会科学研究所",L22)))</formula>
    </cfRule>
    <cfRule type="containsText" dxfId="5" priority="16" operator="containsText" text="711 自然科学研究所">
      <formula>NOT(ISERROR(SEARCH("711 自然科学研究所",L22)))</formula>
    </cfRule>
  </conditionalFormatting>
  <dataValidations count="13">
    <dataValidation type="custom" imeMode="halfAlpha" allowBlank="1" showInputMessage="1" showErrorMessage="1" errorTitle="数値を入力ください" error="このセルには数値以外の入力はできません" sqref="F26:F28 I26:J28 M23:M28">
      <formula1>ISNUMBER(F23)</formula1>
    </dataValidation>
    <dataValidation type="list" allowBlank="1" showInputMessage="1" showErrorMessage="1" prompt="大分類選択後に選択してください_x000a_※赤表示の中・小分類は申請対象外" sqref="L22:N22">
      <formula1>INDIRECT(L21)</formula1>
    </dataValidation>
    <dataValidation imeMode="halfAlpha" allowBlank="1" showInputMessage="1" showErrorMessage="1" prompt="▶半角数字で入力_x000a_▶確実に連絡が取れる番号を記入してください" sqref="L15:N15"/>
    <dataValidation type="custom" imeMode="halfAlpha" allowBlank="1" showInputMessage="1" showErrorMessage="1" errorTitle="数値を入力ください" error="このセルには数値以外の入力はできません" prompt="▶申請日時点の雇用保険被保険者数を入力" sqref="L20">
      <formula1>ISNUMBER(L20)</formula1>
    </dataValidation>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L19">
      <formula1>ISNUMBER(L19)</formula1>
    </dataValidation>
    <dataValidation imeMode="disabled" allowBlank="1" showInputMessage="1" showErrorMessage="1" prompt="半角数字で入力" sqref="L12:L13 L6"/>
    <dataValidation allowBlank="1" showInputMessage="1" showErrorMessage="1" prompt="自社の役員又は従業員に限る（グループ会社含め外部の方は担当できません）" sqref="F16"/>
    <dataValidation allowBlank="1" showInputMessage="1" showErrorMessage="1" prompt="入力不要_x000a_（表紙が反映されます）" sqref="D9"/>
    <dataValidation type="list" allowBlank="1" showInputMessage="1" showErrorMessage="1" prompt="プルダウンして選択" sqref="L21:N21">
      <formula1>大分類</formula1>
    </dataValidation>
    <dataValidation allowBlank="1" showInputMessage="1" showErrorMessage="1" prompt="西暦年/月/日　を半角で入力_x000a_例）_x000a_2023年4月1日_x000a_→2023/4/1" sqref="D19:H19 D20:H20"/>
    <dataValidation allowBlank="1" showInputMessage="1" showErrorMessage="1" prompt="連絡担当者が代表の場合は、「代表取締役」と入力" sqref="K17:N17"/>
    <dataValidation allowBlank="1" showInputMessage="1" showErrorMessage="1" prompt="部署名がない場合は「なし」と入力" sqref="K16:N16"/>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sheetPr>
  <dimension ref="A1:J55"/>
  <sheetViews>
    <sheetView showGridLines="0" view="pageBreakPreview" zoomScale="90" zoomScaleNormal="100" zoomScaleSheetLayoutView="90" workbookViewId="0">
      <selection activeCell="J1" sqref="J1"/>
    </sheetView>
  </sheetViews>
  <sheetFormatPr defaultColWidth="8.58203125" defaultRowHeight="18" x14ac:dyDescent="0.55000000000000004"/>
  <cols>
    <col min="1" max="1" width="1.08203125" style="3" customWidth="1"/>
    <col min="2" max="2" width="7" style="3" customWidth="1"/>
    <col min="3" max="3" width="15.08203125" style="3" customWidth="1"/>
    <col min="4" max="4" width="7.08203125" style="3" customWidth="1"/>
    <col min="5" max="5" width="15" style="3" customWidth="1"/>
    <col min="6" max="6" width="20.08203125" style="3" customWidth="1"/>
    <col min="7" max="7" width="6.5" style="3" customWidth="1"/>
    <col min="8" max="8" width="8.5" style="3" customWidth="1"/>
    <col min="9" max="9" width="1.08203125" style="3" customWidth="1"/>
    <col min="10" max="10" width="8.08203125" style="3" customWidth="1"/>
    <col min="11" max="12" width="8.58203125" style="3"/>
    <col min="13" max="13" width="10.33203125" style="3" customWidth="1"/>
    <col min="14" max="14" width="8.58203125" style="3" customWidth="1"/>
    <col min="15" max="15" width="5.58203125" style="3" customWidth="1"/>
    <col min="16" max="16384" width="8.58203125" style="3"/>
  </cols>
  <sheetData>
    <row r="1" spans="1:10" ht="18" customHeight="1" x14ac:dyDescent="0.5">
      <c r="A1" s="71" t="s">
        <v>256</v>
      </c>
      <c r="B1" s="180"/>
      <c r="C1" s="140"/>
      <c r="D1" s="140"/>
      <c r="E1" s="140"/>
      <c r="F1" s="140"/>
      <c r="G1" s="140"/>
      <c r="H1" s="181"/>
      <c r="I1" s="140"/>
    </row>
    <row r="2" spans="1:10" ht="15" customHeight="1" x14ac:dyDescent="0.55000000000000004">
      <c r="A2" s="139" t="s">
        <v>207</v>
      </c>
      <c r="B2" s="139"/>
      <c r="C2" s="139"/>
      <c r="D2" s="139"/>
      <c r="E2" s="139"/>
      <c r="F2" s="139"/>
      <c r="G2" s="139"/>
      <c r="H2" s="139"/>
      <c r="I2" s="140"/>
    </row>
    <row r="3" spans="1:10" ht="21.75" customHeight="1" x14ac:dyDescent="0.55000000000000004">
      <c r="A3" s="140"/>
      <c r="B3" s="780" t="s">
        <v>404</v>
      </c>
      <c r="C3" s="780"/>
      <c r="D3" s="780"/>
      <c r="E3" s="780"/>
      <c r="F3" s="780"/>
      <c r="G3" s="780"/>
      <c r="H3" s="780"/>
      <c r="I3" s="140"/>
    </row>
    <row r="4" spans="1:10" ht="30.65" customHeight="1" x14ac:dyDescent="0.5">
      <c r="A4" s="182"/>
      <c r="B4" s="778" t="s">
        <v>403</v>
      </c>
      <c r="C4" s="779"/>
      <c r="D4" s="779"/>
      <c r="E4" s="779"/>
      <c r="F4" s="779"/>
      <c r="G4" s="779"/>
      <c r="H4" s="779"/>
      <c r="I4" s="140"/>
    </row>
    <row r="5" spans="1:10" ht="29.5" customHeight="1" x14ac:dyDescent="0.55000000000000004">
      <c r="A5" s="183"/>
      <c r="B5" s="755" t="s">
        <v>430</v>
      </c>
      <c r="C5" s="756"/>
      <c r="D5" s="756"/>
      <c r="E5" s="756"/>
      <c r="F5" s="756"/>
      <c r="G5" s="756"/>
      <c r="H5" s="756"/>
      <c r="I5" s="140"/>
      <c r="J5" s="9"/>
    </row>
    <row r="6" spans="1:10" ht="30" customHeight="1" x14ac:dyDescent="0.55000000000000004">
      <c r="A6" s="131"/>
      <c r="B6" s="184" t="s">
        <v>175</v>
      </c>
      <c r="C6" s="759" t="s">
        <v>176</v>
      </c>
      <c r="D6" s="760"/>
      <c r="E6" s="759" t="s">
        <v>388</v>
      </c>
      <c r="F6" s="760"/>
      <c r="G6" s="185" t="s">
        <v>394</v>
      </c>
      <c r="H6" s="186" t="s">
        <v>174</v>
      </c>
      <c r="I6" s="140"/>
    </row>
    <row r="7" spans="1:10" ht="30" customHeight="1" x14ac:dyDescent="0.55000000000000004">
      <c r="A7" s="131"/>
      <c r="B7" s="189"/>
      <c r="C7" s="761"/>
      <c r="D7" s="762"/>
      <c r="E7" s="770"/>
      <c r="F7" s="771"/>
      <c r="G7" s="190"/>
      <c r="H7" s="191"/>
      <c r="I7" s="140"/>
    </row>
    <row r="8" spans="1:10" ht="30" customHeight="1" x14ac:dyDescent="0.55000000000000004">
      <c r="A8" s="131"/>
      <c r="B8" s="189"/>
      <c r="C8" s="761"/>
      <c r="D8" s="762"/>
      <c r="E8" s="770"/>
      <c r="F8" s="771"/>
      <c r="G8" s="190"/>
      <c r="H8" s="191"/>
      <c r="I8" s="140"/>
    </row>
    <row r="9" spans="1:10" ht="30" customHeight="1" x14ac:dyDescent="0.55000000000000004">
      <c r="A9" s="131"/>
      <c r="B9" s="189"/>
      <c r="C9" s="761"/>
      <c r="D9" s="762"/>
      <c r="E9" s="770"/>
      <c r="F9" s="771"/>
      <c r="G9" s="190"/>
      <c r="H9" s="191"/>
      <c r="I9" s="140"/>
    </row>
    <row r="10" spans="1:10" ht="30" customHeight="1" x14ac:dyDescent="0.55000000000000004">
      <c r="A10" s="131"/>
      <c r="B10" s="189"/>
      <c r="C10" s="763"/>
      <c r="D10" s="764"/>
      <c r="E10" s="761"/>
      <c r="F10" s="762"/>
      <c r="G10" s="190"/>
      <c r="H10" s="191"/>
      <c r="I10" s="140"/>
    </row>
    <row r="11" spans="1:10" ht="30" customHeight="1" x14ac:dyDescent="0.55000000000000004">
      <c r="A11" s="131"/>
      <c r="B11" s="189"/>
      <c r="C11" s="763"/>
      <c r="D11" s="764"/>
      <c r="E11" s="761"/>
      <c r="F11" s="762"/>
      <c r="G11" s="190"/>
      <c r="H11" s="191"/>
      <c r="I11" s="140"/>
    </row>
    <row r="12" spans="1:10" ht="30" customHeight="1" x14ac:dyDescent="0.55000000000000004">
      <c r="A12" s="131"/>
      <c r="B12" s="192"/>
      <c r="C12" s="765"/>
      <c r="D12" s="766"/>
      <c r="E12" s="768"/>
      <c r="F12" s="769"/>
      <c r="G12" s="193"/>
      <c r="H12" s="194"/>
      <c r="I12" s="140"/>
    </row>
    <row r="13" spans="1:10" ht="12" customHeight="1" x14ac:dyDescent="0.55000000000000004">
      <c r="A13" s="131"/>
      <c r="B13" s="187"/>
      <c r="C13" s="187"/>
      <c r="D13" s="187"/>
      <c r="E13" s="187"/>
      <c r="F13" s="136"/>
      <c r="G13" s="136"/>
      <c r="H13" s="136"/>
      <c r="I13" s="140"/>
    </row>
    <row r="14" spans="1:10" ht="15.65" customHeight="1" x14ac:dyDescent="0.55000000000000004">
      <c r="A14" s="140"/>
      <c r="B14" s="780" t="s">
        <v>405</v>
      </c>
      <c r="C14" s="780"/>
      <c r="D14" s="780"/>
      <c r="E14" s="780"/>
      <c r="F14" s="780"/>
      <c r="G14" s="780"/>
      <c r="H14" s="780"/>
      <c r="I14" s="140"/>
    </row>
    <row r="15" spans="1:10" ht="30.65" customHeight="1" x14ac:dyDescent="0.55000000000000004">
      <c r="A15" s="140"/>
      <c r="B15" s="781" t="s">
        <v>406</v>
      </c>
      <c r="C15" s="781"/>
      <c r="D15" s="781"/>
      <c r="E15" s="781"/>
      <c r="F15" s="781"/>
      <c r="G15" s="781"/>
      <c r="H15" s="781"/>
      <c r="I15" s="140"/>
    </row>
    <row r="16" spans="1:10" ht="26.15" customHeight="1" x14ac:dyDescent="0.55000000000000004">
      <c r="A16" s="183"/>
      <c r="B16" s="757" t="s">
        <v>420</v>
      </c>
      <c r="C16" s="758"/>
      <c r="D16" s="758"/>
      <c r="E16" s="758"/>
      <c r="F16" s="758"/>
      <c r="G16" s="758"/>
      <c r="H16" s="758"/>
      <c r="I16" s="140"/>
    </row>
    <row r="17" spans="1:9" ht="30" customHeight="1" x14ac:dyDescent="0.55000000000000004">
      <c r="A17" s="131"/>
      <c r="B17" s="184" t="s">
        <v>175</v>
      </c>
      <c r="C17" s="185" t="s">
        <v>163</v>
      </c>
      <c r="D17" s="759" t="s">
        <v>176</v>
      </c>
      <c r="E17" s="760"/>
      <c r="F17" s="185" t="s">
        <v>393</v>
      </c>
      <c r="G17" s="185" t="s">
        <v>394</v>
      </c>
      <c r="H17" s="186" t="s">
        <v>174</v>
      </c>
      <c r="I17" s="140"/>
    </row>
    <row r="18" spans="1:9" ht="30" customHeight="1" x14ac:dyDescent="0.55000000000000004">
      <c r="A18" s="131"/>
      <c r="B18" s="189"/>
      <c r="C18" s="195"/>
      <c r="D18" s="761"/>
      <c r="E18" s="762"/>
      <c r="F18" s="196"/>
      <c r="G18" s="190"/>
      <c r="H18" s="191"/>
      <c r="I18" s="140"/>
    </row>
    <row r="19" spans="1:9" ht="30" customHeight="1" x14ac:dyDescent="0.55000000000000004">
      <c r="A19" s="131"/>
      <c r="B19" s="189"/>
      <c r="C19" s="195"/>
      <c r="D19" s="761"/>
      <c r="E19" s="762"/>
      <c r="F19" s="196"/>
      <c r="G19" s="190"/>
      <c r="H19" s="191"/>
      <c r="I19" s="140"/>
    </row>
    <row r="20" spans="1:9" ht="30" customHeight="1" x14ac:dyDescent="0.55000000000000004">
      <c r="A20" s="131"/>
      <c r="B20" s="189"/>
      <c r="C20" s="195"/>
      <c r="D20" s="761"/>
      <c r="E20" s="762"/>
      <c r="F20" s="196"/>
      <c r="G20" s="190"/>
      <c r="H20" s="191"/>
      <c r="I20" s="140"/>
    </row>
    <row r="21" spans="1:9" ht="30" customHeight="1" x14ac:dyDescent="0.55000000000000004">
      <c r="A21" s="131"/>
      <c r="B21" s="189"/>
      <c r="C21" s="195"/>
      <c r="D21" s="761"/>
      <c r="E21" s="762"/>
      <c r="F21" s="196"/>
      <c r="G21" s="190"/>
      <c r="H21" s="191"/>
      <c r="I21" s="140"/>
    </row>
    <row r="22" spans="1:9" ht="30" customHeight="1" x14ac:dyDescent="0.55000000000000004">
      <c r="A22" s="131"/>
      <c r="B22" s="189"/>
      <c r="C22" s="195"/>
      <c r="D22" s="761"/>
      <c r="E22" s="762"/>
      <c r="F22" s="196"/>
      <c r="G22" s="190"/>
      <c r="H22" s="191"/>
      <c r="I22" s="140"/>
    </row>
    <row r="23" spans="1:9" ht="30" customHeight="1" x14ac:dyDescent="0.55000000000000004">
      <c r="A23" s="131"/>
      <c r="B23" s="197"/>
      <c r="C23" s="198"/>
      <c r="D23" s="768"/>
      <c r="E23" s="769"/>
      <c r="F23" s="199"/>
      <c r="G23" s="200"/>
      <c r="H23" s="201"/>
      <c r="I23" s="140"/>
    </row>
    <row r="24" spans="1:9" ht="9.65" customHeight="1" x14ac:dyDescent="0.55000000000000004">
      <c r="A24" s="131"/>
      <c r="B24" s="136"/>
      <c r="C24" s="136"/>
      <c r="D24" s="136"/>
      <c r="E24" s="136"/>
      <c r="F24" s="136"/>
      <c r="G24" s="136"/>
      <c r="H24" s="136"/>
      <c r="I24" s="140"/>
    </row>
    <row r="25" spans="1:9" ht="15.65" customHeight="1" x14ac:dyDescent="0.55000000000000004">
      <c r="A25" s="140"/>
      <c r="B25" s="780" t="s">
        <v>421</v>
      </c>
      <c r="C25" s="780"/>
      <c r="D25" s="780"/>
      <c r="E25" s="780"/>
      <c r="F25" s="780"/>
      <c r="G25" s="780"/>
      <c r="H25" s="780"/>
      <c r="I25" s="140"/>
    </row>
    <row r="26" spans="1:9" ht="19.5" customHeight="1" x14ac:dyDescent="0.55000000000000004">
      <c r="A26" s="182"/>
      <c r="B26" s="767" t="s">
        <v>407</v>
      </c>
      <c r="C26" s="767"/>
      <c r="D26" s="767"/>
      <c r="E26" s="767"/>
      <c r="F26" s="767"/>
      <c r="G26" s="767"/>
      <c r="H26" s="767"/>
      <c r="I26" s="140"/>
    </row>
    <row r="27" spans="1:9" ht="16.5" customHeight="1" x14ac:dyDescent="0.55000000000000004">
      <c r="A27" s="182"/>
      <c r="B27" s="184" t="s">
        <v>173</v>
      </c>
      <c r="C27" s="188" t="s">
        <v>172</v>
      </c>
      <c r="D27" s="752" t="s">
        <v>171</v>
      </c>
      <c r="E27" s="752"/>
      <c r="F27" s="752" t="s">
        <v>170</v>
      </c>
      <c r="G27" s="753"/>
      <c r="H27" s="754"/>
      <c r="I27" s="140"/>
    </row>
    <row r="28" spans="1:9" ht="24" customHeight="1" x14ac:dyDescent="0.55000000000000004">
      <c r="A28" s="182"/>
      <c r="B28" s="189"/>
      <c r="C28" s="202"/>
      <c r="D28" s="772"/>
      <c r="E28" s="772"/>
      <c r="F28" s="772"/>
      <c r="G28" s="773"/>
      <c r="H28" s="774"/>
      <c r="I28" s="140"/>
    </row>
    <row r="29" spans="1:9" ht="24" customHeight="1" x14ac:dyDescent="0.55000000000000004">
      <c r="A29" s="182"/>
      <c r="B29" s="189"/>
      <c r="C29" s="202"/>
      <c r="D29" s="772"/>
      <c r="E29" s="772"/>
      <c r="F29" s="772"/>
      <c r="G29" s="773"/>
      <c r="H29" s="774"/>
      <c r="I29" s="140"/>
    </row>
    <row r="30" spans="1:9" ht="24" customHeight="1" x14ac:dyDescent="0.55000000000000004">
      <c r="A30" s="131"/>
      <c r="B30" s="197"/>
      <c r="C30" s="203"/>
      <c r="D30" s="775"/>
      <c r="E30" s="775"/>
      <c r="F30" s="775"/>
      <c r="G30" s="776"/>
      <c r="H30" s="777"/>
      <c r="I30" s="140"/>
    </row>
    <row r="31" spans="1:9" ht="5.25" customHeight="1" x14ac:dyDescent="0.55000000000000004">
      <c r="A31" s="140"/>
      <c r="B31" s="140"/>
      <c r="C31" s="140"/>
      <c r="D31" s="140"/>
      <c r="E31" s="140"/>
      <c r="F31" s="140"/>
      <c r="G31" s="140"/>
      <c r="H31" s="140"/>
      <c r="I31" s="140"/>
    </row>
    <row r="32" spans="1:9" ht="12" customHeight="1" x14ac:dyDescent="0.55000000000000004"/>
    <row r="33" ht="12" customHeight="1" x14ac:dyDescent="0.55000000000000004"/>
    <row r="34" ht="12" customHeight="1" x14ac:dyDescent="0.55000000000000004"/>
    <row r="35" ht="12" customHeight="1" x14ac:dyDescent="0.55000000000000004"/>
    <row r="36" ht="12" customHeight="1" x14ac:dyDescent="0.55000000000000004"/>
    <row r="37" ht="12" customHeight="1" x14ac:dyDescent="0.55000000000000004"/>
    <row r="38" ht="12" customHeight="1" x14ac:dyDescent="0.55000000000000004"/>
    <row r="39" ht="12" customHeight="1" x14ac:dyDescent="0.55000000000000004"/>
    <row r="40" ht="12" customHeight="1" x14ac:dyDescent="0.55000000000000004"/>
    <row r="46" ht="12" customHeight="1" x14ac:dyDescent="0.55000000000000004"/>
    <row r="47" ht="12" customHeight="1" x14ac:dyDescent="0.55000000000000004"/>
    <row r="48" ht="12" customHeight="1" x14ac:dyDescent="0.55000000000000004"/>
    <row r="49" ht="12" customHeight="1" x14ac:dyDescent="0.55000000000000004"/>
    <row r="50" ht="12" customHeight="1" x14ac:dyDescent="0.55000000000000004"/>
    <row r="51" ht="12" customHeight="1" x14ac:dyDescent="0.55000000000000004"/>
    <row r="52" ht="12" customHeight="1" x14ac:dyDescent="0.55000000000000004"/>
    <row r="53" ht="12" customHeight="1" x14ac:dyDescent="0.55000000000000004"/>
    <row r="54" ht="12" customHeight="1" x14ac:dyDescent="0.55000000000000004"/>
    <row r="55" ht="12" customHeight="1" x14ac:dyDescent="0.55000000000000004"/>
  </sheetData>
  <sheetProtection algorithmName="SHA-512" hashValue="dzL5MHQxYR7lx9dHvrMYGlZMSktvh+W0OqiJaYQuC4/dmJHCKYvV8+eni9nBFG8vahKqnrIc0q5V8mPCZF6dyw==" saltValue="O3ATRPgmcw+BhGzqtLd4xQ==" spinCount="100000" sheet="1" formatCells="0" formatColumns="0" formatRows="0"/>
  <mergeCells count="37">
    <mergeCell ref="B4:H4"/>
    <mergeCell ref="B3:H3"/>
    <mergeCell ref="B14:H14"/>
    <mergeCell ref="B15:H15"/>
    <mergeCell ref="B25:H25"/>
    <mergeCell ref="E8:F8"/>
    <mergeCell ref="E9:F9"/>
    <mergeCell ref="E10:F10"/>
    <mergeCell ref="E11:F11"/>
    <mergeCell ref="E12:F12"/>
    <mergeCell ref="C9:D9"/>
    <mergeCell ref="D17:E17"/>
    <mergeCell ref="D18:E18"/>
    <mergeCell ref="D19:E19"/>
    <mergeCell ref="D20:E20"/>
    <mergeCell ref="D28:E28"/>
    <mergeCell ref="F28:H28"/>
    <mergeCell ref="D29:E29"/>
    <mergeCell ref="F29:H29"/>
    <mergeCell ref="D30:E30"/>
    <mergeCell ref="F30:H30"/>
    <mergeCell ref="D27:E27"/>
    <mergeCell ref="F27:H27"/>
    <mergeCell ref="B5:H5"/>
    <mergeCell ref="B16:H16"/>
    <mergeCell ref="C6:D6"/>
    <mergeCell ref="C7:D7"/>
    <mergeCell ref="C8:D8"/>
    <mergeCell ref="C10:D10"/>
    <mergeCell ref="C11:D11"/>
    <mergeCell ref="C12:D12"/>
    <mergeCell ref="B26:H26"/>
    <mergeCell ref="D21:E21"/>
    <mergeCell ref="D22:E22"/>
    <mergeCell ref="D23:E23"/>
    <mergeCell ref="E6:F6"/>
    <mergeCell ref="E7:F7"/>
  </mergeCells>
  <phoneticPr fontId="2"/>
  <dataValidations count="3">
    <dataValidation type="custom" imeMode="halfAlpha" allowBlank="1" showInputMessage="1" showErrorMessage="1" errorTitle="数値を入力ください" error="このセルには数値以外の入力はできません" sqref="G7:G12 G18:G23">
      <formula1>ISNUMBER(G7)</formula1>
    </dataValidation>
    <dataValidation type="list" allowBlank="1" showInputMessage="1" showErrorMessage="1" prompt="プルダウンして選択" sqref="B7:B12 B18:B23 B28:B30">
      <formula1>"令和５,令和４,令和３,令和２,令和元"</formula1>
    </dataValidation>
    <dataValidation type="list" allowBlank="1" showInputMessage="1" showErrorMessage="1" prompt="プルダウンして選択" sqref="H7:H12 H18:H23">
      <formula1>"申請中,利用中,完了(受取済)"</formula1>
    </dataValidation>
  </dataValidations>
  <printOptions horizontalCentered="1"/>
  <pageMargins left="0.78740157480314965" right="0.47244094488188981" top="0.39370078740157483" bottom="0.47244094488188981"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L34"/>
  <sheetViews>
    <sheetView showGridLines="0" view="pageBreakPreview" topLeftCell="A7" zoomScale="90" zoomScaleNormal="110" zoomScaleSheetLayoutView="90" zoomScalePageLayoutView="70" workbookViewId="0">
      <selection activeCell="J25" sqref="J25"/>
    </sheetView>
  </sheetViews>
  <sheetFormatPr defaultColWidth="9" defaultRowHeight="18" x14ac:dyDescent="0.55000000000000004"/>
  <cols>
    <col min="1" max="1" width="1.25" style="2" customWidth="1"/>
    <col min="2" max="2" width="0.83203125" style="2" customWidth="1"/>
    <col min="3" max="3" width="3.58203125" style="2" customWidth="1"/>
    <col min="4" max="4" width="23.58203125" style="2" customWidth="1"/>
    <col min="5" max="5" width="4.83203125" style="2" customWidth="1"/>
    <col min="6" max="6" width="5.08203125" style="2" customWidth="1"/>
    <col min="7" max="7" width="10.33203125" style="2" customWidth="1"/>
    <col min="8" max="8" width="8" style="2" customWidth="1"/>
    <col min="9" max="10" width="11.08203125" style="2" customWidth="1"/>
    <col min="11" max="11" width="1.08203125" style="2" customWidth="1"/>
    <col min="12" max="14" width="9" style="2"/>
    <col min="15" max="15" width="10.33203125" style="2" customWidth="1"/>
    <col min="16" max="16" width="8.58203125" style="2" customWidth="1"/>
    <col min="17" max="17" width="5.58203125" style="2" customWidth="1"/>
    <col min="18" max="16384" width="9" style="2"/>
  </cols>
  <sheetData>
    <row r="1" spans="1:12" x14ac:dyDescent="0.55000000000000004">
      <c r="A1" s="71" t="s">
        <v>257</v>
      </c>
      <c r="B1" s="204"/>
      <c r="C1" s="204"/>
      <c r="D1" s="204"/>
      <c r="E1" s="204"/>
      <c r="F1" s="204"/>
      <c r="G1" s="204"/>
      <c r="H1" s="204"/>
      <c r="I1" s="204"/>
      <c r="J1" s="181"/>
      <c r="K1" s="204"/>
      <c r="L1" s="204"/>
    </row>
    <row r="2" spans="1:12" s="12" customFormat="1" ht="18.649999999999999" customHeight="1" x14ac:dyDescent="0.55000000000000004">
      <c r="A2" s="139" t="s">
        <v>208</v>
      </c>
      <c r="B2" s="143"/>
      <c r="C2" s="205"/>
      <c r="D2" s="131"/>
      <c r="E2" s="131"/>
      <c r="F2" s="131"/>
      <c r="G2" s="131"/>
      <c r="H2" s="131"/>
      <c r="I2" s="131"/>
      <c r="J2" s="131"/>
      <c r="K2" s="131"/>
      <c r="L2" s="131"/>
    </row>
    <row r="3" spans="1:12" s="12" customFormat="1" ht="53.25" customHeight="1" x14ac:dyDescent="0.55000000000000004">
      <c r="A3" s="131"/>
      <c r="B3" s="799" t="s">
        <v>419</v>
      </c>
      <c r="C3" s="799"/>
      <c r="D3" s="799"/>
      <c r="E3" s="799"/>
      <c r="F3" s="799"/>
      <c r="G3" s="799"/>
      <c r="H3" s="799"/>
      <c r="I3" s="799"/>
      <c r="J3" s="799"/>
      <c r="K3" s="131"/>
      <c r="L3" s="131"/>
    </row>
    <row r="4" spans="1:12" s="12" customFormat="1" ht="22.5" customHeight="1" x14ac:dyDescent="0.55000000000000004">
      <c r="A4" s="131"/>
      <c r="B4" s="131"/>
      <c r="C4" s="802"/>
      <c r="D4" s="803"/>
      <c r="E4" s="206" t="s">
        <v>222</v>
      </c>
      <c r="F4" s="207"/>
      <c r="G4" s="208"/>
      <c r="H4" s="131"/>
      <c r="I4" s="131"/>
      <c r="J4" s="131"/>
      <c r="K4" s="209"/>
      <c r="L4" s="210" t="str">
        <f>IF(C4="","記入日を入れてください","")</f>
        <v>記入日を入れてください</v>
      </c>
    </row>
    <row r="5" spans="1:12" s="12" customFormat="1" ht="21" customHeight="1" x14ac:dyDescent="0.55000000000000004">
      <c r="A5" s="131"/>
      <c r="B5" s="131"/>
      <c r="C5" s="211" t="s">
        <v>181</v>
      </c>
      <c r="D5" s="188" t="s">
        <v>345</v>
      </c>
      <c r="E5" s="212" t="s">
        <v>343</v>
      </c>
      <c r="F5" s="212" t="s">
        <v>342</v>
      </c>
      <c r="G5" s="800" t="s">
        <v>344</v>
      </c>
      <c r="H5" s="801"/>
      <c r="I5" s="188" t="s">
        <v>178</v>
      </c>
      <c r="J5" s="213" t="s">
        <v>182</v>
      </c>
      <c r="K5" s="209"/>
      <c r="L5" s="131"/>
    </row>
    <row r="6" spans="1:12" s="12" customFormat="1" ht="21" customHeight="1" x14ac:dyDescent="0.55000000000000004">
      <c r="A6" s="131"/>
      <c r="B6" s="131"/>
      <c r="C6" s="214">
        <v>1</v>
      </c>
      <c r="D6" s="241"/>
      <c r="E6" s="242"/>
      <c r="F6" s="242"/>
      <c r="G6" s="782"/>
      <c r="H6" s="783"/>
      <c r="I6" s="243"/>
      <c r="J6" s="215" t="str">
        <f>IFERROR(I6/$I$18,"")</f>
        <v/>
      </c>
      <c r="K6" s="209"/>
      <c r="L6" s="131"/>
    </row>
    <row r="7" spans="1:12" s="12" customFormat="1" ht="21" customHeight="1" x14ac:dyDescent="0.55000000000000004">
      <c r="A7" s="131"/>
      <c r="B7" s="131"/>
      <c r="C7" s="214">
        <v>2</v>
      </c>
      <c r="D7" s="241"/>
      <c r="E7" s="242"/>
      <c r="F7" s="242"/>
      <c r="G7" s="782"/>
      <c r="H7" s="783"/>
      <c r="I7" s="244"/>
      <c r="J7" s="216" t="str">
        <f t="shared" ref="J7:J10" si="0">IFERROR(I7/$I$18,"")</f>
        <v/>
      </c>
      <c r="K7" s="209"/>
      <c r="L7" s="131"/>
    </row>
    <row r="8" spans="1:12" s="12" customFormat="1" ht="21" customHeight="1" x14ac:dyDescent="0.55000000000000004">
      <c r="A8" s="131"/>
      <c r="B8" s="131"/>
      <c r="C8" s="214">
        <v>3</v>
      </c>
      <c r="D8" s="241"/>
      <c r="E8" s="242"/>
      <c r="F8" s="242"/>
      <c r="G8" s="782"/>
      <c r="H8" s="783"/>
      <c r="I8" s="244"/>
      <c r="J8" s="216" t="str">
        <f t="shared" si="0"/>
        <v/>
      </c>
      <c r="K8" s="209"/>
      <c r="L8" s="131"/>
    </row>
    <row r="9" spans="1:12" s="12" customFormat="1" ht="21" customHeight="1" x14ac:dyDescent="0.55000000000000004">
      <c r="A9" s="131"/>
      <c r="B9" s="131"/>
      <c r="C9" s="217">
        <v>4</v>
      </c>
      <c r="D9" s="245"/>
      <c r="E9" s="242"/>
      <c r="F9" s="242"/>
      <c r="G9" s="782"/>
      <c r="H9" s="783"/>
      <c r="I9" s="244"/>
      <c r="J9" s="216" t="str">
        <f t="shared" si="0"/>
        <v/>
      </c>
      <c r="K9" s="209"/>
      <c r="L9" s="131"/>
    </row>
    <row r="10" spans="1:12" s="12" customFormat="1" ht="21" customHeight="1" x14ac:dyDescent="0.55000000000000004">
      <c r="A10" s="131"/>
      <c r="B10" s="131"/>
      <c r="C10" s="214">
        <v>5</v>
      </c>
      <c r="D10" s="246"/>
      <c r="E10" s="242"/>
      <c r="F10" s="242"/>
      <c r="G10" s="782"/>
      <c r="H10" s="783"/>
      <c r="I10" s="244"/>
      <c r="J10" s="216" t="str">
        <f t="shared" si="0"/>
        <v/>
      </c>
      <c r="K10" s="209"/>
      <c r="L10" s="131"/>
    </row>
    <row r="11" spans="1:12" s="12" customFormat="1" ht="21" customHeight="1" x14ac:dyDescent="0.55000000000000004">
      <c r="A11" s="131"/>
      <c r="B11" s="131"/>
      <c r="C11" s="214">
        <v>6</v>
      </c>
      <c r="D11" s="241"/>
      <c r="E11" s="242"/>
      <c r="F11" s="242"/>
      <c r="G11" s="782"/>
      <c r="H11" s="783"/>
      <c r="I11" s="244"/>
      <c r="J11" s="216" t="str">
        <f t="shared" ref="J11:J17" si="1">IF(I11="","",IFERROR(I11/$I$18,""))</f>
        <v/>
      </c>
      <c r="K11" s="209"/>
      <c r="L11" s="131"/>
    </row>
    <row r="12" spans="1:12" s="12" customFormat="1" ht="21" customHeight="1" x14ac:dyDescent="0.55000000000000004">
      <c r="A12" s="131"/>
      <c r="B12" s="131"/>
      <c r="C12" s="214">
        <v>7</v>
      </c>
      <c r="D12" s="241"/>
      <c r="E12" s="242"/>
      <c r="F12" s="242"/>
      <c r="G12" s="782"/>
      <c r="H12" s="783"/>
      <c r="I12" s="244"/>
      <c r="J12" s="216" t="str">
        <f t="shared" si="1"/>
        <v/>
      </c>
      <c r="K12" s="209"/>
      <c r="L12" s="131"/>
    </row>
    <row r="13" spans="1:12" s="12" customFormat="1" ht="21" customHeight="1" x14ac:dyDescent="0.55000000000000004">
      <c r="A13" s="131"/>
      <c r="B13" s="131"/>
      <c r="C13" s="214">
        <v>8</v>
      </c>
      <c r="D13" s="241"/>
      <c r="E13" s="242"/>
      <c r="F13" s="242"/>
      <c r="G13" s="782"/>
      <c r="H13" s="783"/>
      <c r="I13" s="244"/>
      <c r="J13" s="216" t="str">
        <f t="shared" si="1"/>
        <v/>
      </c>
      <c r="K13" s="209"/>
      <c r="L13" s="131"/>
    </row>
    <row r="14" spans="1:12" s="12" customFormat="1" ht="21" customHeight="1" x14ac:dyDescent="0.55000000000000004">
      <c r="A14" s="131"/>
      <c r="B14" s="131"/>
      <c r="C14" s="214">
        <v>9</v>
      </c>
      <c r="D14" s="241"/>
      <c r="E14" s="242"/>
      <c r="F14" s="242"/>
      <c r="G14" s="782"/>
      <c r="H14" s="783"/>
      <c r="I14" s="244"/>
      <c r="J14" s="216" t="str">
        <f t="shared" si="1"/>
        <v/>
      </c>
      <c r="K14" s="209"/>
      <c r="L14" s="131"/>
    </row>
    <row r="15" spans="1:12" s="12" customFormat="1" ht="21" customHeight="1" x14ac:dyDescent="0.55000000000000004">
      <c r="A15" s="131"/>
      <c r="B15" s="131"/>
      <c r="C15" s="214">
        <v>10</v>
      </c>
      <c r="D15" s="241"/>
      <c r="E15" s="242"/>
      <c r="F15" s="242"/>
      <c r="G15" s="782"/>
      <c r="H15" s="783"/>
      <c r="I15" s="244"/>
      <c r="J15" s="216" t="str">
        <f t="shared" si="1"/>
        <v/>
      </c>
      <c r="K15" s="209"/>
      <c r="L15" s="131"/>
    </row>
    <row r="16" spans="1:12" s="12" customFormat="1" ht="21" customHeight="1" x14ac:dyDescent="0.55000000000000004">
      <c r="A16" s="131"/>
      <c r="B16" s="131"/>
      <c r="C16" s="214">
        <v>11</v>
      </c>
      <c r="D16" s="241"/>
      <c r="E16" s="242"/>
      <c r="F16" s="242"/>
      <c r="G16" s="782"/>
      <c r="H16" s="783"/>
      <c r="I16" s="244"/>
      <c r="J16" s="216" t="str">
        <f t="shared" si="1"/>
        <v/>
      </c>
      <c r="K16" s="209"/>
      <c r="L16" s="131"/>
    </row>
    <row r="17" spans="1:12" s="12" customFormat="1" ht="21" customHeight="1" x14ac:dyDescent="0.55000000000000004">
      <c r="A17" s="131"/>
      <c r="B17" s="131"/>
      <c r="C17" s="218" t="s">
        <v>183</v>
      </c>
      <c r="D17" s="219" t="s">
        <v>179</v>
      </c>
      <c r="E17" s="242"/>
      <c r="F17" s="242"/>
      <c r="G17" s="808"/>
      <c r="H17" s="809"/>
      <c r="I17" s="247"/>
      <c r="J17" s="220" t="str">
        <f t="shared" si="1"/>
        <v/>
      </c>
      <c r="K17" s="209"/>
      <c r="L17" s="131"/>
    </row>
    <row r="18" spans="1:12" s="12" customFormat="1" ht="21" customHeight="1" x14ac:dyDescent="0.55000000000000004">
      <c r="A18" s="131"/>
      <c r="B18" s="131"/>
      <c r="C18" s="805" t="s">
        <v>180</v>
      </c>
      <c r="D18" s="806"/>
      <c r="E18" s="806"/>
      <c r="F18" s="806"/>
      <c r="G18" s="806"/>
      <c r="H18" s="807"/>
      <c r="I18" s="221" t="str">
        <f>IF(AND(I6="",I7="",I8="",I9="",I10="",I11="",I12="",I13="",I14="",I15="",I16="",I17=""),"",SUM(I6:I17))</f>
        <v/>
      </c>
      <c r="J18" s="222" t="str">
        <f t="shared" ref="J18" si="2">IF(I18="","",IFERROR(I18/$I$18,""))</f>
        <v/>
      </c>
      <c r="K18" s="209"/>
      <c r="L18" s="131"/>
    </row>
    <row r="19" spans="1:12" s="12" customFormat="1" ht="14.25" customHeight="1" x14ac:dyDescent="0.55000000000000004">
      <c r="A19" s="131"/>
      <c r="B19" s="131"/>
      <c r="C19" s="223"/>
      <c r="D19" s="223"/>
      <c r="E19" s="223"/>
      <c r="F19" s="223"/>
      <c r="G19" s="223"/>
      <c r="H19" s="223"/>
      <c r="I19" s="224"/>
      <c r="J19" s="225"/>
      <c r="K19" s="209"/>
      <c r="L19" s="131"/>
    </row>
    <row r="20" spans="1:12" s="40" customFormat="1" ht="18" customHeight="1" x14ac:dyDescent="0.55000000000000004">
      <c r="A20" s="226"/>
      <c r="B20" s="226"/>
      <c r="C20" s="795" t="s">
        <v>398</v>
      </c>
      <c r="D20" s="796"/>
      <c r="E20" s="796"/>
      <c r="F20" s="796"/>
      <c r="G20" s="796"/>
      <c r="H20" s="812"/>
      <c r="I20" s="810"/>
      <c r="J20" s="227"/>
      <c r="K20" s="228"/>
      <c r="L20" s="226"/>
    </row>
    <row r="21" spans="1:12" s="40" customFormat="1" ht="18" customHeight="1" x14ac:dyDescent="0.55000000000000004">
      <c r="A21" s="226"/>
      <c r="B21" s="229"/>
      <c r="C21" s="797"/>
      <c r="D21" s="798"/>
      <c r="E21" s="798"/>
      <c r="F21" s="798"/>
      <c r="G21" s="798"/>
      <c r="H21" s="813"/>
      <c r="I21" s="811"/>
      <c r="J21" s="227"/>
      <c r="K21" s="228"/>
      <c r="L21" s="230" t="str">
        <f>IF(OR(I20="同一",I20="異なる"),"","「同一」「異なる」のいずれかを選択してください")</f>
        <v>「同一」「異なる」のいずれかを選択してください</v>
      </c>
    </row>
    <row r="22" spans="1:12" s="3" customFormat="1" ht="31.5" customHeight="1" x14ac:dyDescent="0.55000000000000004">
      <c r="A22" s="140"/>
      <c r="B22" s="140"/>
      <c r="C22" s="231" t="s">
        <v>399</v>
      </c>
      <c r="D22" s="232"/>
      <c r="E22" s="232"/>
      <c r="F22" s="232"/>
      <c r="G22" s="232"/>
      <c r="H22" s="232"/>
      <c r="I22" s="140"/>
      <c r="J22" s="140"/>
      <c r="K22" s="140"/>
      <c r="L22" s="233"/>
    </row>
    <row r="23" spans="1:12" s="12" customFormat="1" ht="56.15" customHeight="1" x14ac:dyDescent="0.55000000000000004">
      <c r="A23" s="131"/>
      <c r="B23" s="131"/>
      <c r="C23" s="790"/>
      <c r="D23" s="791"/>
      <c r="E23" s="791"/>
      <c r="F23" s="791"/>
      <c r="G23" s="791"/>
      <c r="H23" s="791"/>
      <c r="I23" s="791"/>
      <c r="J23" s="792"/>
      <c r="K23" s="131"/>
      <c r="L23" s="234"/>
    </row>
    <row r="24" spans="1:12" s="12" customFormat="1" ht="17.149999999999999" customHeight="1" x14ac:dyDescent="0.55000000000000004">
      <c r="A24" s="131"/>
      <c r="B24" s="131"/>
      <c r="C24" s="223"/>
      <c r="D24" s="223"/>
      <c r="E24" s="223"/>
      <c r="F24" s="223"/>
      <c r="G24" s="223"/>
      <c r="H24" s="223"/>
      <c r="I24" s="224"/>
      <c r="J24" s="225"/>
      <c r="K24" s="209"/>
      <c r="L24" s="234"/>
    </row>
    <row r="25" spans="1:12" s="3" customFormat="1" ht="18.649999999999999" customHeight="1" x14ac:dyDescent="0.55000000000000004">
      <c r="A25" s="140"/>
      <c r="B25" s="140"/>
      <c r="C25" s="795" t="s">
        <v>400</v>
      </c>
      <c r="D25" s="796"/>
      <c r="E25" s="796"/>
      <c r="F25" s="796"/>
      <c r="G25" s="796"/>
      <c r="H25" s="796"/>
      <c r="I25" s="814"/>
      <c r="J25" s="235"/>
      <c r="K25" s="236"/>
      <c r="L25" s="233"/>
    </row>
    <row r="26" spans="1:12" s="3" customFormat="1" ht="18.649999999999999" customHeight="1" x14ac:dyDescent="0.55000000000000004">
      <c r="A26" s="140"/>
      <c r="B26" s="183"/>
      <c r="C26" s="797"/>
      <c r="D26" s="798"/>
      <c r="E26" s="798"/>
      <c r="F26" s="798"/>
      <c r="G26" s="798"/>
      <c r="H26" s="798"/>
      <c r="I26" s="815"/>
      <c r="J26" s="235"/>
      <c r="K26" s="236"/>
      <c r="L26" s="237" t="str">
        <f>IF(OR(I25="いる",I25="いない"),"","「いる」「いない」のいずれかを選択ください")</f>
        <v>「いる」「いない」のいずれかを選択ください</v>
      </c>
    </row>
    <row r="27" spans="1:12" s="3" customFormat="1" ht="28" customHeight="1" x14ac:dyDescent="0.55000000000000004">
      <c r="A27" s="140"/>
      <c r="B27" s="140"/>
      <c r="C27" s="804" t="s">
        <v>408</v>
      </c>
      <c r="D27" s="804"/>
      <c r="E27" s="804"/>
      <c r="F27" s="804"/>
      <c r="G27" s="804"/>
      <c r="H27" s="804"/>
      <c r="I27" s="804"/>
      <c r="J27" s="804"/>
      <c r="K27" s="140"/>
      <c r="L27" s="140"/>
    </row>
    <row r="28" spans="1:12" s="12" customFormat="1" ht="19" customHeight="1" x14ac:dyDescent="0.55000000000000004">
      <c r="A28" s="131"/>
      <c r="B28" s="131"/>
      <c r="C28" s="238" t="s">
        <v>177</v>
      </c>
      <c r="D28" s="188" t="s">
        <v>190</v>
      </c>
      <c r="E28" s="793" t="s">
        <v>395</v>
      </c>
      <c r="F28" s="793"/>
      <c r="G28" s="212" t="s">
        <v>348</v>
      </c>
      <c r="H28" s="188" t="s">
        <v>346</v>
      </c>
      <c r="I28" s="793" t="s">
        <v>401</v>
      </c>
      <c r="J28" s="794"/>
      <c r="K28" s="131"/>
      <c r="L28" s="239"/>
    </row>
    <row r="29" spans="1:12" s="12" customFormat="1" ht="22" customHeight="1" x14ac:dyDescent="0.55000000000000004">
      <c r="A29" s="131"/>
      <c r="B29" s="131"/>
      <c r="C29" s="214">
        <v>1</v>
      </c>
      <c r="D29" s="248"/>
      <c r="E29" s="786"/>
      <c r="F29" s="786"/>
      <c r="G29" s="526"/>
      <c r="H29" s="249"/>
      <c r="I29" s="787"/>
      <c r="J29" s="788"/>
      <c r="K29" s="131"/>
      <c r="L29" s="131"/>
    </row>
    <row r="30" spans="1:12" s="12" customFormat="1" ht="22" customHeight="1" x14ac:dyDescent="0.55000000000000004">
      <c r="A30" s="131"/>
      <c r="B30" s="131"/>
      <c r="C30" s="214">
        <v>2</v>
      </c>
      <c r="D30" s="248"/>
      <c r="E30" s="786"/>
      <c r="F30" s="786"/>
      <c r="G30" s="526"/>
      <c r="H30" s="249"/>
      <c r="I30" s="787"/>
      <c r="J30" s="788"/>
      <c r="K30" s="131"/>
      <c r="L30" s="131"/>
    </row>
    <row r="31" spans="1:12" s="12" customFormat="1" ht="22" customHeight="1" x14ac:dyDescent="0.55000000000000004">
      <c r="A31" s="131"/>
      <c r="B31" s="131"/>
      <c r="C31" s="217">
        <v>3</v>
      </c>
      <c r="D31" s="250"/>
      <c r="E31" s="786"/>
      <c r="F31" s="786"/>
      <c r="G31" s="527"/>
      <c r="H31" s="249"/>
      <c r="I31" s="787"/>
      <c r="J31" s="788"/>
      <c r="K31" s="131"/>
      <c r="L31" s="131"/>
    </row>
    <row r="32" spans="1:12" s="12" customFormat="1" ht="22" customHeight="1" x14ac:dyDescent="0.55000000000000004">
      <c r="A32" s="131"/>
      <c r="B32" s="131"/>
      <c r="C32" s="217">
        <v>4</v>
      </c>
      <c r="D32" s="250"/>
      <c r="E32" s="786"/>
      <c r="F32" s="786"/>
      <c r="G32" s="527"/>
      <c r="H32" s="249"/>
      <c r="I32" s="787"/>
      <c r="J32" s="788"/>
      <c r="K32" s="131"/>
      <c r="L32" s="131"/>
    </row>
    <row r="33" spans="1:12" s="12" customFormat="1" ht="22" customHeight="1" x14ac:dyDescent="0.55000000000000004">
      <c r="A33" s="131"/>
      <c r="B33" s="131"/>
      <c r="C33" s="240">
        <v>5</v>
      </c>
      <c r="D33" s="251"/>
      <c r="E33" s="789"/>
      <c r="F33" s="789"/>
      <c r="G33" s="528"/>
      <c r="H33" s="252"/>
      <c r="I33" s="784"/>
      <c r="J33" s="785"/>
      <c r="K33" s="131"/>
      <c r="L33" s="131"/>
    </row>
    <row r="34" spans="1:12" x14ac:dyDescent="0.55000000000000004">
      <c r="D34" s="3"/>
    </row>
  </sheetData>
  <sheetProtection algorithmName="SHA-512" hashValue="CZsgtNIxL4Qh7PqXGebKpgs/Ubd4YV7EnQNI0pwTKh32/UVxsoKOH0FuvnS+CWNlco46qSt02dlOKXjYv4Ssyg==" saltValue="nk5Uq9Ucn4fagoWRPcXukQ==" spinCount="100000" sheet="1" formatCells="0" formatColumns="0" formatRows="0"/>
  <mergeCells count="34">
    <mergeCell ref="C27:J27"/>
    <mergeCell ref="G11:H11"/>
    <mergeCell ref="G12:H12"/>
    <mergeCell ref="G13:H13"/>
    <mergeCell ref="G14:H14"/>
    <mergeCell ref="G15:H15"/>
    <mergeCell ref="G16:H16"/>
    <mergeCell ref="C18:H18"/>
    <mergeCell ref="G17:H17"/>
    <mergeCell ref="I20:I21"/>
    <mergeCell ref="C20:H21"/>
    <mergeCell ref="I25:I26"/>
    <mergeCell ref="B3:J3"/>
    <mergeCell ref="G5:H5"/>
    <mergeCell ref="G6:H6"/>
    <mergeCell ref="G7:H7"/>
    <mergeCell ref="G8:H8"/>
    <mergeCell ref="C4:D4"/>
    <mergeCell ref="G9:H9"/>
    <mergeCell ref="G10:H10"/>
    <mergeCell ref="I33:J33"/>
    <mergeCell ref="E30:F30"/>
    <mergeCell ref="I30:J30"/>
    <mergeCell ref="E31:F31"/>
    <mergeCell ref="I31:J31"/>
    <mergeCell ref="E32:F32"/>
    <mergeCell ref="I32:J32"/>
    <mergeCell ref="E33:F33"/>
    <mergeCell ref="C23:J23"/>
    <mergeCell ref="E28:F28"/>
    <mergeCell ref="I28:J28"/>
    <mergeCell ref="E29:F29"/>
    <mergeCell ref="I29:J29"/>
    <mergeCell ref="C25:H26"/>
  </mergeCells>
  <phoneticPr fontId="2"/>
  <conditionalFormatting sqref="I20">
    <cfRule type="expression" dxfId="4" priority="2">
      <formula>#REF!="○"</formula>
    </cfRule>
  </conditionalFormatting>
  <dataValidations count="11">
    <dataValidation imeMode="hiragana" allowBlank="1" showInputMessage="1" showErrorMessage="1" sqref="D29 D10"/>
    <dataValidation imeMode="halfAlpha" allowBlank="1" showInputMessage="1" showErrorMessage="1" sqref="C29:C33"/>
    <dataValidation allowBlank="1" showInputMessage="1" showErrorMessage="1" prompt="持ち株比率は自動計算されます。" sqref="J6:J18"/>
    <dataValidation allowBlank="1" showInputMessage="1" showErrorMessage="1" prompt="入力不用（自動計算されます。）" sqref="I18"/>
    <dataValidation type="custom" imeMode="halfAlpha" allowBlank="1" showInputMessage="1" showErrorMessage="1" errorTitle="数値を入力ください" error="このセルには数値以外の入力はできません" sqref="I6:I17 G29:G33">
      <formula1>ISNUMBER(G6)</formula1>
    </dataValidation>
    <dataValidation type="list" allowBlank="1" showInputMessage="1" showErrorMessage="1" prompt="プルダウンして選択" sqref="I20:I21">
      <formula1>"同一,異なる"</formula1>
    </dataValidation>
    <dataValidation type="list" allowBlank="1" showInputMessage="1" showErrorMessage="1" prompt="プルダウンして選択" sqref="I25:I26">
      <formula1>"いる,いない"</formula1>
    </dataValidation>
    <dataValidation type="list" imeMode="halfAlpha" allowBlank="1" showInputMessage="1" showErrorMessage="1" prompt="プルダウンして選択" sqref="H29:H33">
      <formula1>"製造業,卸売業,小売業,サービス業,ソフトウエア業"</formula1>
    </dataValidation>
    <dataValidation type="list" allowBlank="1" showInputMessage="1" showErrorMessage="1" prompt="該当する場合は、_x000a_プルダウンして「〇」を入力" sqref="F6:F17">
      <formula1>"　,○"</formula1>
    </dataValidation>
    <dataValidation type="list" allowBlank="1" showInputMessage="1" showErrorMessage="1" prompt="該当する場合は、_x000a_プルダウンして「〇」を入力_x000a__x000a_＊監査役も役員に含みます" sqref="E6:E17">
      <formula1>"　,○"</formula1>
    </dataValidation>
    <dataValidation type="custom" imeMode="halfAlpha" allowBlank="1" showInputMessage="1" showErrorMessage="1" errorTitle="数値を入力ください" error="このセルには数値以外の入力はできません" prompt="千円単位で入力" sqref="E29:F32 E33:F33">
      <formula1>ISNUMBER(E29)</formula1>
    </dataValidation>
  </dataValidations>
  <printOptions horizontalCentered="1"/>
  <pageMargins left="0.78740157480314965" right="0.47244094488188981" top="0.39370078740157483" bottom="0.47244094488188981"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37"/>
  <sheetViews>
    <sheetView showGridLines="0" showZeros="0" view="pageBreakPreview" zoomScale="90" zoomScaleNormal="100" zoomScaleSheetLayoutView="90" workbookViewId="0">
      <selection activeCell="E5" sqref="E5:N5"/>
    </sheetView>
  </sheetViews>
  <sheetFormatPr defaultColWidth="8.08203125" defaultRowHeight="18" x14ac:dyDescent="0.55000000000000004"/>
  <cols>
    <col min="1" max="1" width="2.08203125" style="1" customWidth="1"/>
    <col min="2" max="2" width="6.33203125" style="1" customWidth="1"/>
    <col min="3" max="3" width="6.08203125" style="1" customWidth="1"/>
    <col min="4" max="4" width="14.33203125" style="1" customWidth="1"/>
    <col min="5" max="5" width="6.08203125" style="1" customWidth="1"/>
    <col min="6" max="6" width="4" style="1" customWidth="1"/>
    <col min="7" max="7" width="4.83203125" style="1" customWidth="1"/>
    <col min="8" max="8" width="3.58203125" style="1" customWidth="1"/>
    <col min="9" max="9" width="5.58203125" style="1" customWidth="1"/>
    <col min="10" max="10" width="7.58203125" style="1" customWidth="1"/>
    <col min="11" max="11" width="3.58203125" style="1" customWidth="1"/>
    <col min="12" max="12" width="4.33203125" style="1" customWidth="1"/>
    <col min="13" max="13" width="3.33203125" style="1" customWidth="1"/>
    <col min="14" max="14" width="8.25" style="1" customWidth="1"/>
    <col min="15" max="15" width="1.08203125" style="1" customWidth="1"/>
    <col min="16" max="16384" width="8.08203125" style="1"/>
  </cols>
  <sheetData>
    <row r="1" spans="1:28" ht="15.75" customHeight="1" x14ac:dyDescent="0.2">
      <c r="A1" s="71" t="s">
        <v>258</v>
      </c>
      <c r="B1" s="253"/>
      <c r="C1" s="253"/>
      <c r="D1" s="253"/>
      <c r="E1" s="819"/>
      <c r="F1" s="819"/>
      <c r="G1" s="819"/>
      <c r="H1" s="819"/>
      <c r="I1" s="819"/>
      <c r="J1" s="819"/>
      <c r="K1" s="819"/>
      <c r="L1" s="819"/>
      <c r="M1" s="819"/>
      <c r="N1" s="819"/>
      <c r="O1" s="254"/>
      <c r="P1" s="254"/>
      <c r="Q1" s="254"/>
      <c r="R1" s="254"/>
      <c r="S1" s="821"/>
      <c r="T1" s="821"/>
      <c r="U1" s="821"/>
      <c r="V1" s="821"/>
      <c r="W1" s="821"/>
      <c r="X1" s="821"/>
      <c r="Y1" s="821"/>
      <c r="Z1" s="821"/>
      <c r="AA1" s="821"/>
      <c r="AB1" s="821"/>
    </row>
    <row r="2" spans="1:28" ht="22.5" customHeight="1" x14ac:dyDescent="0.55000000000000004">
      <c r="A2" s="255" t="s">
        <v>347</v>
      </c>
      <c r="B2" s="255"/>
      <c r="C2" s="255"/>
      <c r="D2" s="255"/>
      <c r="E2" s="819"/>
      <c r="F2" s="819"/>
      <c r="G2" s="819"/>
      <c r="H2" s="819"/>
      <c r="I2" s="819"/>
      <c r="J2" s="819"/>
      <c r="K2" s="819"/>
      <c r="L2" s="819"/>
      <c r="M2" s="819"/>
      <c r="N2" s="819"/>
      <c r="O2" s="254"/>
      <c r="P2" s="254"/>
      <c r="Q2" s="254"/>
      <c r="R2" s="254"/>
      <c r="S2" s="821"/>
      <c r="T2" s="821"/>
      <c r="U2" s="821"/>
      <c r="V2" s="821"/>
      <c r="W2" s="821"/>
      <c r="X2" s="821"/>
      <c r="Y2" s="821"/>
      <c r="Z2" s="821"/>
      <c r="AA2" s="821"/>
      <c r="AB2" s="821"/>
    </row>
    <row r="3" spans="1:28" ht="17.25" customHeight="1" x14ac:dyDescent="0.55000000000000004">
      <c r="A3" s="256" t="s">
        <v>209</v>
      </c>
      <c r="B3" s="257"/>
      <c r="C3" s="257"/>
      <c r="D3" s="257"/>
      <c r="E3" s="819"/>
      <c r="F3" s="819"/>
      <c r="G3" s="819"/>
      <c r="H3" s="819"/>
      <c r="I3" s="819"/>
      <c r="J3" s="819"/>
      <c r="K3" s="819"/>
      <c r="L3" s="819"/>
      <c r="M3" s="819"/>
      <c r="N3" s="819"/>
      <c r="O3" s="254"/>
      <c r="P3" s="254"/>
      <c r="Q3" s="254"/>
      <c r="R3" s="254"/>
      <c r="S3" s="821"/>
      <c r="T3" s="821"/>
      <c r="U3" s="821"/>
      <c r="V3" s="821"/>
      <c r="W3" s="821"/>
      <c r="X3" s="821"/>
      <c r="Y3" s="821"/>
      <c r="Z3" s="821"/>
      <c r="AA3" s="821"/>
      <c r="AB3" s="821"/>
    </row>
    <row r="4" spans="1:28" ht="6.75" customHeight="1" x14ac:dyDescent="0.55000000000000004">
      <c r="A4" s="258"/>
      <c r="B4" s="259"/>
      <c r="C4" s="259"/>
      <c r="D4" s="259"/>
      <c r="E4" s="820"/>
      <c r="F4" s="820"/>
      <c r="G4" s="820"/>
      <c r="H4" s="820"/>
      <c r="I4" s="820"/>
      <c r="J4" s="820"/>
      <c r="K4" s="820"/>
      <c r="L4" s="820"/>
      <c r="M4" s="820"/>
      <c r="N4" s="820"/>
      <c r="O4" s="254"/>
      <c r="P4" s="260"/>
      <c r="Q4" s="254"/>
      <c r="R4" s="254"/>
      <c r="S4" s="821"/>
      <c r="T4" s="821"/>
      <c r="U4" s="821"/>
      <c r="V4" s="821"/>
      <c r="W4" s="821"/>
      <c r="X4" s="821"/>
      <c r="Y4" s="821"/>
      <c r="Z4" s="821"/>
      <c r="AA4" s="821"/>
      <c r="AB4" s="821"/>
    </row>
    <row r="5" spans="1:28" ht="23.25" customHeight="1" x14ac:dyDescent="0.55000000000000004">
      <c r="A5" s="136"/>
      <c r="B5" s="822" t="s">
        <v>193</v>
      </c>
      <c r="C5" s="823"/>
      <c r="D5" s="824"/>
      <c r="E5" s="825">
        <f>様式1_申請書!D38</f>
        <v>0</v>
      </c>
      <c r="F5" s="826"/>
      <c r="G5" s="826"/>
      <c r="H5" s="826"/>
      <c r="I5" s="826"/>
      <c r="J5" s="826"/>
      <c r="K5" s="826"/>
      <c r="L5" s="826"/>
      <c r="M5" s="826"/>
      <c r="N5" s="827"/>
      <c r="O5" s="261"/>
      <c r="P5" s="262"/>
      <c r="Q5" s="254"/>
      <c r="R5" s="254"/>
      <c r="S5" s="254"/>
      <c r="T5" s="254"/>
      <c r="U5" s="254"/>
      <c r="V5" s="254"/>
      <c r="W5" s="254"/>
      <c r="X5" s="254"/>
      <c r="Y5" s="254"/>
      <c r="Z5" s="254"/>
      <c r="AA5" s="254"/>
      <c r="AB5" s="254"/>
    </row>
    <row r="6" spans="1:28" ht="18" customHeight="1" x14ac:dyDescent="0.55000000000000004">
      <c r="A6" s="136"/>
      <c r="B6" s="828" t="s">
        <v>192</v>
      </c>
      <c r="C6" s="542"/>
      <c r="D6" s="543"/>
      <c r="E6" s="295"/>
      <c r="F6" s="263" t="s">
        <v>184</v>
      </c>
      <c r="G6" s="296"/>
      <c r="H6" s="264" t="s">
        <v>185</v>
      </c>
      <c r="I6" s="265" t="s">
        <v>186</v>
      </c>
      <c r="J6" s="295"/>
      <c r="K6" s="263" t="s">
        <v>184</v>
      </c>
      <c r="L6" s="296"/>
      <c r="M6" s="263" t="s">
        <v>185</v>
      </c>
      <c r="N6" s="266" t="s">
        <v>187</v>
      </c>
      <c r="O6" s="236"/>
      <c r="P6" s="236"/>
      <c r="Q6" s="254"/>
      <c r="R6" s="254"/>
      <c r="S6" s="254"/>
      <c r="T6" s="254"/>
      <c r="U6" s="254"/>
      <c r="V6" s="254"/>
      <c r="W6" s="254"/>
      <c r="X6" s="254"/>
      <c r="Y6" s="254"/>
      <c r="Z6" s="254"/>
      <c r="AA6" s="254"/>
      <c r="AB6" s="254"/>
    </row>
    <row r="7" spans="1:28" ht="14.5" customHeight="1" x14ac:dyDescent="0.55000000000000004">
      <c r="A7" s="136"/>
      <c r="B7" s="816" t="s">
        <v>194</v>
      </c>
      <c r="C7" s="817"/>
      <c r="D7" s="817"/>
      <c r="E7" s="817"/>
      <c r="F7" s="817"/>
      <c r="G7" s="817"/>
      <c r="H7" s="817"/>
      <c r="I7" s="817"/>
      <c r="J7" s="817"/>
      <c r="K7" s="817"/>
      <c r="L7" s="817"/>
      <c r="M7" s="817"/>
      <c r="N7" s="818"/>
      <c r="O7" s="254"/>
      <c r="P7" s="267"/>
      <c r="Q7" s="254"/>
      <c r="R7" s="254"/>
      <c r="S7" s="254"/>
      <c r="T7" s="254"/>
      <c r="U7" s="254"/>
      <c r="V7" s="254"/>
      <c r="W7" s="254"/>
      <c r="X7" s="254"/>
      <c r="Y7" s="254"/>
      <c r="Z7" s="254"/>
      <c r="AA7" s="254"/>
      <c r="AB7" s="254"/>
    </row>
    <row r="8" spans="1:28" ht="24.65" customHeight="1" x14ac:dyDescent="0.55000000000000004">
      <c r="A8" s="136"/>
      <c r="B8" s="829"/>
      <c r="C8" s="830"/>
      <c r="D8" s="830"/>
      <c r="E8" s="831"/>
      <c r="F8" s="831"/>
      <c r="G8" s="831"/>
      <c r="H8" s="831"/>
      <c r="I8" s="831"/>
      <c r="J8" s="831"/>
      <c r="K8" s="831"/>
      <c r="L8" s="831"/>
      <c r="M8" s="831"/>
      <c r="N8" s="832"/>
      <c r="O8" s="837"/>
      <c r="P8" s="838"/>
      <c r="Q8" s="838"/>
      <c r="R8" s="838"/>
      <c r="S8" s="838"/>
      <c r="T8" s="838"/>
      <c r="U8" s="838"/>
      <c r="V8" s="838"/>
      <c r="W8" s="254"/>
      <c r="X8" s="254"/>
      <c r="Y8" s="254"/>
      <c r="Z8" s="254"/>
      <c r="AA8" s="254"/>
      <c r="AB8" s="254"/>
    </row>
    <row r="9" spans="1:28" ht="21.65" customHeight="1" x14ac:dyDescent="0.55000000000000004">
      <c r="A9" s="136"/>
      <c r="B9" s="829"/>
      <c r="C9" s="830"/>
      <c r="D9" s="830"/>
      <c r="E9" s="831"/>
      <c r="F9" s="831"/>
      <c r="G9" s="831"/>
      <c r="H9" s="831"/>
      <c r="I9" s="831"/>
      <c r="J9" s="831"/>
      <c r="K9" s="831"/>
      <c r="L9" s="831"/>
      <c r="M9" s="831"/>
      <c r="N9" s="832"/>
      <c r="O9" s="837"/>
      <c r="P9" s="838"/>
      <c r="Q9" s="838"/>
      <c r="R9" s="838"/>
      <c r="S9" s="838"/>
      <c r="T9" s="838"/>
      <c r="U9" s="838"/>
      <c r="V9" s="838"/>
      <c r="W9" s="254"/>
      <c r="X9" s="254"/>
      <c r="Y9" s="254"/>
      <c r="Z9" s="254"/>
      <c r="AA9" s="254"/>
      <c r="AB9" s="254"/>
    </row>
    <row r="10" spans="1:28" ht="12.65" customHeight="1" x14ac:dyDescent="0.55000000000000004">
      <c r="A10" s="136"/>
      <c r="B10" s="829"/>
      <c r="C10" s="830"/>
      <c r="D10" s="830"/>
      <c r="E10" s="831"/>
      <c r="F10" s="831"/>
      <c r="G10" s="831"/>
      <c r="H10" s="831"/>
      <c r="I10" s="831"/>
      <c r="J10" s="831"/>
      <c r="K10" s="831"/>
      <c r="L10" s="831"/>
      <c r="M10" s="831"/>
      <c r="N10" s="832"/>
      <c r="O10" s="837"/>
      <c r="P10" s="838"/>
      <c r="Q10" s="838"/>
      <c r="R10" s="838"/>
      <c r="S10" s="838"/>
      <c r="T10" s="838"/>
      <c r="U10" s="838"/>
      <c r="V10" s="838"/>
      <c r="W10" s="254"/>
      <c r="X10" s="254"/>
      <c r="Y10" s="254"/>
      <c r="Z10" s="254"/>
      <c r="AA10" s="254"/>
      <c r="AB10" s="254"/>
    </row>
    <row r="11" spans="1:28" ht="13.5" customHeight="1" x14ac:dyDescent="0.55000000000000004">
      <c r="A11" s="136"/>
      <c r="B11" s="833"/>
      <c r="C11" s="834"/>
      <c r="D11" s="834"/>
      <c r="E11" s="835"/>
      <c r="F11" s="835"/>
      <c r="G11" s="835"/>
      <c r="H11" s="835"/>
      <c r="I11" s="835"/>
      <c r="J11" s="835"/>
      <c r="K11" s="835"/>
      <c r="L11" s="835"/>
      <c r="M11" s="835"/>
      <c r="N11" s="836"/>
      <c r="O11" s="837"/>
      <c r="P11" s="838"/>
      <c r="Q11" s="838"/>
      <c r="R11" s="838"/>
      <c r="S11" s="838"/>
      <c r="T11" s="838"/>
      <c r="U11" s="838"/>
      <c r="V11" s="838"/>
      <c r="W11" s="254"/>
      <c r="X11" s="254"/>
      <c r="Y11" s="254"/>
      <c r="Z11" s="254"/>
      <c r="AA11" s="254"/>
      <c r="AB11" s="254"/>
    </row>
    <row r="12" spans="1:28" s="4" customFormat="1" ht="18" customHeight="1" x14ac:dyDescent="0.55000000000000004">
      <c r="A12" s="136"/>
      <c r="B12" s="839" t="s">
        <v>361</v>
      </c>
      <c r="C12" s="840"/>
      <c r="D12" s="841"/>
      <c r="E12" s="297"/>
      <c r="F12" s="845" t="s">
        <v>362</v>
      </c>
      <c r="G12" s="845"/>
      <c r="H12" s="845"/>
      <c r="I12" s="297"/>
      <c r="J12" s="846" t="s">
        <v>363</v>
      </c>
      <c r="K12" s="847"/>
      <c r="L12" s="299"/>
      <c r="M12" s="846" t="s">
        <v>364</v>
      </c>
      <c r="N12" s="848"/>
      <c r="O12" s="268"/>
      <c r="P12" s="268"/>
      <c r="Q12" s="268"/>
      <c r="R12" s="268"/>
      <c r="S12" s="268"/>
      <c r="T12" s="268"/>
      <c r="U12" s="268"/>
      <c r="V12" s="268"/>
      <c r="W12" s="268"/>
      <c r="X12" s="268"/>
      <c r="Y12" s="268"/>
      <c r="Z12" s="268"/>
      <c r="AA12" s="268"/>
      <c r="AB12" s="268"/>
    </row>
    <row r="13" spans="1:28" s="4" customFormat="1" ht="18" customHeight="1" x14ac:dyDescent="0.55000000000000004">
      <c r="A13" s="136"/>
      <c r="B13" s="842"/>
      <c r="C13" s="843"/>
      <c r="D13" s="844"/>
      <c r="E13" s="298"/>
      <c r="F13" s="849" t="s">
        <v>365</v>
      </c>
      <c r="G13" s="849"/>
      <c r="H13" s="849"/>
      <c r="I13" s="298"/>
      <c r="J13" s="850" t="s">
        <v>366</v>
      </c>
      <c r="K13" s="851"/>
      <c r="L13" s="852"/>
      <c r="M13" s="853"/>
      <c r="N13" s="854"/>
      <c r="O13" s="268"/>
      <c r="P13" s="234"/>
      <c r="Q13" s="268"/>
      <c r="R13" s="268"/>
      <c r="S13" s="268"/>
      <c r="T13" s="268"/>
      <c r="U13" s="268"/>
      <c r="V13" s="268"/>
      <c r="W13" s="268"/>
      <c r="X13" s="268"/>
      <c r="Y13" s="268"/>
      <c r="Z13" s="268"/>
      <c r="AA13" s="268"/>
      <c r="AB13" s="268"/>
    </row>
    <row r="14" spans="1:28" s="4" customFormat="1" ht="18" customHeight="1" x14ac:dyDescent="0.55000000000000004">
      <c r="A14" s="136"/>
      <c r="B14" s="857" t="s">
        <v>367</v>
      </c>
      <c r="C14" s="858"/>
      <c r="D14" s="859"/>
      <c r="E14" s="297"/>
      <c r="F14" s="845" t="s">
        <v>362</v>
      </c>
      <c r="G14" s="845"/>
      <c r="H14" s="845"/>
      <c r="I14" s="297"/>
      <c r="J14" s="846" t="s">
        <v>363</v>
      </c>
      <c r="K14" s="847"/>
      <c r="L14" s="299"/>
      <c r="M14" s="846" t="s">
        <v>364</v>
      </c>
      <c r="N14" s="848"/>
      <c r="O14" s="268"/>
      <c r="P14" s="234"/>
      <c r="Q14" s="268"/>
      <c r="R14" s="268"/>
      <c r="S14" s="268"/>
      <c r="T14" s="268"/>
      <c r="U14" s="268"/>
      <c r="V14" s="268"/>
      <c r="W14" s="268"/>
      <c r="X14" s="268"/>
      <c r="Y14" s="268"/>
      <c r="Z14" s="268"/>
      <c r="AA14" s="268"/>
      <c r="AB14" s="268"/>
    </row>
    <row r="15" spans="1:28" s="4" customFormat="1" ht="18" customHeight="1" x14ac:dyDescent="0.55000000000000004">
      <c r="A15" s="136"/>
      <c r="B15" s="860"/>
      <c r="C15" s="861"/>
      <c r="D15" s="862"/>
      <c r="E15" s="298"/>
      <c r="F15" s="849" t="s">
        <v>365</v>
      </c>
      <c r="G15" s="849"/>
      <c r="H15" s="849"/>
      <c r="I15" s="298"/>
      <c r="J15" s="850" t="s">
        <v>366</v>
      </c>
      <c r="K15" s="851"/>
      <c r="L15" s="852"/>
      <c r="M15" s="853"/>
      <c r="N15" s="854"/>
      <c r="O15" s="268"/>
      <c r="P15" s="234"/>
      <c r="Q15" s="268"/>
      <c r="R15" s="268"/>
      <c r="S15" s="268"/>
      <c r="T15" s="268"/>
      <c r="U15" s="268"/>
      <c r="V15" s="268"/>
      <c r="W15" s="268"/>
      <c r="X15" s="268"/>
      <c r="Y15" s="268"/>
      <c r="Z15" s="268"/>
      <c r="AA15" s="268"/>
      <c r="AB15" s="268"/>
    </row>
    <row r="16" spans="1:28" s="4" customFormat="1" ht="14.25" customHeight="1" x14ac:dyDescent="0.55000000000000004">
      <c r="A16" s="136"/>
      <c r="B16" s="857" t="s">
        <v>368</v>
      </c>
      <c r="C16" s="859"/>
      <c r="D16" s="865"/>
      <c r="E16" s="866"/>
      <c r="F16" s="866"/>
      <c r="G16" s="866"/>
      <c r="H16" s="866"/>
      <c r="I16" s="866"/>
      <c r="J16" s="866"/>
      <c r="K16" s="866"/>
      <c r="L16" s="866"/>
      <c r="M16" s="866"/>
      <c r="N16" s="867"/>
      <c r="O16" s="268"/>
      <c r="P16" s="268"/>
      <c r="Q16" s="268"/>
      <c r="R16" s="268"/>
      <c r="S16" s="268"/>
      <c r="T16" s="268"/>
      <c r="U16" s="268"/>
      <c r="V16" s="268"/>
      <c r="W16" s="268"/>
      <c r="X16" s="268"/>
      <c r="Y16" s="268"/>
      <c r="Z16" s="268"/>
      <c r="AA16" s="268"/>
      <c r="AB16" s="268"/>
    </row>
    <row r="17" spans="1:28" s="4" customFormat="1" ht="17.25" customHeight="1" x14ac:dyDescent="0.55000000000000004">
      <c r="A17" s="136"/>
      <c r="B17" s="863"/>
      <c r="C17" s="864"/>
      <c r="D17" s="868"/>
      <c r="E17" s="869"/>
      <c r="F17" s="869"/>
      <c r="G17" s="869"/>
      <c r="H17" s="869"/>
      <c r="I17" s="869"/>
      <c r="J17" s="869"/>
      <c r="K17" s="869"/>
      <c r="L17" s="869"/>
      <c r="M17" s="869"/>
      <c r="N17" s="870"/>
      <c r="O17" s="268"/>
      <c r="P17" s="268"/>
      <c r="Q17" s="268"/>
      <c r="R17" s="268"/>
      <c r="S17" s="268"/>
      <c r="T17" s="268"/>
      <c r="U17" s="268"/>
      <c r="V17" s="268"/>
      <c r="W17" s="268"/>
      <c r="X17" s="268"/>
      <c r="Y17" s="268"/>
      <c r="Z17" s="268"/>
      <c r="AA17" s="268"/>
      <c r="AB17" s="268"/>
    </row>
    <row r="18" spans="1:28" s="4" customFormat="1" ht="16" customHeight="1" x14ac:dyDescent="0.55000000000000004">
      <c r="A18" s="136"/>
      <c r="B18" s="860"/>
      <c r="C18" s="862"/>
      <c r="D18" s="871"/>
      <c r="E18" s="872"/>
      <c r="F18" s="872"/>
      <c r="G18" s="872"/>
      <c r="H18" s="872"/>
      <c r="I18" s="872"/>
      <c r="J18" s="872"/>
      <c r="K18" s="872"/>
      <c r="L18" s="872"/>
      <c r="M18" s="872"/>
      <c r="N18" s="873"/>
      <c r="O18" s="268"/>
      <c r="P18" s="268"/>
      <c r="Q18" s="268"/>
      <c r="R18" s="268"/>
      <c r="S18" s="268"/>
      <c r="T18" s="268"/>
      <c r="U18" s="268"/>
      <c r="V18" s="268"/>
      <c r="W18" s="268"/>
      <c r="X18" s="268"/>
      <c r="Y18" s="268"/>
      <c r="Z18" s="268"/>
      <c r="AA18" s="268"/>
      <c r="AB18" s="268"/>
    </row>
    <row r="19" spans="1:28" ht="7.5" customHeight="1" x14ac:dyDescent="0.55000000000000004">
      <c r="A19" s="258"/>
      <c r="B19" s="269"/>
      <c r="C19" s="269"/>
      <c r="D19" s="269"/>
      <c r="E19" s="270"/>
      <c r="F19" s="270"/>
      <c r="G19" s="270"/>
      <c r="H19" s="270"/>
      <c r="I19" s="270"/>
      <c r="J19" s="271"/>
      <c r="K19" s="270"/>
      <c r="L19" s="270"/>
      <c r="M19" s="270"/>
      <c r="N19" s="270"/>
      <c r="O19" s="254"/>
      <c r="P19" s="254"/>
      <c r="Q19" s="254"/>
      <c r="R19" s="254"/>
      <c r="S19" s="254"/>
      <c r="T19" s="254"/>
      <c r="U19" s="254"/>
      <c r="V19" s="254"/>
      <c r="W19" s="254"/>
      <c r="X19" s="254"/>
      <c r="Y19" s="254"/>
      <c r="Z19" s="254"/>
      <c r="AA19" s="254"/>
      <c r="AB19" s="254"/>
    </row>
    <row r="20" spans="1:28" ht="17.25" customHeight="1" x14ac:dyDescent="0.55000000000000004">
      <c r="A20" s="272" t="s">
        <v>224</v>
      </c>
      <c r="B20" s="254"/>
      <c r="C20" s="273"/>
      <c r="D20" s="273"/>
      <c r="E20" s="274"/>
      <c r="F20" s="274"/>
      <c r="G20" s="274"/>
      <c r="H20" s="274"/>
      <c r="I20" s="274"/>
      <c r="J20" s="207"/>
      <c r="K20" s="274"/>
      <c r="L20" s="274"/>
      <c r="M20" s="274"/>
      <c r="N20" s="274"/>
      <c r="O20" s="254"/>
      <c r="P20" s="254"/>
      <c r="Q20" s="254"/>
      <c r="R20" s="254"/>
      <c r="S20" s="254"/>
      <c r="T20" s="254"/>
      <c r="U20" s="254"/>
      <c r="V20" s="254"/>
      <c r="W20" s="254"/>
      <c r="X20" s="254"/>
      <c r="Y20" s="254"/>
      <c r="Z20" s="254"/>
      <c r="AA20" s="254"/>
      <c r="AB20" s="254"/>
    </row>
    <row r="21" spans="1:28" ht="14.25" customHeight="1" x14ac:dyDescent="0.55000000000000004">
      <c r="A21" s="258"/>
      <c r="B21" s="275" t="s">
        <v>253</v>
      </c>
      <c r="C21" s="276"/>
      <c r="D21" s="276"/>
      <c r="E21" s="274"/>
      <c r="F21" s="274"/>
      <c r="G21" s="274"/>
      <c r="H21" s="274"/>
      <c r="I21" s="274"/>
      <c r="J21" s="207"/>
      <c r="K21" s="274"/>
      <c r="L21" s="274"/>
      <c r="M21" s="274"/>
      <c r="N21" s="274"/>
      <c r="O21" s="254"/>
      <c r="P21" s="254"/>
      <c r="Q21" s="254"/>
      <c r="R21" s="254"/>
      <c r="S21" s="254"/>
      <c r="T21" s="254"/>
      <c r="U21" s="254"/>
      <c r="V21" s="254"/>
      <c r="W21" s="254"/>
      <c r="X21" s="254"/>
      <c r="Y21" s="254"/>
      <c r="Z21" s="254"/>
      <c r="AA21" s="254"/>
      <c r="AB21" s="254"/>
    </row>
    <row r="22" spans="1:28" ht="20.149999999999999" customHeight="1" x14ac:dyDescent="0.55000000000000004">
      <c r="A22" s="258"/>
      <c r="B22" s="277" t="s">
        <v>252</v>
      </c>
      <c r="C22" s="278"/>
      <c r="D22" s="278"/>
      <c r="E22" s="874"/>
      <c r="F22" s="875"/>
      <c r="G22" s="875"/>
      <c r="H22" s="875"/>
      <c r="I22" s="875"/>
      <c r="J22" s="875"/>
      <c r="K22" s="875"/>
      <c r="L22" s="875"/>
      <c r="M22" s="875"/>
      <c r="N22" s="876"/>
      <c r="O22" s="254"/>
      <c r="P22" s="254"/>
      <c r="Q22" s="254"/>
      <c r="R22" s="254"/>
      <c r="S22" s="254"/>
      <c r="T22" s="254"/>
      <c r="U22" s="254"/>
      <c r="V22" s="254"/>
      <c r="W22" s="254"/>
      <c r="X22" s="254"/>
      <c r="Y22" s="254"/>
      <c r="Z22" s="254"/>
      <c r="AA22" s="254"/>
      <c r="AB22" s="254"/>
    </row>
    <row r="23" spans="1:28" ht="20.149999999999999" customHeight="1" x14ac:dyDescent="0.55000000000000004">
      <c r="A23" s="258"/>
      <c r="B23" s="279" t="s">
        <v>251</v>
      </c>
      <c r="C23" s="280"/>
      <c r="D23" s="281"/>
      <c r="E23" s="877"/>
      <c r="F23" s="878"/>
      <c r="G23" s="878"/>
      <c r="H23" s="878"/>
      <c r="I23" s="878"/>
      <c r="J23" s="878"/>
      <c r="K23" s="878"/>
      <c r="L23" s="878"/>
      <c r="M23" s="878"/>
      <c r="N23" s="879"/>
      <c r="O23" s="254"/>
      <c r="P23" s="254"/>
      <c r="Q23" s="254"/>
      <c r="R23" s="254"/>
      <c r="S23" s="254"/>
      <c r="T23" s="254"/>
      <c r="U23" s="254"/>
      <c r="V23" s="254"/>
      <c r="W23" s="254"/>
      <c r="X23" s="254"/>
      <c r="Y23" s="254"/>
      <c r="Z23" s="254"/>
      <c r="AA23" s="254"/>
      <c r="AB23" s="254"/>
    </row>
    <row r="24" spans="1:28" ht="17.149999999999999" customHeight="1" x14ac:dyDescent="0.55000000000000004">
      <c r="A24" s="136"/>
      <c r="B24" s="282" t="s">
        <v>240</v>
      </c>
      <c r="C24" s="283">
        <f>様式1_申請書!C24</f>
        <v>0</v>
      </c>
      <c r="D24" s="880" t="s">
        <v>237</v>
      </c>
      <c r="E24" s="880"/>
      <c r="F24" s="880"/>
      <c r="G24" s="880"/>
      <c r="H24" s="880"/>
      <c r="I24" s="880"/>
      <c r="J24" s="880"/>
      <c r="K24" s="880"/>
      <c r="L24" s="880"/>
      <c r="M24" s="880"/>
      <c r="N24" s="881"/>
      <c r="O24" s="254"/>
      <c r="P24" s="262"/>
      <c r="Q24" s="254"/>
      <c r="R24" s="254"/>
      <c r="S24" s="254"/>
      <c r="T24" s="254"/>
      <c r="U24" s="254"/>
      <c r="V24" s="254"/>
      <c r="W24" s="254"/>
      <c r="X24" s="254"/>
      <c r="Y24" s="254"/>
      <c r="Z24" s="254"/>
      <c r="AA24" s="254"/>
      <c r="AB24" s="254"/>
    </row>
    <row r="25" spans="1:28" ht="17.149999999999999" customHeight="1" x14ac:dyDescent="0.55000000000000004">
      <c r="A25" s="136"/>
      <c r="B25" s="284" t="s">
        <v>238</v>
      </c>
      <c r="C25" s="285">
        <f>様式1_申請書!C32</f>
        <v>0</v>
      </c>
      <c r="D25" s="855" t="s">
        <v>239</v>
      </c>
      <c r="E25" s="855"/>
      <c r="F25" s="855"/>
      <c r="G25" s="855"/>
      <c r="H25" s="855"/>
      <c r="I25" s="855"/>
      <c r="J25" s="855"/>
      <c r="K25" s="855"/>
      <c r="L25" s="855"/>
      <c r="M25" s="855"/>
      <c r="N25" s="856"/>
      <c r="O25" s="254"/>
      <c r="P25" s="254"/>
      <c r="Q25" s="254"/>
      <c r="R25" s="254"/>
      <c r="S25" s="254"/>
      <c r="T25" s="254"/>
      <c r="U25" s="254"/>
      <c r="V25" s="254"/>
      <c r="W25" s="254"/>
      <c r="X25" s="254"/>
      <c r="Y25" s="254"/>
      <c r="Z25" s="254"/>
      <c r="AA25" s="254"/>
      <c r="AB25" s="254"/>
    </row>
    <row r="26" spans="1:28" ht="75.75" customHeight="1" x14ac:dyDescent="0.55000000000000004">
      <c r="A26" s="136"/>
      <c r="B26" s="882"/>
      <c r="C26" s="762"/>
      <c r="D26" s="762"/>
      <c r="E26" s="883"/>
      <c r="F26" s="883"/>
      <c r="G26" s="883"/>
      <c r="H26" s="883"/>
      <c r="I26" s="883"/>
      <c r="J26" s="883"/>
      <c r="K26" s="883"/>
      <c r="L26" s="883"/>
      <c r="M26" s="883"/>
      <c r="N26" s="884"/>
      <c r="O26" s="885"/>
      <c r="P26" s="539"/>
      <c r="Q26" s="539"/>
      <c r="R26" s="539"/>
      <c r="S26" s="539"/>
      <c r="T26" s="539"/>
      <c r="U26" s="539"/>
      <c r="V26" s="539"/>
      <c r="W26" s="254"/>
      <c r="X26" s="254"/>
      <c r="Y26" s="254"/>
      <c r="Z26" s="254"/>
      <c r="AA26" s="254"/>
      <c r="AB26" s="254"/>
    </row>
    <row r="27" spans="1:28" ht="17.149999999999999" customHeight="1" x14ac:dyDescent="0.55000000000000004">
      <c r="A27" s="136"/>
      <c r="B27" s="286" t="s">
        <v>245</v>
      </c>
      <c r="C27" s="283">
        <f>様式1_申請書!C24</f>
        <v>0</v>
      </c>
      <c r="D27" s="880" t="s">
        <v>241</v>
      </c>
      <c r="E27" s="880"/>
      <c r="F27" s="880"/>
      <c r="G27" s="880"/>
      <c r="H27" s="880"/>
      <c r="I27" s="880"/>
      <c r="J27" s="880"/>
      <c r="K27" s="880"/>
      <c r="L27" s="880"/>
      <c r="M27" s="880"/>
      <c r="N27" s="881"/>
      <c r="O27" s="254"/>
      <c r="P27" s="262"/>
      <c r="Q27" s="254"/>
      <c r="R27" s="254"/>
      <c r="S27" s="254"/>
      <c r="T27" s="254"/>
      <c r="U27" s="254"/>
      <c r="V27" s="254"/>
      <c r="W27" s="254"/>
      <c r="X27" s="254"/>
      <c r="Y27" s="254"/>
      <c r="Z27" s="254"/>
      <c r="AA27" s="254"/>
      <c r="AB27" s="254"/>
    </row>
    <row r="28" spans="1:28" ht="17.149999999999999" customHeight="1" x14ac:dyDescent="0.55000000000000004">
      <c r="A28" s="136"/>
      <c r="B28" s="284" t="s">
        <v>238</v>
      </c>
      <c r="C28" s="285">
        <f>様式1_申請書!C32</f>
        <v>0</v>
      </c>
      <c r="D28" s="855" t="s">
        <v>242</v>
      </c>
      <c r="E28" s="855"/>
      <c r="F28" s="855"/>
      <c r="G28" s="855"/>
      <c r="H28" s="855"/>
      <c r="I28" s="855"/>
      <c r="J28" s="855"/>
      <c r="K28" s="855"/>
      <c r="L28" s="855"/>
      <c r="M28" s="855"/>
      <c r="N28" s="856"/>
      <c r="O28" s="254"/>
      <c r="P28" s="254"/>
      <c r="Q28" s="254"/>
      <c r="R28" s="254"/>
      <c r="S28" s="254"/>
      <c r="T28" s="254"/>
      <c r="U28" s="254"/>
      <c r="V28" s="254"/>
      <c r="W28" s="254"/>
      <c r="X28" s="254"/>
      <c r="Y28" s="254"/>
      <c r="Z28" s="254"/>
      <c r="AA28" s="254"/>
      <c r="AB28" s="254"/>
    </row>
    <row r="29" spans="1:28" ht="76" customHeight="1" x14ac:dyDescent="0.55000000000000004">
      <c r="A29" s="136"/>
      <c r="B29" s="886"/>
      <c r="C29" s="887"/>
      <c r="D29" s="887"/>
      <c r="E29" s="888"/>
      <c r="F29" s="888"/>
      <c r="G29" s="888"/>
      <c r="H29" s="888"/>
      <c r="I29" s="888"/>
      <c r="J29" s="888"/>
      <c r="K29" s="888"/>
      <c r="L29" s="888"/>
      <c r="M29" s="888"/>
      <c r="N29" s="889"/>
      <c r="O29" s="890"/>
      <c r="P29" s="891"/>
      <c r="Q29" s="891"/>
      <c r="R29" s="891"/>
      <c r="S29" s="891"/>
      <c r="T29" s="891"/>
      <c r="U29" s="287"/>
      <c r="V29" s="287"/>
      <c r="W29" s="254"/>
      <c r="X29" s="254"/>
      <c r="Y29" s="254"/>
      <c r="Z29" s="254"/>
      <c r="AA29" s="254"/>
      <c r="AB29" s="254"/>
    </row>
    <row r="30" spans="1:28" s="7" customFormat="1" ht="6" customHeight="1" x14ac:dyDescent="0.55000000000000004">
      <c r="A30" s="274"/>
      <c r="B30" s="288"/>
      <c r="C30" s="288"/>
      <c r="D30" s="288"/>
      <c r="E30" s="288"/>
      <c r="F30" s="288"/>
      <c r="G30" s="288"/>
      <c r="H30" s="288"/>
      <c r="I30" s="288"/>
      <c r="J30" s="289"/>
      <c r="K30" s="289"/>
      <c r="L30" s="289"/>
      <c r="M30" s="289"/>
      <c r="N30" s="289"/>
      <c r="O30" s="290"/>
      <c r="P30" s="291"/>
      <c r="Q30" s="291"/>
      <c r="R30" s="291"/>
      <c r="S30" s="291"/>
      <c r="T30" s="291"/>
      <c r="U30" s="291"/>
      <c r="V30" s="291"/>
      <c r="W30" s="291"/>
      <c r="X30" s="291"/>
      <c r="Y30" s="291"/>
      <c r="Z30" s="291"/>
      <c r="AA30" s="291"/>
      <c r="AB30" s="291"/>
    </row>
    <row r="31" spans="1:28" s="7" customFormat="1" ht="15" customHeight="1" x14ac:dyDescent="0.55000000000000004">
      <c r="A31" s="292" t="s">
        <v>223</v>
      </c>
      <c r="B31" s="288"/>
      <c r="C31" s="288"/>
      <c r="D31" s="288"/>
      <c r="E31" s="288"/>
      <c r="F31" s="288"/>
      <c r="G31" s="288"/>
      <c r="H31" s="288"/>
      <c r="I31" s="288"/>
      <c r="J31" s="289"/>
      <c r="K31" s="289"/>
      <c r="L31" s="289"/>
      <c r="M31" s="289"/>
      <c r="N31" s="289"/>
      <c r="O31" s="290"/>
      <c r="P31" s="291"/>
      <c r="Q31" s="291"/>
      <c r="R31" s="291"/>
      <c r="S31" s="291"/>
      <c r="T31" s="291"/>
      <c r="U31" s="291"/>
      <c r="V31" s="291"/>
      <c r="W31" s="291"/>
      <c r="X31" s="291"/>
      <c r="Y31" s="291"/>
      <c r="Z31" s="291"/>
      <c r="AA31" s="291"/>
      <c r="AB31" s="291"/>
    </row>
    <row r="32" spans="1:28" ht="16" customHeight="1" x14ac:dyDescent="0.55000000000000004">
      <c r="A32" s="293"/>
      <c r="B32" s="892" t="s">
        <v>261</v>
      </c>
      <c r="C32" s="893"/>
      <c r="D32" s="893"/>
      <c r="E32" s="894"/>
      <c r="F32" s="894"/>
      <c r="G32" s="894"/>
      <c r="H32" s="894"/>
      <c r="I32" s="894"/>
      <c r="J32" s="894"/>
      <c r="K32" s="894"/>
      <c r="L32" s="894"/>
      <c r="M32" s="894"/>
      <c r="N32" s="895"/>
      <c r="O32" s="254"/>
      <c r="P32" s="254"/>
      <c r="Q32" s="254"/>
      <c r="R32" s="254"/>
      <c r="S32" s="254"/>
      <c r="T32" s="254"/>
      <c r="U32" s="254"/>
      <c r="V32" s="254"/>
      <c r="W32" s="254"/>
      <c r="X32" s="254"/>
      <c r="Y32" s="254"/>
      <c r="Z32" s="254"/>
      <c r="AA32" s="254"/>
      <c r="AB32" s="254"/>
    </row>
    <row r="33" spans="1:28" ht="13" customHeight="1" x14ac:dyDescent="0.55000000000000004">
      <c r="A33" s="293"/>
      <c r="B33" s="896" t="s">
        <v>246</v>
      </c>
      <c r="C33" s="897"/>
      <c r="D33" s="294" t="s">
        <v>247</v>
      </c>
      <c r="E33" s="898" t="s">
        <v>248</v>
      </c>
      <c r="F33" s="899"/>
      <c r="G33" s="899"/>
      <c r="H33" s="899"/>
      <c r="I33" s="899"/>
      <c r="J33" s="899"/>
      <c r="K33" s="899"/>
      <c r="L33" s="899"/>
      <c r="M33" s="899"/>
      <c r="N33" s="900"/>
      <c r="O33" s="254"/>
      <c r="P33" s="254"/>
      <c r="Q33" s="254"/>
      <c r="R33" s="254"/>
      <c r="S33" s="254"/>
      <c r="T33" s="254"/>
      <c r="U33" s="254"/>
      <c r="V33" s="254"/>
      <c r="W33" s="254"/>
      <c r="X33" s="254"/>
      <c r="Y33" s="254"/>
      <c r="Z33" s="254"/>
      <c r="AA33" s="254"/>
      <c r="AB33" s="254"/>
    </row>
    <row r="34" spans="1:28" ht="41.15" customHeight="1" x14ac:dyDescent="0.55000000000000004">
      <c r="A34" s="293"/>
      <c r="B34" s="901"/>
      <c r="C34" s="902"/>
      <c r="D34" s="300"/>
      <c r="E34" s="903"/>
      <c r="F34" s="904"/>
      <c r="G34" s="904"/>
      <c r="H34" s="904"/>
      <c r="I34" s="904"/>
      <c r="J34" s="904"/>
      <c r="K34" s="904"/>
      <c r="L34" s="904"/>
      <c r="M34" s="904"/>
      <c r="N34" s="905"/>
      <c r="O34" s="254"/>
      <c r="P34" s="254"/>
      <c r="Q34" s="254"/>
      <c r="R34" s="254"/>
      <c r="S34" s="254"/>
      <c r="T34" s="254"/>
      <c r="U34" s="254"/>
      <c r="V34" s="254"/>
      <c r="W34" s="254"/>
      <c r="X34" s="254"/>
      <c r="Y34" s="254"/>
      <c r="Z34" s="254"/>
      <c r="AA34" s="254"/>
      <c r="AB34" s="254"/>
    </row>
    <row r="35" spans="1:28" ht="15.65" customHeight="1" x14ac:dyDescent="0.55000000000000004">
      <c r="A35" s="136"/>
      <c r="B35" s="906" t="s">
        <v>396</v>
      </c>
      <c r="C35" s="907"/>
      <c r="D35" s="907"/>
      <c r="E35" s="908"/>
      <c r="F35" s="908"/>
      <c r="G35" s="908"/>
      <c r="H35" s="908"/>
      <c r="I35" s="908"/>
      <c r="J35" s="908"/>
      <c r="K35" s="908"/>
      <c r="L35" s="908"/>
      <c r="M35" s="908"/>
      <c r="N35" s="909"/>
      <c r="O35" s="254"/>
      <c r="P35" s="254"/>
      <c r="Q35" s="254"/>
      <c r="R35" s="254"/>
      <c r="S35" s="254"/>
      <c r="T35" s="254"/>
      <c r="U35" s="254"/>
      <c r="V35" s="254"/>
      <c r="W35" s="254"/>
      <c r="X35" s="254"/>
      <c r="Y35" s="254"/>
      <c r="Z35" s="254"/>
      <c r="AA35" s="254"/>
      <c r="AB35" s="254"/>
    </row>
    <row r="36" spans="1:28" ht="40" customHeight="1" x14ac:dyDescent="0.55000000000000004">
      <c r="A36" s="136"/>
      <c r="B36" s="886"/>
      <c r="C36" s="887"/>
      <c r="D36" s="887"/>
      <c r="E36" s="888"/>
      <c r="F36" s="888"/>
      <c r="G36" s="888"/>
      <c r="H36" s="888"/>
      <c r="I36" s="888"/>
      <c r="J36" s="888"/>
      <c r="K36" s="888"/>
      <c r="L36" s="888"/>
      <c r="M36" s="888"/>
      <c r="N36" s="889"/>
      <c r="O36" s="254"/>
      <c r="P36" s="254"/>
      <c r="Q36" s="254"/>
      <c r="R36" s="254"/>
      <c r="S36" s="254"/>
      <c r="T36" s="254"/>
      <c r="U36" s="254"/>
      <c r="V36" s="254"/>
      <c r="W36" s="254"/>
      <c r="X36" s="254"/>
      <c r="Y36" s="254"/>
      <c r="Z36" s="254"/>
      <c r="AA36" s="254"/>
      <c r="AB36" s="254"/>
    </row>
    <row r="37" spans="1:28" ht="5.15" customHeight="1" x14ac:dyDescent="0.55000000000000004"/>
  </sheetData>
  <sheetProtection algorithmName="SHA-512" hashValue="JGuwjqjqA8O9KgN901Rt9FrF//ZgarYx9dClQdli8MX+BLvza5e5Zwx+CzZb2df+aLzsI8YF21TUIk/WDKxDCw==" saltValue="xWmZ6xP8AIQeSLZyMmJJ4Q==" spinCount="100000" sheet="1" formatCells="0" formatColumns="0" formatRows="0"/>
  <mergeCells count="41">
    <mergeCell ref="B36:N36"/>
    <mergeCell ref="B32:N32"/>
    <mergeCell ref="B33:C33"/>
    <mergeCell ref="E33:N33"/>
    <mergeCell ref="B34:C34"/>
    <mergeCell ref="E34:N34"/>
    <mergeCell ref="B35:N35"/>
    <mergeCell ref="B26:N26"/>
    <mergeCell ref="O26:V26"/>
    <mergeCell ref="D27:N27"/>
    <mergeCell ref="D28:N28"/>
    <mergeCell ref="B29:N29"/>
    <mergeCell ref="O29:T29"/>
    <mergeCell ref="D25:N25"/>
    <mergeCell ref="B14:D15"/>
    <mergeCell ref="F14:H14"/>
    <mergeCell ref="J14:K14"/>
    <mergeCell ref="M14:N14"/>
    <mergeCell ref="F15:H15"/>
    <mergeCell ref="J15:K15"/>
    <mergeCell ref="L15:N15"/>
    <mergeCell ref="B16:C18"/>
    <mergeCell ref="D16:N18"/>
    <mergeCell ref="E22:N22"/>
    <mergeCell ref="E23:N23"/>
    <mergeCell ref="D24:N24"/>
    <mergeCell ref="B8:N11"/>
    <mergeCell ref="O8:V11"/>
    <mergeCell ref="B12:D13"/>
    <mergeCell ref="F12:H12"/>
    <mergeCell ref="J12:K12"/>
    <mergeCell ref="M12:N12"/>
    <mergeCell ref="F13:H13"/>
    <mergeCell ref="J13:K13"/>
    <mergeCell ref="L13:N13"/>
    <mergeCell ref="B7:N7"/>
    <mergeCell ref="E1:N4"/>
    <mergeCell ref="S1:AB4"/>
    <mergeCell ref="B5:D5"/>
    <mergeCell ref="E5:N5"/>
    <mergeCell ref="B6:D6"/>
  </mergeCells>
  <phoneticPr fontId="2"/>
  <dataValidations count="8">
    <dataValidation type="list" allowBlank="1" showInputMessage="1" showErrorMessage="1" prompt="左記４件について該当するものがない場合は、プルダウンで「〇」を入力" sqref="L14">
      <formula1>"  ○,"</formula1>
    </dataValidation>
    <dataValidation type="textLength" operator="lessThanOrEqual" allowBlank="1" showInputMessage="1" showErrorMessage="1" error="２０文字を超えています、２０文字以内で記載をお願いします" prompt="20文字以内で記載して下さい" sqref="J30:N31">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1"/>
    <dataValidation allowBlank="1" showInputMessage="1" showErrorMessage="1" prompt="令和４年５月31日までに開発が完了し、事業化している（販売できる状態にある）ものが_x000a_助成対象になります" sqref="P6"/>
    <dataValidation type="list" allowBlank="1" showInputMessage="1" showErrorMessage="1" prompt="該当する場合は、プルダウンで「〇」を入力" sqref="E12 E13 E14 E15 I12 I13 I14 I15">
      <formula1>"  ○,"</formula1>
    </dataValidation>
    <dataValidation type="list" allowBlank="1" showInputMessage="1" showErrorMessage="1" prompt="左記４件について該当するものがない場合は、プルダウンで「〇」を入力" sqref="L12">
      <formula1>"  ○,"</formula1>
    </dataValidation>
    <dataValidation allowBlank="1" showInputMessage="1" showErrorMessage="1" prompt="申請日までに開発が完了し、事業化している（販売できる状態にある）ものが助成対象です" sqref="E6 G6 J6 L6"/>
  </dataValidations>
  <printOptions horizontalCentered="1"/>
  <pageMargins left="0.78740157480314965" right="0.47244094488188981" top="0.39370078740157483" bottom="0.47244094488188981" header="0.31496062992125984" footer="0.31496062992125984"/>
  <pageSetup paperSize="9"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sheetPr>
  <dimension ref="A1:I36"/>
  <sheetViews>
    <sheetView showGridLines="0" showZeros="0" view="pageBreakPreview" zoomScale="90" zoomScaleNormal="100" zoomScaleSheetLayoutView="90" workbookViewId="0">
      <selection activeCell="H1" sqref="H1"/>
    </sheetView>
  </sheetViews>
  <sheetFormatPr defaultColWidth="8.08203125" defaultRowHeight="13" x14ac:dyDescent="0.55000000000000004"/>
  <cols>
    <col min="1" max="1" width="2.58203125" style="4" customWidth="1"/>
    <col min="2" max="2" width="1.83203125" style="4" customWidth="1"/>
    <col min="3" max="3" width="9.33203125" style="4" customWidth="1"/>
    <col min="4" max="4" width="20.08203125" style="4" customWidth="1"/>
    <col min="5" max="5" width="12.5" style="4" customWidth="1"/>
    <col min="6" max="6" width="18.33203125" style="4" customWidth="1"/>
    <col min="7" max="7" width="15.5" style="4" customWidth="1"/>
    <col min="8" max="8" width="3.08203125" style="4" customWidth="1"/>
    <col min="9" max="16384" width="8.08203125" style="4"/>
  </cols>
  <sheetData>
    <row r="1" spans="1:9" ht="25" customHeight="1" x14ac:dyDescent="0.2">
      <c r="A1" s="301" t="s">
        <v>259</v>
      </c>
      <c r="B1" s="302"/>
      <c r="C1" s="303"/>
      <c r="D1" s="303"/>
      <c r="E1" s="303"/>
      <c r="F1" s="303"/>
      <c r="G1" s="304"/>
    </row>
    <row r="2" spans="1:9" ht="21" customHeight="1" x14ac:dyDescent="0.2">
      <c r="A2" s="182" t="s">
        <v>235</v>
      </c>
      <c r="B2" s="305"/>
      <c r="C2" s="303"/>
      <c r="D2" s="303"/>
      <c r="E2" s="303"/>
      <c r="F2" s="303"/>
      <c r="G2" s="304"/>
    </row>
    <row r="3" spans="1:9" ht="3.65" customHeight="1" x14ac:dyDescent="0.2">
      <c r="A3" s="182"/>
      <c r="B3" s="305"/>
      <c r="C3" s="303"/>
      <c r="D3" s="303"/>
      <c r="E3" s="303"/>
      <c r="F3" s="303"/>
      <c r="G3" s="304"/>
    </row>
    <row r="4" spans="1:9" ht="20.149999999999999" customHeight="1" x14ac:dyDescent="0.5">
      <c r="A4" s="306"/>
      <c r="B4" s="913" t="s">
        <v>195</v>
      </c>
      <c r="C4" s="914"/>
      <c r="D4" s="914"/>
      <c r="E4" s="914"/>
      <c r="F4" s="914"/>
      <c r="G4" s="915"/>
      <c r="I4" s="9"/>
    </row>
    <row r="5" spans="1:9" ht="54" customHeight="1" x14ac:dyDescent="0.55000000000000004">
      <c r="A5" s="306"/>
      <c r="B5" s="307"/>
      <c r="C5" s="308" t="s">
        <v>210</v>
      </c>
      <c r="D5" s="922"/>
      <c r="E5" s="922"/>
      <c r="F5" s="923"/>
      <c r="G5" s="924"/>
    </row>
    <row r="6" spans="1:9" ht="27" customHeight="1" x14ac:dyDescent="0.55000000000000004">
      <c r="A6" s="306"/>
      <c r="B6" s="307"/>
      <c r="C6" s="910" t="s">
        <v>213</v>
      </c>
      <c r="D6" s="831"/>
      <c r="E6" s="831"/>
      <c r="F6" s="903"/>
      <c r="G6" s="832"/>
    </row>
    <row r="7" spans="1:9" ht="31.5" customHeight="1" x14ac:dyDescent="0.55000000000000004">
      <c r="A7" s="306"/>
      <c r="B7" s="309"/>
      <c r="C7" s="910"/>
      <c r="D7" s="831"/>
      <c r="E7" s="831"/>
      <c r="F7" s="903"/>
      <c r="G7" s="832"/>
    </row>
    <row r="8" spans="1:9" ht="52" customHeight="1" x14ac:dyDescent="0.55000000000000004">
      <c r="A8" s="306"/>
      <c r="B8" s="916" t="s">
        <v>402</v>
      </c>
      <c r="C8" s="917"/>
      <c r="D8" s="917"/>
      <c r="E8" s="917"/>
      <c r="F8" s="917"/>
      <c r="G8" s="918"/>
    </row>
    <row r="9" spans="1:9" ht="27" customHeight="1" x14ac:dyDescent="0.55000000000000004">
      <c r="A9" s="306"/>
      <c r="B9" s="307"/>
      <c r="C9" s="602" t="s">
        <v>212</v>
      </c>
      <c r="D9" s="922"/>
      <c r="E9" s="922"/>
      <c r="F9" s="923"/>
      <c r="G9" s="924"/>
    </row>
    <row r="10" spans="1:9" ht="27" customHeight="1" x14ac:dyDescent="0.55000000000000004">
      <c r="A10" s="306"/>
      <c r="B10" s="307"/>
      <c r="C10" s="910"/>
      <c r="D10" s="831"/>
      <c r="E10" s="831"/>
      <c r="F10" s="903"/>
      <c r="G10" s="832"/>
    </row>
    <row r="11" spans="1:9" ht="24" customHeight="1" x14ac:dyDescent="0.55000000000000004">
      <c r="A11" s="306"/>
      <c r="B11" s="307"/>
      <c r="C11" s="910"/>
      <c r="D11" s="831"/>
      <c r="E11" s="831"/>
      <c r="F11" s="903"/>
      <c r="G11" s="832"/>
    </row>
    <row r="12" spans="1:9" ht="27" customHeight="1" x14ac:dyDescent="0.55000000000000004">
      <c r="A12" s="306"/>
      <c r="B12" s="307"/>
      <c r="C12" s="910" t="s">
        <v>250</v>
      </c>
      <c r="D12" s="831"/>
      <c r="E12" s="831"/>
      <c r="F12" s="903"/>
      <c r="G12" s="832"/>
    </row>
    <row r="13" spans="1:9" ht="27" customHeight="1" x14ac:dyDescent="0.55000000000000004">
      <c r="A13" s="306"/>
      <c r="B13" s="307"/>
      <c r="C13" s="910"/>
      <c r="D13" s="831"/>
      <c r="E13" s="831"/>
      <c r="F13" s="903"/>
      <c r="G13" s="832"/>
    </row>
    <row r="14" spans="1:9" ht="21.75" customHeight="1" x14ac:dyDescent="0.55000000000000004">
      <c r="A14" s="306"/>
      <c r="B14" s="307"/>
      <c r="C14" s="910"/>
      <c r="D14" s="831"/>
      <c r="E14" s="831"/>
      <c r="F14" s="903"/>
      <c r="G14" s="832"/>
    </row>
    <row r="15" spans="1:9" ht="27" customHeight="1" x14ac:dyDescent="0.55000000000000004">
      <c r="A15" s="306"/>
      <c r="B15" s="307"/>
      <c r="C15" s="910" t="s">
        <v>214</v>
      </c>
      <c r="D15" s="831"/>
      <c r="E15" s="831"/>
      <c r="F15" s="903"/>
      <c r="G15" s="832"/>
    </row>
    <row r="16" spans="1:9" ht="27" customHeight="1" x14ac:dyDescent="0.55000000000000004">
      <c r="A16" s="306"/>
      <c r="B16" s="307"/>
      <c r="C16" s="910"/>
      <c r="D16" s="831"/>
      <c r="E16" s="831"/>
      <c r="F16" s="903"/>
      <c r="G16" s="832"/>
    </row>
    <row r="17" spans="1:7" ht="35.25" customHeight="1" x14ac:dyDescent="0.55000000000000004">
      <c r="A17" s="306"/>
      <c r="B17" s="309"/>
      <c r="C17" s="910"/>
      <c r="D17" s="831"/>
      <c r="E17" s="831"/>
      <c r="F17" s="903"/>
      <c r="G17" s="832"/>
    </row>
    <row r="18" spans="1:7" ht="24" customHeight="1" x14ac:dyDescent="0.5">
      <c r="A18" s="306"/>
      <c r="B18" s="919" t="s">
        <v>418</v>
      </c>
      <c r="C18" s="920"/>
      <c r="D18" s="920"/>
      <c r="E18" s="920"/>
      <c r="F18" s="920"/>
      <c r="G18" s="921"/>
    </row>
    <row r="19" spans="1:7" ht="27" customHeight="1" x14ac:dyDescent="0.55000000000000004">
      <c r="A19" s="306"/>
      <c r="B19" s="307"/>
      <c r="C19" s="910" t="s">
        <v>262</v>
      </c>
      <c r="D19" s="831"/>
      <c r="E19" s="831"/>
      <c r="F19" s="903"/>
      <c r="G19" s="832"/>
    </row>
    <row r="20" spans="1:7" ht="42" customHeight="1" x14ac:dyDescent="0.55000000000000004">
      <c r="A20" s="306"/>
      <c r="B20" s="307"/>
      <c r="C20" s="910"/>
      <c r="D20" s="831"/>
      <c r="E20" s="831"/>
      <c r="F20" s="903"/>
      <c r="G20" s="832"/>
    </row>
    <row r="21" spans="1:7" ht="27" customHeight="1" x14ac:dyDescent="0.55000000000000004">
      <c r="A21" s="306"/>
      <c r="B21" s="307"/>
      <c r="C21" s="910" t="s">
        <v>211</v>
      </c>
      <c r="D21" s="831"/>
      <c r="E21" s="831"/>
      <c r="F21" s="903"/>
      <c r="G21" s="832"/>
    </row>
    <row r="22" spans="1:7" ht="44.25" customHeight="1" x14ac:dyDescent="0.55000000000000004">
      <c r="A22" s="306"/>
      <c r="B22" s="307"/>
      <c r="C22" s="910"/>
      <c r="D22" s="831"/>
      <c r="E22" s="831"/>
      <c r="F22" s="903"/>
      <c r="G22" s="832"/>
    </row>
    <row r="23" spans="1:7" ht="27" customHeight="1" x14ac:dyDescent="0.55000000000000004">
      <c r="A23" s="306"/>
      <c r="B23" s="307"/>
      <c r="C23" s="910" t="s">
        <v>221</v>
      </c>
      <c r="D23" s="831"/>
      <c r="E23" s="831"/>
      <c r="F23" s="903"/>
      <c r="G23" s="832"/>
    </row>
    <row r="24" spans="1:7" ht="65.25" customHeight="1" x14ac:dyDescent="0.55000000000000004">
      <c r="A24" s="306"/>
      <c r="B24" s="310"/>
      <c r="C24" s="911"/>
      <c r="D24" s="888"/>
      <c r="E24" s="888"/>
      <c r="F24" s="912"/>
      <c r="G24" s="889"/>
    </row>
    <row r="25" spans="1:7" ht="13" customHeight="1" x14ac:dyDescent="0.55000000000000004">
      <c r="C25" s="5"/>
      <c r="D25" s="5"/>
      <c r="E25" s="5"/>
      <c r="F25" s="5"/>
    </row>
    <row r="26" spans="1:7" ht="13" customHeight="1" x14ac:dyDescent="0.55000000000000004">
      <c r="C26" s="5"/>
      <c r="D26" s="5"/>
      <c r="E26" s="5"/>
      <c r="F26" s="5"/>
    </row>
    <row r="27" spans="1:7" ht="13" customHeight="1" x14ac:dyDescent="0.55000000000000004">
      <c r="C27" s="5"/>
      <c r="D27" s="5"/>
      <c r="E27" s="5"/>
      <c r="F27" s="5"/>
    </row>
    <row r="28" spans="1:7" ht="13" customHeight="1" x14ac:dyDescent="0.55000000000000004">
      <c r="C28" s="5"/>
      <c r="D28" s="5"/>
      <c r="E28" s="5"/>
      <c r="F28" s="5"/>
    </row>
    <row r="29" spans="1:7" ht="13" customHeight="1" x14ac:dyDescent="0.55000000000000004">
      <c r="C29" s="5"/>
      <c r="D29" s="5"/>
      <c r="E29" s="5"/>
      <c r="F29" s="5"/>
    </row>
    <row r="30" spans="1:7" ht="13" customHeight="1" x14ac:dyDescent="0.55000000000000004">
      <c r="C30" s="5"/>
      <c r="D30" s="5"/>
      <c r="E30" s="5"/>
      <c r="F30" s="5"/>
    </row>
    <row r="31" spans="1:7" ht="13" customHeight="1" x14ac:dyDescent="0.55000000000000004">
      <c r="C31" s="5"/>
      <c r="D31" s="5"/>
      <c r="E31" s="5"/>
      <c r="F31" s="5"/>
    </row>
    <row r="32" spans="1:7" x14ac:dyDescent="0.55000000000000004">
      <c r="C32" s="5"/>
      <c r="D32" s="5"/>
      <c r="E32" s="5"/>
      <c r="F32" s="5"/>
    </row>
    <row r="33" spans="3:6" x14ac:dyDescent="0.55000000000000004">
      <c r="C33" s="5"/>
      <c r="D33" s="5"/>
      <c r="E33" s="5"/>
      <c r="F33" s="5"/>
    </row>
    <row r="34" spans="3:6" x14ac:dyDescent="0.55000000000000004">
      <c r="C34" s="5"/>
      <c r="D34" s="5"/>
      <c r="E34" s="5"/>
      <c r="F34" s="5"/>
    </row>
    <row r="35" spans="3:6" x14ac:dyDescent="0.55000000000000004">
      <c r="C35" s="5"/>
      <c r="D35" s="5"/>
      <c r="E35" s="5"/>
      <c r="F35" s="5"/>
    </row>
    <row r="36" spans="3:6" x14ac:dyDescent="0.55000000000000004">
      <c r="C36" s="5"/>
      <c r="D36" s="5"/>
      <c r="E36" s="5"/>
      <c r="F36" s="5"/>
    </row>
  </sheetData>
  <sheetProtection algorithmName="SHA-512" hashValue="B3bVPr6l666WxMvPpqblvHjStHKv/02f/EMtTE0dHw4XEYvkD2SiRoJFr/wF03kGm8wTn3xdaapMg49dSVDMaQ==" saltValue="Wwb9Q/AvBUseeIBl8wwY1A==" spinCount="100000" sheet="1" formatCells="0" formatColumns="0" formatRows="0"/>
  <mergeCells count="18">
    <mergeCell ref="B4:G4"/>
    <mergeCell ref="B8:G8"/>
    <mergeCell ref="B18:G18"/>
    <mergeCell ref="C15:C17"/>
    <mergeCell ref="C6:C7"/>
    <mergeCell ref="C9:C11"/>
    <mergeCell ref="C12:C14"/>
    <mergeCell ref="D5:G5"/>
    <mergeCell ref="D6:G7"/>
    <mergeCell ref="D9:G11"/>
    <mergeCell ref="D12:G14"/>
    <mergeCell ref="D15:G17"/>
    <mergeCell ref="C19:C20"/>
    <mergeCell ref="C21:C22"/>
    <mergeCell ref="C23:C24"/>
    <mergeCell ref="D19:G20"/>
    <mergeCell ref="D21:G22"/>
    <mergeCell ref="D23:G24"/>
  </mergeCells>
  <phoneticPr fontId="2"/>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49"/>
  <sheetViews>
    <sheetView showGridLines="0" showZeros="0" view="pageBreakPreview" zoomScale="90" zoomScaleNormal="100" zoomScaleSheetLayoutView="90" workbookViewId="0">
      <selection activeCell="B5" sqref="B5:D5"/>
    </sheetView>
  </sheetViews>
  <sheetFormatPr defaultColWidth="8.08203125" defaultRowHeight="16.5" x14ac:dyDescent="0.55000000000000004"/>
  <cols>
    <col min="1" max="1" width="1.83203125" style="6" customWidth="1"/>
    <col min="2" max="2" width="1.58203125" style="6" customWidth="1"/>
    <col min="3" max="3" width="14.5" style="6" customWidth="1"/>
    <col min="4" max="4" width="60.33203125" style="6" customWidth="1"/>
    <col min="5" max="5" width="1.58203125" style="6" customWidth="1"/>
    <col min="6" max="7" width="8.08203125" style="6" customWidth="1"/>
    <col min="8" max="16384" width="8.08203125" style="6"/>
  </cols>
  <sheetData>
    <row r="1" spans="1:13" s="4" customFormat="1" ht="25" customHeight="1" x14ac:dyDescent="0.5">
      <c r="A1" s="71"/>
      <c r="B1" s="136"/>
      <c r="C1" s="136"/>
      <c r="D1" s="253"/>
      <c r="E1" s="180"/>
      <c r="F1" s="57"/>
      <c r="G1" s="58"/>
      <c r="H1" s="58"/>
      <c r="I1" s="58"/>
      <c r="J1" s="58"/>
      <c r="K1" s="58"/>
    </row>
    <row r="2" spans="1:13" s="4" customFormat="1" ht="18" customHeight="1" x14ac:dyDescent="0.5">
      <c r="A2" s="256" t="s">
        <v>236</v>
      </c>
      <c r="B2" s="136"/>
      <c r="C2" s="136"/>
      <c r="D2" s="253"/>
      <c r="E2" s="180"/>
      <c r="F2" s="11"/>
    </row>
    <row r="3" spans="1:13" s="1" customFormat="1" ht="6.75" customHeight="1" x14ac:dyDescent="0.55000000000000004">
      <c r="A3" s="258"/>
      <c r="B3" s="925"/>
      <c r="C3" s="925"/>
      <c r="D3" s="925"/>
      <c r="E3" s="311"/>
      <c r="F3" s="10"/>
      <c r="G3" s="10"/>
      <c r="H3" s="10"/>
      <c r="I3" s="10"/>
      <c r="J3" s="10"/>
      <c r="K3" s="10"/>
      <c r="L3" s="10"/>
      <c r="M3" s="10"/>
    </row>
    <row r="4" spans="1:13" ht="19.399999999999999" customHeight="1" x14ac:dyDescent="0.5">
      <c r="A4" s="144"/>
      <c r="B4" s="926" t="s">
        <v>469</v>
      </c>
      <c r="C4" s="927"/>
      <c r="D4" s="928"/>
      <c r="E4" s="312"/>
      <c r="F4" s="9"/>
    </row>
    <row r="5" spans="1:13" ht="26.5" customHeight="1" x14ac:dyDescent="0.55000000000000004">
      <c r="A5" s="144"/>
      <c r="B5" s="944" t="s">
        <v>473</v>
      </c>
      <c r="C5" s="945"/>
      <c r="D5" s="946"/>
      <c r="E5" s="312"/>
      <c r="F5" s="9"/>
    </row>
    <row r="6" spans="1:13" ht="20.149999999999999" customHeight="1" x14ac:dyDescent="0.55000000000000004">
      <c r="A6" s="144"/>
      <c r="B6" s="947" t="s">
        <v>470</v>
      </c>
      <c r="C6" s="948"/>
      <c r="D6" s="929"/>
      <c r="E6" s="312"/>
    </row>
    <row r="7" spans="1:13" ht="32.25" customHeight="1" x14ac:dyDescent="0.55000000000000004">
      <c r="A7" s="144"/>
      <c r="B7" s="949"/>
      <c r="C7" s="950"/>
      <c r="D7" s="930"/>
      <c r="E7" s="312"/>
    </row>
    <row r="8" spans="1:13" ht="20.149999999999999" customHeight="1" x14ac:dyDescent="0.55000000000000004">
      <c r="A8" s="144"/>
      <c r="B8" s="951" t="s">
        <v>249</v>
      </c>
      <c r="C8" s="952"/>
      <c r="D8" s="836"/>
      <c r="E8" s="312"/>
    </row>
    <row r="9" spans="1:13" ht="20.149999999999999" customHeight="1" x14ac:dyDescent="0.55000000000000004">
      <c r="A9" s="144"/>
      <c r="B9" s="953"/>
      <c r="C9" s="954"/>
      <c r="D9" s="931"/>
      <c r="E9" s="312"/>
    </row>
    <row r="10" spans="1:13" ht="90" customHeight="1" x14ac:dyDescent="0.55000000000000004">
      <c r="A10" s="144"/>
      <c r="B10" s="949"/>
      <c r="C10" s="950"/>
      <c r="D10" s="924"/>
      <c r="E10" s="312"/>
    </row>
    <row r="11" spans="1:13" ht="20.149999999999999" customHeight="1" x14ac:dyDescent="0.55000000000000004">
      <c r="A11" s="144"/>
      <c r="B11" s="955" t="s">
        <v>471</v>
      </c>
      <c r="C11" s="956"/>
      <c r="D11" s="832"/>
      <c r="E11" s="312"/>
    </row>
    <row r="12" spans="1:13" ht="20.149999999999999" customHeight="1" x14ac:dyDescent="0.55000000000000004">
      <c r="A12" s="144"/>
      <c r="B12" s="957"/>
      <c r="C12" s="958"/>
      <c r="D12" s="832"/>
      <c r="E12" s="312"/>
    </row>
    <row r="13" spans="1:13" ht="20.149999999999999" customHeight="1" x14ac:dyDescent="0.55000000000000004">
      <c r="A13" s="144"/>
      <c r="B13" s="957"/>
      <c r="C13" s="958"/>
      <c r="D13" s="832"/>
      <c r="E13" s="312"/>
    </row>
    <row r="14" spans="1:13" ht="20.149999999999999" customHeight="1" x14ac:dyDescent="0.55000000000000004">
      <c r="A14" s="144"/>
      <c r="B14" s="957"/>
      <c r="C14" s="958"/>
      <c r="D14" s="832"/>
      <c r="E14" s="312"/>
    </row>
    <row r="15" spans="1:13" ht="20.149999999999999" customHeight="1" x14ac:dyDescent="0.55000000000000004">
      <c r="A15" s="144"/>
      <c r="B15" s="957"/>
      <c r="C15" s="958"/>
      <c r="D15" s="832"/>
      <c r="E15" s="312"/>
    </row>
    <row r="16" spans="1:13" ht="20.149999999999999" customHeight="1" x14ac:dyDescent="0.55000000000000004">
      <c r="A16" s="144"/>
      <c r="B16" s="957"/>
      <c r="C16" s="958"/>
      <c r="D16" s="832"/>
      <c r="E16" s="312"/>
    </row>
    <row r="17" spans="1:16" ht="101.15" customHeight="1" x14ac:dyDescent="0.55000000000000004">
      <c r="A17" s="144"/>
      <c r="B17" s="959"/>
      <c r="C17" s="960"/>
      <c r="D17" s="832"/>
      <c r="E17" s="312"/>
      <c r="P17" s="8"/>
    </row>
    <row r="18" spans="1:16" ht="20.149999999999999" customHeight="1" x14ac:dyDescent="0.55000000000000004">
      <c r="A18" s="144"/>
      <c r="B18" s="953" t="s">
        <v>472</v>
      </c>
      <c r="C18" s="954"/>
      <c r="D18" s="941"/>
      <c r="E18" s="312"/>
    </row>
    <row r="19" spans="1:16" ht="20.149999999999999" customHeight="1" x14ac:dyDescent="0.55000000000000004">
      <c r="A19" s="144"/>
      <c r="B19" s="953"/>
      <c r="C19" s="954"/>
      <c r="D19" s="942"/>
      <c r="E19" s="312"/>
    </row>
    <row r="20" spans="1:16" ht="20.149999999999999" customHeight="1" x14ac:dyDescent="0.55000000000000004">
      <c r="A20" s="144"/>
      <c r="B20" s="953"/>
      <c r="C20" s="954"/>
      <c r="D20" s="942"/>
      <c r="E20" s="312"/>
    </row>
    <row r="21" spans="1:16" ht="20.149999999999999" customHeight="1" x14ac:dyDescent="0.55000000000000004">
      <c r="A21" s="144"/>
      <c r="B21" s="953"/>
      <c r="C21" s="954"/>
      <c r="D21" s="942"/>
      <c r="E21" s="312"/>
    </row>
    <row r="22" spans="1:16" ht="143.25" customHeight="1" x14ac:dyDescent="0.55000000000000004">
      <c r="A22" s="144"/>
      <c r="B22" s="961"/>
      <c r="C22" s="962"/>
      <c r="D22" s="943"/>
      <c r="E22" s="312"/>
    </row>
    <row r="23" spans="1:16" ht="19" customHeight="1" x14ac:dyDescent="0.55000000000000004">
      <c r="A23" s="312"/>
      <c r="B23" s="932"/>
      <c r="C23" s="933"/>
      <c r="D23" s="934"/>
      <c r="E23" s="312"/>
    </row>
    <row r="24" spans="1:16" ht="26.15" customHeight="1" x14ac:dyDescent="0.55000000000000004">
      <c r="B24" s="935"/>
      <c r="C24" s="936"/>
      <c r="D24" s="937"/>
      <c r="E24" s="939"/>
      <c r="F24" s="940"/>
      <c r="G24" s="940"/>
      <c r="H24" s="940"/>
      <c r="I24" s="940"/>
      <c r="J24" s="940"/>
    </row>
    <row r="25" spans="1:16" ht="26.15" customHeight="1" x14ac:dyDescent="0.55000000000000004">
      <c r="B25" s="938"/>
      <c r="C25" s="936"/>
      <c r="D25" s="937"/>
    </row>
    <row r="26" spans="1:16" ht="26.15" customHeight="1" x14ac:dyDescent="0.55000000000000004">
      <c r="B26" s="938"/>
      <c r="C26" s="936"/>
      <c r="D26" s="937"/>
    </row>
    <row r="27" spans="1:16" ht="26.15" customHeight="1" x14ac:dyDescent="0.55000000000000004">
      <c r="B27" s="938"/>
      <c r="C27" s="936"/>
      <c r="D27" s="937"/>
    </row>
    <row r="28" spans="1:16" ht="26.15" customHeight="1" x14ac:dyDescent="0.55000000000000004">
      <c r="B28" s="938"/>
      <c r="C28" s="936"/>
      <c r="D28" s="937"/>
    </row>
    <row r="29" spans="1:16" ht="26.15" customHeight="1" x14ac:dyDescent="0.55000000000000004">
      <c r="B29" s="938"/>
      <c r="C29" s="936"/>
      <c r="D29" s="937"/>
    </row>
    <row r="30" spans="1:16" ht="26.15" customHeight="1" x14ac:dyDescent="0.55000000000000004">
      <c r="B30" s="938"/>
      <c r="C30" s="936"/>
      <c r="D30" s="937"/>
    </row>
    <row r="31" spans="1:16" ht="47.15" customHeight="1" x14ac:dyDescent="0.55000000000000004">
      <c r="B31" s="938"/>
      <c r="C31" s="936"/>
      <c r="D31" s="937"/>
    </row>
    <row r="32" spans="1:16" ht="30" customHeight="1" x14ac:dyDescent="0.55000000000000004"/>
    <row r="33" ht="16.5" customHeight="1" x14ac:dyDescent="0.55000000000000004"/>
    <row r="34" ht="18"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19.5" customHeight="1" x14ac:dyDescent="0.55000000000000004"/>
    <row r="40" ht="30" customHeight="1" x14ac:dyDescent="0.55000000000000004"/>
    <row r="41" ht="30" customHeight="1" x14ac:dyDescent="0.55000000000000004"/>
    <row r="42" ht="30" customHeight="1" x14ac:dyDescent="0.55000000000000004"/>
    <row r="43" ht="30" customHeight="1" x14ac:dyDescent="0.55000000000000004"/>
    <row r="44" ht="30" customHeight="1" x14ac:dyDescent="0.55000000000000004"/>
    <row r="45" ht="30" customHeight="1" x14ac:dyDescent="0.55000000000000004"/>
    <row r="46" ht="36" customHeight="1" x14ac:dyDescent="0.55000000000000004"/>
    <row r="47" ht="36" customHeight="1" x14ac:dyDescent="0.55000000000000004"/>
    <row r="48" ht="36" customHeight="1" x14ac:dyDescent="0.55000000000000004"/>
    <row r="49" ht="36" customHeight="1" x14ac:dyDescent="0.55000000000000004"/>
  </sheetData>
  <sheetProtection algorithmName="SHA-512" hashValue="JnL+Vdn+JqlNPwPeg+YdtQb/nGEx1fhzdthneM91hpliygoWLSLNGmZHQNXynnmZm0j5g7Xyl6mK2lP7LFFCGg==" saltValue="S2vESc82C7avIsigNZOIXw==" spinCount="100000" sheet="1" formatCells="0" formatColumns="0" formatRows="0"/>
  <mergeCells count="14">
    <mergeCell ref="B23:D23"/>
    <mergeCell ref="B24:D31"/>
    <mergeCell ref="E24:J24"/>
    <mergeCell ref="D18:D22"/>
    <mergeCell ref="B5:D5"/>
    <mergeCell ref="B6:C7"/>
    <mergeCell ref="B8:C10"/>
    <mergeCell ref="B11:C17"/>
    <mergeCell ref="B18:C22"/>
    <mergeCell ref="B3:D3"/>
    <mergeCell ref="B4:D4"/>
    <mergeCell ref="D11:D17"/>
    <mergeCell ref="D6:D7"/>
    <mergeCell ref="D8:D10"/>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90" zoomScaleNormal="70" zoomScaleSheetLayoutView="90" workbookViewId="0"/>
  </sheetViews>
  <sheetFormatPr defaultColWidth="8.58203125" defaultRowHeight="24" customHeight="1" x14ac:dyDescent="0.55000000000000004"/>
  <cols>
    <col min="1" max="1" width="3.25" customWidth="1"/>
    <col min="2" max="2" width="4.83203125" customWidth="1"/>
    <col min="3" max="3" width="7.08203125" customWidth="1"/>
    <col min="4" max="4" width="16.33203125" customWidth="1"/>
    <col min="5" max="5" width="2.75" style="31" customWidth="1"/>
    <col min="6" max="6" width="2.83203125" style="31" customWidth="1"/>
    <col min="7" max="7" width="10.75" style="31" customWidth="1"/>
    <col min="8" max="8" width="7.58203125" style="32" customWidth="1"/>
    <col min="9" max="9" width="11.08203125" style="32" customWidth="1"/>
    <col min="10" max="10" width="13.33203125" style="31" customWidth="1"/>
    <col min="11" max="11" width="9.33203125" customWidth="1"/>
  </cols>
  <sheetData>
    <row r="1" spans="1:10" ht="24.75" customHeight="1" x14ac:dyDescent="0.45">
      <c r="A1" s="313" t="s">
        <v>422</v>
      </c>
      <c r="B1" s="204"/>
      <c r="C1" s="204"/>
      <c r="D1" s="204"/>
      <c r="E1" s="969" t="s">
        <v>263</v>
      </c>
      <c r="F1" s="969"/>
      <c r="G1" s="969"/>
      <c r="H1" s="314"/>
      <c r="I1" s="314"/>
      <c r="J1" s="315"/>
    </row>
    <row r="2" spans="1:10" ht="17.149999999999999" customHeight="1" x14ac:dyDescent="0.55000000000000004">
      <c r="A2" s="979" t="s">
        <v>264</v>
      </c>
      <c r="B2" s="980"/>
      <c r="C2" s="980"/>
      <c r="D2" s="980"/>
      <c r="E2" s="980"/>
      <c r="F2" s="980"/>
      <c r="G2" s="980"/>
      <c r="H2" s="980"/>
      <c r="I2" s="980"/>
      <c r="J2" s="981"/>
    </row>
    <row r="3" spans="1:10" ht="20.149999999999999" customHeight="1" x14ac:dyDescent="0.55000000000000004">
      <c r="A3" s="982" t="s">
        <v>265</v>
      </c>
      <c r="B3" s="986" t="s">
        <v>266</v>
      </c>
      <c r="C3" s="986"/>
      <c r="D3" s="977"/>
      <c r="E3" s="978"/>
      <c r="F3" s="978"/>
      <c r="G3" s="978"/>
      <c r="H3" s="316" t="s">
        <v>319</v>
      </c>
      <c r="I3" s="963"/>
      <c r="J3" s="964"/>
    </row>
    <row r="4" spans="1:10" ht="18" customHeight="1" x14ac:dyDescent="0.35">
      <c r="A4" s="983"/>
      <c r="B4" s="987" t="s">
        <v>267</v>
      </c>
      <c r="C4" s="317" t="s">
        <v>268</v>
      </c>
      <c r="D4" s="341"/>
      <c r="E4" s="318" t="s">
        <v>269</v>
      </c>
      <c r="F4" s="965"/>
      <c r="G4" s="966"/>
      <c r="H4" s="970" t="s">
        <v>271</v>
      </c>
      <c r="I4" s="971"/>
      <c r="J4" s="319" t="s">
        <v>272</v>
      </c>
    </row>
    <row r="5" spans="1:10" ht="18" customHeight="1" x14ac:dyDescent="0.55000000000000004">
      <c r="A5" s="983"/>
      <c r="B5" s="987"/>
      <c r="C5" s="317" t="s">
        <v>270</v>
      </c>
      <c r="D5" s="342"/>
      <c r="E5" s="318" t="s">
        <v>269</v>
      </c>
      <c r="F5" s="965"/>
      <c r="G5" s="966"/>
      <c r="H5" s="320" t="s">
        <v>274</v>
      </c>
      <c r="I5" s="345"/>
      <c r="J5" s="346"/>
    </row>
    <row r="6" spans="1:10" ht="18" customHeight="1" x14ac:dyDescent="0.55000000000000004">
      <c r="A6" s="984"/>
      <c r="B6" s="988" t="s">
        <v>273</v>
      </c>
      <c r="C6" s="988"/>
      <c r="D6" s="972"/>
      <c r="E6" s="973"/>
      <c r="F6" s="973"/>
      <c r="G6" s="974"/>
      <c r="H6" s="320" t="s">
        <v>275</v>
      </c>
      <c r="I6" s="345"/>
      <c r="J6" s="347"/>
    </row>
    <row r="7" spans="1:10" ht="18" customHeight="1" x14ac:dyDescent="0.55000000000000004">
      <c r="A7" s="984"/>
      <c r="B7" s="988" t="s">
        <v>321</v>
      </c>
      <c r="C7" s="988"/>
      <c r="D7" s="972"/>
      <c r="E7" s="973"/>
      <c r="F7" s="973"/>
      <c r="G7" s="974"/>
      <c r="H7" s="320" t="s">
        <v>276</v>
      </c>
      <c r="I7" s="345"/>
      <c r="J7" s="347"/>
    </row>
    <row r="8" spans="1:10" ht="18" customHeight="1" x14ac:dyDescent="0.55000000000000004">
      <c r="A8" s="984"/>
      <c r="B8" s="989" t="s">
        <v>320</v>
      </c>
      <c r="C8" s="990"/>
      <c r="D8" s="343"/>
      <c r="E8" s="967" t="s">
        <v>318</v>
      </c>
      <c r="F8" s="968"/>
      <c r="G8" s="344"/>
      <c r="H8" s="321" t="s">
        <v>270</v>
      </c>
      <c r="I8" s="345"/>
      <c r="J8" s="347"/>
    </row>
    <row r="9" spans="1:10" ht="16.5" customHeight="1" x14ac:dyDescent="0.55000000000000004">
      <c r="A9" s="985"/>
      <c r="B9" s="991" t="s">
        <v>431</v>
      </c>
      <c r="C9" s="992"/>
      <c r="D9" s="994"/>
      <c r="E9" s="976"/>
      <c r="F9" s="976"/>
      <c r="G9" s="976"/>
      <c r="H9" s="322" t="s">
        <v>277</v>
      </c>
      <c r="I9" s="323" t="str">
        <f>IF(SUM(I5:I8)=0,"",SUM(I5:I8))</f>
        <v/>
      </c>
      <c r="J9" s="324" t="str">
        <f>IF(SUM(J5:J8)=0,"",SUM(J5:J8))</f>
        <v/>
      </c>
    </row>
    <row r="10" spans="1:10" ht="20.149999999999999" customHeight="1" x14ac:dyDescent="0.55000000000000004">
      <c r="A10" s="982" t="s">
        <v>278</v>
      </c>
      <c r="B10" s="986" t="s">
        <v>266</v>
      </c>
      <c r="C10" s="986"/>
      <c r="D10" s="977"/>
      <c r="E10" s="978"/>
      <c r="F10" s="978"/>
      <c r="G10" s="993"/>
      <c r="H10" s="325" t="s">
        <v>319</v>
      </c>
      <c r="I10" s="963"/>
      <c r="J10" s="964"/>
    </row>
    <row r="11" spans="1:10" ht="18" customHeight="1" x14ac:dyDescent="0.35">
      <c r="A11" s="983"/>
      <c r="B11" s="987" t="s">
        <v>267</v>
      </c>
      <c r="C11" s="317" t="s">
        <v>268</v>
      </c>
      <c r="D11" s="341"/>
      <c r="E11" s="318" t="s">
        <v>269</v>
      </c>
      <c r="F11" s="965"/>
      <c r="G11" s="966"/>
      <c r="H11" s="970" t="s">
        <v>271</v>
      </c>
      <c r="I11" s="971"/>
      <c r="J11" s="319" t="s">
        <v>272</v>
      </c>
    </row>
    <row r="12" spans="1:10" ht="18" customHeight="1" x14ac:dyDescent="0.55000000000000004">
      <c r="A12" s="983"/>
      <c r="B12" s="987"/>
      <c r="C12" s="317" t="s">
        <v>270</v>
      </c>
      <c r="D12" s="342"/>
      <c r="E12" s="318" t="s">
        <v>269</v>
      </c>
      <c r="F12" s="965"/>
      <c r="G12" s="966"/>
      <c r="H12" s="320" t="s">
        <v>274</v>
      </c>
      <c r="I12" s="345"/>
      <c r="J12" s="346"/>
    </row>
    <row r="13" spans="1:10" ht="18" customHeight="1" x14ac:dyDescent="0.55000000000000004">
      <c r="A13" s="984"/>
      <c r="B13" s="988" t="s">
        <v>273</v>
      </c>
      <c r="C13" s="988"/>
      <c r="D13" s="972"/>
      <c r="E13" s="973"/>
      <c r="F13" s="973"/>
      <c r="G13" s="974"/>
      <c r="H13" s="320" t="s">
        <v>275</v>
      </c>
      <c r="I13" s="345"/>
      <c r="J13" s="347"/>
    </row>
    <row r="14" spans="1:10" ht="18" customHeight="1" x14ac:dyDescent="0.55000000000000004">
      <c r="A14" s="984"/>
      <c r="B14" s="988" t="s">
        <v>321</v>
      </c>
      <c r="C14" s="988"/>
      <c r="D14" s="972"/>
      <c r="E14" s="973"/>
      <c r="F14" s="973"/>
      <c r="G14" s="974"/>
      <c r="H14" s="320" t="s">
        <v>276</v>
      </c>
      <c r="I14" s="345"/>
      <c r="J14" s="347"/>
    </row>
    <row r="15" spans="1:10" ht="18" customHeight="1" x14ac:dyDescent="0.55000000000000004">
      <c r="A15" s="984"/>
      <c r="B15" s="989" t="s">
        <v>320</v>
      </c>
      <c r="C15" s="990"/>
      <c r="D15" s="343"/>
      <c r="E15" s="967" t="s">
        <v>318</v>
      </c>
      <c r="F15" s="968"/>
      <c r="G15" s="344"/>
      <c r="H15" s="326" t="s">
        <v>270</v>
      </c>
      <c r="I15" s="345"/>
      <c r="J15" s="347"/>
    </row>
    <row r="16" spans="1:10" ht="16.5" customHeight="1" x14ac:dyDescent="0.55000000000000004">
      <c r="A16" s="985"/>
      <c r="B16" s="991" t="s">
        <v>431</v>
      </c>
      <c r="C16" s="992"/>
      <c r="D16" s="975"/>
      <c r="E16" s="976"/>
      <c r="F16" s="976"/>
      <c r="G16" s="976"/>
      <c r="H16" s="327" t="s">
        <v>277</v>
      </c>
      <c r="I16" s="323" t="str">
        <f>IF(SUM(I12:I15)=0,"",SUM(I12:I15))</f>
        <v/>
      </c>
      <c r="J16" s="324" t="str">
        <f>IF(SUM(J12:J15)=0,"",SUM(J12:J15))</f>
        <v/>
      </c>
    </row>
    <row r="17" spans="1:10" ht="20.149999999999999" customHeight="1" x14ac:dyDescent="0.55000000000000004">
      <c r="A17" s="982" t="s">
        <v>279</v>
      </c>
      <c r="B17" s="986" t="s">
        <v>266</v>
      </c>
      <c r="C17" s="986"/>
      <c r="D17" s="977"/>
      <c r="E17" s="978"/>
      <c r="F17" s="978"/>
      <c r="G17" s="978"/>
      <c r="H17" s="316" t="s">
        <v>319</v>
      </c>
      <c r="I17" s="963"/>
      <c r="J17" s="964"/>
    </row>
    <row r="18" spans="1:10" ht="18" customHeight="1" x14ac:dyDescent="0.35">
      <c r="A18" s="983"/>
      <c r="B18" s="987" t="s">
        <v>267</v>
      </c>
      <c r="C18" s="317" t="s">
        <v>268</v>
      </c>
      <c r="D18" s="341"/>
      <c r="E18" s="318" t="s">
        <v>269</v>
      </c>
      <c r="F18" s="965"/>
      <c r="G18" s="966"/>
      <c r="H18" s="970" t="s">
        <v>271</v>
      </c>
      <c r="I18" s="971"/>
      <c r="J18" s="319" t="s">
        <v>272</v>
      </c>
    </row>
    <row r="19" spans="1:10" ht="18" customHeight="1" x14ac:dyDescent="0.55000000000000004">
      <c r="A19" s="983"/>
      <c r="B19" s="987"/>
      <c r="C19" s="317" t="s">
        <v>270</v>
      </c>
      <c r="D19" s="341"/>
      <c r="E19" s="318" t="s">
        <v>269</v>
      </c>
      <c r="F19" s="965"/>
      <c r="G19" s="966"/>
      <c r="H19" s="320" t="s">
        <v>274</v>
      </c>
      <c r="I19" s="345"/>
      <c r="J19" s="346"/>
    </row>
    <row r="20" spans="1:10" ht="18" customHeight="1" x14ac:dyDescent="0.55000000000000004">
      <c r="A20" s="984"/>
      <c r="B20" s="988" t="s">
        <v>273</v>
      </c>
      <c r="C20" s="988"/>
      <c r="D20" s="972"/>
      <c r="E20" s="973"/>
      <c r="F20" s="973"/>
      <c r="G20" s="974"/>
      <c r="H20" s="320" t="s">
        <v>275</v>
      </c>
      <c r="I20" s="345"/>
      <c r="J20" s="347"/>
    </row>
    <row r="21" spans="1:10" ht="18" customHeight="1" x14ac:dyDescent="0.55000000000000004">
      <c r="A21" s="984"/>
      <c r="B21" s="988" t="s">
        <v>321</v>
      </c>
      <c r="C21" s="988"/>
      <c r="D21" s="972"/>
      <c r="E21" s="973"/>
      <c r="F21" s="973"/>
      <c r="G21" s="974"/>
      <c r="H21" s="320" t="s">
        <v>276</v>
      </c>
      <c r="I21" s="345"/>
      <c r="J21" s="347"/>
    </row>
    <row r="22" spans="1:10" ht="18" customHeight="1" x14ac:dyDescent="0.55000000000000004">
      <c r="A22" s="984"/>
      <c r="B22" s="989" t="s">
        <v>320</v>
      </c>
      <c r="C22" s="990"/>
      <c r="D22" s="343"/>
      <c r="E22" s="967" t="s">
        <v>318</v>
      </c>
      <c r="F22" s="968"/>
      <c r="G22" s="344"/>
      <c r="H22" s="321" t="s">
        <v>270</v>
      </c>
      <c r="I22" s="345"/>
      <c r="J22" s="347"/>
    </row>
    <row r="23" spans="1:10" ht="16.5" customHeight="1" x14ac:dyDescent="0.55000000000000004">
      <c r="A23" s="985"/>
      <c r="B23" s="991" t="s">
        <v>431</v>
      </c>
      <c r="C23" s="992"/>
      <c r="D23" s="975"/>
      <c r="E23" s="976"/>
      <c r="F23" s="976"/>
      <c r="G23" s="976"/>
      <c r="H23" s="327" t="s">
        <v>277</v>
      </c>
      <c r="I23" s="323" t="str">
        <f>IF(SUM(I19:I22)=0,"",SUM(I19:I22))</f>
        <v/>
      </c>
      <c r="J23" s="328" t="str">
        <f>IF(SUM(J19:J22)=0,"",SUM(J19:J22))</f>
        <v/>
      </c>
    </row>
    <row r="24" spans="1:10" ht="20.149999999999999" customHeight="1" x14ac:dyDescent="0.55000000000000004">
      <c r="A24" s="982" t="s">
        <v>280</v>
      </c>
      <c r="B24" s="986" t="s">
        <v>266</v>
      </c>
      <c r="C24" s="986"/>
      <c r="D24" s="977"/>
      <c r="E24" s="978"/>
      <c r="F24" s="978"/>
      <c r="G24" s="978"/>
      <c r="H24" s="316" t="s">
        <v>319</v>
      </c>
      <c r="I24" s="963"/>
      <c r="J24" s="964"/>
    </row>
    <row r="25" spans="1:10" ht="18" customHeight="1" x14ac:dyDescent="0.35">
      <c r="A25" s="983"/>
      <c r="B25" s="987" t="s">
        <v>267</v>
      </c>
      <c r="C25" s="317" t="s">
        <v>268</v>
      </c>
      <c r="D25" s="341"/>
      <c r="E25" s="318" t="s">
        <v>269</v>
      </c>
      <c r="F25" s="965"/>
      <c r="G25" s="966"/>
      <c r="H25" s="970" t="s">
        <v>271</v>
      </c>
      <c r="I25" s="971"/>
      <c r="J25" s="319" t="s">
        <v>272</v>
      </c>
    </row>
    <row r="26" spans="1:10" ht="18" customHeight="1" x14ac:dyDescent="0.55000000000000004">
      <c r="A26" s="983"/>
      <c r="B26" s="987"/>
      <c r="C26" s="317" t="s">
        <v>270</v>
      </c>
      <c r="D26" s="341"/>
      <c r="E26" s="318" t="s">
        <v>269</v>
      </c>
      <c r="F26" s="965"/>
      <c r="G26" s="966"/>
      <c r="H26" s="320" t="s">
        <v>274</v>
      </c>
      <c r="I26" s="345"/>
      <c r="J26" s="346"/>
    </row>
    <row r="27" spans="1:10" ht="18" customHeight="1" x14ac:dyDescent="0.55000000000000004">
      <c r="A27" s="984"/>
      <c r="B27" s="988" t="s">
        <v>273</v>
      </c>
      <c r="C27" s="988"/>
      <c r="D27" s="972"/>
      <c r="E27" s="973"/>
      <c r="F27" s="973"/>
      <c r="G27" s="974"/>
      <c r="H27" s="320" t="s">
        <v>275</v>
      </c>
      <c r="I27" s="345"/>
      <c r="J27" s="347"/>
    </row>
    <row r="28" spans="1:10" ht="18" customHeight="1" x14ac:dyDescent="0.55000000000000004">
      <c r="A28" s="984"/>
      <c r="B28" s="988" t="s">
        <v>321</v>
      </c>
      <c r="C28" s="988"/>
      <c r="D28" s="972"/>
      <c r="E28" s="973"/>
      <c r="F28" s="973"/>
      <c r="G28" s="974"/>
      <c r="H28" s="320" t="s">
        <v>276</v>
      </c>
      <c r="I28" s="345"/>
      <c r="J28" s="347"/>
    </row>
    <row r="29" spans="1:10" ht="18" customHeight="1" x14ac:dyDescent="0.55000000000000004">
      <c r="A29" s="984"/>
      <c r="B29" s="989" t="s">
        <v>320</v>
      </c>
      <c r="C29" s="990"/>
      <c r="D29" s="343"/>
      <c r="E29" s="967" t="s">
        <v>318</v>
      </c>
      <c r="F29" s="968"/>
      <c r="G29" s="344"/>
      <c r="H29" s="321" t="s">
        <v>270</v>
      </c>
      <c r="I29" s="345"/>
      <c r="J29" s="348"/>
    </row>
    <row r="30" spans="1:10" ht="16.5" customHeight="1" x14ac:dyDescent="0.55000000000000004">
      <c r="A30" s="985"/>
      <c r="B30" s="991" t="s">
        <v>431</v>
      </c>
      <c r="C30" s="992"/>
      <c r="D30" s="975"/>
      <c r="E30" s="976"/>
      <c r="F30" s="976"/>
      <c r="G30" s="976"/>
      <c r="H30" s="322" t="s">
        <v>277</v>
      </c>
      <c r="I30" s="323" t="str">
        <f>IF(SUM(I26:I29)=0,"",SUM(I26:I29))</f>
        <v/>
      </c>
      <c r="J30" s="328" t="str">
        <f>IF(SUM(J26:J29)=0,"",SUM(J26:J29))</f>
        <v/>
      </c>
    </row>
    <row r="31" spans="1:10" ht="20.149999999999999" customHeight="1" x14ac:dyDescent="0.55000000000000004">
      <c r="A31" s="982" t="s">
        <v>281</v>
      </c>
      <c r="B31" s="986" t="s">
        <v>266</v>
      </c>
      <c r="C31" s="986"/>
      <c r="D31" s="977"/>
      <c r="E31" s="978"/>
      <c r="F31" s="978"/>
      <c r="G31" s="978"/>
      <c r="H31" s="316" t="s">
        <v>319</v>
      </c>
      <c r="I31" s="963"/>
      <c r="J31" s="964"/>
    </row>
    <row r="32" spans="1:10" ht="18" customHeight="1" x14ac:dyDescent="0.35">
      <c r="A32" s="983"/>
      <c r="B32" s="987" t="s">
        <v>267</v>
      </c>
      <c r="C32" s="317" t="s">
        <v>268</v>
      </c>
      <c r="D32" s="341"/>
      <c r="E32" s="318" t="s">
        <v>269</v>
      </c>
      <c r="F32" s="965"/>
      <c r="G32" s="966"/>
      <c r="H32" s="970" t="s">
        <v>271</v>
      </c>
      <c r="I32" s="971"/>
      <c r="J32" s="319" t="s">
        <v>272</v>
      </c>
    </row>
    <row r="33" spans="1:10" ht="18" customHeight="1" x14ac:dyDescent="0.55000000000000004">
      <c r="A33" s="983"/>
      <c r="B33" s="987"/>
      <c r="C33" s="317" t="s">
        <v>270</v>
      </c>
      <c r="D33" s="341"/>
      <c r="E33" s="318" t="s">
        <v>269</v>
      </c>
      <c r="F33" s="965"/>
      <c r="G33" s="966"/>
      <c r="H33" s="320" t="s">
        <v>274</v>
      </c>
      <c r="I33" s="345"/>
      <c r="J33" s="346"/>
    </row>
    <row r="34" spans="1:10" ht="18" customHeight="1" x14ac:dyDescent="0.55000000000000004">
      <c r="A34" s="983"/>
      <c r="B34" s="988" t="s">
        <v>273</v>
      </c>
      <c r="C34" s="988"/>
      <c r="D34" s="972"/>
      <c r="E34" s="973"/>
      <c r="F34" s="973"/>
      <c r="G34" s="974"/>
      <c r="H34" s="320" t="s">
        <v>275</v>
      </c>
      <c r="I34" s="345"/>
      <c r="J34" s="347"/>
    </row>
    <row r="35" spans="1:10" ht="18" customHeight="1" x14ac:dyDescent="0.55000000000000004">
      <c r="A35" s="983"/>
      <c r="B35" s="988" t="s">
        <v>321</v>
      </c>
      <c r="C35" s="988"/>
      <c r="D35" s="972"/>
      <c r="E35" s="973"/>
      <c r="F35" s="973"/>
      <c r="G35" s="974"/>
      <c r="H35" s="320" t="s">
        <v>276</v>
      </c>
      <c r="I35" s="345"/>
      <c r="J35" s="347"/>
    </row>
    <row r="36" spans="1:10" ht="18" customHeight="1" x14ac:dyDescent="0.55000000000000004">
      <c r="A36" s="983"/>
      <c r="B36" s="989" t="s">
        <v>320</v>
      </c>
      <c r="C36" s="990"/>
      <c r="D36" s="343"/>
      <c r="E36" s="967" t="s">
        <v>318</v>
      </c>
      <c r="F36" s="968"/>
      <c r="G36" s="344"/>
      <c r="H36" s="326" t="s">
        <v>270</v>
      </c>
      <c r="I36" s="345"/>
      <c r="J36" s="348"/>
    </row>
    <row r="37" spans="1:10" ht="16.5" customHeight="1" x14ac:dyDescent="0.55000000000000004">
      <c r="A37" s="985"/>
      <c r="B37" s="991" t="s">
        <v>431</v>
      </c>
      <c r="C37" s="992"/>
      <c r="D37" s="975"/>
      <c r="E37" s="976"/>
      <c r="F37" s="976"/>
      <c r="G37" s="976"/>
      <c r="H37" s="327" t="s">
        <v>277</v>
      </c>
      <c r="I37" s="323" t="str">
        <f>IF(SUM(I33:I36)=0,"",SUM(I33:I36))</f>
        <v/>
      </c>
      <c r="J37" s="328" t="str">
        <f>IF(SUM(J33:J36)=0,"",SUM(J33:J36))</f>
        <v/>
      </c>
    </row>
    <row r="38" spans="1:10" ht="13.5" customHeight="1" x14ac:dyDescent="0.35">
      <c r="A38" s="204"/>
      <c r="B38" s="204"/>
      <c r="C38" s="204"/>
      <c r="D38" s="329"/>
      <c r="E38" s="997" t="s">
        <v>332</v>
      </c>
      <c r="F38" s="998"/>
      <c r="G38" s="999"/>
      <c r="H38" s="995" t="s">
        <v>282</v>
      </c>
      <c r="I38" s="996"/>
      <c r="J38" s="330" t="s">
        <v>283</v>
      </c>
    </row>
    <row r="39" spans="1:10" ht="13.5" customHeight="1" x14ac:dyDescent="0.55000000000000004">
      <c r="A39" s="204"/>
      <c r="B39" s="204"/>
      <c r="C39" s="204"/>
      <c r="D39" s="329"/>
      <c r="E39" s="997"/>
      <c r="F39" s="998"/>
      <c r="G39" s="999"/>
      <c r="H39" s="331" t="s">
        <v>274</v>
      </c>
      <c r="I39" s="332" t="str">
        <f t="shared" ref="I39:J42" si="0">IF(I5+I12+I19+I26+I33=0,"",I5+I12+I19+I26+I33)</f>
        <v/>
      </c>
      <c r="J39" s="333" t="str">
        <f t="shared" si="0"/>
        <v/>
      </c>
    </row>
    <row r="40" spans="1:10" ht="13.5" customHeight="1" x14ac:dyDescent="0.55000000000000004">
      <c r="A40" s="204"/>
      <c r="B40" s="204"/>
      <c r="C40" s="204"/>
      <c r="D40" s="329"/>
      <c r="E40" s="997"/>
      <c r="F40" s="998"/>
      <c r="G40" s="999"/>
      <c r="H40" s="320" t="s">
        <v>275</v>
      </c>
      <c r="I40" s="334" t="str">
        <f t="shared" si="0"/>
        <v/>
      </c>
      <c r="J40" s="335" t="str">
        <f t="shared" si="0"/>
        <v/>
      </c>
    </row>
    <row r="41" spans="1:10" ht="13.5" customHeight="1" x14ac:dyDescent="0.55000000000000004">
      <c r="A41" s="204"/>
      <c r="B41" s="204"/>
      <c r="C41" s="204"/>
      <c r="D41" s="329"/>
      <c r="E41" s="997"/>
      <c r="F41" s="998"/>
      <c r="G41" s="999"/>
      <c r="H41" s="320" t="s">
        <v>276</v>
      </c>
      <c r="I41" s="334" t="str">
        <f t="shared" si="0"/>
        <v/>
      </c>
      <c r="J41" s="335" t="str">
        <f t="shared" si="0"/>
        <v/>
      </c>
    </row>
    <row r="42" spans="1:10" ht="13.5" customHeight="1" x14ac:dyDescent="0.55000000000000004">
      <c r="A42" s="204"/>
      <c r="B42" s="204"/>
      <c r="C42" s="204"/>
      <c r="D42" s="329"/>
      <c r="E42" s="997"/>
      <c r="F42" s="998"/>
      <c r="G42" s="999"/>
      <c r="H42" s="326" t="s">
        <v>270</v>
      </c>
      <c r="I42" s="336" t="str">
        <f t="shared" si="0"/>
        <v/>
      </c>
      <c r="J42" s="337" t="str">
        <f t="shared" si="0"/>
        <v/>
      </c>
    </row>
    <row r="43" spans="1:10" ht="14.5" customHeight="1" x14ac:dyDescent="0.55000000000000004">
      <c r="A43" s="204"/>
      <c r="B43" s="204"/>
      <c r="C43" s="204"/>
      <c r="D43" s="329"/>
      <c r="E43" s="1000"/>
      <c r="F43" s="1001"/>
      <c r="G43" s="1002"/>
      <c r="H43" s="338" t="s">
        <v>284</v>
      </c>
      <c r="I43" s="339" t="str">
        <f>IF(SUM(I39:I42)=0,"",SUM(I39:I42))</f>
        <v/>
      </c>
      <c r="J43" s="340" t="str">
        <f>IF(SUM(J39:J42)=0,"",SUM(J39:J42))</f>
        <v/>
      </c>
    </row>
  </sheetData>
  <sheetProtection algorithmName="SHA-512" hashValue="gjvvmfrl7FpvMM9mcoABuLyo1g0JMg6ZALkNOGmIp1MF9NFWtaDGyyXZqgpFskxHxEY26RFlRMmPCuE4ehTlTA==" saltValue="JZJNOcMWRJ1xukABsPAIkw==" spinCount="100000" sheet="1" objects="1" scenarios="1"/>
  <mergeCells count="84">
    <mergeCell ref="H38:I38"/>
    <mergeCell ref="B36:C36"/>
    <mergeCell ref="B37:C37"/>
    <mergeCell ref="E38:G43"/>
    <mergeCell ref="A31:A37"/>
    <mergeCell ref="B31:C31"/>
    <mergeCell ref="B32:B33"/>
    <mergeCell ref="B34:C34"/>
    <mergeCell ref="B35:C35"/>
    <mergeCell ref="H32:I32"/>
    <mergeCell ref="D34:G34"/>
    <mergeCell ref="D35:G35"/>
    <mergeCell ref="D37:G37"/>
    <mergeCell ref="D31:G31"/>
    <mergeCell ref="I31:J31"/>
    <mergeCell ref="F32:G32"/>
    <mergeCell ref="F25:G25"/>
    <mergeCell ref="F26:G26"/>
    <mergeCell ref="E29:F29"/>
    <mergeCell ref="B29:C29"/>
    <mergeCell ref="B30:C30"/>
    <mergeCell ref="A24:A30"/>
    <mergeCell ref="B24:C24"/>
    <mergeCell ref="B25:B26"/>
    <mergeCell ref="B27:C27"/>
    <mergeCell ref="B28:C28"/>
    <mergeCell ref="F18:G18"/>
    <mergeCell ref="F19:G19"/>
    <mergeCell ref="E22:F22"/>
    <mergeCell ref="H18:I18"/>
    <mergeCell ref="D17:G17"/>
    <mergeCell ref="I17:J17"/>
    <mergeCell ref="A17:A23"/>
    <mergeCell ref="B17:C17"/>
    <mergeCell ref="B18:B19"/>
    <mergeCell ref="B20:C20"/>
    <mergeCell ref="B21:C21"/>
    <mergeCell ref="B22:C22"/>
    <mergeCell ref="B23:C23"/>
    <mergeCell ref="D10:G10"/>
    <mergeCell ref="D9:G9"/>
    <mergeCell ref="F5:G5"/>
    <mergeCell ref="A10:A16"/>
    <mergeCell ref="B10:C10"/>
    <mergeCell ref="B11:B12"/>
    <mergeCell ref="B13:C13"/>
    <mergeCell ref="B14:C14"/>
    <mergeCell ref="E15:F15"/>
    <mergeCell ref="D13:G13"/>
    <mergeCell ref="D14:G14"/>
    <mergeCell ref="D16:G16"/>
    <mergeCell ref="B15:C15"/>
    <mergeCell ref="B16:C16"/>
    <mergeCell ref="F12:G12"/>
    <mergeCell ref="A2:J2"/>
    <mergeCell ref="A3:A9"/>
    <mergeCell ref="B3:C3"/>
    <mergeCell ref="B4:B5"/>
    <mergeCell ref="B6:C6"/>
    <mergeCell ref="H4:I4"/>
    <mergeCell ref="B7:C7"/>
    <mergeCell ref="B8:C8"/>
    <mergeCell ref="B9:C9"/>
    <mergeCell ref="F4:G4"/>
    <mergeCell ref="D7:G7"/>
    <mergeCell ref="D6:G6"/>
    <mergeCell ref="E8:F8"/>
    <mergeCell ref="I3:J3"/>
    <mergeCell ref="I10:J10"/>
    <mergeCell ref="F33:G33"/>
    <mergeCell ref="E36:F36"/>
    <mergeCell ref="E1:G1"/>
    <mergeCell ref="H25:I25"/>
    <mergeCell ref="D27:G27"/>
    <mergeCell ref="D28:G28"/>
    <mergeCell ref="D30:G30"/>
    <mergeCell ref="D20:G20"/>
    <mergeCell ref="D21:G21"/>
    <mergeCell ref="D23:G23"/>
    <mergeCell ref="D24:G24"/>
    <mergeCell ref="I24:J24"/>
    <mergeCell ref="D3:G3"/>
    <mergeCell ref="F11:G11"/>
    <mergeCell ref="H11:I11"/>
  </mergeCells>
  <phoneticPr fontId="2"/>
  <dataValidations count="3">
    <dataValidation type="list" allowBlank="1" showInputMessage="1" showErrorMessage="1" prompt="プルダウンして選択" sqref="D22 D15 D8 D36 D29">
      <formula1>"自社単独ブース,共同出展,パビリオン,共同出展＋パビリオン"</formula1>
    </dataValidation>
    <dataValidation allowBlank="1" showInputMessage="1" showErrorMessage="1" prompt="西暦年/月/日　を半角で入力_x000a_例）_x000a_2023年4月1日_x000a_→2023/4/1_x000a_" sqref="D18:D19 D4:D5 D11:D12 D32:D33 D25:D26"/>
    <dataValidation type="list" allowBlank="1" showInputMessage="1" showErrorMessage="1" prompt="プルダウンして選択" sqref="I3:J3 I10:J10 I31:J31 I17:J17 I24:J24">
      <formula1>"リアルのみ,リアル＋オンライン（小間代込）,リアル＋オンライン（小間代別）,オンラインのみ"</formula1>
    </dataValidation>
  </dataValidations>
  <pageMargins left="0.78740157480314965" right="0.47244094488188981" top="0.39370078740157483" bottom="0.4724409448818898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view="pageBreakPreview" zoomScale="90" zoomScaleNormal="70" zoomScaleSheetLayoutView="90" workbookViewId="0"/>
  </sheetViews>
  <sheetFormatPr defaultColWidth="8.58203125" defaultRowHeight="24" customHeight="1" x14ac:dyDescent="0.55000000000000004"/>
  <cols>
    <col min="1" max="1" width="4" customWidth="1"/>
    <col min="2" max="2" width="4.83203125" customWidth="1"/>
    <col min="3" max="3" width="8.75" customWidth="1"/>
    <col min="4" max="4" width="9.5" style="31" customWidth="1"/>
    <col min="5" max="5" width="14.25" style="31" customWidth="1"/>
    <col min="6" max="6" width="6" style="31" customWidth="1"/>
    <col min="7" max="7" width="19.08203125" style="32" customWidth="1"/>
    <col min="8" max="8" width="16" style="31" customWidth="1"/>
    <col min="9" max="9" width="9.33203125" customWidth="1"/>
  </cols>
  <sheetData>
    <row r="1" spans="1:8" ht="18" customHeight="1" x14ac:dyDescent="0.55000000000000004">
      <c r="A1" s="349" t="s">
        <v>423</v>
      </c>
      <c r="B1" s="204"/>
      <c r="C1" s="204"/>
      <c r="D1" s="315"/>
      <c r="E1" s="350"/>
      <c r="F1" s="315"/>
      <c r="G1" s="314"/>
      <c r="H1" s="315"/>
    </row>
    <row r="2" spans="1:8" ht="15" customHeight="1" x14ac:dyDescent="0.55000000000000004">
      <c r="A2" s="979" t="s">
        <v>349</v>
      </c>
      <c r="B2" s="980"/>
      <c r="C2" s="980"/>
      <c r="D2" s="980"/>
      <c r="E2" s="980"/>
      <c r="F2" s="980"/>
      <c r="G2" s="980"/>
      <c r="H2" s="981"/>
    </row>
    <row r="3" spans="1:8" ht="22" customHeight="1" x14ac:dyDescent="0.55000000000000004">
      <c r="A3" s="1045" t="s">
        <v>285</v>
      </c>
      <c r="B3" s="986" t="s">
        <v>286</v>
      </c>
      <c r="C3" s="986"/>
      <c r="D3" s="1047"/>
      <c r="E3" s="1048"/>
      <c r="F3" s="1048"/>
      <c r="G3" s="351" t="s">
        <v>287</v>
      </c>
      <c r="H3" s="379"/>
    </row>
    <row r="4" spans="1:8" ht="22" customHeight="1" x14ac:dyDescent="0.55000000000000004">
      <c r="A4" s="1046"/>
      <c r="B4" s="988" t="s">
        <v>288</v>
      </c>
      <c r="C4" s="988"/>
      <c r="D4" s="1049"/>
      <c r="E4" s="1050"/>
      <c r="F4" s="1051"/>
      <c r="G4" s="352" t="s">
        <v>329</v>
      </c>
      <c r="H4" s="379"/>
    </row>
    <row r="5" spans="1:8" ht="15" customHeight="1" x14ac:dyDescent="0.35">
      <c r="A5" s="1046"/>
      <c r="B5" s="1052" t="s">
        <v>289</v>
      </c>
      <c r="C5" s="1053"/>
      <c r="D5" s="1056"/>
      <c r="E5" s="1057"/>
      <c r="F5" s="1057"/>
      <c r="G5" s="353" t="s">
        <v>290</v>
      </c>
      <c r="H5" s="354" t="s">
        <v>272</v>
      </c>
    </row>
    <row r="6" spans="1:8" ht="20.149999999999999" customHeight="1" x14ac:dyDescent="0.55000000000000004">
      <c r="A6" s="1046"/>
      <c r="B6" s="1054"/>
      <c r="C6" s="1055"/>
      <c r="D6" s="1057"/>
      <c r="E6" s="1057"/>
      <c r="F6" s="1057"/>
      <c r="G6" s="380"/>
      <c r="H6" s="381"/>
    </row>
    <row r="7" spans="1:8" ht="22" customHeight="1" x14ac:dyDescent="0.55000000000000004">
      <c r="A7" s="1045" t="s">
        <v>291</v>
      </c>
      <c r="B7" s="986" t="s">
        <v>286</v>
      </c>
      <c r="C7" s="986"/>
      <c r="D7" s="1047"/>
      <c r="E7" s="1048"/>
      <c r="F7" s="1048"/>
      <c r="G7" s="351" t="s">
        <v>287</v>
      </c>
      <c r="H7" s="379"/>
    </row>
    <row r="8" spans="1:8" ht="22" customHeight="1" x14ac:dyDescent="0.55000000000000004">
      <c r="A8" s="1046"/>
      <c r="B8" s="988" t="s">
        <v>288</v>
      </c>
      <c r="C8" s="988"/>
      <c r="D8" s="1049"/>
      <c r="E8" s="1050"/>
      <c r="F8" s="1051"/>
      <c r="G8" s="352" t="s">
        <v>329</v>
      </c>
      <c r="H8" s="379"/>
    </row>
    <row r="9" spans="1:8" ht="15" customHeight="1" x14ac:dyDescent="0.35">
      <c r="A9" s="1046"/>
      <c r="B9" s="1052" t="s">
        <v>289</v>
      </c>
      <c r="C9" s="1053"/>
      <c r="D9" s="1058"/>
      <c r="E9" s="1059"/>
      <c r="F9" s="1060"/>
      <c r="G9" s="353" t="s">
        <v>290</v>
      </c>
      <c r="H9" s="354" t="s">
        <v>272</v>
      </c>
    </row>
    <row r="10" spans="1:8" ht="20.149999999999999" customHeight="1" x14ac:dyDescent="0.55000000000000004">
      <c r="A10" s="1046"/>
      <c r="B10" s="1054"/>
      <c r="C10" s="1055"/>
      <c r="D10" s="1061"/>
      <c r="E10" s="1062"/>
      <c r="F10" s="1063"/>
      <c r="G10" s="380"/>
      <c r="H10" s="381"/>
    </row>
    <row r="11" spans="1:8" ht="22" customHeight="1" x14ac:dyDescent="0.55000000000000004">
      <c r="A11" s="1045" t="s">
        <v>292</v>
      </c>
      <c r="B11" s="986" t="s">
        <v>286</v>
      </c>
      <c r="C11" s="986"/>
      <c r="D11" s="1047"/>
      <c r="E11" s="1048"/>
      <c r="F11" s="1048"/>
      <c r="G11" s="351" t="s">
        <v>287</v>
      </c>
      <c r="H11" s="379"/>
    </row>
    <row r="12" spans="1:8" ht="22" customHeight="1" x14ac:dyDescent="0.55000000000000004">
      <c r="A12" s="1046"/>
      <c r="B12" s="988" t="s">
        <v>288</v>
      </c>
      <c r="C12" s="988"/>
      <c r="D12" s="1049"/>
      <c r="E12" s="1050"/>
      <c r="F12" s="1051"/>
      <c r="G12" s="352" t="s">
        <v>329</v>
      </c>
      <c r="H12" s="379"/>
    </row>
    <row r="13" spans="1:8" ht="15" customHeight="1" x14ac:dyDescent="0.35">
      <c r="A13" s="1046"/>
      <c r="B13" s="1052" t="s">
        <v>289</v>
      </c>
      <c r="C13" s="1053"/>
      <c r="D13" s="1058"/>
      <c r="E13" s="1059"/>
      <c r="F13" s="1060"/>
      <c r="G13" s="353" t="s">
        <v>290</v>
      </c>
      <c r="H13" s="354" t="s">
        <v>272</v>
      </c>
    </row>
    <row r="14" spans="1:8" ht="20.149999999999999" customHeight="1" x14ac:dyDescent="0.55000000000000004">
      <c r="A14" s="1064"/>
      <c r="B14" s="1054"/>
      <c r="C14" s="1055"/>
      <c r="D14" s="1061"/>
      <c r="E14" s="1062"/>
      <c r="F14" s="1063"/>
      <c r="G14" s="380"/>
      <c r="H14" s="381"/>
    </row>
    <row r="15" spans="1:8" s="59" customFormat="1" ht="15.65" customHeight="1" x14ac:dyDescent="0.35">
      <c r="A15" s="355"/>
      <c r="B15" s="356"/>
      <c r="C15" s="356"/>
      <c r="D15" s="357"/>
      <c r="E15" s="1003" t="s">
        <v>350</v>
      </c>
      <c r="F15" s="1004"/>
      <c r="G15" s="358" t="s">
        <v>290</v>
      </c>
      <c r="H15" s="359" t="s">
        <v>272</v>
      </c>
    </row>
    <row r="16" spans="1:8" ht="30" customHeight="1" x14ac:dyDescent="0.55000000000000004">
      <c r="A16" s="360"/>
      <c r="B16" s="356"/>
      <c r="C16" s="356"/>
      <c r="D16" s="361"/>
      <c r="E16" s="1005"/>
      <c r="F16" s="1006"/>
      <c r="G16" s="362" t="str">
        <f>IF(G6+G10+G14=0,"",G6+G10+G14)</f>
        <v/>
      </c>
      <c r="H16" s="363" t="str">
        <f>IF(H6+H10+H14=0,"",H6+H10+H14)</f>
        <v/>
      </c>
    </row>
    <row r="17" spans="1:8" ht="21" customHeight="1" x14ac:dyDescent="0.55000000000000004">
      <c r="A17" s="360"/>
      <c r="B17" s="356"/>
      <c r="C17" s="356"/>
      <c r="D17" s="361"/>
      <c r="E17" s="364"/>
      <c r="F17" s="364"/>
      <c r="G17" s="365"/>
      <c r="H17" s="365"/>
    </row>
    <row r="18" spans="1:8" ht="19.5" customHeight="1" x14ac:dyDescent="0.55000000000000004">
      <c r="A18" s="360"/>
      <c r="B18" s="356"/>
      <c r="C18" s="356"/>
      <c r="D18" s="366"/>
      <c r="E18" s="366"/>
      <c r="F18" s="366"/>
      <c r="G18" s="367"/>
      <c r="H18" s="367"/>
    </row>
    <row r="19" spans="1:8" ht="15" customHeight="1" x14ac:dyDescent="0.55000000000000004">
      <c r="A19" s="979" t="s">
        <v>293</v>
      </c>
      <c r="B19" s="980"/>
      <c r="C19" s="980"/>
      <c r="D19" s="980"/>
      <c r="E19" s="980"/>
      <c r="F19" s="980"/>
      <c r="G19" s="980"/>
      <c r="H19" s="981"/>
    </row>
    <row r="20" spans="1:8" ht="21.75" customHeight="1" x14ac:dyDescent="0.55000000000000004">
      <c r="A20" s="1020" t="s">
        <v>294</v>
      </c>
      <c r="B20" s="1021"/>
      <c r="C20" s="1028"/>
      <c r="D20" s="1032"/>
      <c r="E20" s="1033"/>
      <c r="F20" s="1034"/>
      <c r="G20" s="1069" t="s">
        <v>333</v>
      </c>
      <c r="H20" s="1070"/>
    </row>
    <row r="21" spans="1:8" ht="15" customHeight="1" x14ac:dyDescent="0.55000000000000004">
      <c r="A21" s="1029"/>
      <c r="B21" s="1030"/>
      <c r="C21" s="1031"/>
      <c r="D21" s="1035"/>
      <c r="E21" s="1036"/>
      <c r="F21" s="1037"/>
      <c r="G21" s="368"/>
      <c r="H21" s="369" t="s">
        <v>327</v>
      </c>
    </row>
    <row r="22" spans="1:8" ht="22" customHeight="1" x14ac:dyDescent="0.55000000000000004">
      <c r="A22" s="1042" t="s">
        <v>322</v>
      </c>
      <c r="B22" s="1043"/>
      <c r="C22" s="1044"/>
      <c r="D22" s="1081"/>
      <c r="E22" s="1068"/>
      <c r="F22" s="1068"/>
      <c r="G22" s="1068"/>
      <c r="H22" s="382"/>
    </row>
    <row r="23" spans="1:8" ht="22" customHeight="1" x14ac:dyDescent="0.55000000000000004">
      <c r="A23" s="1071" t="s">
        <v>323</v>
      </c>
      <c r="B23" s="1072"/>
      <c r="C23" s="1073"/>
      <c r="D23" s="1082"/>
      <c r="E23" s="1083"/>
      <c r="F23" s="1083"/>
      <c r="G23" s="1084"/>
      <c r="H23" s="382"/>
    </row>
    <row r="24" spans="1:8" ht="22" customHeight="1" x14ac:dyDescent="0.55000000000000004">
      <c r="A24" s="1071" t="s">
        <v>324</v>
      </c>
      <c r="B24" s="1072"/>
      <c r="C24" s="1073"/>
      <c r="D24" s="1067"/>
      <c r="E24" s="1068"/>
      <c r="F24" s="1068"/>
      <c r="G24" s="1068"/>
      <c r="H24" s="382"/>
    </row>
    <row r="25" spans="1:8" ht="22" customHeight="1" x14ac:dyDescent="0.55000000000000004">
      <c r="A25" s="1071" t="s">
        <v>325</v>
      </c>
      <c r="B25" s="1072"/>
      <c r="C25" s="1073"/>
      <c r="D25" s="1082"/>
      <c r="E25" s="1083"/>
      <c r="F25" s="1083"/>
      <c r="G25" s="1084"/>
      <c r="H25" s="382"/>
    </row>
    <row r="26" spans="1:8" ht="22" customHeight="1" x14ac:dyDescent="0.55000000000000004">
      <c r="A26" s="1039" t="s">
        <v>326</v>
      </c>
      <c r="B26" s="1040"/>
      <c r="C26" s="1041"/>
      <c r="D26" s="1065"/>
      <c r="E26" s="1066"/>
      <c r="F26" s="1066"/>
      <c r="G26" s="1066"/>
      <c r="H26" s="382"/>
    </row>
    <row r="27" spans="1:8" ht="31.5" customHeight="1" x14ac:dyDescent="0.55000000000000004">
      <c r="A27" s="1018" t="s">
        <v>425</v>
      </c>
      <c r="B27" s="1019"/>
      <c r="C27" s="1019"/>
      <c r="D27" s="1019"/>
      <c r="E27" s="1019"/>
      <c r="F27" s="1019"/>
      <c r="G27" s="383"/>
      <c r="H27" s="370" t="s">
        <v>417</v>
      </c>
    </row>
    <row r="28" spans="1:8" ht="28.5" customHeight="1" x14ac:dyDescent="0.35">
      <c r="A28" s="1020" t="s">
        <v>330</v>
      </c>
      <c r="B28" s="1021"/>
      <c r="C28" s="1021"/>
      <c r="D28" s="1022"/>
      <c r="E28" s="1023"/>
      <c r="F28" s="1024"/>
      <c r="G28" s="371" t="s">
        <v>290</v>
      </c>
      <c r="H28" s="354" t="s">
        <v>272</v>
      </c>
    </row>
    <row r="29" spans="1:8" ht="22" customHeight="1" x14ac:dyDescent="0.55000000000000004">
      <c r="A29" s="1074" t="s">
        <v>328</v>
      </c>
      <c r="B29" s="1075"/>
      <c r="C29" s="1053"/>
      <c r="D29" s="1009"/>
      <c r="E29" s="1010"/>
      <c r="F29" s="1011"/>
      <c r="G29" s="384"/>
      <c r="H29" s="385"/>
    </row>
    <row r="30" spans="1:8" ht="22" customHeight="1" x14ac:dyDescent="0.55000000000000004">
      <c r="A30" s="1076"/>
      <c r="B30" s="1077"/>
      <c r="C30" s="1078"/>
      <c r="D30" s="1012"/>
      <c r="E30" s="1013"/>
      <c r="F30" s="1014"/>
      <c r="G30" s="386"/>
      <c r="H30" s="387"/>
    </row>
    <row r="31" spans="1:8" ht="22" customHeight="1" x14ac:dyDescent="0.55000000000000004">
      <c r="A31" s="1076"/>
      <c r="B31" s="1077"/>
      <c r="C31" s="1078"/>
      <c r="D31" s="1025"/>
      <c r="E31" s="1026"/>
      <c r="F31" s="1027"/>
      <c r="G31" s="386"/>
      <c r="H31" s="387"/>
    </row>
    <row r="32" spans="1:8" ht="22" customHeight="1" x14ac:dyDescent="0.55000000000000004">
      <c r="A32" s="1076"/>
      <c r="B32" s="1077"/>
      <c r="C32" s="1078"/>
      <c r="D32" s="1012"/>
      <c r="E32" s="1013"/>
      <c r="F32" s="1014"/>
      <c r="G32" s="386"/>
      <c r="H32" s="387"/>
    </row>
    <row r="33" spans="1:8" ht="22" customHeight="1" x14ac:dyDescent="0.55000000000000004">
      <c r="A33" s="1079"/>
      <c r="B33" s="1080"/>
      <c r="C33" s="1055"/>
      <c r="D33" s="1015"/>
      <c r="E33" s="1016"/>
      <c r="F33" s="1017"/>
      <c r="G33" s="388"/>
      <c r="H33" s="389"/>
    </row>
    <row r="34" spans="1:8" ht="22" customHeight="1" x14ac:dyDescent="0.35">
      <c r="A34" s="356"/>
      <c r="B34" s="356"/>
      <c r="C34" s="356"/>
      <c r="D34" s="372"/>
      <c r="E34" s="1007" t="s">
        <v>331</v>
      </c>
      <c r="F34" s="1004"/>
      <c r="G34" s="373" t="s">
        <v>290</v>
      </c>
      <c r="H34" s="374" t="s">
        <v>272</v>
      </c>
    </row>
    <row r="35" spans="1:8" ht="30" customHeight="1" x14ac:dyDescent="0.55000000000000004">
      <c r="A35" s="375"/>
      <c r="B35" s="1038"/>
      <c r="C35" s="1038"/>
      <c r="D35" s="376"/>
      <c r="E35" s="1008"/>
      <c r="F35" s="1006"/>
      <c r="G35" s="377" t="str">
        <f>IF(SUM(G29:G33)=0,"",SUM(G29:G33))</f>
        <v/>
      </c>
      <c r="H35" s="378" t="str">
        <f>IF(SUM(H29:H33)=0,"",SUM(H29:H33))</f>
        <v/>
      </c>
    </row>
    <row r="36" spans="1:8" ht="25.5" customHeight="1" x14ac:dyDescent="0.55000000000000004">
      <c r="A36" s="33"/>
      <c r="B36" s="34"/>
      <c r="C36" s="34"/>
      <c r="D36" s="35"/>
      <c r="E36" s="35"/>
      <c r="F36" s="35"/>
      <c r="G36" s="36"/>
      <c r="H36" s="36"/>
    </row>
  </sheetData>
  <sheetProtection algorithmName="SHA-512" hashValue="DilMhrUjZUXPwBYYCBmSW6wRRKQBxDKOmJaXqkX3kEPLROgP9nDSU6leHAYnTj9lur8jKekKI1TuWPUm07K1IQ==" saltValue="brXKtb1ZP6KQOFcJFDSTaw==" spinCount="100000" sheet="1" objects="1" scenarios="1"/>
  <mergeCells count="48">
    <mergeCell ref="D26:G26"/>
    <mergeCell ref="D24:G24"/>
    <mergeCell ref="G20:H20"/>
    <mergeCell ref="A24:C24"/>
    <mergeCell ref="A29:C33"/>
    <mergeCell ref="A23:C23"/>
    <mergeCell ref="A25:C25"/>
    <mergeCell ref="D22:G22"/>
    <mergeCell ref="D23:G23"/>
    <mergeCell ref="D25:G25"/>
    <mergeCell ref="D9:F10"/>
    <mergeCell ref="A11:A14"/>
    <mergeCell ref="B11:C11"/>
    <mergeCell ref="D11:F11"/>
    <mergeCell ref="B12:C12"/>
    <mergeCell ref="D12:F12"/>
    <mergeCell ref="B13:C14"/>
    <mergeCell ref="D13:F14"/>
    <mergeCell ref="A7:A10"/>
    <mergeCell ref="B7:C7"/>
    <mergeCell ref="D7:F7"/>
    <mergeCell ref="B8:C8"/>
    <mergeCell ref="D8:F8"/>
    <mergeCell ref="B9:C10"/>
    <mergeCell ref="A2:H2"/>
    <mergeCell ref="A3:A6"/>
    <mergeCell ref="B3:C3"/>
    <mergeCell ref="D3:F3"/>
    <mergeCell ref="B4:C4"/>
    <mergeCell ref="D4:F4"/>
    <mergeCell ref="B5:C6"/>
    <mergeCell ref="D5:F6"/>
    <mergeCell ref="E15:F16"/>
    <mergeCell ref="E34:F35"/>
    <mergeCell ref="D29:F29"/>
    <mergeCell ref="D32:F32"/>
    <mergeCell ref="D33:F33"/>
    <mergeCell ref="A27:F27"/>
    <mergeCell ref="A28:C28"/>
    <mergeCell ref="D28:F28"/>
    <mergeCell ref="D30:F30"/>
    <mergeCell ref="D31:F31"/>
    <mergeCell ref="A20:C21"/>
    <mergeCell ref="D20:F21"/>
    <mergeCell ref="B35:C35"/>
    <mergeCell ref="A19:H19"/>
    <mergeCell ref="A26:C26"/>
    <mergeCell ref="A22:C22"/>
  </mergeCells>
  <phoneticPr fontId="2"/>
  <dataValidations count="7">
    <dataValidation allowBlank="1" showInputMessage="1" showErrorMessage="1" prompt="西暦年/月/日　を半角で入力_x000a_例）_x000a_2023年4月1日_x000a_→2023/4/1_x000a_" sqref="H3:H4 H7:H8 H11:H12"/>
    <dataValidation allowBlank="1" showInputMessage="1" showErrorMessage="1" prompt="西暦年/月/日　を半角で入力_x000a_例）_x000a_2022年4月1日_x000a_→2022/4/1_x000a_" sqref="D26"/>
    <dataValidation type="list" allowBlank="1" showInputMessage="1" showErrorMessage="1" sqref="G27">
      <formula1>"はい,いいえ"</formula1>
    </dataValidation>
    <dataValidation type="list" allowBlank="1" showInputMessage="1" showErrorMessage="1" sqref="D20:F21">
      <formula1>"自社サイトがないので新規開設する,新たなサイトを追加開設する,既存サイトを改修する"</formula1>
    </dataValidation>
    <dataValidation allowBlank="1" showInputMessage="1" showErrorMessage="1" prompt="西暦年/月/日　を半角で入力_x000a_例）_x000a_2023年4月1日_x000a_→2023/4/1" sqref="D28:F28"/>
    <dataValidation type="list" allowBlank="1" showInputMessage="1" showErrorMessage="1" prompt="プルダウンして選択" sqref="H22:H26">
      <formula1>"全体構成の変更,大幅なデザイン変更,ページの追加,改修予定なし"</formula1>
    </dataValidation>
    <dataValidation type="list" allowBlank="1" showInputMessage="1" showErrorMessage="1" prompt="プルダウンして選択_x000a_※モール型以外は対象外" sqref="D3:F3 D7:F7 D11:F11">
      <formula1>"1) 楽天市場,2) ポンパレモール,3) Yahoo!ショッピング,4) Amazon,zozotown → 対象外（特商法表記無),shoplist → 対象外（特商法表記無),LOHACO → 対象外（特商法表記無),BASE → 対象外（モール型以外),Shopify → 対象外（モール型以外),MakeShop → 対象外（モール型以外),STORES→ 対象外（モール型以外),カラーミーショップ→ 対象外（モール型以外),Makeshop → 対象外（モール型以外)"</formula1>
    </dataValidation>
  </dataValidations>
  <pageMargins left="0.78740157480314965" right="0.47244094488188976" top="0.39370078740157483" bottom="0.4724409448818897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28</vt:i4>
      </vt:variant>
    </vt:vector>
  </HeadingPairs>
  <TitlesOfParts>
    <vt:vector size="40" baseType="lpstr">
      <vt:lpstr>様式1_申請書</vt:lpstr>
      <vt:lpstr>付表1ー1_申請者概要 </vt:lpstr>
      <vt:lpstr>付表1ー2_利用状況</vt:lpstr>
      <vt:lpstr>付表1-3_役員株主名簿</vt:lpstr>
      <vt:lpstr>付表1ー4_商品概要</vt:lpstr>
      <vt:lpstr>付表1ー5_市場性</vt:lpstr>
      <vt:lpstr>付表1ー6_企画内容</vt:lpstr>
      <vt:lpstr>付表1-7_展示会等-</vt:lpstr>
      <vt:lpstr>付表1-8_EC・web</vt:lpstr>
      <vt:lpstr>付表1-9_印刷・動画・広告</vt:lpstr>
      <vt:lpstr>付表1-10_資金計画</vt:lpstr>
      <vt:lpstr>誓約書</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誓約書!Print_Area</vt:lpstr>
      <vt:lpstr>'付表1ー1_申請者概要 '!Print_Area</vt:lpstr>
      <vt:lpstr>付表1ー2_利用状況!Print_Area</vt:lpstr>
      <vt:lpstr>付表1ー4_商品概要!Print_Area</vt:lpstr>
      <vt:lpstr>付表1ー6_企画内容!Print_Area</vt:lpstr>
      <vt:lpstr>'付表1-3_役員株主名簿'!Print_Area</vt:lpstr>
      <vt:lpstr>様式1_申請書!Print_Area</vt:lpstr>
      <vt:lpstr>Q_複合ｻｰﾋﾞｽ事業</vt:lpstr>
      <vt:lpstr>R_ｻｰﾋﾞｽ業〈他に分類されないもの〉</vt:lpstr>
      <vt:lpstr>S_公務〈他に分類されるものを除く〉</vt:lpstr>
      <vt:lpstr>T_分類不能の産業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2023-10-26T00:19:08Z</dcterms:modified>
  <cp:contentStatus/>
</cp:coreProperties>
</file>