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akio_watanabe\Desktop\第三次公募\"/>
    </mc:Choice>
  </mc:AlternateContent>
  <xr:revisionPtr revIDLastSave="0" documentId="13_ncr:1_{37BEC479-2FFC-4836-B36A-963B44A28A72}" xr6:coauthVersionLast="47" xr6:coauthVersionMax="47" xr10:uidLastSave="{00000000-0000-0000-0000-000000000000}"/>
  <workbookProtection workbookAlgorithmName="SHA-512" workbookHashValue="HLJ5CtuPVfasafD1iRgXKag+pnjkqT/UcLV4dpaliWNV3vKdUTppom/c93GPQd5DWgcntsFI1orUouV9mP77eQ==" workbookSaltValue="/01icExbqaoR1OyN4+YO9Q==" workbookSpinCount="100000" lockStructure="1"/>
  <bookViews>
    <workbookView xWindow="1152" yWindow="-108" windowWidth="21996" windowHeight="13176" firstSheet="2" activeTab="2" xr2:uid="{C21C24A2-9A52-41A2-AC35-6F380E4D4DFB}"/>
  </bookViews>
  <sheets>
    <sheet name="補助シート" sheetId="18" state="hidden" r:id="rId1"/>
    <sheet name="集約用シート" sheetId="29" state="hidden" r:id="rId2"/>
    <sheet name="提出書類一覧" sheetId="7" r:id="rId3"/>
    <sheet name="1－① 事業者の基本情報" sheetId="8" r:id="rId4"/>
    <sheet name="1－② 支出計画書" sheetId="24" r:id="rId5"/>
    <sheet name="１－② 支出計画書 別紙" sheetId="31" r:id="rId6"/>
    <sheet name="１－③ 交付申請書" sheetId="27" r:id="rId7"/>
    <sheet name="１－④ 役員名簿" sheetId="14" r:id="rId8"/>
    <sheet name="２ 事業計画書" sheetId="6" r:id="rId9"/>
    <sheet name="２ 事業計画書 別紙" sheetId="26" r:id="rId10"/>
    <sheet name="プルダウンリスト" sheetId="2" state="hidden" r:id="rId11"/>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事業者の基本情報'!$A$1:$C$32</definedName>
    <definedName name="_xlnm.Print_Area" localSheetId="4">'1－② 支出計画書'!$A$1:$G$29</definedName>
    <definedName name="_xlnm.Print_Area" localSheetId="5">'１－② 支出計画書 別紙'!$A$1:$H$19</definedName>
    <definedName name="_xlnm.Print_Area" localSheetId="7">'１－④ 役員名簿'!$A$1:$I$30</definedName>
    <definedName name="_xlnm.Print_Area" localSheetId="8">'２ 事業計画書'!$A$1:$G$41</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4" l="1"/>
  <c r="AP6" i="29"/>
  <c r="F28" i="24"/>
  <c r="AO6" i="29"/>
  <c r="E28" i="24"/>
  <c r="AN6" i="29"/>
  <c r="G27" i="24"/>
  <c r="AM6" i="29"/>
  <c r="F27" i="24"/>
  <c r="AL6" i="29"/>
  <c r="E27" i="24"/>
  <c r="AK6" i="29"/>
  <c r="G26" i="24"/>
  <c r="AJ6" i="29"/>
  <c r="F26" i="24"/>
  <c r="AI6" i="29"/>
  <c r="E26" i="24"/>
  <c r="AH6" i="29"/>
  <c r="G25" i="24"/>
  <c r="AG6" i="29"/>
  <c r="F25" i="24"/>
  <c r="AF6" i="29"/>
  <c r="E25" i="24"/>
  <c r="AE6" i="29"/>
  <c r="L6" i="29"/>
  <c r="E19" i="31"/>
  <c r="D19" i="31"/>
  <c r="B19" i="31"/>
  <c r="F11" i="24"/>
  <c r="F12" i="24"/>
  <c r="F13" i="24"/>
  <c r="F14" i="24"/>
  <c r="F15" i="24"/>
  <c r="F16" i="24"/>
  <c r="F17" i="24"/>
  <c r="F18" i="24"/>
  <c r="F19" i="24"/>
  <c r="F20" i="24"/>
  <c r="F21" i="24"/>
  <c r="F22" i="24"/>
  <c r="F23" i="24"/>
  <c r="F24" i="24"/>
  <c r="F10" i="24"/>
  <c r="G20" i="24"/>
  <c r="G21" i="24"/>
  <c r="G22" i="24"/>
  <c r="G23" i="24"/>
  <c r="G24" i="24"/>
  <c r="E6" i="24"/>
  <c r="D3" i="24"/>
  <c r="E5" i="31"/>
  <c r="E6" i="31"/>
  <c r="E7" i="31"/>
  <c r="E8" i="31"/>
  <c r="E9" i="31"/>
  <c r="E10" i="31"/>
  <c r="E11" i="31"/>
  <c r="E12" i="31"/>
  <c r="E13" i="31"/>
  <c r="E14" i="31"/>
  <c r="E15" i="31"/>
  <c r="E16" i="31"/>
  <c r="E17" i="31"/>
  <c r="E18" i="31"/>
  <c r="D5" i="31"/>
  <c r="B5" i="31"/>
  <c r="C5" i="31"/>
  <c r="B6" i="31"/>
  <c r="C6" i="31"/>
  <c r="D6" i="31"/>
  <c r="B7" i="31"/>
  <c r="C7" i="31"/>
  <c r="D7" i="31"/>
  <c r="B8" i="31"/>
  <c r="C8" i="31"/>
  <c r="D8" i="31"/>
  <c r="B9" i="31"/>
  <c r="C9" i="31"/>
  <c r="D9" i="31"/>
  <c r="B10" i="31"/>
  <c r="C10" i="31"/>
  <c r="D10" i="31"/>
  <c r="B11" i="31"/>
  <c r="C11" i="31"/>
  <c r="D11" i="31"/>
  <c r="B12" i="31"/>
  <c r="C12" i="31"/>
  <c r="D12" i="31"/>
  <c r="B13" i="31"/>
  <c r="C13" i="31"/>
  <c r="D13" i="31"/>
  <c r="B14" i="31"/>
  <c r="C14" i="31"/>
  <c r="D14" i="31"/>
  <c r="B15" i="31"/>
  <c r="C15" i="31"/>
  <c r="D15" i="31"/>
  <c r="B16" i="31"/>
  <c r="C16" i="31"/>
  <c r="D16" i="31"/>
  <c r="B17" i="31"/>
  <c r="C17" i="31"/>
  <c r="D17" i="31"/>
  <c r="B18" i="31"/>
  <c r="C18" i="31"/>
  <c r="D18" i="31"/>
  <c r="C19" i="31"/>
  <c r="C3" i="31"/>
  <c r="Z6" i="29"/>
  <c r="E29" i="24"/>
  <c r="E4" i="24"/>
  <c r="AC6" i="29"/>
  <c r="B3" i="26"/>
  <c r="B3" i="6"/>
  <c r="F29" i="24"/>
  <c r="E5" i="24"/>
  <c r="GU6" i="29"/>
  <c r="GT6" i="29"/>
  <c r="GS6" i="29"/>
  <c r="GR6" i="29"/>
  <c r="GQ6" i="29"/>
  <c r="GP6" i="29"/>
  <c r="GO6" i="29"/>
  <c r="GN6" i="29"/>
  <c r="GM6" i="29"/>
  <c r="GL6" i="29"/>
  <c r="GK6" i="29"/>
  <c r="GJ6" i="29"/>
  <c r="GI6" i="29"/>
  <c r="GH6" i="29"/>
  <c r="GG6" i="29"/>
  <c r="GF6" i="29"/>
  <c r="GE6" i="29"/>
  <c r="GD6" i="29"/>
  <c r="GC6" i="29"/>
  <c r="GB6" i="29"/>
  <c r="GA6" i="29"/>
  <c r="FZ6" i="29"/>
  <c r="FY6" i="29"/>
  <c r="FX6" i="29"/>
  <c r="FW6" i="29"/>
  <c r="FV6" i="29"/>
  <c r="FU6" i="29"/>
  <c r="FT6" i="29"/>
  <c r="FS6" i="29"/>
  <c r="FR6" i="29"/>
  <c r="FQ6" i="29"/>
  <c r="FP6" i="29"/>
  <c r="FO6" i="29"/>
  <c r="FN6" i="29"/>
  <c r="FM6" i="29"/>
  <c r="FL6" i="29"/>
  <c r="FK6" i="29"/>
  <c r="FJ6" i="29"/>
  <c r="FI6" i="29"/>
  <c r="FH6" i="29"/>
  <c r="FG6" i="29"/>
  <c r="FF6" i="29"/>
  <c r="FE6" i="29"/>
  <c r="FD6" i="29"/>
  <c r="FC6" i="29"/>
  <c r="FB6" i="29"/>
  <c r="FA6" i="29"/>
  <c r="EZ6" i="29"/>
  <c r="EY6" i="29"/>
  <c r="EX6" i="29"/>
  <c r="EW6" i="29"/>
  <c r="EV6" i="29"/>
  <c r="EU6" i="29"/>
  <c r="ET6" i="29"/>
  <c r="ES6" i="29"/>
  <c r="ER6" i="29"/>
  <c r="EQ6" i="29"/>
  <c r="EP6" i="29"/>
  <c r="EO6" i="29"/>
  <c r="EN6" i="29"/>
  <c r="EM6" i="29"/>
  <c r="EL6" i="29"/>
  <c r="EK6" i="29"/>
  <c r="EJ6" i="29"/>
  <c r="EI6" i="29"/>
  <c r="EH6" i="29"/>
  <c r="EG6" i="29"/>
  <c r="EF6" i="29"/>
  <c r="EE6" i="29"/>
  <c r="ED6" i="29"/>
  <c r="EC6" i="29"/>
  <c r="EB6" i="29"/>
  <c r="EA6" i="29"/>
  <c r="DZ6" i="29"/>
  <c r="DY6" i="29"/>
  <c r="DX6" i="29"/>
  <c r="DW6" i="29"/>
  <c r="DV6" i="29"/>
  <c r="DU6" i="29"/>
  <c r="DT6" i="29"/>
  <c r="DS6" i="29"/>
  <c r="DR6" i="29"/>
  <c r="DQ6" i="29"/>
  <c r="DP6" i="29"/>
  <c r="DO6" i="29"/>
  <c r="DN6" i="29"/>
  <c r="DM6" i="29"/>
  <c r="DL6" i="29"/>
  <c r="DK6" i="29"/>
  <c r="DJ6" i="29"/>
  <c r="DI6" i="29"/>
  <c r="DH6" i="29"/>
  <c r="DG6" i="29"/>
  <c r="DF6" i="29"/>
  <c r="DE6" i="29"/>
  <c r="DD6" i="29"/>
  <c r="DC6" i="29"/>
  <c r="DB6" i="29"/>
  <c r="DA6" i="29"/>
  <c r="CZ6" i="29"/>
  <c r="CY6" i="29"/>
  <c r="CX6" i="29"/>
  <c r="CW6" i="29"/>
  <c r="CV6" i="29"/>
  <c r="CU6" i="29"/>
  <c r="CT6" i="29"/>
  <c r="CS6" i="29"/>
  <c r="CR6" i="29"/>
  <c r="CQ6" i="29"/>
  <c r="CP6" i="29"/>
  <c r="CO6" i="29"/>
  <c r="CN6" i="29"/>
  <c r="CM6" i="29"/>
  <c r="CL6" i="29"/>
  <c r="CK6" i="29"/>
  <c r="CJ6" i="29"/>
  <c r="CI6" i="29"/>
  <c r="CH6" i="29"/>
  <c r="CG6" i="29"/>
  <c r="CF6" i="29"/>
  <c r="CE6" i="29"/>
  <c r="CD6" i="29"/>
  <c r="CC6" i="29"/>
  <c r="CB6" i="29"/>
  <c r="CA6" i="29"/>
  <c r="BZ6" i="29"/>
  <c r="BY6" i="29"/>
  <c r="BX6" i="29"/>
  <c r="BW6" i="29"/>
  <c r="BV6" i="29"/>
  <c r="BU6" i="29"/>
  <c r="BT6" i="29"/>
  <c r="BS6" i="29"/>
  <c r="BR6" i="29"/>
  <c r="BQ6" i="29"/>
  <c r="BP6" i="29"/>
  <c r="BO6" i="29"/>
  <c r="BN6" i="29"/>
  <c r="BM6" i="29"/>
  <c r="BL6" i="29"/>
  <c r="BK6" i="29"/>
  <c r="BJ6" i="29"/>
  <c r="BI6" i="29"/>
  <c r="BH6" i="29"/>
  <c r="BG6" i="29"/>
  <c r="BF6" i="29"/>
  <c r="BE6" i="29"/>
  <c r="BD6" i="29"/>
  <c r="BC6" i="29"/>
  <c r="BB6" i="29"/>
  <c r="BA6" i="29"/>
  <c r="AZ6" i="29"/>
  <c r="AY6" i="29"/>
  <c r="AX6" i="29"/>
  <c r="AW6" i="29"/>
  <c r="AV6" i="29"/>
  <c r="AU6" i="29"/>
  <c r="AT6" i="29"/>
  <c r="A6" i="29"/>
  <c r="AS6" i="29"/>
  <c r="AR6" i="29"/>
  <c r="AQ6" i="29"/>
  <c r="Y6" i="29"/>
  <c r="X6" i="29"/>
  <c r="W6" i="29"/>
  <c r="V6" i="29"/>
  <c r="U6" i="29"/>
  <c r="T6" i="29"/>
  <c r="S6" i="29"/>
  <c r="R6" i="29"/>
  <c r="Q6" i="29"/>
  <c r="P6" i="29"/>
  <c r="O6" i="29"/>
  <c r="N6" i="29"/>
  <c r="M6" i="29"/>
  <c r="K6" i="29"/>
  <c r="J6" i="29"/>
  <c r="I6" i="29"/>
  <c r="H6" i="29"/>
  <c r="G6" i="29"/>
  <c r="F6" i="29"/>
  <c r="E6" i="29"/>
  <c r="D6" i="29"/>
  <c r="C6" i="29"/>
  <c r="B6" i="29"/>
  <c r="C16" i="27"/>
  <c r="F8" i="27"/>
  <c r="F7" i="27"/>
  <c r="E7" i="27"/>
  <c r="F6" i="27"/>
  <c r="E6" i="27"/>
  <c r="F5" i="27"/>
  <c r="A2" i="27"/>
  <c r="C3" i="24"/>
  <c r="G18" i="24"/>
  <c r="G19" i="24"/>
  <c r="G17" i="24"/>
  <c r="G16" i="24"/>
  <c r="G15" i="24"/>
  <c r="G14" i="24"/>
  <c r="G13" i="24"/>
  <c r="G12" i="24"/>
  <c r="G11" i="24"/>
  <c r="D71" i="18"/>
  <c r="D115" i="18"/>
  <c r="D102" i="18"/>
  <c r="D7" i="18"/>
  <c r="D118" i="18"/>
  <c r="D75" i="18"/>
  <c r="D48" i="18"/>
  <c r="D56" i="18"/>
  <c r="D26" i="18"/>
  <c r="D27" i="18"/>
  <c r="D91" i="18"/>
  <c r="D65" i="18"/>
  <c r="D117" i="18"/>
  <c r="D46" i="18"/>
  <c r="D93" i="18"/>
  <c r="D30" i="18"/>
  <c r="D68" i="18"/>
  <c r="D4" i="18"/>
  <c r="D114" i="18"/>
  <c r="D76" i="18"/>
  <c r="D34" i="18"/>
  <c r="D95" i="18"/>
  <c r="D9" i="18"/>
  <c r="D19" i="18"/>
  <c r="D42" i="18"/>
  <c r="D55" i="18"/>
  <c r="D40" i="18"/>
  <c r="D15" i="18"/>
  <c r="D60" i="18"/>
  <c r="D25" i="18"/>
  <c r="D90" i="18"/>
  <c r="D59" i="18"/>
  <c r="D45" i="18"/>
  <c r="D98" i="18"/>
  <c r="D6" i="18"/>
  <c r="D49" i="18"/>
  <c r="D79" i="18"/>
  <c r="D36" i="18"/>
  <c r="D103" i="18"/>
  <c r="D104" i="18"/>
  <c r="D16" i="18"/>
  <c r="D58" i="18"/>
  <c r="D44" i="18"/>
  <c r="D53" i="18"/>
  <c r="D86" i="18"/>
  <c r="D1" i="18"/>
  <c r="D11" i="18"/>
  <c r="D96" i="18"/>
  <c r="D47" i="18"/>
  <c r="D78" i="18"/>
  <c r="D23" i="18"/>
  <c r="D94" i="18"/>
  <c r="D111" i="18"/>
  <c r="D54" i="18"/>
  <c r="D67" i="18"/>
  <c r="D22" i="18"/>
  <c r="D105" i="18"/>
  <c r="D66" i="18"/>
  <c r="D32" i="18"/>
  <c r="D99" i="18"/>
  <c r="D52" i="18"/>
  <c r="D31" i="18"/>
  <c r="D17" i="18"/>
  <c r="D57" i="18"/>
  <c r="D81" i="18"/>
  <c r="D84" i="18"/>
  <c r="D39" i="18"/>
  <c r="D92" i="18"/>
  <c r="D100" i="18"/>
  <c r="D109" i="18"/>
  <c r="D69" i="18"/>
  <c r="D12" i="18"/>
  <c r="D29" i="18"/>
  <c r="D85" i="18"/>
  <c r="D51" i="18"/>
  <c r="D43" i="18"/>
  <c r="D64" i="18"/>
  <c r="D62" i="18"/>
  <c r="D5" i="18"/>
  <c r="D61" i="18"/>
  <c r="D70" i="18"/>
  <c r="D13" i="18"/>
  <c r="D73" i="18"/>
  <c r="D89" i="18"/>
  <c r="D108" i="18"/>
  <c r="D3" i="18"/>
  <c r="D116" i="18"/>
  <c r="D8" i="18"/>
  <c r="D110" i="18"/>
  <c r="D88" i="18"/>
  <c r="D87" i="18"/>
  <c r="D107" i="18"/>
  <c r="D35" i="18"/>
  <c r="D113" i="18"/>
  <c r="D77" i="18"/>
  <c r="D106" i="18"/>
  <c r="D33" i="18"/>
  <c r="D97" i="18"/>
  <c r="D83" i="18"/>
  <c r="D37" i="18"/>
  <c r="D112" i="18"/>
  <c r="D50" i="18"/>
  <c r="D41" i="18"/>
  <c r="D10" i="18"/>
  <c r="D101" i="18"/>
  <c r="D18" i="18"/>
  <c r="D2" i="18"/>
  <c r="D72" i="18"/>
  <c r="D28" i="18"/>
  <c r="D80" i="18"/>
  <c r="D82" i="18"/>
  <c r="D24" i="18"/>
  <c r="D38" i="18"/>
  <c r="D14" i="18"/>
  <c r="D63" i="18"/>
  <c r="D74" i="18"/>
  <c r="AB6" i="29"/>
  <c r="D20" i="27"/>
  <c r="D21" i="27"/>
  <c r="AA6" i="29"/>
  <c r="C20" i="27"/>
  <c r="C21" i="27"/>
  <c r="G10" i="24"/>
  <c r="G29" i="24"/>
  <c r="E7" i="24"/>
  <c r="AD6" i="29"/>
  <c r="F20" i="27"/>
  <c r="F21" i="27"/>
</calcChain>
</file>

<file path=xl/sharedStrings.xml><?xml version="1.0" encoding="utf-8"?>
<sst xmlns="http://schemas.openxmlformats.org/spreadsheetml/2006/main" count="1487" uniqueCount="909">
  <si>
    <t>リストから選択してください</t>
    <rPh sb="5" eb="7">
      <t>センタク</t>
    </rPh>
    <phoneticPr fontId="7"/>
  </si>
  <si>
    <t>A</t>
    <phoneticPr fontId="1"/>
  </si>
  <si>
    <t>A_農業・林業</t>
  </si>
  <si>
    <t>農業</t>
  </si>
  <si>
    <t>林業</t>
  </si>
  <si>
    <t>不明</t>
    <rPh sb="0" eb="2">
      <t>フメイ</t>
    </rPh>
    <phoneticPr fontId="7"/>
  </si>
  <si>
    <t>B</t>
    <phoneticPr fontId="1"/>
  </si>
  <si>
    <t>B_漁業</t>
    <phoneticPr fontId="11"/>
  </si>
  <si>
    <t>漁業_水産養殖業を除く</t>
  </si>
  <si>
    <t>水産養殖業</t>
  </si>
  <si>
    <t>北海道</t>
  </si>
  <si>
    <t>C</t>
    <phoneticPr fontId="1"/>
  </si>
  <si>
    <t>C_鉱業・採石業・砂利採取業</t>
  </si>
  <si>
    <t>鉱業・採石業・砂利採取業</t>
  </si>
  <si>
    <t>青森県</t>
  </si>
  <si>
    <t>D</t>
    <phoneticPr fontId="1"/>
  </si>
  <si>
    <t>D_建設業</t>
    <phoneticPr fontId="11"/>
  </si>
  <si>
    <t>総合工事業</t>
  </si>
  <si>
    <t>職別工事業_設備工事業を除く</t>
  </si>
  <si>
    <t>設備工事業</t>
  </si>
  <si>
    <t>岩手県</t>
  </si>
  <si>
    <t>E</t>
    <phoneticPr fontId="1"/>
  </si>
  <si>
    <t>E_製造業</t>
    <phoneticPr fontId="11"/>
  </si>
  <si>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</si>
  <si>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</si>
  <si>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</si>
  <si>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</si>
  <si>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</si>
  <si>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</si>
  <si>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</si>
  <si>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</si>
  <si>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</si>
  <si>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</si>
  <si>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</si>
  <si>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</si>
  <si>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</si>
  <si>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</si>
  <si>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</si>
  <si>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</si>
  <si>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</si>
  <si>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</si>
  <si>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</si>
  <si>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</si>
  <si>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</si>
  <si>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</si>
  <si>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</si>
  <si>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</si>
  <si>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</si>
  <si>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</si>
  <si>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1"/>
  </si>
  <si>
    <t>電気業</t>
  </si>
  <si>
    <t>ガス業</t>
  </si>
  <si>
    <t>熱供給業</t>
  </si>
  <si>
    <t>水道業</t>
  </si>
  <si>
    <t>秋田県</t>
  </si>
  <si>
    <t>G</t>
    <phoneticPr fontId="1"/>
  </si>
  <si>
    <t>G_情報通信業</t>
    <phoneticPr fontId="11"/>
  </si>
  <si>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</si>
  <si>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</si>
  <si>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</si>
  <si>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</si>
  <si>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</si>
  <si>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</si>
  <si>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</si>
  <si>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</si>
  <si>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</si>
  <si>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</si>
  <si>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</si>
  <si>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</si>
  <si>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</si>
  <si>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</si>
  <si>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</si>
  <si>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</si>
  <si>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</si>
  <si>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</si>
  <si>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1"/>
  </si>
  <si>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</si>
  <si>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</si>
  <si>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</si>
  <si>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</si>
  <si>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</si>
  <si>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</si>
  <si>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</si>
  <si>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</si>
  <si>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</si>
  <si>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</si>
  <si>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</si>
  <si>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</si>
  <si>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</si>
  <si>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</si>
  <si>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</si>
  <si>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</si>
  <si>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</si>
  <si>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</si>
  <si>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</si>
  <si>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</si>
  <si>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</si>
  <si>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</si>
  <si>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</si>
  <si>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</si>
  <si>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</si>
  <si>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</si>
  <si>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</si>
  <si>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</si>
  <si>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</si>
  <si>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</si>
  <si>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</si>
  <si>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</si>
  <si>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</si>
  <si>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</si>
  <si>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</si>
  <si>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</si>
  <si>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</si>
  <si>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</si>
  <si>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</si>
  <si>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</si>
  <si>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</si>
  <si>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</si>
  <si>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</si>
  <si>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</si>
  <si>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</si>
  <si>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</si>
  <si>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</si>
  <si>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</si>
  <si>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</si>
  <si>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</si>
  <si>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</si>
  <si>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</si>
  <si>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</si>
  <si>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</si>
  <si>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</si>
  <si>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</si>
  <si>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</si>
  <si>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</si>
  <si>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</si>
  <si>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1"/>
  </si>
  <si>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</si>
  <si>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</si>
  <si>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</si>
  <si>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</si>
  <si>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</si>
  <si>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</si>
  <si>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</si>
  <si>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</si>
  <si>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</si>
  <si>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</si>
  <si>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</si>
  <si>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</si>
  <si>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</si>
  <si>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</si>
  <si>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</si>
  <si>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</si>
  <si>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1"/>
  </si>
  <si>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</si>
  <si>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</si>
  <si>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</si>
  <si>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</si>
  <si>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</si>
  <si>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</si>
  <si>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</si>
  <si>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</si>
  <si>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</si>
  <si>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</si>
  <si>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</si>
  <si>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</si>
  <si>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</si>
  <si>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</si>
  <si>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</si>
  <si>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</si>
  <si>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</si>
  <si>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</si>
  <si>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</si>
  <si>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</si>
  <si>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</si>
  <si>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</si>
  <si>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</si>
  <si>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</si>
  <si>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</si>
  <si>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</si>
  <si>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</si>
  <si>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</si>
  <si>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</si>
  <si>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</si>
  <si>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</si>
  <si>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</si>
  <si>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</si>
  <si>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</si>
  <si>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</si>
  <si>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</si>
  <si>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</si>
  <si>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</si>
  <si>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</si>
  <si>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</si>
  <si>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</si>
  <si>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</si>
  <si>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</si>
  <si>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</si>
  <si>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</si>
  <si>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</si>
  <si>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</si>
  <si>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</si>
  <si>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</si>
  <si>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</si>
  <si>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</si>
  <si>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</si>
  <si>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</si>
  <si>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</si>
  <si>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</si>
  <si>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</si>
  <si>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</si>
  <si>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</si>
  <si>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</si>
  <si>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</si>
  <si>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</si>
  <si>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</si>
  <si>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</si>
  <si>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</si>
  <si>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</si>
  <si>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</si>
  <si>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</si>
  <si>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</si>
  <si>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</si>
  <si>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</si>
  <si>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</si>
  <si>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</si>
  <si>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</si>
  <si>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</si>
  <si>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</si>
  <si>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</si>
  <si>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</si>
  <si>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</si>
  <si>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</si>
  <si>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</si>
  <si>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</si>
  <si>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</si>
  <si>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</si>
  <si>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</si>
  <si>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</si>
  <si>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</si>
  <si>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</si>
  <si>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</si>
  <si>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</si>
  <si>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</si>
  <si>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</si>
  <si>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</si>
  <si>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</si>
  <si>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</si>
  <si>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</si>
  <si>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</si>
  <si>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</si>
  <si>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</si>
  <si>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</si>
  <si>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</si>
  <si>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</si>
  <si>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</si>
  <si>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</si>
  <si>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</si>
  <si>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</si>
  <si>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</si>
  <si>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</si>
  <si>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</si>
  <si>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</si>
  <si>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</si>
  <si>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</si>
  <si>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</si>
  <si>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</si>
  <si>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</si>
  <si>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</si>
  <si>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</si>
  <si>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</si>
  <si>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</si>
  <si>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</si>
  <si>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</si>
  <si>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</si>
  <si>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</si>
  <si>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</si>
  <si>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</si>
  <si>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</si>
  <si>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</si>
  <si>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</si>
  <si>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</si>
  <si>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</si>
  <si>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</si>
  <si>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</si>
  <si>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</si>
  <si>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</si>
  <si>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</si>
  <si>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</si>
  <si>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</si>
  <si>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</si>
  <si>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</si>
  <si>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</si>
  <si>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</si>
  <si>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</si>
  <si>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</si>
  <si>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</si>
  <si>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</si>
  <si>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</si>
  <si>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</si>
  <si>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</si>
  <si>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</si>
  <si>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</si>
  <si>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</si>
  <si>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</si>
  <si>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</si>
  <si>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</si>
  <si>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</si>
  <si>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</si>
  <si>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</si>
  <si>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</si>
  <si>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</si>
  <si>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</si>
  <si>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</si>
  <si>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</si>
  <si>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</si>
  <si>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</si>
  <si>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</si>
  <si>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</si>
  <si>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</si>
  <si>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</si>
  <si>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</si>
  <si>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</si>
  <si>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</si>
  <si>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</si>
  <si>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</si>
  <si>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</si>
  <si>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</si>
  <si>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</si>
  <si>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</si>
  <si>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</si>
  <si>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</si>
  <si>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</si>
  <si>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</si>
  <si>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</si>
  <si>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</si>
  <si>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</si>
  <si>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</si>
  <si>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</si>
  <si>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</si>
  <si>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</si>
  <si>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</si>
  <si>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</si>
  <si>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</si>
  <si>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</si>
  <si>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</si>
  <si>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</si>
  <si>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</si>
  <si>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</si>
  <si>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</si>
  <si>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</si>
  <si>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</si>
  <si>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</si>
  <si>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</si>
  <si>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</si>
  <si>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</si>
  <si>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</si>
  <si>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</si>
  <si>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</si>
  <si>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</si>
  <si>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</si>
  <si>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</si>
  <si>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</si>
  <si>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</si>
  <si>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</si>
  <si>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</si>
  <si>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</si>
  <si>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</si>
  <si>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</si>
  <si>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</si>
  <si>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</si>
  <si>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</si>
  <si>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</si>
  <si>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</si>
  <si>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</si>
  <si>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</si>
  <si>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</si>
  <si>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</si>
  <si>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</si>
  <si>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</si>
  <si>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</si>
  <si>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</si>
  <si>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</si>
  <si>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</si>
  <si>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</si>
  <si>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</si>
  <si>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</si>
  <si>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</si>
  <si>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</si>
  <si>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</si>
  <si>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</si>
  <si>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</si>
  <si>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</si>
  <si>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</si>
  <si>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</si>
  <si>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</si>
  <si>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</si>
  <si>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</si>
  <si>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</si>
  <si>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</si>
  <si>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</si>
  <si>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</si>
  <si>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</si>
  <si>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</si>
  <si>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</si>
  <si>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</si>
  <si>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</si>
  <si>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</si>
  <si>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</si>
  <si>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</si>
  <si>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</si>
  <si>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</si>
  <si>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</si>
  <si>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</si>
  <si>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</si>
  <si>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</si>
  <si>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</si>
  <si>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</si>
  <si>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</si>
  <si>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</si>
  <si>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</si>
  <si>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</si>
  <si>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</si>
  <si>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</si>
  <si>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</si>
  <si>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</si>
  <si>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</si>
  <si>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</si>
  <si>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</si>
  <si>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</si>
  <si>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</si>
  <si>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</si>
  <si>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</si>
  <si>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</si>
  <si>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</si>
  <si>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</si>
  <si>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</si>
  <si>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</si>
  <si>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</si>
  <si>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</si>
  <si>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</si>
  <si>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</si>
  <si>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</si>
  <si>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</si>
  <si>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</si>
  <si>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</si>
  <si>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</si>
  <si>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</si>
  <si>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</si>
  <si>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</si>
  <si>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</si>
  <si>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</si>
  <si>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</si>
  <si>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</si>
  <si>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</si>
  <si>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</si>
  <si>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</si>
  <si>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</si>
  <si>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</si>
  <si>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</si>
  <si>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</si>
  <si>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</si>
  <si>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</si>
  <si>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</si>
  <si>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</si>
  <si>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</si>
  <si>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</si>
  <si>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</si>
  <si>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</si>
  <si>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</si>
  <si>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</si>
  <si>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</si>
  <si>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</si>
  <si>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</si>
  <si>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</si>
  <si>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</si>
  <si>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</si>
  <si>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</si>
  <si>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</si>
  <si>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</si>
  <si>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</si>
  <si>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</si>
  <si>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</si>
  <si>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</si>
  <si>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</si>
  <si>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</si>
  <si>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</si>
  <si>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</si>
  <si>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</si>
  <si>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</si>
  <si>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</si>
  <si>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</si>
  <si>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</si>
  <si>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</si>
  <si>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</si>
  <si>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</si>
  <si>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</si>
  <si>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</si>
  <si>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</si>
  <si>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</si>
  <si>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</si>
  <si>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</si>
  <si>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</si>
  <si>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</si>
  <si>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</si>
  <si>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</si>
  <si>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</si>
  <si>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</si>
  <si>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</si>
  <si>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</si>
  <si>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</si>
  <si>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</si>
  <si>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</si>
  <si>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</si>
  <si>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</si>
  <si>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</si>
  <si>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</si>
  <si>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</si>
  <si>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</si>
  <si>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</si>
  <si>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</si>
  <si>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</si>
  <si>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</si>
  <si>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</si>
  <si>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</si>
  <si>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</si>
  <si>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</si>
  <si>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</si>
  <si>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</si>
  <si>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</si>
  <si>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</si>
  <si>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</si>
  <si>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</si>
  <si>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</si>
  <si>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</si>
  <si>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</si>
  <si>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</si>
  <si>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</si>
  <si>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</si>
  <si>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</si>
  <si>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</si>
  <si>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</si>
  <si>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</si>
  <si>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</si>
  <si>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</si>
  <si>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</si>
  <si>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</si>
  <si>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</si>
  <si>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</si>
  <si>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</si>
  <si>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</si>
  <si>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</si>
  <si>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</si>
  <si>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</si>
  <si>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</si>
  <si>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</si>
  <si>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</si>
  <si>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</si>
  <si>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</si>
  <si>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</si>
  <si>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</si>
  <si>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</si>
  <si>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</si>
  <si>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</si>
  <si>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</si>
  <si>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</si>
  <si>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</si>
  <si>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</si>
  <si>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</si>
  <si>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</si>
  <si>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</si>
  <si>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</si>
  <si>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</si>
  <si>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</si>
  <si>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</si>
  <si>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</si>
  <si>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</si>
  <si>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</si>
  <si>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</si>
  <si>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</si>
  <si>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</si>
  <si>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</si>
  <si>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</si>
  <si>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</si>
  <si>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</si>
  <si>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</si>
  <si>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</si>
  <si>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</si>
  <si>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</si>
  <si>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</si>
  <si>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</si>
  <si>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</si>
  <si>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</si>
  <si>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</si>
  <si>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</si>
  <si>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</si>
  <si>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</si>
  <si>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</si>
  <si>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</si>
  <si>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</si>
  <si>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</si>
  <si>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</si>
  <si>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</si>
  <si>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</si>
  <si>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</si>
  <si>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</si>
  <si>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</si>
  <si>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</si>
  <si>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</si>
  <si>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</si>
  <si>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申請日</t>
    <rPh sb="0" eb="3">
      <t>シンセイビ</t>
    </rPh>
    <phoneticPr fontId="1"/>
  </si>
  <si>
    <t>事業完了予定日</t>
    <rPh sb="0" eb="2">
      <t>ジギョウ</t>
    </rPh>
    <rPh sb="2" eb="4">
      <t>カンリョウ</t>
    </rPh>
    <rPh sb="4" eb="6">
      <t>ヨテイ</t>
    </rPh>
    <rPh sb="6" eb="7">
      <t>ビ</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</si>
  <si>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</si>
  <si>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</si>
  <si>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</si>
  <si>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代表者役職</t>
    <rPh sb="0" eb="2">
      <t>ダイヒョウ</t>
    </rPh>
    <rPh sb="2" eb="3">
      <t>シャ</t>
    </rPh>
    <rPh sb="3" eb="5">
      <t>ヤクショク</t>
    </rPh>
    <phoneticPr fontId="1"/>
  </si>
  <si>
    <t>代表者名（フリガナ）</t>
    <rPh sb="0" eb="4">
      <t>ダイヒョウシャメイ</t>
    </rPh>
    <phoneticPr fontId="1"/>
  </si>
  <si>
    <t>設立年月日</t>
    <rPh sb="0" eb="2">
      <t>セツリツ</t>
    </rPh>
    <rPh sb="2" eb="5">
      <t>ネンガッピ</t>
    </rPh>
    <phoneticPr fontId="1"/>
  </si>
  <si>
    <t>常時使用する従業員数</t>
    <rPh sb="0" eb="4">
      <t>ジョウジシヨウ</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</si>
  <si>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</si>
  <si>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</si>
  <si>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</si>
  <si>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</si>
  <si>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</si>
  <si>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連絡先郵便番号</t>
    <rPh sb="0" eb="3">
      <t>レンラクサキ</t>
    </rPh>
    <rPh sb="3" eb="7">
      <t>ユウビンバンゴウ</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</si>
  <si>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</si>
  <si>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</si>
  <si>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</si>
  <si>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</si>
  <si>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</si>
  <si>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担当者メールアドレス</t>
    <rPh sb="0" eb="3">
      <t>タントウシャ</t>
    </rPh>
    <phoneticPr fontId="1"/>
  </si>
  <si>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</si>
  <si>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</si>
  <si>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経済産業省所管補助金等交付等の停止及び契約に係る指名停止等措置要領(平成15・01・29 会課第１号)別表第一及び第二の各号第一欄に掲げる措置要件への該当</t>
    <phoneticPr fontId="1"/>
  </si>
  <si>
    <t>副業・兼業人材の
受け入れ予定人数</t>
    <phoneticPr fontId="1"/>
  </si>
  <si>
    <t>（1）補助事業に要する経費（全体）</t>
    <rPh sb="14" eb="16">
      <t>ゼンタイ</t>
    </rPh>
    <phoneticPr fontId="1"/>
  </si>
  <si>
    <t>（2）補助対象経費（全体）</t>
    <rPh sb="5" eb="7">
      <t>タイショウ</t>
    </rPh>
    <rPh sb="7" eb="9">
      <t>ケイヒ</t>
    </rPh>
    <phoneticPr fontId="1"/>
  </si>
  <si>
    <t>（4）補助金交付申請額（全体）</t>
    <rPh sb="12" eb="14">
      <t>ゼンタイ</t>
    </rPh>
    <phoneticPr fontId="1"/>
  </si>
  <si>
    <t>１．自社の事業内容</t>
    <phoneticPr fontId="1"/>
  </si>
  <si>
    <t>２．補助事業に関する宣誓事項</t>
  </si>
  <si>
    <t>３．自社の経営課題</t>
    <phoneticPr fontId="1"/>
  </si>
  <si>
    <t>（3）補助金交付申請額（全体）</t>
    <rPh sb="12" eb="14">
      <t>ゼンタイ</t>
    </rPh>
    <phoneticPr fontId="1"/>
  </si>
  <si>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</si>
  <si>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①就業期間</t>
  </si>
  <si>
    <t>②稼働時間</t>
  </si>
  <si>
    <t>③契約形態</t>
  </si>
  <si>
    <t>④報酬予定額</t>
    <rPh sb="1" eb="3">
      <t>ホウシュウ</t>
    </rPh>
    <rPh sb="3" eb="5">
      <t>ヨテイ</t>
    </rPh>
    <rPh sb="5" eb="6">
      <t>ガク</t>
    </rPh>
    <phoneticPr fontId="1"/>
  </si>
  <si>
    <t>①想定される求人方法</t>
    <phoneticPr fontId="1"/>
  </si>
  <si>
    <t>①氏名</t>
    <rPh sb="1" eb="3">
      <t>シメイ</t>
    </rPh>
    <phoneticPr fontId="1"/>
  </si>
  <si>
    <t>②職歴</t>
    <rPh sb="1" eb="3">
      <t>ショクレキ</t>
    </rPh>
    <phoneticPr fontId="1"/>
  </si>
  <si>
    <t>③現在の就業先と契約形態</t>
    <rPh sb="1" eb="3">
      <t>ゲンザイ</t>
    </rPh>
    <rPh sb="4" eb="6">
      <t>シュウギョウ</t>
    </rPh>
    <rPh sb="6" eb="7">
      <t>サキ</t>
    </rPh>
    <rPh sb="8" eb="12">
      <t>ケイヤクケイタイ</t>
    </rPh>
    <phoneticPr fontId="1"/>
  </si>
  <si>
    <t>雇用契約</t>
    <rPh sb="0" eb="4">
      <t>コヨウケイヤク</t>
    </rPh>
    <phoneticPr fontId="1"/>
  </si>
  <si>
    <t>業務委託契約</t>
    <rPh sb="0" eb="6">
      <t>ギョウムイタクケイヤク</t>
    </rPh>
    <phoneticPr fontId="1"/>
  </si>
  <si>
    <t>月額固定を選択</t>
    <rPh sb="0" eb="2">
      <t>ゲツガク</t>
    </rPh>
    <rPh sb="2" eb="4">
      <t>コテイ</t>
    </rPh>
    <rPh sb="5" eb="7">
      <t>センタク</t>
    </rPh>
    <phoneticPr fontId="1"/>
  </si>
  <si>
    <t>単価(約万円/月)</t>
    <rPh sb="0" eb="2">
      <t>タンカ</t>
    </rPh>
    <phoneticPr fontId="1"/>
  </si>
  <si>
    <t>稼働単価を選択</t>
    <rPh sb="0" eb="2">
      <t>カドウ</t>
    </rPh>
    <rPh sb="2" eb="4">
      <t>タンカ</t>
    </rPh>
    <phoneticPr fontId="1"/>
  </si>
  <si>
    <t>単価(約万円/回)</t>
    <rPh sb="0" eb="2">
      <t>タンカ</t>
    </rPh>
    <phoneticPr fontId="1"/>
  </si>
  <si>
    <t>総稼働回数(回程度)</t>
  </si>
  <si>
    <t>日額単価を選択</t>
    <rPh sb="0" eb="2">
      <t>ニチガク</t>
    </rPh>
    <rPh sb="2" eb="4">
      <t>タンカ</t>
    </rPh>
    <phoneticPr fontId="1"/>
  </si>
  <si>
    <t>単価(約万円/日)</t>
    <rPh sb="0" eb="2">
      <t>タンカ</t>
    </rPh>
    <phoneticPr fontId="1"/>
  </si>
  <si>
    <t>総稼働日数(日程度)</t>
    <rPh sb="0" eb="1">
      <t>ソウ</t>
    </rPh>
    <rPh sb="1" eb="3">
      <t>カドウ</t>
    </rPh>
    <rPh sb="3" eb="5">
      <t>ニッスウ</t>
    </rPh>
    <rPh sb="6" eb="7">
      <t>ヒ</t>
    </rPh>
    <rPh sb="7" eb="9">
      <t>テイド</t>
    </rPh>
    <phoneticPr fontId="1"/>
  </si>
  <si>
    <t>時間単価を選択</t>
    <rPh sb="0" eb="2">
      <t>ジカン</t>
    </rPh>
    <rPh sb="2" eb="4">
      <t>タンカ</t>
    </rPh>
    <phoneticPr fontId="1"/>
  </si>
  <si>
    <t>単価(約千円/時間)</t>
    <rPh sb="0" eb="2">
      <t>タンカ</t>
    </rPh>
    <phoneticPr fontId="1"/>
  </si>
  <si>
    <t>総稼働時間(時間程度)</t>
  </si>
  <si>
    <t>その他を選択</t>
    <rPh sb="2" eb="3">
      <t>タ</t>
    </rPh>
    <phoneticPr fontId="1"/>
  </si>
  <si>
    <t>その他の具体的内容</t>
    <rPh sb="2" eb="3">
      <t>タ</t>
    </rPh>
    <rPh sb="4" eb="7">
      <t>グタイテキ</t>
    </rPh>
    <rPh sb="7" eb="9">
      <t>ナイヨウ</t>
    </rPh>
    <phoneticPr fontId="1"/>
  </si>
  <si>
    <t>自社のホームページを選択</t>
    <phoneticPr fontId="1"/>
  </si>
  <si>
    <t>企業名</t>
    <rPh sb="0" eb="3">
      <t>キギョウメイ</t>
    </rPh>
    <phoneticPr fontId="1"/>
  </si>
  <si>
    <t>サービス名</t>
    <rPh sb="4" eb="5">
      <t>メイ</t>
    </rPh>
    <phoneticPr fontId="1"/>
  </si>
  <si>
    <t>現在の就業先</t>
    <rPh sb="0" eb="2">
      <t>ゲンザイ</t>
    </rPh>
    <rPh sb="3" eb="5">
      <t>シュウギョウ</t>
    </rPh>
    <rPh sb="5" eb="6">
      <t>サキ</t>
    </rPh>
    <phoneticPr fontId="1"/>
  </si>
  <si>
    <t>雇用契約を選択</t>
    <rPh sb="0" eb="4">
      <t>コヨウケイヤク</t>
    </rPh>
    <phoneticPr fontId="1"/>
  </si>
  <si>
    <t>業務委託契約を選択</t>
    <rPh sb="0" eb="6">
      <t>ギョウムイタクケイヤク</t>
    </rPh>
    <phoneticPr fontId="1"/>
  </si>
  <si>
    <t>№</t>
    <phoneticPr fontId="1"/>
  </si>
  <si>
    <t>様式</t>
    <rPh sb="0" eb="2">
      <t>ヨウシキ</t>
    </rPh>
    <phoneticPr fontId="7"/>
  </si>
  <si>
    <t>法人</t>
    <rPh sb="0" eb="2">
      <t>ホウジン</t>
    </rPh>
    <phoneticPr fontId="1"/>
  </si>
  <si>
    <t>個人</t>
    <rPh sb="0" eb="2">
      <t>コジン</t>
    </rPh>
    <phoneticPr fontId="1"/>
  </si>
  <si>
    <t>備考</t>
    <rPh sb="0" eb="2">
      <t>ビコウ</t>
    </rPh>
    <phoneticPr fontId="7"/>
  </si>
  <si>
    <t>１</t>
    <phoneticPr fontId="1"/>
  </si>
  <si>
    <t>申請書
（本Excelファイル）</t>
    <rPh sb="0" eb="3">
      <t>シンセイショ</t>
    </rPh>
    <rPh sb="5" eb="6">
      <t>ホン</t>
    </rPh>
    <phoneticPr fontId="1"/>
  </si>
  <si>
    <t>１－① 事業者の
基本情報</t>
    <phoneticPr fontId="1"/>
  </si>
  <si>
    <t>指定
（別添１）</t>
    <rPh sb="0" eb="2">
      <t>シテイ</t>
    </rPh>
    <phoneticPr fontId="7"/>
  </si>
  <si>
    <t>要</t>
    <rPh sb="0" eb="1">
      <t>ヨウ</t>
    </rPh>
    <phoneticPr fontId="1"/>
  </si>
  <si>
    <t>登記簿情報等に一致する内容を入力してください。</t>
    <rPh sb="0" eb="5">
      <t>トウキボジョウホウ</t>
    </rPh>
    <rPh sb="5" eb="6">
      <t>トウ</t>
    </rPh>
    <rPh sb="7" eb="9">
      <t>イッチ</t>
    </rPh>
    <rPh sb="11" eb="13">
      <t>ナイヨウ</t>
    </rPh>
    <rPh sb="14" eb="16">
      <t>ニュリョク</t>
    </rPh>
    <phoneticPr fontId="1"/>
  </si>
  <si>
    <t>１－② 支出計画書</t>
    <rPh sb="4" eb="8">
      <t>シシュツケイカク</t>
    </rPh>
    <rPh sb="8" eb="9">
      <t>ショ</t>
    </rPh>
    <phoneticPr fontId="1"/>
  </si>
  <si>
    <t>指定
（別添２）</t>
    <rPh sb="0" eb="2">
      <t>シテイ</t>
    </rPh>
    <phoneticPr fontId="7"/>
  </si>
  <si>
    <t>１－② 支出計画書
別紙</t>
    <rPh sb="4" eb="8">
      <t>シシュツケイカク</t>
    </rPh>
    <rPh sb="8" eb="9">
      <t>ショ</t>
    </rPh>
    <rPh sb="10" eb="12">
      <t>ベッシ</t>
    </rPh>
    <phoneticPr fontId="1"/>
  </si>
  <si>
    <t>指定
（別添２別紙）</t>
    <rPh sb="0" eb="2">
      <t>シテイ</t>
    </rPh>
    <rPh sb="7" eb="9">
      <t>ベッシ</t>
    </rPh>
    <phoneticPr fontId="7"/>
  </si>
  <si>
    <t>１－③ 交付申請書</t>
  </si>
  <si>
    <t>　　　指定
(交付規程
　様式第１)</t>
    <rPh sb="7" eb="9">
      <t>コウフ</t>
    </rPh>
    <rPh sb="9" eb="11">
      <t>キテイ</t>
    </rPh>
    <phoneticPr fontId="1"/>
  </si>
  <si>
    <t>１－④ 役員名簿</t>
    <phoneticPr fontId="1"/>
  </si>
  <si>
    <t>　　　指定
(交付規程
　様式第１別添)</t>
    <rPh sb="3" eb="5">
      <t>シテイ</t>
    </rPh>
    <rPh sb="8" eb="10">
      <t>コウフ</t>
    </rPh>
    <rPh sb="10" eb="12">
      <t>キテイ</t>
    </rPh>
    <rPh sb="14" eb="16">
      <t>ヨウシキ</t>
    </rPh>
    <rPh sb="16" eb="17">
      <t>ダイ</t>
    </rPh>
    <phoneticPr fontId="7"/>
  </si>
  <si>
    <t>不要</t>
    <rPh sb="0" eb="2">
      <t>フヨウ</t>
    </rPh>
    <phoneticPr fontId="1"/>
  </si>
  <si>
    <t>２</t>
    <phoneticPr fontId="1"/>
  </si>
  <si>
    <t>事業計画書
（本Excelファイル）</t>
    <rPh sb="0" eb="5">
      <t>ジギョウケイカクショ</t>
    </rPh>
    <phoneticPr fontId="1"/>
  </si>
  <si>
    <t>２ 事業計画書</t>
  </si>
  <si>
    <t>指定
（別添３）</t>
    <rPh sb="0" eb="2">
      <t>シテイ</t>
    </rPh>
    <rPh sb="4" eb="6">
      <t>ベッテン</t>
    </rPh>
    <phoneticPr fontId="7"/>
  </si>
  <si>
    <t>２ 事業計画書
別紙</t>
    <rPh sb="8" eb="10">
      <t>ベッシ</t>
    </rPh>
    <phoneticPr fontId="1"/>
  </si>
  <si>
    <t>指定
（別添３別紙）</t>
    <rPh sb="0" eb="2">
      <t>シテイ</t>
    </rPh>
    <rPh sb="4" eb="6">
      <t>ベッテン</t>
    </rPh>
    <rPh sb="7" eb="9">
      <t>ベッシ</t>
    </rPh>
    <phoneticPr fontId="1"/>
  </si>
  <si>
    <t>３</t>
    <phoneticPr fontId="1"/>
  </si>
  <si>
    <t>履歴事項全部証明書</t>
    <rPh sb="0" eb="9">
      <t>リレキジコウゼンブショウメイショ</t>
    </rPh>
    <phoneticPr fontId="8"/>
  </si>
  <si>
    <t>自由</t>
    <rPh sb="0" eb="2">
      <t>ジユウ</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</si>
  <si>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</si>
  <si>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４</t>
    <phoneticPr fontId="1"/>
  </si>
  <si>
    <t>自由</t>
    <rPh sb="0" eb="2">
      <t>ジユウ</t>
    </rPh>
    <phoneticPr fontId="8"/>
  </si>
  <si>
    <t>５</t>
    <phoneticPr fontId="1"/>
  </si>
  <si>
    <t>右欄参照</t>
    <rPh sb="0" eb="1">
      <t>ミギ</t>
    </rPh>
    <rPh sb="1" eb="2">
      <t>ラン</t>
    </rPh>
    <rPh sb="2" eb="4">
      <t>サンショウ</t>
    </rPh>
    <phoneticPr fontId="1"/>
  </si>
  <si>
    <t>6</t>
    <phoneticPr fontId="1"/>
  </si>
  <si>
    <t>（別添１）</t>
    <rPh sb="1" eb="3">
      <t>ベッテン</t>
    </rPh>
    <phoneticPr fontId="1"/>
  </si>
  <si>
    <t>事業者の基本情報</t>
    <rPh sb="0" eb="3">
      <t>ジギョウシャ</t>
    </rPh>
    <rPh sb="4" eb="6">
      <t>キホン</t>
    </rPh>
    <rPh sb="6" eb="8">
      <t>ジョウホウ</t>
    </rPh>
    <phoneticPr fontId="1"/>
  </si>
  <si>
    <t>法人名
（又は屋号）</t>
    <rPh sb="0" eb="3">
      <t>ホウジンメイ</t>
    </rPh>
    <rPh sb="5" eb="6">
      <t>マタ</t>
    </rPh>
    <rPh sb="7" eb="9">
      <t>ヤゴウ</t>
    </rPh>
    <phoneticPr fontId="1"/>
  </si>
  <si>
    <t>代表者名</t>
    <rPh sb="0" eb="4">
      <t>ダイヒョウシャメイ</t>
    </rPh>
    <phoneticPr fontId="1"/>
  </si>
  <si>
    <t>資本金（円）</t>
    <rPh sb="4" eb="5">
      <t>エン</t>
    </rPh>
    <phoneticPr fontId="1"/>
  </si>
  <si>
    <t>申請担当者の
連絡先</t>
    <rPh sb="0" eb="2">
      <t>シンセイ</t>
    </rPh>
    <rPh sb="2" eb="5">
      <t>タントウシャ</t>
    </rPh>
    <rPh sb="7" eb="10">
      <t>レンラクサキ</t>
    </rPh>
    <phoneticPr fontId="1"/>
  </si>
  <si>
    <t>　　 要件確認</t>
    <rPh sb="3" eb="5">
      <t>ヨウケン</t>
    </rPh>
    <rPh sb="5" eb="7">
      <t>カクニン</t>
    </rPh>
    <phoneticPr fontId="1"/>
  </si>
  <si>
    <t>－</t>
  </si>
  <si>
    <t>　上記に該当することを確認しました</t>
    <rPh sb="1" eb="3">
      <t>ジョウキ</t>
    </rPh>
    <rPh sb="4" eb="6">
      <t>ガイトウ</t>
    </rPh>
    <rPh sb="11" eb="13">
      <t>カクニン</t>
    </rPh>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</si>
  <si>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</si>
  <si>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</si>
  <si>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（別添２）</t>
    <phoneticPr fontId="1"/>
  </si>
  <si>
    <t>事業者名</t>
    <rPh sb="0" eb="4">
      <t>ジギョウシャメイ</t>
    </rPh>
    <phoneticPr fontId="1"/>
  </si>
  <si>
    <t>副業・兼業人材の受け入れ予定人数</t>
    <rPh sb="0" eb="2">
      <t>フクギョウ</t>
    </rPh>
    <rPh sb="3" eb="5">
      <t>ケンギョウ</t>
    </rPh>
    <rPh sb="5" eb="7">
      <t>ジンザイ</t>
    </rPh>
    <rPh sb="8" eb="9">
      <t>ウ</t>
    </rPh>
    <rPh sb="10" eb="11">
      <t>イ</t>
    </rPh>
    <rPh sb="12" eb="14">
      <t>ヨテイ</t>
    </rPh>
    <rPh sb="14" eb="16">
      <t>ニンズウ</t>
    </rPh>
    <phoneticPr fontId="1"/>
  </si>
  <si>
    <t>＊下表(a)と同額</t>
    <phoneticPr fontId="1"/>
  </si>
  <si>
    <t>＊下表(b)と同額</t>
    <phoneticPr fontId="1"/>
  </si>
  <si>
    <t>（3）補助上限額（全体）</t>
    <rPh sb="3" eb="8">
      <t>ホジョジョウゲンガク</t>
    </rPh>
    <rPh sb="9" eb="11">
      <t>ゼンタイ</t>
    </rPh>
    <phoneticPr fontId="1"/>
  </si>
  <si>
    <t>＊受け入れ１人あたり50万円
　１事業者あたり250万円</t>
    <phoneticPr fontId="1"/>
  </si>
  <si>
    <t>＊下表(c)と同額</t>
    <phoneticPr fontId="1"/>
  </si>
  <si>
    <t>（5）経費明細</t>
    <phoneticPr fontId="1"/>
  </si>
  <si>
    <t>費目</t>
    <rPh sb="0" eb="2">
      <t>ヒモク</t>
    </rPh>
    <phoneticPr fontId="1"/>
  </si>
  <si>
    <t>費用内容</t>
    <rPh sb="0" eb="2">
      <t>ヒヨウ</t>
    </rPh>
    <rPh sb="2" eb="4">
      <t>ナイヨウ</t>
    </rPh>
    <phoneticPr fontId="1"/>
  </si>
  <si>
    <t>選定方法</t>
    <rPh sb="0" eb="2">
      <t>センテイ</t>
    </rPh>
    <rPh sb="2" eb="4">
      <t>ホウホウ</t>
    </rPh>
    <phoneticPr fontId="1"/>
  </si>
  <si>
    <t>(A)補助事業に要する
経費(税込額)</t>
    <phoneticPr fontId="1"/>
  </si>
  <si>
    <r>
      <t xml:space="preserve">(B)補助対象経費
(税抜額)
</t>
    </r>
    <r>
      <rPr>
        <b/>
        <sz val="9"/>
        <rFont val="游明朝"/>
        <family val="1"/>
        <charset val="128"/>
      </rPr>
      <t>＊非課税事業者は税込額</t>
    </r>
    <rPh sb="17" eb="20">
      <t>ヒカゼイ</t>
    </rPh>
    <rPh sb="20" eb="23">
      <t>ジギョウシャ</t>
    </rPh>
    <rPh sb="24" eb="26">
      <t>ゼイコ</t>
    </rPh>
    <rPh sb="26" eb="27">
      <t>ガク</t>
    </rPh>
    <phoneticPr fontId="1"/>
  </si>
  <si>
    <r>
      <t xml:space="preserve">(C)補助金交付申請額
=(B)×補助率1/2
</t>
    </r>
    <r>
      <rPr>
        <b/>
        <sz val="9"/>
        <rFont val="游明朝"/>
        <family val="1"/>
        <charset val="128"/>
      </rPr>
      <t>＊円未満切り捨て</t>
    </r>
    <rPh sb="25" eb="29">
      <t>エンミマンキ</t>
    </rPh>
    <rPh sb="30" eb="31">
      <t>ス</t>
    </rPh>
    <phoneticPr fontId="1"/>
  </si>
  <si>
    <t>小計</t>
    <rPh sb="0" eb="2">
      <t>ショウケイ</t>
    </rPh>
    <phoneticPr fontId="1"/>
  </si>
  <si>
    <t>仲介サービス利用費</t>
    <rPh sb="0" eb="2">
      <t>チュウカイ</t>
    </rPh>
    <rPh sb="6" eb="9">
      <t>リヨウヒ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</si>
  <si>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</si>
  <si>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</si>
  <si>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</si>
  <si>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合計</t>
    <rPh sb="0" eb="2">
      <t>ゴウケイ</t>
    </rPh>
    <phoneticPr fontId="1"/>
  </si>
  <si>
    <t>＊費目には、公募要領「補助対象経費」に示している各費目を選択してください。
＊補助対象経費には税抜額を記載してください。
＊(c)が補助上限額を超える場合は、当該補助上限額を申請額とします。</t>
    <rPh sb="1" eb="3">
      <t>ヒモク</t>
    </rPh>
    <rPh sb="28" eb="30">
      <t>センタク</t>
    </rPh>
    <phoneticPr fontId="1"/>
  </si>
  <si>
    <t>（別添２別紙）</t>
    <rPh sb="4" eb="6">
      <t>ベッシ</t>
    </rPh>
    <phoneticPr fontId="1"/>
  </si>
  <si>
    <t>補助事業に要する
経費(税込額)</t>
    <phoneticPr fontId="1"/>
  </si>
  <si>
    <t>（様式第１）</t>
  </si>
  <si>
    <t>作成日</t>
    <rPh sb="0" eb="3">
      <t>サクセイビ</t>
    </rPh>
    <phoneticPr fontId="1"/>
  </si>
  <si>
    <t>ランドブレイン株式会社</t>
  </si>
  <si>
    <t>代表取締役　吉武　祐一 殿</t>
  </si>
  <si>
    <t>住所</t>
    <rPh sb="0" eb="2">
      <t>ジュウショ</t>
    </rPh>
    <phoneticPr fontId="1"/>
  </si>
  <si>
    <t>代表者名</t>
    <rPh sb="0" eb="3">
      <t>ダイヒョウシャ</t>
    </rPh>
    <rPh sb="3" eb="4">
      <t>メイ</t>
    </rPh>
    <phoneticPr fontId="1"/>
  </si>
  <si>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</si>
  <si>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</si>
  <si>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記</t>
  </si>
  <si>
    <t>１．補助事業の目的及び内容</t>
    <phoneticPr fontId="1"/>
  </si>
  <si>
    <t>　　別紙「事業計画書」による</t>
    <rPh sb="2" eb="4">
      <t>ベッシ</t>
    </rPh>
    <rPh sb="5" eb="10">
      <t>ジギョウケイカクショ</t>
    </rPh>
    <phoneticPr fontId="1"/>
  </si>
  <si>
    <t>２．補助事業の開始及び完了予定日</t>
    <phoneticPr fontId="1"/>
  </si>
  <si>
    <t>　　交付決定日　 ～</t>
    <rPh sb="2" eb="6">
      <t>コウフケッテイ</t>
    </rPh>
    <rPh sb="6" eb="7">
      <t>ビ</t>
    </rPh>
    <phoneticPr fontId="1"/>
  </si>
  <si>
    <t>３．補助事業に要する経費、補助対象経費、補助金交付申請額、およびその配分額</t>
    <rPh sb="2" eb="4">
      <t>ホジョ</t>
    </rPh>
    <phoneticPr fontId="1"/>
  </si>
  <si>
    <t>（単位：円）</t>
  </si>
  <si>
    <t>補助対象経費の区分</t>
    <rPh sb="0" eb="2">
      <t>ホジョ</t>
    </rPh>
    <phoneticPr fontId="1"/>
  </si>
  <si>
    <t>補助事業に
要する経費</t>
    <rPh sb="0" eb="2">
      <t>ホジョ</t>
    </rPh>
    <phoneticPr fontId="1"/>
  </si>
  <si>
    <t>補助対象経費の額</t>
    <rPh sb="0" eb="2">
      <t>ホジョ</t>
    </rPh>
    <phoneticPr fontId="1"/>
  </si>
  <si>
    <t>補助率</t>
  </si>
  <si>
    <t>補助金交付
申請額</t>
    <phoneticPr fontId="1"/>
  </si>
  <si>
    <t>中小企業新事業創出促進対策事業費</t>
    <phoneticPr fontId="1"/>
  </si>
  <si>
    <t>合　計</t>
    <phoneticPr fontId="1"/>
  </si>
  <si>
    <t>（注１）申請書には、次の事項を記載した書面を添付すること。
　(1)役員名簿
　(2)その他事務局が指示する書面 </t>
    <phoneticPr fontId="1"/>
  </si>
  <si>
    <t>(別添)</t>
    <rPh sb="1" eb="3">
      <t>ベッテン</t>
    </rPh>
    <phoneticPr fontId="1"/>
  </si>
  <si>
    <t>役員名簿</t>
    <rPh sb="0" eb="2">
      <t>ヤクイン</t>
    </rPh>
    <rPh sb="2" eb="4">
      <t>メイボ</t>
    </rPh>
    <phoneticPr fontId="1"/>
  </si>
  <si>
    <t>氏名</t>
    <phoneticPr fontId="1"/>
  </si>
  <si>
    <t>生年月日</t>
    <phoneticPr fontId="1"/>
  </si>
  <si>
    <t>性別</t>
    <rPh sb="0" eb="2">
      <t>セイベツ</t>
    </rPh>
    <phoneticPr fontId="1"/>
  </si>
  <si>
    <t>会社名</t>
    <rPh sb="0" eb="3">
      <t>カイシャメイ</t>
    </rPh>
    <phoneticPr fontId="1"/>
  </si>
  <si>
    <t>役職名</t>
    <rPh sb="0" eb="3">
      <t>ヤクショクメイ</t>
    </rPh>
    <phoneticPr fontId="1"/>
  </si>
  <si>
    <t>カナ</t>
    <phoneticPr fontId="1"/>
  </si>
  <si>
    <t>漢字</t>
    <rPh sb="0" eb="2">
      <t>カンジ</t>
    </rPh>
    <phoneticPr fontId="1"/>
  </si>
  <si>
    <t>和暦</t>
    <rPh sb="0" eb="2">
      <t>ワレキ</t>
    </rPh>
    <phoneticPr fontId="1"/>
  </si>
  <si>
    <t>年</t>
    <rPh sb="0" eb="1">
      <t>ネン</t>
    </rPh>
    <phoneticPr fontId="1"/>
  </si>
  <si>
    <t>月</t>
    <rPh sb="0" eb="1">
      <t>ツキ</t>
    </rPh>
    <phoneticPr fontId="1"/>
  </si>
  <si>
    <t>日</t>
    <rPh sb="0" eb="1">
      <t>ヒ</t>
    </rPh>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</si>
  <si>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</si>
  <si>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（別添３）</t>
    <rPh sb="1" eb="3">
      <t>ベッテン</t>
    </rPh>
    <phoneticPr fontId="1"/>
  </si>
  <si>
    <t>２．補助事業に関する宣誓事項</t>
    <phoneticPr fontId="1"/>
  </si>
  <si>
    <t>上記の要件を満たすものとすることを宣誓します。</t>
    <rPh sb="0" eb="2">
      <t>ジョウキ</t>
    </rPh>
    <rPh sb="3" eb="5">
      <t>ヨウケン</t>
    </rPh>
    <rPh sb="6" eb="7">
      <t>ミ</t>
    </rPh>
    <rPh sb="17" eb="19">
      <t>センセイ</t>
    </rPh>
    <phoneticPr fontId="1"/>
  </si>
  <si>
    <t>上記について宣誓します。</t>
    <phoneticPr fontId="1"/>
  </si>
  <si>
    <t>３．自社の経営課題</t>
    <rPh sb="2" eb="4">
      <t>ジシャ</t>
    </rPh>
    <rPh sb="5" eb="9">
      <t>ケイエイカダイ</t>
    </rPh>
    <phoneticPr fontId="1"/>
  </si>
  <si>
    <t>(1)自社の経営課題の具体的内容</t>
    <rPh sb="3" eb="5">
      <t>ジシャ</t>
    </rPh>
    <rPh sb="6" eb="8">
      <t>ケイエイ</t>
    </rPh>
    <rPh sb="8" eb="10">
      <t>カダイ</t>
    </rPh>
    <rPh sb="11" eb="14">
      <t>グタイテキ</t>
    </rPh>
    <rPh sb="14" eb="16">
      <t>ナイヨウ</t>
    </rPh>
    <phoneticPr fontId="1"/>
  </si>
  <si>
    <t>(2)副業・兼業人材を受け入れることにより、上記(1)の経営課題をどのように解決するのか。</t>
    <rPh sb="3" eb="5">
      <t>フクギョウ</t>
    </rPh>
    <rPh sb="6" eb="8">
      <t>ケンギョウ</t>
    </rPh>
    <rPh sb="8" eb="10">
      <t>ジンザイ</t>
    </rPh>
    <rPh sb="11" eb="12">
      <t>ウ</t>
    </rPh>
    <rPh sb="13" eb="14">
      <t>イ</t>
    </rPh>
    <rPh sb="22" eb="24">
      <t>ジョウキ</t>
    </rPh>
    <rPh sb="28" eb="32">
      <t>ケイエイカダイ</t>
    </rPh>
    <rPh sb="38" eb="40">
      <t>カイケツ</t>
    </rPh>
    <phoneticPr fontId="1"/>
  </si>
  <si>
    <t>(3)上記(2)の経営課題の解決の結果、経営上、どのような効果があると見込まれるのか。</t>
    <rPh sb="3" eb="5">
      <t>ジョウキ</t>
    </rPh>
    <rPh sb="9" eb="13">
      <t>ケイエイカダイ</t>
    </rPh>
    <rPh sb="14" eb="16">
      <t>カイケツ</t>
    </rPh>
    <rPh sb="17" eb="19">
      <t>ケッカ</t>
    </rPh>
    <rPh sb="20" eb="22">
      <t>ケイエイ</t>
    </rPh>
    <rPh sb="22" eb="23">
      <t>ジョウ</t>
    </rPh>
    <rPh sb="29" eb="31">
      <t>コウカ</t>
    </rPh>
    <rPh sb="35" eb="37">
      <t>ミコ</t>
    </rPh>
    <phoneticPr fontId="1"/>
  </si>
  <si>
    <t>４．副業・兼業人材の受け入れに関する計画</t>
    <phoneticPr fontId="1"/>
  </si>
  <si>
    <t>(3)就労条件
　（想定）</t>
    <rPh sb="3" eb="5">
      <t>シュウロウ</t>
    </rPh>
    <rPh sb="5" eb="7">
      <t>ジョウケン</t>
    </rPh>
    <rPh sb="10" eb="12">
      <t>ソウテイ</t>
    </rPh>
    <phoneticPr fontId="1"/>
  </si>
  <si>
    <t>①就業期間</t>
    <phoneticPr fontId="1"/>
  </si>
  <si>
    <t>か月</t>
    <rPh sb="1" eb="2">
      <t>ゲツ</t>
    </rPh>
    <phoneticPr fontId="1"/>
  </si>
  <si>
    <t>②稼働時間</t>
    <phoneticPr fontId="1"/>
  </si>
  <si>
    <t>時間/月</t>
    <rPh sb="0" eb="2">
      <t>ジ</t>
    </rPh>
    <rPh sb="3" eb="4">
      <t>ツキ</t>
    </rPh>
    <phoneticPr fontId="1"/>
  </si>
  <si>
    <t>③契約形態</t>
    <phoneticPr fontId="1"/>
  </si>
  <si>
    <t>④報酬予定額
(いずれかを選択)</t>
    <rPh sb="1" eb="3">
      <t>ホウシュウ</t>
    </rPh>
    <rPh sb="3" eb="5">
      <t>ヨテイ</t>
    </rPh>
    <rPh sb="5" eb="6">
      <t>ガク</t>
    </rPh>
    <phoneticPr fontId="1"/>
  </si>
  <si>
    <r>
      <t>月額固定　</t>
    </r>
    <r>
      <rPr>
        <b/>
        <sz val="10"/>
        <rFont val="游明朝"/>
        <family val="1"/>
        <charset val="128"/>
      </rPr>
      <t>＝⇒</t>
    </r>
    <rPh sb="0" eb="2">
      <t>ゲツガク</t>
    </rPh>
    <rPh sb="2" eb="4">
      <t>コテイ</t>
    </rPh>
    <phoneticPr fontId="1"/>
  </si>
  <si>
    <t>(約　万円/月)</t>
    <phoneticPr fontId="1"/>
  </si>
  <si>
    <r>
      <t>稼働単価　</t>
    </r>
    <r>
      <rPr>
        <b/>
        <sz val="10"/>
        <rFont val="游明朝"/>
        <family val="1"/>
        <charset val="128"/>
      </rPr>
      <t>＝⇒</t>
    </r>
    <rPh sb="0" eb="2">
      <t>カドウ</t>
    </rPh>
    <rPh sb="2" eb="4">
      <t>タンカ</t>
    </rPh>
    <phoneticPr fontId="1"/>
  </si>
  <si>
    <t>(約　万円/回)</t>
    <phoneticPr fontId="1"/>
  </si>
  <si>
    <t>×</t>
    <phoneticPr fontId="1"/>
  </si>
  <si>
    <t>総稼働回数(　回程度)</t>
    <phoneticPr fontId="1"/>
  </si>
  <si>
    <r>
      <t>日額単価　</t>
    </r>
    <r>
      <rPr>
        <b/>
        <sz val="10"/>
        <rFont val="游明朝"/>
        <family val="1"/>
        <charset val="128"/>
      </rPr>
      <t>＝⇒</t>
    </r>
    <rPh sb="0" eb="2">
      <t>ニチガク</t>
    </rPh>
    <rPh sb="2" eb="4">
      <t>タンカ</t>
    </rPh>
    <phoneticPr fontId="1"/>
  </si>
  <si>
    <t>(約　万円/日)</t>
    <rPh sb="6" eb="7">
      <t>ニチ</t>
    </rPh>
    <phoneticPr fontId="1"/>
  </si>
  <si>
    <t>総稼働日数(　日程度)</t>
    <phoneticPr fontId="1"/>
  </si>
  <si>
    <r>
      <t>時間単価　</t>
    </r>
    <r>
      <rPr>
        <b/>
        <sz val="10"/>
        <rFont val="游明朝"/>
        <family val="1"/>
        <charset val="128"/>
      </rPr>
      <t>＝⇒</t>
    </r>
    <rPh sb="0" eb="2">
      <t>ジカン</t>
    </rPh>
    <rPh sb="2" eb="4">
      <t>タンカ</t>
    </rPh>
    <phoneticPr fontId="1"/>
  </si>
  <si>
    <t>(約　千円/時間)</t>
    <phoneticPr fontId="1"/>
  </si>
  <si>
    <t>総稼働時間(　時間程度)</t>
    <phoneticPr fontId="1"/>
  </si>
  <si>
    <r>
      <t>その他　　</t>
    </r>
    <r>
      <rPr>
        <b/>
        <sz val="10"/>
        <rFont val="游明朝"/>
        <family val="1"/>
        <charset val="128"/>
      </rPr>
      <t>＝⇒</t>
    </r>
    <rPh sb="2" eb="3">
      <t>タ</t>
    </rPh>
    <phoneticPr fontId="1"/>
  </si>
  <si>
    <t>(4)求人方法</t>
    <rPh sb="3" eb="5">
      <t>キュウジン</t>
    </rPh>
    <rPh sb="5" eb="7">
      <t>ホウホウ</t>
    </rPh>
    <phoneticPr fontId="1"/>
  </si>
  <si>
    <t>①想定される
　求人方法</t>
    <rPh sb="1" eb="3">
      <t>ソウテイ</t>
    </rPh>
    <rPh sb="8" eb="10">
      <t>キュウジン</t>
    </rPh>
    <rPh sb="10" eb="12">
      <t>ホウホウ</t>
    </rPh>
    <phoneticPr fontId="1"/>
  </si>
  <si>
    <t>仲介サービス(民間)</t>
    <phoneticPr fontId="1"/>
  </si>
  <si>
    <t>自社の人脈(取引先・社員)</t>
    <phoneticPr fontId="1"/>
  </si>
  <si>
    <t>自社のホームページ</t>
  </si>
  <si>
    <t>②利用予定の
　仲介サービス
　（民間）</t>
    <rPh sb="1" eb="3">
      <t>リヨウ</t>
    </rPh>
    <rPh sb="3" eb="5">
      <t>ヨテイ</t>
    </rPh>
    <rPh sb="8" eb="10">
      <t>チュウカイ</t>
    </rPh>
    <rPh sb="17" eb="19">
      <t>ミンカン</t>
    </rPh>
    <phoneticPr fontId="1"/>
  </si>
  <si>
    <t>③現在の就業先と
　契約形態</t>
    <rPh sb="1" eb="3">
      <t>ゲンザイ</t>
    </rPh>
    <rPh sb="4" eb="6">
      <t>シュウギョウ</t>
    </rPh>
    <rPh sb="6" eb="7">
      <t>サキ</t>
    </rPh>
    <rPh sb="10" eb="14">
      <t>ケイヤクケイタイ</t>
    </rPh>
    <phoneticPr fontId="1"/>
  </si>
  <si>
    <t>＊受け入れ予定の副業・兼業人材が２人以上の場合は、別シート（２ 事業計画書 別紙）にもご記入ください。</t>
    <rPh sb="1" eb="2">
      <t>ウ</t>
    </rPh>
    <rPh sb="3" eb="4">
      <t>イ</t>
    </rPh>
    <rPh sb="5" eb="7">
      <t>ヨテイ</t>
    </rPh>
    <rPh sb="8" eb="10">
      <t>フクギョウ</t>
    </rPh>
    <rPh sb="11" eb="13">
      <t>ケンギョウ</t>
    </rPh>
    <rPh sb="13" eb="15">
      <t>ジンザイ</t>
    </rPh>
    <rPh sb="17" eb="20">
      <t>ニンイジョウ</t>
    </rPh>
    <rPh sb="21" eb="23">
      <t>バアイ</t>
    </rPh>
    <rPh sb="25" eb="26">
      <t>ベツ</t>
    </rPh>
    <rPh sb="44" eb="46">
      <t>キニュウ</t>
    </rPh>
    <phoneticPr fontId="1"/>
  </si>
  <si>
    <t>（別添３別紙）</t>
    <rPh sb="1" eb="3">
      <t>ベッテン</t>
    </rPh>
    <rPh sb="4" eb="6">
      <t>ベッシ</t>
    </rPh>
    <phoneticPr fontId="1"/>
  </si>
  <si>
    <t>■副業・兼業人材の受け入れに関する計画（２人目）</t>
    <phoneticPr fontId="1"/>
  </si>
  <si>
    <t>月額固定　＝⇒</t>
    <rPh sb="0" eb="2">
      <t>ゲツガク</t>
    </rPh>
    <rPh sb="2" eb="4">
      <t>コテイ</t>
    </rPh>
    <phoneticPr fontId="1"/>
  </si>
  <si>
    <t>－</t>
    <phoneticPr fontId="1"/>
  </si>
  <si>
    <t>稼働単価　＝⇒</t>
    <rPh sb="0" eb="2">
      <t>カドウ</t>
    </rPh>
    <rPh sb="2" eb="4">
      <t>タンカ</t>
    </rPh>
    <phoneticPr fontId="1"/>
  </si>
  <si>
    <t>日額単価　＝⇒</t>
    <rPh sb="0" eb="2">
      <t>ニチガク</t>
    </rPh>
    <rPh sb="2" eb="4">
      <t>タンカ</t>
    </rPh>
    <phoneticPr fontId="1"/>
  </si>
  <si>
    <t>時間単価　＝⇒</t>
    <rPh sb="0" eb="2">
      <t>ジカン</t>
    </rPh>
    <rPh sb="2" eb="4">
      <t>タンカ</t>
    </rPh>
    <phoneticPr fontId="1"/>
  </si>
  <si>
    <t>その他　＝⇒</t>
    <rPh sb="2" eb="3">
      <t>タ</t>
    </rPh>
    <phoneticPr fontId="1"/>
  </si>
  <si>
    <r>
      <t>その他　</t>
    </r>
    <r>
      <rPr>
        <b/>
        <sz val="10"/>
        <rFont val="游明朝"/>
        <family val="1"/>
        <charset val="128"/>
      </rPr>
      <t>＝⇒</t>
    </r>
    <rPh sb="2" eb="3">
      <t>タ</t>
    </rPh>
    <phoneticPr fontId="1"/>
  </si>
  <si>
    <t>③現在の就業先と
契約形態</t>
    <rPh sb="1" eb="3">
      <t>ゲンザイ</t>
    </rPh>
    <rPh sb="4" eb="6">
      <t>シュウギョウ</t>
    </rPh>
    <rPh sb="6" eb="7">
      <t>サキ</t>
    </rPh>
    <rPh sb="9" eb="13">
      <t>ケイヤクケイタイ</t>
    </rPh>
    <phoneticPr fontId="1"/>
  </si>
  <si>
    <t>■副業・兼業人材の受け入れに関する計画（３人目）</t>
    <phoneticPr fontId="1"/>
  </si>
  <si>
    <t>■副業・兼業人材の受け入れに関する計画（４人目）</t>
    <phoneticPr fontId="1"/>
  </si>
  <si>
    <t>■副業・兼業人材の受け入れに関する計画（５人目）</t>
    <phoneticPr fontId="1"/>
  </si>
  <si>
    <t>課税事業者</t>
    <rPh sb="0" eb="5">
      <t>カゼイジギョウシャ</t>
    </rPh>
    <phoneticPr fontId="1"/>
  </si>
  <si>
    <t>相見積もり</t>
    <rPh sb="0" eb="3">
      <t>アイミツモ</t>
    </rPh>
    <phoneticPr fontId="1"/>
  </si>
  <si>
    <t>研修費</t>
    <rPh sb="0" eb="3">
      <t>ケンシュウヒ</t>
    </rPh>
    <phoneticPr fontId="1"/>
  </si>
  <si>
    <t>専門家経費</t>
    <rPh sb="0" eb="5">
      <t>センモンカケイヒ</t>
    </rPh>
    <phoneticPr fontId="1"/>
  </si>
  <si>
    <t>随意契約</t>
    <rPh sb="0" eb="4">
      <t>ズイイケイヤク</t>
    </rPh>
    <phoneticPr fontId="1"/>
  </si>
  <si>
    <t>本見積もり先・
随意契約先の
事業者名</t>
    <rPh sb="0" eb="3">
      <t>ホンミツ</t>
    </rPh>
    <rPh sb="5" eb="6">
      <t>サキ</t>
    </rPh>
    <rPh sb="8" eb="12">
      <t>ズイイケイヤク</t>
    </rPh>
    <rPh sb="12" eb="13">
      <t>サキ</t>
    </rPh>
    <rPh sb="15" eb="19">
      <t>ジギョウシャメイ</t>
    </rPh>
    <phoneticPr fontId="1"/>
  </si>
  <si>
    <t>相見積もり先の
事業者名</t>
    <rPh sb="0" eb="3">
      <t>アイミツ</t>
    </rPh>
    <rPh sb="5" eb="6">
      <t>サキ</t>
    </rPh>
    <rPh sb="8" eb="12">
      <t>ジギョウシャメイ</t>
    </rPh>
    <phoneticPr fontId="1"/>
  </si>
  <si>
    <r>
      <t xml:space="preserve">(1)副業・兼業人材が従事する
　 具体的業務
</t>
    </r>
    <r>
      <rPr>
        <sz val="8"/>
        <rFont val="游明朝"/>
        <family val="1"/>
        <charset val="128"/>
      </rPr>
      <t>※マニュアル等に基づく定型的な業務や単純作業ではなく、</t>
    </r>
    <r>
      <rPr>
        <u/>
        <sz val="8"/>
        <rFont val="游明朝"/>
        <family val="1"/>
        <charset val="128"/>
      </rPr>
      <t>都度の思考や判断、臨機応変な対応等が求められる業務であること</t>
    </r>
    <r>
      <rPr>
        <sz val="8"/>
        <rFont val="游明朝"/>
        <family val="1"/>
        <charset val="128"/>
      </rPr>
      <t>が分かるようご記入ください。</t>
    </r>
    <rPh sb="3" eb="5">
      <t>フクギョウ</t>
    </rPh>
    <rPh sb="6" eb="8">
      <t>ケンギョウ</t>
    </rPh>
    <rPh sb="8" eb="10">
      <t>ジンザイ</t>
    </rPh>
    <rPh sb="11" eb="13">
      <t>ジュウジ</t>
    </rPh>
    <rPh sb="18" eb="20">
      <t>グタイ</t>
    </rPh>
    <rPh sb="20" eb="22">
      <t>ギョウム</t>
    </rPh>
    <rPh sb="29" eb="30">
      <t>トウ</t>
    </rPh>
    <rPh sb="31" eb="32">
      <t>モト</t>
    </rPh>
    <rPh sb="34" eb="37">
      <t>テイケイテキ</t>
    </rPh>
    <rPh sb="38" eb="40">
      <t>ギョウム</t>
    </rPh>
    <rPh sb="41" eb="43">
      <t>タンジュン</t>
    </rPh>
    <rPh sb="43" eb="45">
      <t>サギョウ</t>
    </rPh>
    <rPh sb="50" eb="52">
      <t>ツド</t>
    </rPh>
    <rPh sb="54" eb="56">
      <t>シコウ</t>
    </rPh>
    <rPh sb="56" eb="58">
      <t>ハンダン</t>
    </rPh>
    <rPh sb="59" eb="63">
      <t>リンキオウヘン</t>
    </rPh>
    <rPh sb="64" eb="66">
      <t>タイオウ</t>
    </rPh>
    <rPh sb="66" eb="67">
      <t>トウ</t>
    </rPh>
    <rPh sb="68" eb="69">
      <t>モト</t>
    </rPh>
    <rPh sb="73" eb="75">
      <t>ギョウム</t>
    </rPh>
    <rPh sb="81" eb="82">
      <t>ワ</t>
    </rPh>
    <rPh sb="87" eb="89">
      <t>キニュ</t>
    </rPh>
    <phoneticPr fontId="1"/>
  </si>
  <si>
    <r>
      <t xml:space="preserve">(2)副業・兼業人材に求める
　 具体的なスキル・経験等
</t>
    </r>
    <r>
      <rPr>
        <sz val="8"/>
        <rFont val="游明朝"/>
        <family val="1"/>
        <charset val="128"/>
      </rPr>
      <t>※スキル・経験等の専門性・希少性（コミュニケーション能力や社会人経験者といった汎用的なスキル・経験等ではなく、</t>
    </r>
    <r>
      <rPr>
        <u/>
        <sz val="8"/>
        <rFont val="游明朝"/>
        <family val="1"/>
        <charset val="128"/>
      </rPr>
      <t>特定の領域に関する高度なスキル・経験等であること</t>
    </r>
    <r>
      <rPr>
        <sz val="8"/>
        <rFont val="游明朝"/>
        <family val="1"/>
        <charset val="128"/>
      </rPr>
      <t>）が分かるようご記入ください。</t>
    </r>
    <rPh sb="3" eb="5">
      <t>フクギョウ</t>
    </rPh>
    <rPh sb="6" eb="8">
      <t>ケンギョウ</t>
    </rPh>
    <rPh sb="8" eb="10">
      <t>ジンザイ</t>
    </rPh>
    <rPh sb="11" eb="12">
      <t>モト</t>
    </rPh>
    <rPh sb="17" eb="20">
      <t>グタイテキ</t>
    </rPh>
    <rPh sb="25" eb="27">
      <t>ケイケン</t>
    </rPh>
    <rPh sb="27" eb="28">
      <t>トウ</t>
    </rPh>
    <rPh sb="34" eb="36">
      <t>ケイケン</t>
    </rPh>
    <rPh sb="36" eb="37">
      <t>トウ</t>
    </rPh>
    <rPh sb="38" eb="41">
      <t>センモンセイ</t>
    </rPh>
    <rPh sb="42" eb="45">
      <t>キショウセイ</t>
    </rPh>
    <rPh sb="55" eb="57">
      <t>ノウリョク</t>
    </rPh>
    <rPh sb="58" eb="61">
      <t>シャカイジン</t>
    </rPh>
    <rPh sb="61" eb="64">
      <t>ケイケンシャ</t>
    </rPh>
    <rPh sb="68" eb="71">
      <t>ハンヨウテキ</t>
    </rPh>
    <rPh sb="76" eb="78">
      <t>ケイケン</t>
    </rPh>
    <rPh sb="78" eb="79">
      <t>トウ</t>
    </rPh>
    <rPh sb="84" eb="86">
      <t>トクテイ</t>
    </rPh>
    <rPh sb="87" eb="89">
      <t>リョウイキ</t>
    </rPh>
    <rPh sb="90" eb="91">
      <t>カン</t>
    </rPh>
    <rPh sb="93" eb="95">
      <t>コウド</t>
    </rPh>
    <rPh sb="100" eb="102">
      <t>ケイケン</t>
    </rPh>
    <rPh sb="102" eb="103">
      <t>トウ</t>
    </rPh>
    <rPh sb="110" eb="111">
      <t>ワ</t>
    </rPh>
    <rPh sb="116" eb="118">
      <t>キニュウ</t>
    </rPh>
    <phoneticPr fontId="1"/>
  </si>
  <si>
    <t>書類名</t>
    <phoneticPr fontId="1"/>
  </si>
  <si>
    <t>免税事業者</t>
    <rPh sb="0" eb="5">
      <t>メンゼイジギョウシャ</t>
    </rPh>
    <phoneticPr fontId="1"/>
  </si>
  <si>
    <t>右欄参照</t>
    <rPh sb="0" eb="4">
      <t>ミギランサンショウ</t>
    </rPh>
    <phoneticPr fontId="1"/>
  </si>
  <si>
    <t>7</t>
    <phoneticPr fontId="1"/>
  </si>
  <si>
    <t>ワーク・ライフ・バランスに係る
認定に関する書類</t>
    <rPh sb="16" eb="18">
      <t>ニンテイ</t>
    </rPh>
    <rPh sb="19" eb="20">
      <t>カン</t>
    </rPh>
    <phoneticPr fontId="1"/>
  </si>
  <si>
    <t>受け入れ予定の副業・兼業人材が２人以上の場合は必ずご記入ください（無記入の場合、受け入れ予定人数には認められません）。</t>
    <rPh sb="0" eb="1">
      <t>ウ</t>
    </rPh>
    <rPh sb="2" eb="3">
      <t>イ</t>
    </rPh>
    <rPh sb="4" eb="6">
      <t>ヨテイ</t>
    </rPh>
    <rPh sb="7" eb="9">
      <t>フク</t>
    </rPh>
    <rPh sb="10" eb="12">
      <t>ケンギョウ</t>
    </rPh>
    <rPh sb="12" eb="14">
      <t>ジンザイ</t>
    </rPh>
    <rPh sb="16" eb="17">
      <t>ニン</t>
    </rPh>
    <rPh sb="17" eb="19">
      <t>イジョウ</t>
    </rPh>
    <rPh sb="20" eb="22">
      <t>バアイ</t>
    </rPh>
    <rPh sb="23" eb="24">
      <t>カナラ</t>
    </rPh>
    <rPh sb="26" eb="28">
      <t>キニュ</t>
    </rPh>
    <rPh sb="33" eb="36">
      <t>ムキニュウ</t>
    </rPh>
    <rPh sb="37" eb="39">
      <t>バアイ</t>
    </rPh>
    <rPh sb="40" eb="41">
      <t>ウ</t>
    </rPh>
    <rPh sb="42" eb="43">
      <t>イ</t>
    </rPh>
    <rPh sb="44" eb="46">
      <t>ヨテイ</t>
    </rPh>
    <rPh sb="46" eb="48">
      <t>ニンズウ</t>
    </rPh>
    <rPh sb="50" eb="51">
      <t>ミト</t>
    </rPh>
    <phoneticPr fontId="1"/>
  </si>
  <si>
    <t>支出計画書の根拠資料</t>
    <phoneticPr fontId="1"/>
  </si>
  <si>
    <t>右欄参照</t>
    <rPh sb="0" eb="4">
      <t>ウランサンショウ</t>
    </rPh>
    <phoneticPr fontId="3"/>
  </si>
  <si>
    <t>直近会計期の決算書</t>
    <rPh sb="0" eb="2">
      <t>チョッキン</t>
    </rPh>
    <rPh sb="2" eb="4">
      <t>カイケイ</t>
    </rPh>
    <rPh sb="4" eb="5">
      <t>キ</t>
    </rPh>
    <rPh sb="6" eb="9">
      <t>ケッサンショ</t>
    </rPh>
    <phoneticPr fontId="8"/>
  </si>
  <si>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</si>
  <si>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</si>
  <si>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</si>
  <si>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</si>
  <si>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phoneticPr fontId="1"/>
  </si>
  <si>
    <t>課税事業者/
免税事業者</t>
    <rPh sb="0" eb="5">
      <t>カゼイ</t>
    </rPh>
    <rPh sb="7" eb="9">
      <t>メンゼイ</t>
    </rPh>
    <rPh sb="9" eb="12">
      <t>ジギョウシャ</t>
    </rPh>
    <phoneticPr fontId="1"/>
  </si>
  <si>
    <t>法人/個人事業主</t>
    <rPh sb="0" eb="2">
      <t>ホウジン</t>
    </rPh>
    <rPh sb="3" eb="8">
      <t>コジンジギョウヌシ</t>
    </rPh>
    <phoneticPr fontId="1"/>
  </si>
  <si>
    <t>内訳</t>
    <rPh sb="0" eb="2">
      <t>ウチワケ</t>
    </rPh>
    <phoneticPr fontId="1"/>
  </si>
  <si>
    <t>仲介サービス利用費</t>
    <rPh sb="0" eb="2">
      <t>チュウカイ</t>
    </rPh>
    <rPh sb="6" eb="8">
      <t>リヨウ</t>
    </rPh>
    <rPh sb="8" eb="9">
      <t>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</si>
  <si>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</si>
  <si>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</si>
  <si>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</si>
  <si>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経済産業省所管補助金等交付等の停止及び契約に係る指名停止等措置要領(平成15・01・29 会課第１号)別表第一及び第二の各号第一欄に掲げる措置要件への該当</t>
  </si>
  <si>
    <t>(1)自社の経営課題の具体的内容</t>
  </si>
  <si>
    <t>(2)副業・兼業人材を受け入れることにより、上記(1)の経営課題をどのように解決するのか。</t>
  </si>
  <si>
    <t>(3)上記(2)の経営課題の解決の結果、経営上、どのような効果があると見込まれるのか。</t>
  </si>
  <si>
    <t>(1)副業・兼業人材が従事する具体的業務</t>
  </si>
  <si>
    <t>(2)副業・兼業人材に求める具体的なスキル・経験等</t>
  </si>
  <si>
    <t>(4)求人方法</t>
  </si>
  <si>
    <t>(5)副業・兼業人材のプロフィール</t>
  </si>
  <si>
    <t>(A)補助事業に要する
経費</t>
  </si>
  <si>
    <t>(B)補助対象経費</t>
  </si>
  <si>
    <t>(C)補助金交付申請額</t>
  </si>
  <si>
    <t>仲介サービス(民間)を選択</t>
  </si>
  <si>
    <t>自社の人脈(取引先・社員)を選択</t>
  </si>
  <si>
    <t>２ 事業計画書(別紙)</t>
    <rPh sb="8" eb="10">
      <t>ベッシ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</si>
  <si>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</si>
  <si>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</si>
  <si>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</si>
  <si>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</si>
  <si>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</si>
  <si>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</si>
  <si>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</si>
  <si>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</si>
  <si>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</si>
  <si>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</si>
  <si>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(3)補助上限額(全体)</t>
    <rPh sb="5" eb="7">
      <t>ジョウゲン</t>
    </rPh>
    <phoneticPr fontId="1"/>
  </si>
  <si>
    <t>(4)補助金交付申請額(全体)</t>
    <rPh sb="12" eb="14">
      <t>ゼンタイ</t>
    </rPh>
    <phoneticPr fontId="1"/>
  </si>
  <si>
    <t>４．副業・兼業人材の受け入れに関する計画(１人目)</t>
    <rPh sb="22" eb="24">
      <t>ニンメ</t>
    </rPh>
    <phoneticPr fontId="1"/>
  </si>
  <si>
    <t>■副業・兼業人材の受け入れに関する計画(２人目)</t>
    <rPh sb="21" eb="23">
      <t>ニンメ</t>
    </rPh>
    <phoneticPr fontId="1"/>
  </si>
  <si>
    <t>■副業・兼業人材の受け入れに関する計画(３人目)</t>
    <rPh sb="21" eb="23">
      <t>ニンメ</t>
    </rPh>
    <phoneticPr fontId="1"/>
  </si>
  <si>
    <t>■副業・兼業人材の受け入れに関する計画(４人目)</t>
    <rPh sb="21" eb="23">
      <t>ニンメ</t>
    </rPh>
    <phoneticPr fontId="1"/>
  </si>
  <si>
    <t>■副業・兼業人材の受け入れに関する計画(５人目)</t>
    <rPh sb="21" eb="23">
      <t>ニンメ</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</si>
  <si>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</si>
  <si>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</si>
  <si>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(3)就労条件(想定)</t>
  </si>
  <si>
    <t>②利用予定の仲介サービス(民間)</t>
  </si>
  <si>
    <t>(5)副業・兼業人材のプロフィール
＊内定していない場合は未定と記入してください。</t>
    <rPh sb="19" eb="21">
      <t>ナイテイ</t>
    </rPh>
    <rPh sb="26" eb="28">
      <t>バアイ</t>
    </rPh>
    <rPh sb="29" eb="31">
      <t>ミテイ</t>
    </rPh>
    <rPh sb="32" eb="34">
      <t>キニュ</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</si>
  <si>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</si>
  <si>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</si>
  <si>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自動作成されますので、入力の必要はありません。なお、採択審査の結果、採択となった者の交付申請書のみ正式に受理します。</t>
  </si>
  <si>
    <t>役員とは会社法上の役員であり、取締役、監査役、会計参与のことを指します。</t>
  </si>
  <si>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</si>
  <si>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</si>
  <si>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7"/>
  </si>
  <si>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5" eb="87">
      <t>セキサン</t>
    </rPh>
    <rPh sb="88" eb="90">
      <t>コンキョ</t>
    </rPh>
    <rPh sb="91" eb="93">
      <t>カカク</t>
    </rPh>
    <rPh sb="93" eb="94">
      <t>トウ</t>
    </rPh>
    <rPh sb="96" eb="98">
      <t>メイカク</t>
    </rPh>
    <rPh sb="99" eb="100">
      <t>ワ</t>
    </rPh>
    <rPh sb="106" eb="110">
      <t>セツメイシリョウ</t>
    </rPh>
    <phoneticPr fontId="1"/>
  </si>
  <si>
    <t>中小企業新事業創出促進対策事業費補助金
（副業・兼業支援補助事業）
類型Ｂ　副業・兼業受け入れ型　提出資料一覧（第３次公募）</t>
    <rPh sb="43" eb="44">
      <t>ウ</t>
    </rPh>
    <rPh sb="45" eb="46">
      <t>イ</t>
    </rPh>
    <rPh sb="47" eb="48">
      <t>ガタ</t>
    </rPh>
    <rPh sb="49" eb="51">
      <t>テイシュツ</t>
    </rPh>
    <rPh sb="51" eb="53">
      <t>シリョウ</t>
    </rPh>
    <rPh sb="53" eb="55">
      <t>イチラン</t>
    </rPh>
    <rPh sb="56" eb="57">
      <t>ダイ</t>
    </rPh>
    <rPh sb="58" eb="59">
      <t>ジ</t>
    </rPh>
    <rPh sb="59" eb="61">
      <t>コウボ</t>
    </rPh>
    <phoneticPr fontId="1"/>
  </si>
  <si>
    <t>支出計画書
（類型B　副業・兼業受け入れ型／第３次公募）</t>
    <rPh sb="0" eb="4">
      <t>シシュツケイカク</t>
    </rPh>
    <rPh sb="4" eb="5">
      <t>ショ</t>
    </rPh>
    <rPh sb="7" eb="9">
      <t>ルイケイ</t>
    </rPh>
    <rPh sb="11" eb="13">
      <t>フクギョウ</t>
    </rPh>
    <rPh sb="14" eb="16">
      <t>ケンギョウ</t>
    </rPh>
    <rPh sb="16" eb="17">
      <t>ウ</t>
    </rPh>
    <rPh sb="18" eb="19">
      <t>イ</t>
    </rPh>
    <rPh sb="20" eb="21">
      <t>ガタ</t>
    </rPh>
    <rPh sb="22" eb="23">
      <t>ダイ</t>
    </rPh>
    <rPh sb="24" eb="25">
      <t>ジ</t>
    </rPh>
    <rPh sb="25" eb="27">
      <t>コウボ</t>
    </rPh>
    <phoneticPr fontId="1"/>
  </si>
  <si>
    <t>支出計画書　別紙
（類型B　副業・兼業受け入れ型／第３次公募）</t>
    <rPh sb="0" eb="4">
      <t>シシュツケイカク</t>
    </rPh>
    <rPh sb="4" eb="5">
      <t>ショ</t>
    </rPh>
    <rPh sb="6" eb="8">
      <t>ベッシ</t>
    </rPh>
    <rPh sb="10" eb="12">
      <t>ルイケイ</t>
    </rPh>
    <rPh sb="14" eb="16">
      <t>フクギョウ</t>
    </rPh>
    <rPh sb="17" eb="19">
      <t>ケンギョウ</t>
    </rPh>
    <rPh sb="19" eb="20">
      <t>ウ</t>
    </rPh>
    <rPh sb="21" eb="22">
      <t>イ</t>
    </rPh>
    <rPh sb="23" eb="24">
      <t>ガタ</t>
    </rPh>
    <rPh sb="25" eb="26">
      <t>ダイ</t>
    </rPh>
    <rPh sb="27" eb="28">
      <t>ジ</t>
    </rPh>
    <rPh sb="28" eb="30">
      <t>コウボ</t>
    </rPh>
    <phoneticPr fontId="1"/>
  </si>
  <si>
    <t>事業計画書
(類型B　副業・兼業受け入れ型／第３次公募)</t>
    <rPh sb="16" eb="17">
      <t>ウ</t>
    </rPh>
    <rPh sb="18" eb="19">
      <t>イ</t>
    </rPh>
    <rPh sb="22" eb="23">
      <t>ダイ</t>
    </rPh>
    <rPh sb="24" eb="25">
      <t>ジ</t>
    </rPh>
    <rPh sb="25" eb="27">
      <t>コウボ</t>
    </rPh>
    <phoneticPr fontId="1"/>
  </si>
  <si>
    <t>事業計画書　別紙
(類型B　副業・兼業受け入れ型／第３次公募)</t>
    <rPh sb="6" eb="8">
      <t>ベッシ</t>
    </rPh>
    <rPh sb="19" eb="20">
      <t>ウ</t>
    </rPh>
    <rPh sb="21" eb="22">
      <t>イ</t>
    </rPh>
    <rPh sb="25" eb="26">
      <t>ダイ</t>
    </rPh>
    <rPh sb="27" eb="28">
      <t>ジ</t>
    </rPh>
    <rPh sb="28" eb="30">
      <t>コウボ</t>
    </rPh>
    <phoneticPr fontId="1"/>
  </si>
  <si>
    <t>支出計画書に記載した費目別の選定方法に応じて、価格競争の場合は本見積もりと相見積もりの発行元の事業者名、随意契約の場合は、随意契約先の事業者名と随意契約の理由及び随意契約先の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phoneticPr fontId="1"/>
  </si>
  <si>
    <t>随意契約の理由及び随意契約先の選定理由
（200字程度）</t>
    <rPh sb="24" eb="25">
      <t>ジ</t>
    </rPh>
    <rPh sb="25" eb="27">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</si>
</sst>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quot;(a)&quot;#,##0"/>
    <numFmt numFmtId="177" formatCode="&quot;(b)&quot;#,##0"/>
    <numFmt numFmtId="178" formatCode="&quot;(c)&quot;#,##0"/>
    <numFmt numFmtId="179" formatCode="[$-F800]dddd\,\ mmmm\ dd\,\ yyyy"/>
    <numFmt numFmtId="180" formatCode="#,##0;[Red]\-#,##0;&quot;－&quot;"/>
    <numFmt numFmtId="181" formatCode="yyyy&quot;年&quot;m&quot;月&quot;d&quot;日&quot;;@"/>
    <numFmt numFmtId="182" formatCode="[&lt;=999]000;[&lt;=9999]000\-00;000\-0000"/>
    <numFmt numFmtId="183" formatCode="0&quot;人&quot;"/>
  </numFmts>
  <fonts count="3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b/>
      <sz val="10"/>
      <name val="游明朝"/>
      <family val="1"/>
      <charset val="128"/>
    </font>
    <font>
      <b/>
      <sz val="12"/>
      <color theme="1"/>
      <name val="游明朝"/>
      <family val="1"/>
      <charset val="128"/>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1"/>
      <name val="游ゴシック"/>
      <family val="2"/>
      <charset val="128"/>
      <scheme val="minor"/>
    </font>
    <font>
      <b/>
      <sz val="9"/>
      <name val="游明朝"/>
      <family val="1"/>
      <charset val="128"/>
    </font>
    <font>
      <b/>
      <u/>
      <sz val="10"/>
      <color theme="10"/>
      <name val="游明朝"/>
      <family val="1"/>
      <charset val="128"/>
    </font>
    <font>
      <sz val="9"/>
      <color theme="1"/>
      <name val="游明朝"/>
      <family val="1"/>
      <charset val="128"/>
    </font>
    <font>
      <sz val="12"/>
      <color rgb="FF000000"/>
      <name val="游明朝"/>
      <family val="1"/>
      <charset val="128"/>
    </font>
    <font>
      <sz val="8"/>
      <name val="游明朝"/>
      <family val="1"/>
      <charset val="128"/>
    </font>
    <font>
      <u/>
      <sz val="8"/>
      <name val="游明朝"/>
      <family val="1"/>
      <charset val="128"/>
    </font>
    <font>
      <sz val="10"/>
      <color theme="1"/>
      <name val="BIZ UDゴシック"/>
      <family val="3"/>
      <charset val="128"/>
    </font>
    <font>
      <u/>
      <sz val="10"/>
      <color rgb="FF0070C0"/>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63">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0">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3" fillId="0" borderId="0">
      <alignment vertical="center"/>
    </xf>
    <xf numFmtId="180" fontId="8" fillId="0" borderId="0">
      <alignment vertical="top"/>
    </xf>
    <xf numFmtId="0" fontId="10" fillId="0" borderId="0"/>
    <xf numFmtId="0" fontId="3" fillId="0" borderId="0">
      <alignment vertical="center"/>
    </xf>
    <xf numFmtId="0" fontId="5" fillId="0" borderId="0">
      <alignment vertical="center"/>
    </xf>
    <xf numFmtId="0" fontId="12" fillId="0" borderId="0"/>
  </cellStyleXfs>
  <cellXfs count="435">
    <xf numFmtId="0" fontId="0" fillId="0" borderId="0" xfId="0">
      <alignment vertical="center"/>
    </xf>
    <xf numFmtId="0" fontId="3" fillId="0" borderId="0" xfId="4">
      <alignment vertical="center"/>
    </xf>
    <xf numFmtId="0" fontId="3" fillId="0" borderId="0" xfId="4" applyAlignment="1">
      <alignment horizontal="center" vertical="center"/>
    </xf>
    <xf numFmtId="38" fontId="9" fillId="0" borderId="5" xfId="5" applyNumberFormat="1" applyFont="1" applyBorder="1" applyAlignment="1">
      <alignment vertical="center"/>
    </xf>
    <xf numFmtId="0" fontId="3" fillId="0" borderId="6" xfId="4" applyBorder="1">
      <alignment vertical="center"/>
    </xf>
    <xf numFmtId="38" fontId="9" fillId="0" borderId="6" xfId="5" applyNumberFormat="1" applyFont="1" applyBorder="1" applyAlignment="1">
      <alignment vertical="center"/>
    </xf>
    <xf numFmtId="0" fontId="10" fillId="0" borderId="6" xfId="6" applyBorder="1"/>
    <xf numFmtId="0" fontId="3" fillId="0" borderId="6" xfId="4" applyBorder="1" applyAlignment="1">
      <alignment horizontal="center" vertical="center"/>
    </xf>
    <xf numFmtId="0" fontId="3" fillId="0" borderId="17" xfId="4" applyBorder="1">
      <alignment vertical="center"/>
    </xf>
    <xf numFmtId="38" fontId="9" fillId="0" borderId="2" xfId="5" applyNumberFormat="1" applyFont="1" applyBorder="1" applyAlignment="1">
      <alignment vertical="center"/>
    </xf>
    <xf numFmtId="38" fontId="9" fillId="0" borderId="0" xfId="5" applyNumberFormat="1" applyFont="1" applyAlignment="1">
      <alignment vertical="center"/>
    </xf>
    <xf numFmtId="0" fontId="10" fillId="0" borderId="0" xfId="6"/>
    <xf numFmtId="0" fontId="3" fillId="0" borderId="19" xfId="4" applyBorder="1">
      <alignment vertical="center"/>
    </xf>
    <xf numFmtId="0" fontId="3" fillId="0" borderId="0" xfId="7">
      <alignment vertical="center"/>
    </xf>
    <xf numFmtId="0" fontId="6" fillId="0" borderId="2" xfId="4" applyFont="1" applyBorder="1">
      <alignment vertical="center"/>
    </xf>
    <xf numFmtId="38" fontId="9" fillId="0" borderId="3" xfId="5" applyNumberFormat="1" applyFont="1" applyBorder="1" applyAlignment="1">
      <alignment vertical="center"/>
    </xf>
    <xf numFmtId="0" fontId="3" fillId="0" borderId="4" xfId="4" applyBorder="1">
      <alignment vertical="center"/>
    </xf>
    <xf numFmtId="38" fontId="9" fillId="0" borderId="4" xfId="5" applyNumberFormat="1" applyFont="1" applyBorder="1" applyAlignment="1">
      <alignment vertical="center"/>
    </xf>
    <xf numFmtId="0" fontId="10" fillId="0" borderId="4" xfId="6" applyBorder="1"/>
    <xf numFmtId="0" fontId="3" fillId="0" borderId="4" xfId="4" applyBorder="1" applyAlignment="1">
      <alignment horizontal="center" vertical="center"/>
    </xf>
    <xf numFmtId="0" fontId="3" fillId="0" borderId="1" xfId="4" applyBorder="1">
      <alignment vertical="center"/>
    </xf>
    <xf numFmtId="0" fontId="10" fillId="0" borderId="0" xfId="6" applyAlignment="1">
      <alignment horizontal="center"/>
    </xf>
    <xf numFmtId="0" fontId="3" fillId="0" borderId="5" xfId="4" applyBorder="1">
      <alignment vertical="center"/>
    </xf>
    <xf numFmtId="0" fontId="3" fillId="0" borderId="2" xfId="4" applyBorder="1">
      <alignment vertical="center"/>
    </xf>
    <xf numFmtId="0" fontId="3" fillId="0" borderId="3" xfId="4" applyBorder="1">
      <alignment vertical="center"/>
    </xf>
    <xf numFmtId="0" fontId="16" fillId="4" borderId="0" xfId="8" applyFont="1" applyFill="1" applyAlignment="1" applyProtection="1">
      <alignment horizontal="left" vertical="center"/>
      <protection hidden="1"/>
    </xf>
    <xf numFmtId="0" fontId="16" fillId="4" borderId="7" xfId="0" applyFont="1" applyFill="1" applyBorder="1" applyAlignment="1" applyProtection="1">
      <alignment horizontal="left" vertical="center" wrapText="1"/>
      <protection hidden="1"/>
    </xf>
    <xf numFmtId="38" fontId="16" fillId="4" borderId="7" xfId="1" applyFont="1" applyFill="1" applyBorder="1" applyAlignment="1" applyProtection="1">
      <alignment vertical="center" wrapText="1"/>
      <protection hidden="1"/>
    </xf>
    <xf numFmtId="0" fontId="16" fillId="4" borderId="7" xfId="0" applyFont="1" applyFill="1" applyBorder="1" applyAlignment="1" applyProtection="1">
      <alignment horizontal="center" vertical="center" wrapText="1"/>
      <protection hidden="1"/>
    </xf>
    <xf numFmtId="0" fontId="16" fillId="4" borderId="0" xfId="8" applyFont="1" applyFill="1" applyProtection="1">
      <alignment vertical="center"/>
      <protection hidden="1"/>
    </xf>
    <xf numFmtId="0" fontId="16" fillId="4" borderId="0" xfId="8" applyFont="1" applyFill="1" applyAlignment="1" applyProtection="1">
      <alignment horizontal="right" vertical="center"/>
      <protection hidden="1"/>
    </xf>
    <xf numFmtId="0" fontId="13" fillId="0" borderId="0" xfId="0" applyFont="1">
      <alignment vertical="center"/>
    </xf>
    <xf numFmtId="0" fontId="16" fillId="0" borderId="21" xfId="0" applyFont="1" applyBorder="1" applyAlignment="1" applyProtection="1">
      <alignment horizontal="center" vertical="center" shrinkToFit="1"/>
      <protection locked="0"/>
    </xf>
    <xf numFmtId="49" fontId="16" fillId="0" borderId="2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shrinkToFit="1"/>
      <protection locked="0"/>
    </xf>
    <xf numFmtId="49" fontId="16" fillId="0" borderId="29"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7" fillId="4" borderId="7" xfId="0" applyFont="1" applyFill="1" applyBorder="1">
      <alignment vertical="center"/>
    </xf>
    <xf numFmtId="179" fontId="16" fillId="0" borderId="8" xfId="0" applyNumberFormat="1" applyFont="1" applyBorder="1" applyAlignment="1" applyProtection="1">
      <alignment horizontal="left" vertical="center" wrapText="1"/>
      <protection locked="0"/>
    </xf>
    <xf numFmtId="38" fontId="16" fillId="0" borderId="8" xfId="1"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22" fillId="0" borderId="0" xfId="0" applyFont="1">
      <alignment vertical="center"/>
    </xf>
    <xf numFmtId="0" fontId="22" fillId="0" borderId="7" xfId="0" applyFont="1" applyBorder="1">
      <alignment vertical="center"/>
    </xf>
    <xf numFmtId="0" fontId="18" fillId="3" borderId="7" xfId="0" applyFont="1" applyFill="1" applyBorder="1" applyAlignment="1">
      <alignment horizontal="center" vertical="center"/>
    </xf>
    <xf numFmtId="0" fontId="17" fillId="4" borderId="7" xfId="0" applyFont="1" applyFill="1" applyBorder="1" applyAlignment="1">
      <alignment horizontal="left" vertical="center"/>
    </xf>
    <xf numFmtId="0" fontId="16" fillId="4" borderId="20" xfId="0" applyFont="1" applyFill="1" applyBorder="1">
      <alignment vertical="center"/>
    </xf>
    <xf numFmtId="0" fontId="16" fillId="4" borderId="16" xfId="0" applyFont="1" applyFill="1" applyBorder="1">
      <alignment vertical="center"/>
    </xf>
    <xf numFmtId="0" fontId="16" fillId="4" borderId="20" xfId="0" applyFont="1" applyFill="1" applyBorder="1" applyAlignment="1">
      <alignment horizontal="left" vertical="center"/>
    </xf>
    <xf numFmtId="0" fontId="16" fillId="4" borderId="20" xfId="0" applyFont="1" applyFill="1" applyBorder="1" applyAlignment="1">
      <alignment horizontal="center" vertical="center"/>
    </xf>
    <xf numFmtId="0" fontId="16" fillId="4" borderId="11" xfId="0" applyFont="1" applyFill="1" applyBorder="1" applyAlignment="1">
      <alignment vertical="center" wrapText="1"/>
    </xf>
    <xf numFmtId="0" fontId="16" fillId="4" borderId="30" xfId="0" applyFont="1" applyFill="1" applyBorder="1" applyAlignment="1">
      <alignment vertical="center" wrapText="1"/>
    </xf>
    <xf numFmtId="0" fontId="27" fillId="0" borderId="0" xfId="0" applyFont="1" applyAlignment="1">
      <alignment vertical="center" wrapText="1"/>
    </xf>
    <xf numFmtId="12" fontId="16" fillId="4" borderId="7" xfId="8" quotePrefix="1" applyNumberFormat="1" applyFont="1" applyFill="1" applyBorder="1" applyAlignment="1" applyProtection="1">
      <alignment horizontal="center" vertical="center" wrapText="1"/>
      <protection hidden="1"/>
    </xf>
    <xf numFmtId="0" fontId="16" fillId="4" borderId="7" xfId="8" applyFont="1" applyFill="1" applyBorder="1" applyAlignment="1" applyProtection="1">
      <alignment horizontal="left" vertical="center" wrapText="1"/>
      <protection hidden="1"/>
    </xf>
    <xf numFmtId="0" fontId="27" fillId="0" borderId="0" xfId="0" applyFont="1" applyAlignment="1">
      <alignment horizontal="center" vertical="top" wrapText="1"/>
    </xf>
    <xf numFmtId="0" fontId="16" fillId="0" borderId="0" xfId="0" applyFont="1">
      <alignment vertical="center"/>
    </xf>
    <xf numFmtId="0" fontId="24" fillId="3" borderId="7" xfId="0" applyFont="1" applyFill="1" applyBorder="1" applyAlignment="1">
      <alignment horizontal="center" vertical="center"/>
    </xf>
    <xf numFmtId="0" fontId="29" fillId="0" borderId="0" xfId="0" applyFont="1">
      <alignment vertical="center"/>
    </xf>
    <xf numFmtId="0" fontId="16" fillId="4" borderId="7" xfId="0" applyFont="1" applyFill="1" applyBorder="1">
      <alignment vertical="center"/>
    </xf>
    <xf numFmtId="0" fontId="16" fillId="4" borderId="7" xfId="0" applyFont="1" applyFill="1" applyBorder="1" applyAlignment="1">
      <alignment horizontal="left" vertical="center"/>
    </xf>
    <xf numFmtId="0" fontId="26" fillId="0" borderId="0" xfId="0" applyFont="1" applyAlignment="1">
      <alignment vertical="center" wrapText="1"/>
    </xf>
    <xf numFmtId="0" fontId="28" fillId="7" borderId="7" xfId="0" applyFont="1" applyFill="1" applyBorder="1" applyAlignment="1">
      <alignment horizontal="left" vertical="center" wrapText="1"/>
    </xf>
    <xf numFmtId="0" fontId="13" fillId="0" borderId="27"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38" fontId="13" fillId="0" borderId="12" xfId="1" applyFont="1" applyFill="1" applyBorder="1" applyAlignment="1" applyProtection="1">
      <alignment horizontal="right" vertical="center" wrapText="1"/>
      <protection locked="0"/>
    </xf>
    <xf numFmtId="0" fontId="13" fillId="0" borderId="8" xfId="0" applyFont="1" applyBorder="1" applyAlignment="1" applyProtection="1">
      <alignment horizontal="left" vertical="center" wrapText="1"/>
      <protection locked="0"/>
    </xf>
    <xf numFmtId="38" fontId="13" fillId="0" borderId="8" xfId="1" applyFont="1" applyFill="1" applyBorder="1" applyAlignment="1" applyProtection="1">
      <alignment horizontal="right" vertical="center" wrapText="1"/>
      <protection locked="0"/>
    </xf>
    <xf numFmtId="0" fontId="13" fillId="0" borderId="9" xfId="0" applyFont="1" applyBorder="1" applyAlignment="1" applyProtection="1">
      <alignment horizontal="left" vertical="center" wrapText="1"/>
      <protection locked="0"/>
    </xf>
    <xf numFmtId="38" fontId="13" fillId="0" borderId="9" xfId="1" applyFont="1" applyFill="1" applyBorder="1" applyAlignment="1" applyProtection="1">
      <alignment horizontal="right" vertical="center" wrapText="1"/>
      <protection locked="0"/>
    </xf>
    <xf numFmtId="0" fontId="16" fillId="0" borderId="27" xfId="0" applyFont="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4" borderId="20" xfId="0" applyFont="1" applyFill="1" applyBorder="1" applyProtection="1">
      <alignment vertical="center"/>
      <protection locked="0"/>
    </xf>
    <xf numFmtId="0" fontId="16" fillId="4" borderId="16" xfId="0" applyFont="1" applyFill="1" applyBorder="1" applyProtection="1">
      <alignment vertical="center"/>
      <protection locked="0"/>
    </xf>
    <xf numFmtId="0" fontId="16" fillId="4" borderId="20"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left" vertical="center"/>
      <protection locked="0"/>
    </xf>
    <xf numFmtId="0" fontId="13" fillId="0" borderId="15" xfId="0" applyFont="1" applyBorder="1" applyAlignment="1" applyProtection="1">
      <alignment horizontal="center" vertical="center"/>
      <protection locked="0"/>
    </xf>
    <xf numFmtId="14" fontId="22" fillId="0" borderId="7" xfId="0" applyNumberFormat="1"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38" fontId="22" fillId="0" borderId="7" xfId="0" applyNumberFormat="1" applyFont="1" applyBorder="1" applyAlignment="1" applyProtection="1">
      <alignment horizontal="left" vertical="center" wrapText="1"/>
      <protection locked="0"/>
    </xf>
    <xf numFmtId="0" fontId="22" fillId="0" borderId="7" xfId="0" applyFont="1" applyBorder="1" applyAlignment="1">
      <alignment vertical="center" wrapText="1"/>
    </xf>
    <xf numFmtId="0" fontId="22" fillId="0" borderId="39" xfId="0" applyFont="1" applyBorder="1">
      <alignment vertical="center"/>
    </xf>
    <xf numFmtId="0" fontId="13" fillId="0" borderId="58" xfId="0" applyFont="1" applyBorder="1" applyAlignment="1" applyProtection="1">
      <alignment horizontal="center" vertical="center" wrapText="1"/>
      <protection locked="0"/>
    </xf>
    <xf numFmtId="181" fontId="13" fillId="0" borderId="7" xfId="2" applyNumberFormat="1" applyFont="1" applyFill="1" applyBorder="1" applyAlignment="1" applyProtection="1">
      <alignment horizontal="left" vertical="center"/>
      <protection locked="0"/>
    </xf>
    <xf numFmtId="0" fontId="16" fillId="0" borderId="12"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8" fillId="0" borderId="10" xfId="0" quotePrefix="1" applyFont="1" applyBorder="1" applyAlignment="1">
      <alignment horizontal="left" vertical="center" shrinkToFit="1"/>
    </xf>
    <xf numFmtId="0" fontId="13" fillId="0" borderId="12"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16" fillId="0" borderId="7" xfId="9" applyNumberFormat="1" applyFont="1" applyBorder="1" applyAlignment="1">
      <alignment horizontal="center" vertical="center"/>
    </xf>
    <xf numFmtId="0" fontId="16" fillId="0" borderId="12" xfId="9" applyFont="1" applyBorder="1" applyAlignment="1">
      <alignment horizontal="left" vertical="center" wrapText="1"/>
    </xf>
    <xf numFmtId="0" fontId="16" fillId="0" borderId="12" xfId="9" applyFont="1" applyBorder="1" applyAlignment="1">
      <alignment horizontal="center" vertical="center" wrapText="1"/>
    </xf>
    <xf numFmtId="0" fontId="16" fillId="0" borderId="8" xfId="9" applyFont="1" applyBorder="1" applyAlignment="1">
      <alignment horizontal="left" vertical="center" wrapText="1"/>
    </xf>
    <xf numFmtId="0" fontId="16" fillId="0" borderId="8" xfId="9" applyFont="1" applyBorder="1" applyAlignment="1">
      <alignment horizontal="center" vertical="center" wrapText="1"/>
    </xf>
    <xf numFmtId="0" fontId="13" fillId="0" borderId="0" xfId="0" applyFont="1" applyAlignment="1">
      <alignment vertical="center" wrapText="1"/>
    </xf>
    <xf numFmtId="0" fontId="16" fillId="0" borderId="9" xfId="9" applyFont="1" applyBorder="1" applyAlignment="1">
      <alignment horizontal="left" vertical="center" wrapText="1"/>
    </xf>
    <xf numFmtId="0" fontId="16" fillId="0" borderId="9"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7" xfId="9" applyFont="1" applyBorder="1" applyAlignment="1">
      <alignment horizontal="left" vertical="center" wrapText="1"/>
    </xf>
    <xf numFmtId="0" fontId="16" fillId="0" borderId="0" xfId="9" applyFont="1" applyAlignment="1">
      <alignment horizontal="left" vertical="center"/>
    </xf>
    <xf numFmtId="0" fontId="16" fillId="0" borderId="7" xfId="0" applyFont="1" applyBorder="1" applyAlignment="1">
      <alignment horizontal="center" vertical="center"/>
    </xf>
    <xf numFmtId="0" fontId="16" fillId="0" borderId="7" xfId="0" applyFont="1" applyBorder="1" applyAlignment="1">
      <alignment vertical="center" wrapText="1"/>
    </xf>
    <xf numFmtId="0" fontId="13" fillId="0" borderId="0" xfId="0" applyFont="1" applyAlignment="1">
      <alignment horizontal="left" vertical="center"/>
    </xf>
    <xf numFmtId="0" fontId="2"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13" fillId="0" borderId="57" xfId="0" applyFont="1" applyBorder="1">
      <alignment vertical="center"/>
    </xf>
    <xf numFmtId="0" fontId="13" fillId="0" borderId="12" xfId="0" applyFont="1" applyBorder="1" applyAlignment="1">
      <alignment horizontal="left" vertical="center" wrapText="1"/>
    </xf>
    <xf numFmtId="0" fontId="13" fillId="0" borderId="59" xfId="0" applyFont="1" applyBorder="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13" fillId="3" borderId="7"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38" fontId="13" fillId="4" borderId="12" xfId="1" applyFont="1" applyFill="1" applyBorder="1" applyAlignment="1" applyProtection="1">
      <alignment vertical="center" wrapText="1"/>
    </xf>
    <xf numFmtId="38" fontId="13" fillId="4" borderId="12" xfId="1" applyFont="1" applyFill="1" applyBorder="1" applyAlignment="1" applyProtection="1">
      <alignment horizontal="right"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left" vertical="center" wrapText="1"/>
    </xf>
    <xf numFmtId="0" fontId="16" fillId="0" borderId="8" xfId="0" applyFont="1" applyBorder="1" applyAlignment="1">
      <alignment horizontal="center" vertical="center" wrapText="1"/>
    </xf>
    <xf numFmtId="38" fontId="13" fillId="4" borderId="8" xfId="1" applyFont="1" applyFill="1" applyBorder="1" applyAlignment="1" applyProtection="1">
      <alignment vertical="center" wrapText="1"/>
    </xf>
    <xf numFmtId="38" fontId="13" fillId="4" borderId="8" xfId="1" applyFont="1" applyFill="1" applyBorder="1" applyAlignment="1" applyProtection="1">
      <alignment horizontal="right" vertical="center" wrapText="1"/>
    </xf>
    <xf numFmtId="0" fontId="13" fillId="3" borderId="9" xfId="0" applyFont="1" applyFill="1" applyBorder="1" applyAlignment="1">
      <alignment horizontal="center" vertical="center" wrapText="1"/>
    </xf>
    <xf numFmtId="0" fontId="13" fillId="0" borderId="9" xfId="0" applyFont="1" applyBorder="1" applyAlignment="1">
      <alignment horizontal="left" vertical="center" wrapText="1"/>
    </xf>
    <xf numFmtId="38" fontId="13" fillId="4" borderId="9" xfId="1" applyFont="1" applyFill="1" applyBorder="1" applyAlignment="1" applyProtection="1">
      <alignment vertical="center" wrapText="1"/>
    </xf>
    <xf numFmtId="38" fontId="13" fillId="4" borderId="9" xfId="1" applyFont="1" applyFill="1" applyBorder="1" applyAlignment="1" applyProtection="1">
      <alignment horizontal="right" vertical="center" wrapText="1"/>
    </xf>
    <xf numFmtId="3" fontId="18" fillId="3" borderId="12" xfId="0" applyNumberFormat="1" applyFont="1" applyFill="1" applyBorder="1" applyAlignment="1">
      <alignment horizontal="right" vertical="center" wrapText="1"/>
    </xf>
    <xf numFmtId="3" fontId="18" fillId="3" borderId="12" xfId="1" applyNumberFormat="1" applyFont="1" applyFill="1" applyBorder="1" applyAlignment="1" applyProtection="1">
      <alignment horizontal="right" vertical="center"/>
    </xf>
    <xf numFmtId="3" fontId="18" fillId="3" borderId="8" xfId="0" applyNumberFormat="1" applyFont="1" applyFill="1" applyBorder="1" applyAlignment="1">
      <alignment horizontal="right" vertical="center" wrapText="1"/>
    </xf>
    <xf numFmtId="3" fontId="18" fillId="3" borderId="8" xfId="1" applyNumberFormat="1" applyFont="1" applyFill="1" applyBorder="1" applyAlignment="1" applyProtection="1">
      <alignment horizontal="right" vertical="center"/>
    </xf>
    <xf numFmtId="3" fontId="18" fillId="3" borderId="9" xfId="0" applyNumberFormat="1" applyFont="1" applyFill="1" applyBorder="1" applyAlignment="1">
      <alignment horizontal="right" vertical="center" wrapText="1"/>
    </xf>
    <xf numFmtId="3" fontId="18" fillId="3" borderId="9" xfId="1" applyNumberFormat="1" applyFont="1" applyFill="1" applyBorder="1" applyAlignment="1" applyProtection="1">
      <alignment horizontal="right" vertical="center"/>
    </xf>
    <xf numFmtId="176" fontId="18" fillId="3" borderId="7" xfId="0" applyNumberFormat="1" applyFont="1" applyFill="1" applyBorder="1" applyAlignment="1">
      <alignment horizontal="right" vertical="center" wrapText="1"/>
    </xf>
    <xf numFmtId="177" fontId="18" fillId="3" borderId="7" xfId="0" applyNumberFormat="1" applyFont="1" applyFill="1" applyBorder="1" applyAlignment="1">
      <alignment horizontal="right" vertical="center" wrapText="1"/>
    </xf>
    <xf numFmtId="178" fontId="18" fillId="3" borderId="7" xfId="1" applyNumberFormat="1" applyFont="1" applyFill="1" applyBorder="1" applyAlignment="1" applyProtection="1">
      <alignment horizontal="right" vertical="center"/>
    </xf>
    <xf numFmtId="0" fontId="21" fillId="2" borderId="1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32" fillId="0" borderId="12" xfId="0" applyFont="1" applyBorder="1" applyAlignment="1">
      <alignment horizontal="left" vertical="center" wrapText="1"/>
    </xf>
    <xf numFmtId="38" fontId="16" fillId="0" borderId="34" xfId="0" applyNumberFormat="1" applyFont="1" applyBorder="1" applyAlignment="1">
      <alignment horizontal="right" vertical="center" wrapText="1"/>
    </xf>
    <xf numFmtId="0" fontId="32" fillId="0" borderId="8" xfId="0" applyFont="1" applyBorder="1" applyAlignment="1">
      <alignment horizontal="left" vertical="center" wrapText="1"/>
    </xf>
    <xf numFmtId="38" fontId="16" fillId="0" borderId="49" xfId="0" applyNumberFormat="1" applyFont="1" applyBorder="1" applyAlignment="1">
      <alignment horizontal="right" vertical="center" wrapText="1"/>
    </xf>
    <xf numFmtId="0" fontId="13" fillId="0" borderId="8" xfId="0" applyFont="1" applyBorder="1" applyAlignment="1">
      <alignment horizontal="center" vertical="center" wrapText="1"/>
    </xf>
    <xf numFmtId="38" fontId="13" fillId="0" borderId="49" xfId="0" applyNumberFormat="1" applyFont="1" applyBorder="1" applyAlignment="1">
      <alignment horizontal="right" vertical="center" wrapText="1"/>
    </xf>
    <xf numFmtId="0" fontId="32" fillId="0" borderId="9" xfId="0" applyFont="1" applyBorder="1" applyAlignment="1">
      <alignment horizontal="left" vertical="center" wrapText="1"/>
    </xf>
    <xf numFmtId="0" fontId="13" fillId="0" borderId="9" xfId="0" applyFont="1" applyBorder="1" applyAlignment="1">
      <alignment horizontal="center" vertical="center" wrapText="1"/>
    </xf>
    <xf numFmtId="38" fontId="13" fillId="0" borderId="47" xfId="0" applyNumberFormat="1" applyFont="1" applyBorder="1" applyAlignment="1">
      <alignment horizontal="right" vertical="center" wrapText="1"/>
    </xf>
    <xf numFmtId="0" fontId="16" fillId="4" borderId="0" xfId="0" applyFont="1" applyFill="1" applyAlignment="1">
      <alignment horizontal="left" vertical="center"/>
    </xf>
    <xf numFmtId="0" fontId="16" fillId="4" borderId="0" xfId="0" applyFont="1" applyFill="1">
      <alignment vertical="center"/>
    </xf>
    <xf numFmtId="0" fontId="15" fillId="0" borderId="0" xfId="0" applyFont="1">
      <alignment vertical="center"/>
    </xf>
    <xf numFmtId="0" fontId="14" fillId="0" borderId="0" xfId="0" applyFont="1">
      <alignment vertical="center"/>
    </xf>
    <xf numFmtId="0" fontId="18" fillId="3" borderId="15"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16" xfId="0" applyFont="1" applyFill="1" applyBorder="1" applyAlignment="1">
      <alignment horizontal="center" vertical="center"/>
    </xf>
    <xf numFmtId="0" fontId="14" fillId="0" borderId="18" xfId="0" applyFont="1" applyBorder="1" applyAlignment="1">
      <alignment vertical="center" wrapText="1"/>
    </xf>
    <xf numFmtId="0" fontId="24" fillId="3" borderId="16" xfId="0" applyFont="1" applyFill="1" applyBorder="1" applyAlignment="1">
      <alignment horizontal="center" vertical="center" wrapText="1"/>
    </xf>
    <xf numFmtId="38" fontId="13" fillId="0" borderId="21" xfId="1" applyFont="1" applyFill="1" applyBorder="1" applyAlignment="1" applyProtection="1">
      <alignment horizontal="left" vertical="center" wrapText="1"/>
      <protection locked="0"/>
    </xf>
    <xf numFmtId="38" fontId="13" fillId="4" borderId="23" xfId="1" applyFont="1" applyFill="1" applyBorder="1" applyAlignment="1" applyProtection="1">
      <alignment horizontal="left" vertical="center" wrapText="1"/>
      <protection locked="0"/>
    </xf>
    <xf numFmtId="38" fontId="13" fillId="0" borderId="24" xfId="1" applyFont="1" applyFill="1" applyBorder="1" applyAlignment="1" applyProtection="1">
      <alignment horizontal="left" vertical="center" wrapText="1"/>
      <protection locked="0"/>
    </xf>
    <xf numFmtId="38" fontId="13" fillId="4" borderId="26" xfId="1" applyFont="1" applyFill="1" applyBorder="1" applyAlignment="1" applyProtection="1">
      <alignment horizontal="left" vertical="center" wrapText="1"/>
      <protection locked="0"/>
    </xf>
    <xf numFmtId="38" fontId="13" fillId="0" borderId="27" xfId="1" applyFont="1" applyFill="1" applyBorder="1" applyAlignment="1" applyProtection="1">
      <alignment horizontal="left" vertical="center" wrapText="1"/>
      <protection locked="0"/>
    </xf>
    <xf numFmtId="38" fontId="13" fillId="4" borderId="29" xfId="1" applyFont="1" applyFill="1" applyBorder="1" applyAlignment="1" applyProtection="1">
      <alignment horizontal="left" vertical="center" wrapText="1"/>
      <protection locked="0"/>
    </xf>
    <xf numFmtId="49" fontId="16" fillId="0" borderId="42" xfId="9" applyNumberFormat="1" applyFont="1" applyBorder="1" applyAlignment="1">
      <alignment horizontal="center" vertical="center"/>
    </xf>
    <xf numFmtId="0" fontId="16" fillId="0" borderId="21" xfId="9" applyFont="1" applyBorder="1" applyAlignment="1">
      <alignment horizontal="center" vertical="center" wrapText="1"/>
    </xf>
    <xf numFmtId="0" fontId="16" fillId="0" borderId="23" xfId="9" applyFont="1" applyBorder="1" applyAlignment="1">
      <alignment horizontal="center" vertical="center" wrapText="1"/>
    </xf>
    <xf numFmtId="0" fontId="16" fillId="0" borderId="24" xfId="9" applyFont="1" applyBorder="1" applyAlignment="1">
      <alignment horizontal="center" vertical="center" wrapText="1"/>
    </xf>
    <xf numFmtId="0" fontId="16" fillId="0" borderId="26" xfId="9" applyFont="1" applyBorder="1" applyAlignment="1">
      <alignment horizontal="center" vertical="center" wrapText="1"/>
    </xf>
    <xf numFmtId="0" fontId="16" fillId="0" borderId="27" xfId="9" applyFont="1" applyBorder="1" applyAlignment="1">
      <alignment horizontal="center" vertical="center" wrapText="1"/>
    </xf>
    <xf numFmtId="0" fontId="16" fillId="0" borderId="29" xfId="9" applyFont="1" applyBorder="1" applyAlignment="1">
      <alignment horizontal="center" vertical="center" wrapText="1"/>
    </xf>
    <xf numFmtId="0" fontId="16" fillId="0" borderId="15" xfId="9" applyFont="1" applyBorder="1" applyAlignment="1">
      <alignment horizontal="center" vertical="center" wrapText="1"/>
    </xf>
    <xf numFmtId="0" fontId="16" fillId="0" borderId="16" xfId="9" applyFont="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42" xfId="9" applyFont="1" applyBorder="1" applyAlignment="1">
      <alignment horizontal="center" vertical="center" wrapText="1"/>
    </xf>
    <xf numFmtId="0" fontId="16" fillId="0" borderId="61" xfId="9" applyFont="1" applyBorder="1" applyAlignment="1">
      <alignment horizontal="center" vertical="center" wrapText="1"/>
    </xf>
    <xf numFmtId="0" fontId="16" fillId="0" borderId="62" xfId="9" applyFont="1" applyBorder="1" applyAlignment="1">
      <alignment horizontal="center" vertical="center" wrapText="1"/>
    </xf>
    <xf numFmtId="0" fontId="36" fillId="0" borderId="0" xfId="0" applyFont="1">
      <alignment vertical="center"/>
    </xf>
    <xf numFmtId="0" fontId="16" fillId="0" borderId="12" xfId="0" applyFont="1" applyBorder="1">
      <alignment vertical="center"/>
    </xf>
    <xf numFmtId="0" fontId="16" fillId="4" borderId="36" xfId="0" applyFont="1" applyFill="1" applyBorder="1" applyAlignment="1" applyProtection="1">
      <alignment horizontal="left" vertical="center"/>
      <protection locked="0"/>
    </xf>
    <xf numFmtId="0" fontId="24" fillId="2" borderId="7" xfId="0" applyFont="1" applyFill="1" applyBorder="1" applyAlignment="1">
      <alignment horizontal="center" vertical="center" wrapText="1"/>
    </xf>
    <xf numFmtId="0" fontId="16" fillId="0" borderId="8" xfId="9" applyFont="1" applyBorder="1" applyAlignment="1">
      <alignment vertical="center" wrapText="1"/>
    </xf>
    <xf numFmtId="0" fontId="16" fillId="0" borderId="60" xfId="9" applyFont="1" applyBorder="1" applyAlignment="1">
      <alignment vertical="center" wrapTex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xf>
    <xf numFmtId="0" fontId="16" fillId="0" borderId="8" xfId="0" applyFont="1" applyBorder="1" applyAlignment="1">
      <alignment horizontal="left" vertical="center" wrapText="1"/>
    </xf>
    <xf numFmtId="0" fontId="16" fillId="0" borderId="8" xfId="3" applyFont="1" applyBorder="1" applyAlignment="1" applyProtection="1">
      <alignment horizontal="left" vertical="center"/>
      <protection locked="0"/>
    </xf>
    <xf numFmtId="0" fontId="16" fillId="4" borderId="9" xfId="0" applyFont="1" applyFill="1" applyBorder="1" applyAlignment="1">
      <alignment horizontal="left" vertical="center" wrapText="1"/>
    </xf>
    <xf numFmtId="0" fontId="16" fillId="0" borderId="9" xfId="3" applyFont="1" applyBorder="1" applyAlignment="1" applyProtection="1">
      <alignment horizontal="left" vertical="center"/>
      <protection locked="0"/>
    </xf>
    <xf numFmtId="0" fontId="16" fillId="4" borderId="12" xfId="0" applyFont="1" applyFill="1" applyBorder="1" applyAlignment="1">
      <alignment horizontal="left" vertical="center" wrapText="1"/>
    </xf>
    <xf numFmtId="182" fontId="16" fillId="0" borderId="12" xfId="3" applyNumberFormat="1" applyFont="1" applyBorder="1" applyAlignment="1" applyProtection="1">
      <alignment horizontal="left" vertical="center"/>
      <protection locked="0"/>
    </xf>
    <xf numFmtId="0" fontId="16" fillId="4" borderId="9" xfId="0" applyFont="1" applyFill="1" applyBorder="1" applyAlignment="1">
      <alignment horizontal="left" vertical="center"/>
    </xf>
    <xf numFmtId="0" fontId="16" fillId="0" borderId="9" xfId="0" applyFont="1" applyBorder="1" applyProtection="1">
      <alignment vertical="center"/>
      <protection locked="0"/>
    </xf>
    <xf numFmtId="0" fontId="37" fillId="0" borderId="35" xfId="2" applyFont="1" applyBorder="1" applyAlignment="1" applyProtection="1">
      <alignment vertical="center" wrapText="1"/>
    </xf>
    <xf numFmtId="0" fontId="37" fillId="0" borderId="45" xfId="2" applyFont="1" applyBorder="1" applyProtection="1">
      <alignment vertical="center"/>
    </xf>
    <xf numFmtId="0" fontId="37" fillId="0" borderId="45" xfId="2" applyFont="1" applyBorder="1" applyAlignment="1" applyProtection="1">
      <alignment vertical="center" wrapText="1"/>
    </xf>
    <xf numFmtId="0" fontId="37" fillId="0" borderId="46" xfId="2" applyFont="1" applyBorder="1" applyProtection="1">
      <alignment vertical="center"/>
    </xf>
    <xf numFmtId="0" fontId="37" fillId="0" borderId="34" xfId="2" applyFont="1" applyBorder="1" applyProtection="1">
      <alignment vertical="center"/>
    </xf>
    <xf numFmtId="0" fontId="37" fillId="0" borderId="47" xfId="2" applyFont="1" applyBorder="1" applyAlignment="1" applyProtection="1">
      <alignment vertical="center" wrapText="1"/>
    </xf>
    <xf numFmtId="183" fontId="13" fillId="0" borderId="7" xfId="0" applyNumberFormat="1" applyFont="1" applyBorder="1" applyAlignment="1" applyProtection="1">
      <alignment vertical="center" shrinkToFit="1"/>
      <protection locked="0"/>
    </xf>
    <xf numFmtId="38" fontId="13" fillId="0" borderId="7" xfId="0" applyNumberFormat="1" applyFont="1" applyBorder="1" applyAlignment="1">
      <alignment horizontal="center" vertical="center" shrinkToFit="1"/>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49" fontId="32" fillId="4" borderId="12" xfId="1" applyNumberFormat="1" applyFont="1" applyFill="1" applyBorder="1" applyAlignment="1" applyProtection="1">
      <alignment horizontal="left" vertical="top" wrapText="1"/>
      <protection locked="0"/>
    </xf>
    <xf numFmtId="49" fontId="32" fillId="4" borderId="8" xfId="1" applyNumberFormat="1" applyFont="1" applyFill="1" applyBorder="1" applyAlignment="1" applyProtection="1">
      <alignment horizontal="left" vertical="top" wrapText="1"/>
      <protection locked="0"/>
    </xf>
    <xf numFmtId="49" fontId="32" fillId="4" borderId="9" xfId="1" applyNumberFormat="1" applyFont="1" applyFill="1" applyBorder="1" applyAlignment="1" applyProtection="1">
      <alignment horizontal="left" vertical="top" wrapText="1"/>
      <protection locked="0"/>
    </xf>
    <xf numFmtId="0" fontId="28" fillId="7" borderId="7"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28" fillId="7" borderId="30" xfId="0" applyFont="1" applyFill="1" applyBorder="1" applyAlignment="1">
      <alignment horizontal="left" vertical="center" wrapText="1"/>
    </xf>
    <xf numFmtId="0" fontId="28" fillId="6" borderId="42" xfId="0" applyFont="1" applyFill="1" applyBorder="1" applyAlignment="1">
      <alignment horizontal="left" vertical="center" wrapText="1"/>
    </xf>
    <xf numFmtId="0" fontId="28" fillId="6" borderId="41"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6" borderId="1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4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30" xfId="0" applyFont="1" applyFill="1" applyBorder="1" applyAlignment="1">
      <alignment horizontal="left" vertical="center" wrapText="1"/>
    </xf>
    <xf numFmtId="0" fontId="16" fillId="0" borderId="10" xfId="9" applyFont="1" applyBorder="1" applyAlignment="1">
      <alignment horizontal="left" vertical="center" wrapText="1"/>
    </xf>
    <xf numFmtId="0" fontId="16" fillId="0" borderId="30" xfId="9" applyFont="1" applyBorder="1" applyAlignment="1">
      <alignment horizontal="left" vertical="center"/>
    </xf>
    <xf numFmtId="0" fontId="20" fillId="0" borderId="31" xfId="0" applyFont="1" applyBorder="1" applyAlignment="1">
      <alignment horizontal="center" vertical="center" wrapText="1"/>
    </xf>
    <xf numFmtId="0" fontId="20" fillId="0" borderId="13" xfId="0" applyFont="1" applyBorder="1" applyAlignment="1">
      <alignment horizontal="center" vertical="center"/>
    </xf>
    <xf numFmtId="0" fontId="20" fillId="0" borderId="32" xfId="0" applyFont="1" applyBorder="1" applyAlignment="1">
      <alignment horizontal="center" vertical="center"/>
    </xf>
    <xf numFmtId="49" fontId="16"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3" fillId="0" borderId="12" xfId="9" applyFont="1" applyBorder="1" applyAlignment="1">
      <alignment horizontal="left" vertical="center" wrapText="1"/>
    </xf>
    <xf numFmtId="0" fontId="13" fillId="0" borderId="8" xfId="9" applyFont="1" applyBorder="1" applyAlignment="1">
      <alignment horizontal="left" vertical="center" wrapText="1"/>
    </xf>
    <xf numFmtId="0" fontId="13" fillId="0" borderId="9" xfId="9" applyFont="1" applyBorder="1" applyAlignment="1">
      <alignment horizontal="left" vertical="center" wrapText="1"/>
    </xf>
    <xf numFmtId="0" fontId="16" fillId="0" borderId="33" xfId="0" applyFont="1" applyBorder="1" applyAlignment="1">
      <alignment vertical="center" wrapText="1"/>
    </xf>
    <xf numFmtId="0" fontId="16" fillId="0" borderId="39" xfId="0" applyFont="1" applyBorder="1">
      <alignment vertical="center"/>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16" fillId="0" borderId="10" xfId="0" applyFont="1" applyBorder="1" applyAlignment="1">
      <alignment horizontal="left" vertical="center" wrapText="1"/>
    </xf>
    <xf numFmtId="0" fontId="16" fillId="0" borderId="30" xfId="0" applyFont="1" applyBorder="1" applyAlignment="1">
      <alignment horizontal="left" vertical="center"/>
    </xf>
    <xf numFmtId="49" fontId="16" fillId="0" borderId="42" xfId="9" applyNumberFormat="1" applyFont="1" applyBorder="1" applyAlignment="1">
      <alignment horizontal="center" vertical="center"/>
    </xf>
    <xf numFmtId="49" fontId="16" fillId="0" borderId="13" xfId="9" applyNumberFormat="1" applyFont="1" applyBorder="1" applyAlignment="1">
      <alignment horizontal="center" vertical="center"/>
    </xf>
    <xf numFmtId="0" fontId="13" fillId="0" borderId="42" xfId="9" applyFont="1" applyBorder="1" applyAlignment="1">
      <alignment horizontal="left" vertical="center" wrapText="1"/>
    </xf>
    <xf numFmtId="0" fontId="13" fillId="0" borderId="13" xfId="9" applyFont="1" applyBorder="1" applyAlignment="1">
      <alignment horizontal="left" vertical="center" wrapText="1"/>
    </xf>
    <xf numFmtId="0" fontId="16" fillId="0" borderId="47" xfId="9" applyFont="1" applyBorder="1" applyAlignment="1">
      <alignment horizontal="left" vertical="center" wrapText="1"/>
    </xf>
    <xf numFmtId="0" fontId="16" fillId="0" borderId="46" xfId="9" applyFont="1" applyBorder="1" applyAlignment="1">
      <alignment horizontal="left" vertical="center" wrapText="1"/>
    </xf>
    <xf numFmtId="0" fontId="16" fillId="0" borderId="48" xfId="9"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8" fillId="3" borderId="51" xfId="0" applyFont="1" applyFill="1" applyBorder="1" applyAlignment="1">
      <alignment horizontal="left" vertical="center" wrapText="1"/>
    </xf>
    <xf numFmtId="0" fontId="18" fillId="3" borderId="53" xfId="0" applyFont="1" applyFill="1" applyBorder="1" applyAlignment="1">
      <alignment horizontal="left" vertical="center"/>
    </xf>
    <xf numFmtId="0" fontId="18" fillId="3" borderId="54" xfId="0" applyFont="1" applyFill="1" applyBorder="1" applyAlignment="1">
      <alignment horizontal="left" vertical="center"/>
    </xf>
    <xf numFmtId="0" fontId="16" fillId="0" borderId="55" xfId="0" applyFont="1" applyBorder="1" applyAlignment="1">
      <alignment horizontal="left" vertical="center"/>
    </xf>
    <xf numFmtId="0" fontId="16" fillId="0" borderId="56" xfId="0" applyFont="1" applyBorder="1" applyAlignment="1">
      <alignment horizontal="left" vertical="center"/>
    </xf>
    <xf numFmtId="0" fontId="13" fillId="0" borderId="12" xfId="0" applyFont="1" applyBorder="1" applyAlignment="1">
      <alignment horizontal="left" vertical="center" wrapText="1"/>
    </xf>
    <xf numFmtId="0" fontId="13" fillId="0" borderId="52" xfId="0" applyFont="1" applyBorder="1" applyAlignment="1">
      <alignment horizontal="left" vertical="center" wrapText="1"/>
    </xf>
    <xf numFmtId="0" fontId="13" fillId="0" borderId="12" xfId="0" applyFont="1" applyBorder="1" applyAlignment="1">
      <alignment horizontal="left" vertical="center"/>
    </xf>
    <xf numFmtId="0" fontId="13" fillId="0" borderId="52" xfId="0" applyFont="1" applyBorder="1" applyAlignment="1">
      <alignment horizontal="left" vertical="center"/>
    </xf>
    <xf numFmtId="0" fontId="24" fillId="3" borderId="42"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30"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41" xfId="0" applyFont="1" applyFill="1" applyBorder="1" applyAlignment="1">
      <alignment horizontal="center" vertical="center"/>
    </xf>
    <xf numFmtId="0" fontId="24" fillId="3" borderId="13" xfId="0" applyFont="1" applyFill="1" applyBorder="1" applyAlignment="1">
      <alignment horizontal="center" vertical="center"/>
    </xf>
    <xf numFmtId="0" fontId="13" fillId="4" borderId="33" xfId="0" applyFont="1" applyFill="1" applyBorder="1" applyAlignment="1">
      <alignment horizontal="left"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7" xfId="0" applyFont="1" applyFill="1" applyBorder="1" applyAlignment="1">
      <alignment horizontal="center" vertical="center" textRotation="255" wrapText="1"/>
    </xf>
    <xf numFmtId="0" fontId="21" fillId="3" borderId="34"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36" xfId="0" applyFont="1" applyFill="1" applyBorder="1" applyAlignment="1">
      <alignment horizontal="left" vertical="center" wrapText="1"/>
    </xf>
    <xf numFmtId="0" fontId="21" fillId="3" borderId="49" xfId="0" applyFont="1" applyFill="1" applyBorder="1" applyAlignment="1">
      <alignment horizontal="left" vertical="center" wrapText="1"/>
    </xf>
    <xf numFmtId="0" fontId="21" fillId="3" borderId="45"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21" fillId="3" borderId="46" xfId="0" applyFont="1" applyFill="1" applyBorder="1" applyAlignment="1">
      <alignment horizontal="left" vertical="center" wrapText="1"/>
    </xf>
    <xf numFmtId="0" fontId="21" fillId="3" borderId="48" xfId="0" applyFont="1" applyFill="1" applyBorder="1" applyAlignment="1">
      <alignment horizontal="left" vertical="center" wrapText="1"/>
    </xf>
    <xf numFmtId="0" fontId="13" fillId="4" borderId="0" xfId="0" applyFont="1" applyFill="1" applyAlignment="1">
      <alignment horizontal="left" vertical="center"/>
    </xf>
    <xf numFmtId="0" fontId="19" fillId="4" borderId="0" xfId="0" applyFont="1" applyFill="1" applyAlignment="1">
      <alignment horizontal="center" vertical="center" wrapText="1"/>
    </xf>
    <xf numFmtId="0" fontId="18" fillId="3" borderId="10" xfId="0" applyFont="1" applyFill="1" applyBorder="1" applyAlignment="1">
      <alignment horizontal="center" vertical="center"/>
    </xf>
    <xf numFmtId="0" fontId="18" fillId="3" borderId="30" xfId="0" applyFont="1" applyFill="1" applyBorder="1" applyAlignment="1">
      <alignment horizontal="center" vertical="center"/>
    </xf>
    <xf numFmtId="38" fontId="33" fillId="0" borderId="10" xfId="1" applyFont="1" applyFill="1" applyBorder="1" applyAlignment="1" applyProtection="1">
      <alignment horizontal="right" vertical="center" wrapText="1"/>
    </xf>
    <xf numFmtId="38" fontId="33" fillId="0" borderId="30" xfId="1" applyFont="1" applyFill="1" applyBorder="1" applyAlignment="1" applyProtection="1">
      <alignment horizontal="right"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18" fillId="3" borderId="10"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21" fillId="3" borderId="10"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18" fillId="0" borderId="7" xfId="0" quotePrefix="1" applyFont="1" applyBorder="1" applyAlignment="1">
      <alignment horizontal="left" vertical="center" shrinkToFit="1"/>
    </xf>
    <xf numFmtId="0" fontId="18" fillId="3" borderId="7" xfId="0" applyFont="1" applyFill="1" applyBorder="1" applyAlignment="1">
      <alignment horizontal="center" vertical="center"/>
    </xf>
    <xf numFmtId="0" fontId="16" fillId="4" borderId="0" xfId="0" applyFont="1" applyFill="1" applyAlignment="1">
      <alignment horizontal="left" vertical="center"/>
    </xf>
    <xf numFmtId="181" fontId="16" fillId="4" borderId="0" xfId="0" applyNumberFormat="1" applyFont="1" applyFill="1" applyAlignment="1">
      <alignment horizontal="right" vertical="center" indent="1"/>
    </xf>
    <xf numFmtId="0" fontId="16" fillId="4" borderId="0" xfId="0" applyFont="1" applyFill="1" applyAlignment="1">
      <alignment horizontal="left" vertical="center" indent="1"/>
    </xf>
    <xf numFmtId="0" fontId="16" fillId="4" borderId="0" xfId="0" applyFont="1" applyFill="1" applyAlignment="1">
      <alignment horizontal="center" vertical="center"/>
    </xf>
    <xf numFmtId="0" fontId="16" fillId="4" borderId="0" xfId="0" applyFont="1" applyFill="1" applyAlignment="1">
      <alignment horizontal="left" vertical="center" wrapText="1" shrinkToFit="1"/>
    </xf>
    <xf numFmtId="0" fontId="16" fillId="4" borderId="0" xfId="0" applyFont="1" applyFill="1" applyAlignment="1">
      <alignment horizontal="left" vertical="center" shrinkToFit="1"/>
    </xf>
    <xf numFmtId="0" fontId="16" fillId="4" borderId="0" xfId="0" applyFont="1" applyFill="1" applyAlignment="1">
      <alignment horizontal="left" vertical="top" wrapText="1"/>
    </xf>
    <xf numFmtId="0" fontId="16" fillId="4" borderId="0" xfId="0" applyFont="1" applyFill="1" applyAlignment="1">
      <alignment horizontal="center" vertical="center" wrapText="1"/>
    </xf>
    <xf numFmtId="0" fontId="16" fillId="4" borderId="0" xfId="0" applyFont="1" applyFill="1" applyAlignment="1">
      <alignment horizontal="left" vertical="center" wrapText="1"/>
    </xf>
    <xf numFmtId="181" fontId="16" fillId="4" borderId="0" xfId="0" applyNumberFormat="1" applyFont="1" applyFill="1" applyAlignment="1">
      <alignment horizontal="left" vertical="center"/>
    </xf>
    <xf numFmtId="0" fontId="13" fillId="0" borderId="0" xfId="0" applyFont="1" applyAlignment="1">
      <alignment horizontal="left" vertical="center" wrapText="1"/>
    </xf>
    <xf numFmtId="0" fontId="13" fillId="4" borderId="14" xfId="0" applyFont="1" applyFill="1" applyBorder="1" applyAlignment="1">
      <alignment horizontal="left" vertical="center"/>
    </xf>
    <xf numFmtId="0" fontId="31" fillId="0" borderId="0" xfId="2" applyFont="1" applyAlignment="1" applyProtection="1">
      <alignment horizontal="center" vertical="center" wrapText="1"/>
      <protection locked="0"/>
    </xf>
    <xf numFmtId="0" fontId="31" fillId="0" borderId="0" xfId="2" applyFont="1" applyAlignment="1" applyProtection="1">
      <alignment horizontal="center" vertical="center"/>
      <protection locked="0"/>
    </xf>
    <xf numFmtId="0" fontId="16" fillId="2" borderId="42"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6" fillId="4" borderId="41"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40" xfId="0" applyFont="1" applyFill="1" applyBorder="1" applyAlignment="1" applyProtection="1">
      <alignment horizontal="left" vertical="center" wrapText="1"/>
      <protection locked="0"/>
    </xf>
    <xf numFmtId="0" fontId="16" fillId="4" borderId="43" xfId="0" applyFont="1" applyFill="1" applyBorder="1" applyAlignment="1" applyProtection="1">
      <alignment horizontal="left" vertical="center" wrapText="1"/>
      <protection locked="0"/>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4" borderId="7" xfId="0" applyFont="1" applyFill="1" applyBorder="1" applyAlignment="1">
      <alignment horizontal="left" vertical="center" wrapText="1"/>
    </xf>
    <xf numFmtId="0" fontId="16" fillId="0" borderId="38"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4" borderId="13"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7" xfId="0" applyFont="1" applyFill="1" applyBorder="1" applyAlignment="1">
      <alignment horizontal="left" vertical="center"/>
    </xf>
    <xf numFmtId="0" fontId="16" fillId="4" borderId="7" xfId="0" applyFont="1" applyFill="1" applyBorder="1" applyAlignment="1" applyProtection="1">
      <alignment horizontal="left" vertical="top" wrapText="1"/>
      <protection locked="0"/>
    </xf>
    <xf numFmtId="0" fontId="16" fillId="4" borderId="7" xfId="0" applyFont="1" applyFill="1" applyBorder="1" applyAlignment="1">
      <alignment horizontal="left" vertical="center"/>
    </xf>
    <xf numFmtId="0" fontId="16" fillId="4" borderId="10" xfId="0" applyFont="1" applyFill="1" applyBorder="1" applyAlignment="1" applyProtection="1">
      <alignment horizontal="left" vertical="center" wrapText="1"/>
      <protection locked="0"/>
    </xf>
    <xf numFmtId="0" fontId="16" fillId="4" borderId="11" xfId="0" applyFont="1" applyFill="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protection locked="0"/>
    </xf>
    <xf numFmtId="0" fontId="17" fillId="2" borderId="42"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6" fillId="4" borderId="20" xfId="0" applyFont="1" applyFill="1" applyBorder="1" applyAlignment="1">
      <alignment horizontal="left" vertical="center"/>
    </xf>
    <xf numFmtId="0" fontId="16" fillId="4" borderId="44" xfId="0" applyFont="1" applyFill="1" applyBorder="1" applyAlignment="1">
      <alignment horizontal="left" vertical="center" wrapText="1"/>
    </xf>
    <xf numFmtId="0" fontId="16" fillId="4" borderId="3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1" xfId="0" applyFont="1" applyFill="1" applyBorder="1" applyAlignment="1">
      <alignment horizontal="left" vertical="center" indent="4"/>
    </xf>
    <xf numFmtId="0" fontId="16" fillId="4" borderId="30" xfId="0" applyFont="1" applyFill="1" applyBorder="1" applyAlignment="1">
      <alignment horizontal="left" vertical="center" indent="4"/>
    </xf>
    <xf numFmtId="0" fontId="16" fillId="4" borderId="32" xfId="0" applyFont="1" applyFill="1" applyBorder="1" applyAlignment="1" applyProtection="1">
      <alignment horizontal="left" vertical="top" wrapText="1"/>
      <protection locked="0"/>
    </xf>
    <xf numFmtId="0" fontId="16" fillId="4" borderId="14" xfId="0" applyFont="1" applyFill="1" applyBorder="1" applyAlignment="1" applyProtection="1">
      <alignment horizontal="left" vertical="top" wrapText="1"/>
      <protection locked="0"/>
    </xf>
    <xf numFmtId="0" fontId="16" fillId="4" borderId="31" xfId="0" applyFont="1" applyFill="1" applyBorder="1" applyAlignment="1" applyProtection="1">
      <alignment horizontal="left" vertical="top" wrapText="1"/>
      <protection locked="0"/>
    </xf>
    <xf numFmtId="0" fontId="29" fillId="0" borderId="33" xfId="0" applyFont="1" applyBorder="1" applyAlignment="1">
      <alignment horizontal="center" vertical="center"/>
    </xf>
    <xf numFmtId="0" fontId="20" fillId="4" borderId="0" xfId="0" applyFont="1" applyFill="1" applyAlignment="1">
      <alignment horizontal="center"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9" fillId="0" borderId="11" xfId="0" applyFont="1" applyBorder="1" applyAlignment="1">
      <alignment horizontal="center" vertical="center"/>
    </xf>
    <xf numFmtId="0" fontId="24" fillId="2" borderId="7"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30" xfId="0" applyFont="1" applyFill="1" applyBorder="1" applyAlignment="1">
      <alignment horizontal="left" vertical="center"/>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36" xfId="0" applyFont="1" applyFill="1" applyBorder="1" applyAlignment="1">
      <alignment horizontal="left" vertical="center" wrapText="1"/>
    </xf>
    <xf numFmtId="0" fontId="16" fillId="4" borderId="11"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2" borderId="7" xfId="0" applyFont="1" applyFill="1" applyBorder="1" applyAlignment="1">
      <alignment horizontal="left" vertical="center"/>
    </xf>
    <xf numFmtId="0" fontId="16" fillId="2" borderId="7" xfId="0" applyFont="1" applyFill="1" applyBorder="1" applyAlignment="1">
      <alignment horizontal="left" vertical="center" wrapText="1" shrinkToFit="1"/>
    </xf>
    <xf numFmtId="0" fontId="16" fillId="2" borderId="7" xfId="0" applyFont="1" applyFill="1" applyBorder="1" applyAlignment="1">
      <alignment horizontal="left" vertical="center" shrinkToFit="1"/>
    </xf>
    <xf numFmtId="0" fontId="24" fillId="0" borderId="10" xfId="0" quotePrefix="1" applyFont="1" applyBorder="1" applyAlignment="1">
      <alignment horizontal="left" vertical="center" shrinkToFit="1"/>
    </xf>
    <xf numFmtId="0" fontId="24" fillId="0" borderId="11" xfId="0" quotePrefix="1" applyFont="1" applyBorder="1" applyAlignment="1">
      <alignment horizontal="left" vertical="center" shrinkToFit="1"/>
    </xf>
    <xf numFmtId="0" fontId="24" fillId="0" borderId="30" xfId="0" quotePrefix="1" applyFont="1" applyBorder="1" applyAlignment="1">
      <alignment horizontal="left" vertical="center" shrinkToFit="1"/>
    </xf>
    <xf numFmtId="0" fontId="16" fillId="4" borderId="20" xfId="0" applyFont="1" applyFill="1" applyBorder="1" applyAlignment="1" applyProtection="1">
      <alignment horizontal="left" vertical="center" wrapText="1"/>
      <protection locked="0"/>
    </xf>
    <xf numFmtId="0" fontId="16" fillId="4" borderId="16" xfId="0" applyFont="1" applyFill="1" applyBorder="1" applyAlignment="1" applyProtection="1">
      <alignment horizontal="left" vertical="center" wrapText="1"/>
      <protection locked="0"/>
    </xf>
    <xf numFmtId="0" fontId="16" fillId="4" borderId="20" xfId="0" applyFont="1" applyFill="1" applyBorder="1" applyAlignment="1" applyProtection="1">
      <alignment vertical="center" wrapText="1"/>
      <protection locked="0"/>
    </xf>
    <xf numFmtId="0" fontId="16" fillId="4" borderId="16" xfId="0" applyFont="1" applyFill="1" applyBorder="1" applyAlignment="1" applyProtection="1">
      <alignment vertical="center" wrapText="1"/>
      <protection locked="0"/>
    </xf>
    <xf numFmtId="0" fontId="16" fillId="4" borderId="28" xfId="0" applyFont="1" applyFill="1" applyBorder="1" applyAlignment="1">
      <alignment horizontal="left" vertical="center"/>
    </xf>
    <xf numFmtId="0" fontId="16" fillId="4" borderId="29" xfId="0" applyFont="1" applyFill="1" applyBorder="1" applyAlignment="1">
      <alignment horizontal="left" vertical="center"/>
    </xf>
    <xf numFmtId="0" fontId="16" fillId="4" borderId="16" xfId="0" applyFont="1" applyFill="1" applyBorder="1" applyAlignment="1">
      <alignment horizontal="left" vertical="center"/>
    </xf>
    <xf numFmtId="0" fontId="16" fillId="4" borderId="15" xfId="0" applyFont="1"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30" xfId="0" applyFont="1" applyFill="1" applyBorder="1" applyAlignment="1" applyProtection="1">
      <alignment horizontal="left" vertical="top" wrapText="1"/>
      <protection locked="0"/>
    </xf>
    <xf numFmtId="0" fontId="21" fillId="2" borderId="7" xfId="0" applyFont="1" applyFill="1" applyBorder="1" applyAlignment="1">
      <alignment horizontal="left" vertical="center"/>
    </xf>
    <xf numFmtId="0" fontId="17" fillId="4" borderId="32" xfId="0" applyFont="1" applyFill="1" applyBorder="1" applyAlignment="1" applyProtection="1">
      <alignment horizontal="left" vertical="top" wrapText="1"/>
      <protection locked="0"/>
    </xf>
    <xf numFmtId="0" fontId="17" fillId="4" borderId="14" xfId="0" applyFont="1" applyFill="1" applyBorder="1" applyAlignment="1" applyProtection="1">
      <alignment horizontal="left" vertical="top" wrapText="1"/>
      <protection locked="0"/>
    </xf>
    <xf numFmtId="0" fontId="17" fillId="4" borderId="31"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30" xfId="0" applyFont="1" applyFill="1" applyBorder="1" applyAlignment="1" applyProtection="1">
      <alignment horizontal="left" vertical="top" wrapText="1"/>
      <protection locked="0"/>
    </xf>
    <xf numFmtId="0" fontId="13" fillId="4" borderId="15"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0" xfId="0" applyFont="1" applyFill="1" applyBorder="1" applyAlignment="1">
      <alignment horizontal="left" vertical="center"/>
    </xf>
    <xf numFmtId="0" fontId="13" fillId="4" borderId="16" xfId="0" applyFont="1" applyFill="1" applyBorder="1" applyAlignment="1">
      <alignment horizontal="left" vertical="center"/>
    </xf>
    <xf numFmtId="0" fontId="17" fillId="4" borderId="40" xfId="0" applyFont="1" applyFill="1" applyBorder="1" applyAlignment="1" applyProtection="1">
      <alignment horizontal="left" vertical="center" wrapText="1"/>
      <protection locked="0"/>
    </xf>
    <xf numFmtId="0" fontId="17" fillId="4" borderId="43" xfId="0" applyFont="1" applyFill="1" applyBorder="1" applyAlignment="1" applyProtection="1">
      <alignment horizontal="left" vertical="center" wrapText="1"/>
      <protection locked="0"/>
    </xf>
    <xf numFmtId="0" fontId="17" fillId="4" borderId="42" xfId="0" applyFont="1" applyFill="1" applyBorder="1" applyAlignment="1">
      <alignment horizontal="left" vertical="center" wrapText="1"/>
    </xf>
    <xf numFmtId="0" fontId="17" fillId="4" borderId="41" xfId="0" applyFont="1" applyFill="1" applyBorder="1" applyAlignment="1">
      <alignment horizontal="left" vertical="center"/>
    </xf>
    <xf numFmtId="0" fontId="17" fillId="4" borderId="13" xfId="0" applyFont="1" applyFill="1" applyBorder="1" applyAlignment="1">
      <alignment horizontal="left" vertical="center"/>
    </xf>
    <xf numFmtId="0" fontId="17" fillId="0" borderId="38"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4" borderId="13"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10"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30" xfId="0" applyFont="1" applyFill="1" applyBorder="1" applyAlignment="1" applyProtection="1">
      <alignment horizontal="left" vertical="center"/>
      <protection locked="0"/>
    </xf>
    <xf numFmtId="0" fontId="17" fillId="2" borderId="7" xfId="0" applyFont="1" applyFill="1" applyBorder="1" applyAlignment="1">
      <alignment horizontal="left" vertical="center" wrapText="1"/>
    </xf>
    <xf numFmtId="0" fontId="17" fillId="4" borderId="7" xfId="0" applyFont="1" applyFill="1" applyBorder="1" applyAlignment="1">
      <alignment horizontal="left" vertical="center"/>
    </xf>
    <xf numFmtId="0" fontId="13" fillId="4" borderId="20"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protection locked="0"/>
    </xf>
    <xf numFmtId="0" fontId="0" fillId="0" borderId="11" xfId="0"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30" xfId="0" applyFont="1" applyFill="1" applyBorder="1" applyAlignment="1" applyProtection="1">
      <alignment horizontal="left" vertical="center" wrapText="1"/>
      <protection locked="0"/>
    </xf>
    <xf numFmtId="0" fontId="25" fillId="4" borderId="0" xfId="0" applyFont="1" applyFill="1" applyAlignment="1">
      <alignment horizontal="center" vertical="center" wrapText="1"/>
    </xf>
    <xf numFmtId="0" fontId="18" fillId="0" borderId="10" xfId="0" quotePrefix="1" applyFont="1" applyBorder="1" applyAlignment="1">
      <alignment horizontal="left" vertical="center" shrinkToFit="1"/>
    </xf>
    <xf numFmtId="0" fontId="18" fillId="0" borderId="11" xfId="0" quotePrefix="1" applyFont="1" applyBorder="1" applyAlignment="1">
      <alignment horizontal="left" vertical="center" shrinkToFit="1"/>
    </xf>
    <xf numFmtId="0" fontId="18"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1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patternType="darkUp">
          <fgColor theme="1"/>
        </patternFill>
      </fill>
    </dxf>
    <dxf>
      <fill>
        <patternFill>
          <bgColor theme="5" tint="0.79998168889431442"/>
        </patternFill>
      </fill>
    </dxf>
    <dxf>
      <fill>
        <patternFill patternType="darkUp">
          <fgColor theme="1"/>
        </patternFill>
      </fill>
    </dxf>
    <dxf>
      <font>
        <strike val="0"/>
      </font>
      <numFmt numFmtId="0" formatCode="General"/>
      <fill>
        <patternFill patternType="darkUp">
          <fgColor theme="1"/>
          <bgColor auto="1"/>
        </patternFill>
      </fill>
    </dxf>
    <dxf>
      <font>
        <color theme="0"/>
      </font>
    </dxf>
    <dxf>
      <font>
        <color theme="0"/>
      </font>
    </dxf>
    <dxf>
      <fill>
        <patternFill>
          <bgColor theme="5" tint="0.79998168889431442"/>
        </patternFill>
      </fill>
    </dxf>
    <dxf>
      <font>
        <color theme="0"/>
      </font>
    </dxf>
    <dxf>
      <font>
        <strike val="0"/>
      </font>
      <numFmt numFmtId="0" formatCode="General"/>
      <fill>
        <patternFill patternType="darkUp">
          <fgColor theme="1"/>
          <bgColor auto="1"/>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FCF799E3-3B76-430A-BC7B-13B663517B2F}"/>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F284CE14-2F23-47B1-8FC4-E64DA52E1DEB}"/>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AB65ADD8-BBA8-498A-8F87-2191EA1F3104}"/>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1559540" y="12694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503920"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1">
    <pageSetUpPr fitToPage="1"/>
  </sheetPr>
  <dimension ref="A1:AC459"/>
  <sheetViews>
    <sheetView workbookViewId="0">
      <selection activeCell="C13" sqref="C13"/>
    </sheetView>
  </sheetViews>
  <sheetFormatPr defaultColWidth="7.8984375" defaultRowHeight="18" x14ac:dyDescent="0.45"/>
  <cols>
    <col min="1" max="1" width="10.5" style="1" customWidth="1"/>
    <col min="2" max="2" width="7.89843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984375" style="1"/>
  </cols>
  <sheetData>
    <row r="1" spans="1:29" x14ac:dyDescent="0.45">
      <c r="A1" s="1" t="s">
        <v>0</v>
      </c>
      <c r="C1" s="2" t="s">
        <v>1</v>
      </c>
      <c r="D1" s="2">
        <f ca="1">COUNTA(INDIRECT(E1))</f>
        <v>2</v>
      </c>
      <c r="E1" s="3" t="s">
        <v>2</v>
      </c>
      <c r="F1" s="4" t="s">
        <v>3</v>
      </c>
      <c r="G1" s="4" t="s">
        <v>4</v>
      </c>
      <c r="H1" s="5"/>
      <c r="I1" s="5"/>
      <c r="J1" s="5"/>
      <c r="K1" s="6"/>
      <c r="L1" s="7"/>
      <c r="M1" s="7"/>
      <c r="N1" s="4"/>
      <c r="O1" s="6"/>
      <c r="P1" s="7"/>
      <c r="Q1" s="7"/>
      <c r="R1" s="7"/>
      <c r="S1" s="4"/>
      <c r="T1" s="4"/>
      <c r="U1" s="4"/>
      <c r="V1" s="4"/>
      <c r="W1" s="4"/>
      <c r="X1" s="4"/>
      <c r="Y1" s="4"/>
      <c r="Z1" s="4"/>
      <c r="AA1" s="4"/>
      <c r="AB1" s="4"/>
      <c r="AC1" s="8"/>
    </row>
    <row r="2" spans="1:29" x14ac:dyDescent="0.45">
      <c r="A2" s="1" t="s">
        <v>5</v>
      </c>
      <c r="C2" s="2" t="s">
        <v>6</v>
      </c>
      <c r="D2" s="2">
        <f ca="1">COUNTA(INDIRECT(E2))</f>
        <v>2</v>
      </c>
      <c r="E2" s="9" t="s">
        <v>7</v>
      </c>
      <c r="F2" s="1" t="s">
        <v>8</v>
      </c>
      <c r="G2" s="1" t="s">
        <v>9</v>
      </c>
      <c r="H2" s="10"/>
      <c r="I2" s="10"/>
      <c r="J2" s="10"/>
      <c r="K2" s="11"/>
      <c r="O2" s="11"/>
      <c r="AC2" s="12"/>
    </row>
    <row r="3" spans="1:29" x14ac:dyDescent="0.45">
      <c r="A3" s="13" t="s">
        <v>10</v>
      </c>
      <c r="C3" s="2" t="s">
        <v>11</v>
      </c>
      <c r="D3" s="2">
        <f ca="1">COUNTA(INDIRECT(E3))</f>
        <v>1</v>
      </c>
      <c r="E3" s="9" t="s">
        <v>12</v>
      </c>
      <c r="F3" s="1" t="s">
        <v>13</v>
      </c>
      <c r="G3" s="10"/>
      <c r="H3" s="10"/>
      <c r="I3" s="10"/>
      <c r="J3" s="10"/>
      <c r="K3" s="11"/>
      <c r="O3" s="11"/>
      <c r="AC3" s="12"/>
    </row>
    <row r="4" spans="1:29" x14ac:dyDescent="0.45">
      <c r="A4" s="13" t="s">
        <v>14</v>
      </c>
      <c r="C4" s="2" t="s">
        <v>15</v>
      </c>
      <c r="D4" s="2">
        <f t="shared" ref="D4:D19" ca="1" si="0">COUNTA(INDIRECT(E4))</f>
        <v>3</v>
      </c>
      <c r="E4" s="9" t="s">
        <v>16</v>
      </c>
      <c r="F4" s="1" t="s">
        <v>17</v>
      </c>
      <c r="G4" s="1" t="s">
        <v>18</v>
      </c>
      <c r="H4" s="1" t="s">
        <v>19</v>
      </c>
      <c r="I4" s="10"/>
      <c r="J4" s="10"/>
      <c r="K4" s="11"/>
      <c r="O4" s="11"/>
      <c r="AC4" s="12"/>
    </row>
    <row r="5" spans="1:29" x14ac:dyDescent="0.45">
      <c r="A5" s="13" t="s">
        <v>20</v>
      </c>
      <c r="C5" s="2" t="s">
        <v>21</v>
      </c>
      <c r="D5" s="2">
        <f t="shared" ca="1" si="0"/>
        <v>24</v>
      </c>
      <c r="E5" s="9" t="s">
        <v>22</v>
      </c>
      <c r="F5" s="1" t="s">
        <v>23</v>
      </c>
      <c r="G5" s="1" t="s">
        <v>24</v>
      </c>
      <c r="H5" s="1" t="s">
        <v>25</v>
      </c>
      <c r="I5" s="1" t="s">
        <v>26</v>
      </c>
      <c r="J5" s="1" t="s">
        <v>27</v>
      </c>
      <c r="K5" s="1" t="s">
        <v>28</v>
      </c>
      <c r="L5" s="1" t="s">
        <v>29</v>
      </c>
      <c r="M5" s="1" t="s">
        <v>30</v>
      </c>
      <c r="N5" s="1" t="s">
        <v>31</v>
      </c>
      <c r="O5" s="1" t="s">
        <v>32</v>
      </c>
      <c r="P5" s="1" t="s">
        <v>33</v>
      </c>
      <c r="Q5" s="1" t="s">
        <v>34</v>
      </c>
      <c r="R5" s="1" t="s">
        <v>35</v>
      </c>
      <c r="S5" s="1" t="s">
        <v>36</v>
      </c>
      <c r="T5" s="1" t="s">
        <v>37</v>
      </c>
      <c r="U5" s="1" t="s">
        <v>38</v>
      </c>
      <c r="V5" s="1" t="s">
        <v>39</v>
      </c>
      <c r="W5" s="1" t="s">
        <v>40</v>
      </c>
      <c r="X5" s="1" t="s">
        <v>41</v>
      </c>
      <c r="Y5" s="1" t="s">
        <v>42</v>
      </c>
      <c r="Z5" s="1" t="s">
        <v>43</v>
      </c>
      <c r="AA5" s="1" t="s">
        <v>44</v>
      </c>
      <c r="AB5" s="1" t="s">
        <v>45</v>
      </c>
      <c r="AC5" s="12" t="s">
        <v>46</v>
      </c>
    </row>
    <row r="6" spans="1:29" x14ac:dyDescent="0.45">
      <c r="A6" s="13" t="s">
        <v>47</v>
      </c>
      <c r="C6" s="2" t="s">
        <v>48</v>
      </c>
      <c r="D6" s="2">
        <f t="shared" ca="1" si="0"/>
        <v>4</v>
      </c>
      <c r="E6" s="9" t="s">
        <v>49</v>
      </c>
      <c r="F6" s="1" t="s">
        <v>50</v>
      </c>
      <c r="G6" s="1" t="s">
        <v>51</v>
      </c>
      <c r="H6" s="1" t="s">
        <v>52</v>
      </c>
      <c r="I6" s="1" t="s">
        <v>53</v>
      </c>
      <c r="J6" s="10"/>
      <c r="K6" s="11"/>
      <c r="O6" s="11"/>
      <c r="AC6" s="12"/>
    </row>
    <row r="7" spans="1:29" x14ac:dyDescent="0.45">
      <c r="A7" s="13" t="s">
        <v>54</v>
      </c>
      <c r="C7" s="2" t="s">
        <v>55</v>
      </c>
      <c r="D7" s="2">
        <f t="shared" ca="1" si="0"/>
        <v>5</v>
      </c>
      <c r="E7" s="9" t="s">
        <v>56</v>
      </c>
      <c r="F7" s="1" t="s">
        <v>57</v>
      </c>
      <c r="G7" s="1" t="s">
        <v>58</v>
      </c>
      <c r="H7" s="1" t="s">
        <v>59</v>
      </c>
      <c r="I7" s="1" t="s">
        <v>60</v>
      </c>
      <c r="J7" s="1" t="s">
        <v>61</v>
      </c>
      <c r="K7" s="11"/>
      <c r="O7" s="11"/>
      <c r="AC7" s="12"/>
    </row>
    <row r="8" spans="1:29" x14ac:dyDescent="0.45">
      <c r="A8" s="13" t="s">
        <v>62</v>
      </c>
      <c r="C8" s="2" t="s">
        <v>63</v>
      </c>
      <c r="D8" s="2">
        <f t="shared" ca="1" si="0"/>
        <v>8</v>
      </c>
      <c r="E8" s="9" t="s">
        <v>64</v>
      </c>
      <c r="F8" s="1" t="s">
        <v>65</v>
      </c>
      <c r="G8" s="1" t="s">
        <v>66</v>
      </c>
      <c r="H8" s="1" t="s">
        <v>67</v>
      </c>
      <c r="I8" s="1" t="s">
        <v>68</v>
      </c>
      <c r="J8" s="1" t="s">
        <v>69</v>
      </c>
      <c r="K8" s="1" t="s">
        <v>70</v>
      </c>
      <c r="L8" s="1" t="s">
        <v>71</v>
      </c>
      <c r="M8" s="1" t="s">
        <v>72</v>
      </c>
      <c r="O8" s="11"/>
      <c r="AC8" s="12"/>
    </row>
    <row r="9" spans="1:29" x14ac:dyDescent="0.45">
      <c r="A9" s="13" t="s">
        <v>73</v>
      </c>
      <c r="C9" s="2" t="s">
        <v>74</v>
      </c>
      <c r="D9" s="2">
        <f t="shared" ca="1" si="0"/>
        <v>12</v>
      </c>
      <c r="E9" s="14" t="s">
        <v>75</v>
      </c>
      <c r="F9" s="1" t="s">
        <v>76</v>
      </c>
      <c r="G9" s="1" t="s">
        <v>77</v>
      </c>
      <c r="H9" s="1" t="s">
        <v>78</v>
      </c>
      <c r="I9" s="1" t="s">
        <v>79</v>
      </c>
      <c r="J9" s="1" t="s">
        <v>80</v>
      </c>
      <c r="K9" s="1" t="s">
        <v>81</v>
      </c>
      <c r="L9" s="1" t="s">
        <v>82</v>
      </c>
      <c r="M9" s="1" t="s">
        <v>83</v>
      </c>
      <c r="N9" s="1" t="s">
        <v>84</v>
      </c>
      <c r="O9" s="1" t="s">
        <v>85</v>
      </c>
      <c r="P9" s="1" t="s">
        <v>86</v>
      </c>
      <c r="Q9" s="1" t="s">
        <v>87</v>
      </c>
      <c r="AC9" s="12"/>
    </row>
    <row r="10" spans="1:29" x14ac:dyDescent="0.45">
      <c r="A10" s="13" t="s">
        <v>88</v>
      </c>
      <c r="C10" s="2" t="s">
        <v>89</v>
      </c>
      <c r="D10" s="2">
        <f t="shared" ca="1" si="0"/>
        <v>6</v>
      </c>
      <c r="E10" s="9" t="s">
        <v>90</v>
      </c>
      <c r="F10" s="1" t="s">
        <v>91</v>
      </c>
      <c r="G10" s="1" t="s">
        <v>92</v>
      </c>
      <c r="H10" s="1" t="s">
        <v>93</v>
      </c>
      <c r="I10" s="1" t="s">
        <v>94</v>
      </c>
      <c r="J10" s="1" t="s">
        <v>95</v>
      </c>
      <c r="K10" s="1" t="s">
        <v>96</v>
      </c>
      <c r="O10" s="11"/>
      <c r="AC10" s="12"/>
    </row>
    <row r="11" spans="1:29" x14ac:dyDescent="0.45">
      <c r="A11" s="13" t="s">
        <v>97</v>
      </c>
      <c r="C11" s="2" t="s">
        <v>98</v>
      </c>
      <c r="D11" s="2">
        <f t="shared" ca="1" si="0"/>
        <v>3</v>
      </c>
      <c r="E11" s="9" t="s">
        <v>99</v>
      </c>
      <c r="F11" s="1" t="s">
        <v>100</v>
      </c>
      <c r="G11" s="1" t="s">
        <v>101</v>
      </c>
      <c r="H11" s="1" t="s">
        <v>102</v>
      </c>
      <c r="I11" s="10"/>
      <c r="J11" s="10"/>
      <c r="K11" s="11"/>
      <c r="O11" s="11"/>
      <c r="AC11" s="12"/>
    </row>
    <row r="12" spans="1:29" x14ac:dyDescent="0.45">
      <c r="A12" s="13" t="s">
        <v>103</v>
      </c>
      <c r="C12" s="2" t="s">
        <v>104</v>
      </c>
      <c r="D12" s="2">
        <f t="shared" ca="1" si="0"/>
        <v>4</v>
      </c>
      <c r="E12" s="9" t="s">
        <v>105</v>
      </c>
      <c r="F12" s="1" t="s">
        <v>106</v>
      </c>
      <c r="G12" s="1" t="s">
        <v>107</v>
      </c>
      <c r="H12" s="1" t="s">
        <v>108</v>
      </c>
      <c r="I12" s="1" t="s">
        <v>109</v>
      </c>
      <c r="J12" s="10"/>
      <c r="K12" s="11"/>
      <c r="O12" s="11"/>
      <c r="AC12" s="12"/>
    </row>
    <row r="13" spans="1:29" x14ac:dyDescent="0.45">
      <c r="A13" s="13" t="s">
        <v>110</v>
      </c>
      <c r="C13" s="2" t="s">
        <v>111</v>
      </c>
      <c r="D13" s="2">
        <f t="shared" ca="1" si="0"/>
        <v>3</v>
      </c>
      <c r="E13" s="9" t="s">
        <v>112</v>
      </c>
      <c r="F13" s="1" t="s">
        <v>113</v>
      </c>
      <c r="G13" s="1" t="s">
        <v>114</v>
      </c>
      <c r="H13" s="1" t="s">
        <v>115</v>
      </c>
      <c r="I13" s="10"/>
      <c r="J13" s="10"/>
      <c r="K13" s="11"/>
      <c r="O13" s="11"/>
      <c r="AC13" s="12"/>
    </row>
    <row r="14" spans="1:29" x14ac:dyDescent="0.45">
      <c r="A14" s="13" t="s">
        <v>116</v>
      </c>
      <c r="C14" s="2" t="s">
        <v>117</v>
      </c>
      <c r="D14" s="2">
        <f t="shared" ca="1" si="0"/>
        <v>3</v>
      </c>
      <c r="E14" s="9" t="s">
        <v>118</v>
      </c>
      <c r="F14" s="1" t="s">
        <v>119</v>
      </c>
      <c r="G14" s="1" t="s">
        <v>120</v>
      </c>
      <c r="H14" s="1" t="s">
        <v>121</v>
      </c>
      <c r="I14" s="10"/>
      <c r="J14" s="10"/>
      <c r="K14" s="11"/>
      <c r="O14" s="11"/>
      <c r="AC14" s="12"/>
    </row>
    <row r="15" spans="1:29" x14ac:dyDescent="0.45">
      <c r="A15" s="13" t="s">
        <v>122</v>
      </c>
      <c r="C15" s="2" t="s">
        <v>123</v>
      </c>
      <c r="D15" s="2">
        <f t="shared" ca="1" si="0"/>
        <v>2</v>
      </c>
      <c r="E15" s="9" t="s">
        <v>124</v>
      </c>
      <c r="F15" s="1" t="s">
        <v>125</v>
      </c>
      <c r="G15" s="1" t="s">
        <v>126</v>
      </c>
      <c r="H15" s="10"/>
      <c r="I15" s="10"/>
      <c r="J15" s="10"/>
      <c r="K15" s="11"/>
      <c r="O15" s="11"/>
      <c r="AC15" s="12"/>
    </row>
    <row r="16" spans="1:29" x14ac:dyDescent="0.45">
      <c r="A16" s="13" t="s">
        <v>127</v>
      </c>
      <c r="C16" s="2" t="s">
        <v>128</v>
      </c>
      <c r="D16" s="2">
        <f t="shared" ca="1" si="0"/>
        <v>3</v>
      </c>
      <c r="E16" s="9" t="s">
        <v>129</v>
      </c>
      <c r="F16" s="1" t="s">
        <v>130</v>
      </c>
      <c r="G16" s="1" t="s">
        <v>131</v>
      </c>
      <c r="H16" s="1" t="s">
        <v>132</v>
      </c>
      <c r="I16" s="10"/>
      <c r="J16" s="10"/>
      <c r="K16" s="11"/>
      <c r="O16" s="11"/>
      <c r="AC16" s="12"/>
    </row>
    <row r="17" spans="1:29" x14ac:dyDescent="0.45">
      <c r="A17" s="13" t="s">
        <v>133</v>
      </c>
      <c r="C17" s="2" t="s">
        <v>134</v>
      </c>
      <c r="D17" s="2">
        <f t="shared" ca="1" si="0"/>
        <v>2</v>
      </c>
      <c r="E17" s="9" t="s">
        <v>135</v>
      </c>
      <c r="F17" s="1" t="s">
        <v>136</v>
      </c>
      <c r="G17" s="1" t="s">
        <v>137</v>
      </c>
      <c r="H17" s="10"/>
      <c r="I17" s="10"/>
      <c r="J17" s="10"/>
      <c r="K17" s="11"/>
      <c r="O17" s="11"/>
      <c r="AC17" s="12"/>
    </row>
    <row r="18" spans="1:29" x14ac:dyDescent="0.45">
      <c r="A18" s="13" t="s">
        <v>138</v>
      </c>
      <c r="C18" s="2" t="s">
        <v>139</v>
      </c>
      <c r="D18" s="2">
        <f t="shared" ca="1" si="0"/>
        <v>9</v>
      </c>
      <c r="E18" s="9" t="s">
        <v>140</v>
      </c>
      <c r="F18" s="1" t="s">
        <v>141</v>
      </c>
      <c r="G18" s="1" t="s">
        <v>142</v>
      </c>
      <c r="H18" s="1" t="s">
        <v>143</v>
      </c>
      <c r="I18" s="1" t="s">
        <v>144</v>
      </c>
      <c r="J18" s="1" t="s">
        <v>145</v>
      </c>
      <c r="K18" s="1" t="s">
        <v>146</v>
      </c>
      <c r="L18" s="1" t="s">
        <v>147</v>
      </c>
      <c r="M18" s="1" t="s">
        <v>148</v>
      </c>
      <c r="N18" s="1" t="s">
        <v>149</v>
      </c>
      <c r="O18" s="11"/>
      <c r="AC18" s="12"/>
    </row>
    <row r="19" spans="1:29" ht="18.600000000000001" thickBot="1" x14ac:dyDescent="0.5">
      <c r="A19" s="13" t="s">
        <v>150</v>
      </c>
      <c r="C19" s="2" t="s">
        <v>151</v>
      </c>
      <c r="D19" s="2">
        <f t="shared" ca="1" si="0"/>
        <v>1</v>
      </c>
      <c r="E19" s="15" t="s">
        <v>152</v>
      </c>
      <c r="F19" s="16" t="s">
        <v>153</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5">
      <c r="A20" s="13" t="s">
        <v>154</v>
      </c>
      <c r="C20" s="21"/>
      <c r="D20" s="21"/>
      <c r="E20" s="11"/>
      <c r="F20" s="11"/>
      <c r="G20" s="11"/>
      <c r="H20" s="11"/>
      <c r="I20" s="11"/>
      <c r="J20" s="11"/>
      <c r="K20" s="11"/>
      <c r="O20" s="11"/>
    </row>
    <row r="21" spans="1:29" ht="18.600000000000001" thickBot="1" x14ac:dyDescent="0.5">
      <c r="A21" s="13" t="s">
        <v>155</v>
      </c>
      <c r="C21" s="21"/>
      <c r="D21" s="21"/>
      <c r="E21" s="11"/>
      <c r="F21" s="11"/>
      <c r="G21" s="11"/>
      <c r="H21" s="11"/>
      <c r="I21" s="11"/>
      <c r="J21" s="11"/>
      <c r="K21" s="11"/>
      <c r="O21" s="11"/>
    </row>
    <row r="22" spans="1:29" x14ac:dyDescent="0.45">
      <c r="A22" s="13" t="s">
        <v>156</v>
      </c>
      <c r="C22" s="2">
        <v>1</v>
      </c>
      <c r="D22" s="2">
        <f t="shared" ref="D22:D85" ca="1" si="1">COUNTA(INDIRECT(E22))</f>
        <v>4</v>
      </c>
      <c r="E22" s="22" t="s">
        <v>3</v>
      </c>
      <c r="F22" s="4" t="s">
        <v>157</v>
      </c>
      <c r="G22" s="4" t="s">
        <v>158</v>
      </c>
      <c r="H22" s="4" t="s">
        <v>159</v>
      </c>
      <c r="I22" s="4" t="s">
        <v>160</v>
      </c>
      <c r="J22" s="4"/>
      <c r="K22" s="4"/>
      <c r="L22" s="4"/>
      <c r="M22" s="4"/>
      <c r="N22" s="8"/>
      <c r="P22" s="1"/>
      <c r="Q22" s="1"/>
      <c r="R22" s="1"/>
    </row>
    <row r="23" spans="1:29" x14ac:dyDescent="0.45">
      <c r="A23" s="13" t="s">
        <v>161</v>
      </c>
      <c r="C23" s="2">
        <v>2</v>
      </c>
      <c r="D23" s="2">
        <f t="shared" ca="1" si="1"/>
        <v>5</v>
      </c>
      <c r="E23" s="23" t="s">
        <v>4</v>
      </c>
      <c r="F23" s="1" t="s">
        <v>162</v>
      </c>
      <c r="G23" s="1" t="s">
        <v>163</v>
      </c>
      <c r="H23" s="1" t="s">
        <v>164</v>
      </c>
      <c r="I23" s="1" t="s">
        <v>165</v>
      </c>
      <c r="J23" s="1" t="s">
        <v>166</v>
      </c>
      <c r="L23" s="1"/>
      <c r="M23" s="1"/>
      <c r="N23" s="12"/>
      <c r="P23" s="1"/>
      <c r="Q23" s="1"/>
      <c r="R23" s="1"/>
    </row>
    <row r="24" spans="1:29" x14ac:dyDescent="0.45">
      <c r="A24" s="13" t="s">
        <v>167</v>
      </c>
      <c r="C24" s="2">
        <v>3</v>
      </c>
      <c r="D24" s="2">
        <f t="shared" ca="1" si="1"/>
        <v>2</v>
      </c>
      <c r="E24" s="23" t="s">
        <v>8</v>
      </c>
      <c r="F24" s="1" t="s">
        <v>168</v>
      </c>
      <c r="G24" s="1" t="s">
        <v>169</v>
      </c>
      <c r="H24" s="2"/>
      <c r="L24" s="1"/>
      <c r="M24" s="1"/>
      <c r="N24" s="12"/>
      <c r="P24" s="1"/>
      <c r="Q24" s="1"/>
      <c r="R24" s="1"/>
    </row>
    <row r="25" spans="1:29" x14ac:dyDescent="0.45">
      <c r="A25" s="13" t="s">
        <v>170</v>
      </c>
      <c r="C25" s="2">
        <v>4</v>
      </c>
      <c r="D25" s="2">
        <f t="shared" ca="1" si="1"/>
        <v>2</v>
      </c>
      <c r="E25" s="23" t="s">
        <v>9</v>
      </c>
      <c r="F25" s="1" t="s">
        <v>171</v>
      </c>
      <c r="G25" s="1" t="s">
        <v>172</v>
      </c>
      <c r="H25" s="2"/>
      <c r="L25" s="1"/>
      <c r="M25" s="1"/>
      <c r="N25" s="12"/>
      <c r="P25" s="1"/>
      <c r="Q25" s="1"/>
      <c r="R25" s="1"/>
    </row>
    <row r="26" spans="1:29" x14ac:dyDescent="0.45">
      <c r="A26" s="13" t="s">
        <v>173</v>
      </c>
      <c r="C26" s="2">
        <v>5</v>
      </c>
      <c r="D26" s="2">
        <f t="shared" ca="1" si="1"/>
        <v>6</v>
      </c>
      <c r="E26" s="23" t="s">
        <v>13</v>
      </c>
      <c r="F26" s="1" t="s">
        <v>174</v>
      </c>
      <c r="G26" s="1" t="s">
        <v>175</v>
      </c>
      <c r="H26" s="1" t="s">
        <v>176</v>
      </c>
      <c r="I26" s="1" t="s">
        <v>177</v>
      </c>
      <c r="J26" s="1" t="s">
        <v>178</v>
      </c>
      <c r="K26" s="1" t="s">
        <v>179</v>
      </c>
      <c r="L26" s="1"/>
      <c r="M26" s="1"/>
      <c r="N26" s="12"/>
      <c r="P26" s="1"/>
      <c r="Q26" s="1"/>
      <c r="R26" s="1"/>
    </row>
    <row r="27" spans="1:29" x14ac:dyDescent="0.45">
      <c r="A27" s="13" t="s">
        <v>180</v>
      </c>
      <c r="C27" s="2">
        <v>6</v>
      </c>
      <c r="D27" s="2">
        <f t="shared" ca="1" si="1"/>
        <v>6</v>
      </c>
      <c r="E27" s="23" t="s">
        <v>17</v>
      </c>
      <c r="F27" s="1" t="s">
        <v>181</v>
      </c>
      <c r="G27" s="1" t="s">
        <v>182</v>
      </c>
      <c r="H27" s="1" t="s">
        <v>183</v>
      </c>
      <c r="I27" s="1" t="s">
        <v>184</v>
      </c>
      <c r="J27" s="1" t="s">
        <v>185</v>
      </c>
      <c r="K27" s="1" t="s">
        <v>186</v>
      </c>
      <c r="L27" s="1"/>
      <c r="M27" s="1"/>
      <c r="N27" s="12"/>
      <c r="P27" s="1"/>
      <c r="Q27" s="1"/>
      <c r="R27" s="1"/>
    </row>
    <row r="28" spans="1:29" x14ac:dyDescent="0.45">
      <c r="A28" s="13" t="s">
        <v>187</v>
      </c>
      <c r="C28" s="2">
        <v>7</v>
      </c>
      <c r="D28" s="2">
        <f t="shared" ca="1" si="1"/>
        <v>9</v>
      </c>
      <c r="E28" s="23" t="s">
        <v>18</v>
      </c>
      <c r="F28" s="1" t="s">
        <v>188</v>
      </c>
      <c r="G28" s="1" t="s">
        <v>189</v>
      </c>
      <c r="H28" s="1" t="s">
        <v>190</v>
      </c>
      <c r="I28" s="1" t="s">
        <v>191</v>
      </c>
      <c r="J28" s="1" t="s">
        <v>192</v>
      </c>
      <c r="K28" s="1" t="s">
        <v>193</v>
      </c>
      <c r="L28" s="1" t="s">
        <v>194</v>
      </c>
      <c r="M28" s="1" t="s">
        <v>195</v>
      </c>
      <c r="N28" s="12" t="s">
        <v>196</v>
      </c>
      <c r="P28" s="1"/>
      <c r="Q28" s="1"/>
      <c r="R28" s="1"/>
    </row>
    <row r="29" spans="1:29" x14ac:dyDescent="0.45">
      <c r="A29" s="13" t="s">
        <v>197</v>
      </c>
      <c r="C29" s="2">
        <v>8</v>
      </c>
      <c r="D29" s="2">
        <f t="shared" ca="1" si="1"/>
        <v>5</v>
      </c>
      <c r="E29" s="23" t="s">
        <v>19</v>
      </c>
      <c r="F29" s="1" t="s">
        <v>198</v>
      </c>
      <c r="G29" s="1" t="s">
        <v>199</v>
      </c>
      <c r="H29" s="1" t="s">
        <v>200</v>
      </c>
      <c r="I29" s="1" t="s">
        <v>201</v>
      </c>
      <c r="J29" s="1" t="s">
        <v>202</v>
      </c>
      <c r="L29" s="1"/>
      <c r="M29" s="1"/>
      <c r="N29" s="12"/>
      <c r="P29" s="1"/>
      <c r="Q29" s="1"/>
      <c r="R29" s="1"/>
    </row>
    <row r="30" spans="1:29" x14ac:dyDescent="0.45">
      <c r="A30" s="13" t="s">
        <v>203</v>
      </c>
      <c r="C30" s="2">
        <v>9</v>
      </c>
      <c r="D30" s="2">
        <f t="shared" ca="1" si="1"/>
        <v>9</v>
      </c>
      <c r="E30" s="23" t="s">
        <v>23</v>
      </c>
      <c r="F30" s="1" t="s">
        <v>204</v>
      </c>
      <c r="G30" s="1" t="s">
        <v>205</v>
      </c>
      <c r="H30" s="1" t="s">
        <v>206</v>
      </c>
      <c r="I30" s="1" t="s">
        <v>207</v>
      </c>
      <c r="J30" s="1" t="s">
        <v>208</v>
      </c>
      <c r="K30" s="1" t="s">
        <v>209</v>
      </c>
      <c r="L30" s="1" t="s">
        <v>210</v>
      </c>
      <c r="M30" s="1" t="s">
        <v>211</v>
      </c>
      <c r="N30" s="12" t="s">
        <v>212</v>
      </c>
      <c r="P30" s="1"/>
      <c r="Q30" s="1"/>
      <c r="R30" s="1"/>
    </row>
    <row r="31" spans="1:29" x14ac:dyDescent="0.45">
      <c r="A31" s="13" t="s">
        <v>213</v>
      </c>
      <c r="C31" s="2">
        <v>10</v>
      </c>
      <c r="D31" s="2">
        <f t="shared" ca="1" si="1"/>
        <v>6</v>
      </c>
      <c r="E31" s="23" t="s">
        <v>24</v>
      </c>
      <c r="F31" s="1" t="s">
        <v>214</v>
      </c>
      <c r="G31" s="1" t="s">
        <v>215</v>
      </c>
      <c r="H31" s="1" t="s">
        <v>216</v>
      </c>
      <c r="I31" s="1" t="s">
        <v>217</v>
      </c>
      <c r="J31" s="1" t="s">
        <v>218</v>
      </c>
      <c r="K31" s="1" t="s">
        <v>219</v>
      </c>
      <c r="L31" s="1"/>
      <c r="M31" s="1"/>
      <c r="N31" s="12"/>
      <c r="P31" s="1"/>
      <c r="Q31" s="1"/>
      <c r="R31" s="1"/>
    </row>
    <row r="32" spans="1:29" x14ac:dyDescent="0.45">
      <c r="A32" s="13" t="s">
        <v>220</v>
      </c>
      <c r="C32" s="2">
        <v>11</v>
      </c>
      <c r="D32" s="2">
        <f t="shared" ca="1" si="1"/>
        <v>9</v>
      </c>
      <c r="E32" s="23" t="s">
        <v>25</v>
      </c>
      <c r="F32" s="1" t="s">
        <v>221</v>
      </c>
      <c r="G32" s="1" t="s">
        <v>222</v>
      </c>
      <c r="H32" s="1" t="s">
        <v>223</v>
      </c>
      <c r="I32" s="1" t="s">
        <v>224</v>
      </c>
      <c r="J32" s="1" t="s">
        <v>225</v>
      </c>
      <c r="K32" s="1" t="s">
        <v>226</v>
      </c>
      <c r="L32" s="1" t="s">
        <v>227</v>
      </c>
      <c r="M32" s="1" t="s">
        <v>228</v>
      </c>
      <c r="N32" s="12" t="s">
        <v>229</v>
      </c>
      <c r="P32" s="1"/>
      <c r="Q32" s="1"/>
      <c r="R32" s="1"/>
    </row>
    <row r="33" spans="1:18" x14ac:dyDescent="0.45">
      <c r="A33" s="13" t="s">
        <v>230</v>
      </c>
      <c r="C33" s="2">
        <v>12</v>
      </c>
      <c r="D33" s="2">
        <f t="shared" ca="1" si="1"/>
        <v>4</v>
      </c>
      <c r="E33" s="23" t="s">
        <v>26</v>
      </c>
      <c r="F33" s="1" t="s">
        <v>231</v>
      </c>
      <c r="G33" s="1" t="s">
        <v>232</v>
      </c>
      <c r="H33" s="1" t="s">
        <v>233</v>
      </c>
      <c r="I33" s="1" t="s">
        <v>234</v>
      </c>
      <c r="L33" s="1"/>
      <c r="M33" s="1"/>
      <c r="N33" s="12"/>
      <c r="P33" s="1"/>
      <c r="Q33" s="1"/>
      <c r="R33" s="1"/>
    </row>
    <row r="34" spans="1:18" x14ac:dyDescent="0.45">
      <c r="A34" s="13" t="s">
        <v>235</v>
      </c>
      <c r="C34" s="2">
        <v>13</v>
      </c>
      <c r="D34" s="2">
        <f t="shared" ca="1" si="1"/>
        <v>4</v>
      </c>
      <c r="E34" s="23" t="s">
        <v>27</v>
      </c>
      <c r="F34" s="1" t="s">
        <v>236</v>
      </c>
      <c r="G34" s="1" t="s">
        <v>237</v>
      </c>
      <c r="H34" s="1" t="s">
        <v>238</v>
      </c>
      <c r="I34" s="1" t="s">
        <v>239</v>
      </c>
      <c r="L34" s="1"/>
      <c r="M34" s="1"/>
      <c r="N34" s="12"/>
      <c r="P34" s="1"/>
      <c r="Q34" s="1"/>
      <c r="R34" s="1"/>
    </row>
    <row r="35" spans="1:18" x14ac:dyDescent="0.45">
      <c r="A35" s="13" t="s">
        <v>240</v>
      </c>
      <c r="C35" s="2">
        <v>14</v>
      </c>
      <c r="D35" s="2">
        <f t="shared" ca="1" si="1"/>
        <v>6</v>
      </c>
      <c r="E35" s="23" t="s">
        <v>28</v>
      </c>
      <c r="F35" s="1" t="s">
        <v>241</v>
      </c>
      <c r="G35" s="1" t="s">
        <v>242</v>
      </c>
      <c r="H35" s="1" t="s">
        <v>243</v>
      </c>
      <c r="I35" s="1" t="s">
        <v>244</v>
      </c>
      <c r="J35" s="1" t="s">
        <v>245</v>
      </c>
      <c r="K35" s="1" t="s">
        <v>246</v>
      </c>
      <c r="L35" s="1"/>
      <c r="M35" s="1"/>
      <c r="N35" s="12"/>
      <c r="P35" s="1"/>
      <c r="Q35" s="1"/>
      <c r="R35" s="1"/>
    </row>
    <row r="36" spans="1:18" x14ac:dyDescent="0.45">
      <c r="A36" s="13" t="s">
        <v>247</v>
      </c>
      <c r="C36" s="2">
        <v>15</v>
      </c>
      <c r="D36" s="2">
        <f t="shared" ca="1" si="1"/>
        <v>4</v>
      </c>
      <c r="E36" s="23" t="s">
        <v>29</v>
      </c>
      <c r="F36" s="1" t="s">
        <v>248</v>
      </c>
      <c r="G36" s="1" t="s">
        <v>249</v>
      </c>
      <c r="H36" s="1" t="s">
        <v>250</v>
      </c>
      <c r="I36" s="1" t="s">
        <v>251</v>
      </c>
      <c r="L36" s="1"/>
      <c r="M36" s="1"/>
      <c r="N36" s="12"/>
      <c r="P36" s="1"/>
      <c r="Q36" s="1"/>
      <c r="R36" s="1"/>
    </row>
    <row r="37" spans="1:18" x14ac:dyDescent="0.45">
      <c r="A37" s="13" t="s">
        <v>252</v>
      </c>
      <c r="C37" s="2">
        <v>16</v>
      </c>
      <c r="D37" s="2">
        <f t="shared" ca="1" si="1"/>
        <v>7</v>
      </c>
      <c r="E37" s="23" t="s">
        <v>30</v>
      </c>
      <c r="F37" s="1" t="s">
        <v>253</v>
      </c>
      <c r="G37" s="1" t="s">
        <v>254</v>
      </c>
      <c r="H37" s="1" t="s">
        <v>255</v>
      </c>
      <c r="I37" s="1" t="s">
        <v>256</v>
      </c>
      <c r="J37" s="1" t="s">
        <v>257</v>
      </c>
      <c r="K37" s="1" t="s">
        <v>258</v>
      </c>
      <c r="L37" s="1" t="s">
        <v>259</v>
      </c>
      <c r="M37" s="1"/>
      <c r="N37" s="12"/>
      <c r="P37" s="1"/>
      <c r="Q37" s="1"/>
      <c r="R37" s="1"/>
    </row>
    <row r="38" spans="1:18" x14ac:dyDescent="0.45">
      <c r="A38" s="13" t="s">
        <v>260</v>
      </c>
      <c r="C38" s="2">
        <v>17</v>
      </c>
      <c r="D38" s="2">
        <f t="shared" ca="1" si="1"/>
        <v>5</v>
      </c>
      <c r="E38" s="23" t="s">
        <v>31</v>
      </c>
      <c r="F38" s="1" t="s">
        <v>261</v>
      </c>
      <c r="G38" s="1" t="s">
        <v>262</v>
      </c>
      <c r="H38" s="1" t="s">
        <v>263</v>
      </c>
      <c r="I38" s="1" t="s">
        <v>264</v>
      </c>
      <c r="J38" s="1" t="s">
        <v>265</v>
      </c>
      <c r="L38" s="1"/>
      <c r="M38" s="1"/>
      <c r="N38" s="12"/>
      <c r="P38" s="1"/>
      <c r="Q38" s="1"/>
      <c r="R38" s="1"/>
    </row>
    <row r="39" spans="1:18" x14ac:dyDescent="0.45">
      <c r="A39" s="13" t="s">
        <v>266</v>
      </c>
      <c r="C39" s="2">
        <v>18</v>
      </c>
      <c r="D39" s="2">
        <f t="shared" ca="1" si="1"/>
        <v>6</v>
      </c>
      <c r="E39" s="23" t="s">
        <v>32</v>
      </c>
      <c r="F39" s="1" t="s">
        <v>267</v>
      </c>
      <c r="G39" s="1" t="s">
        <v>268</v>
      </c>
      <c r="H39" s="1" t="s">
        <v>269</v>
      </c>
      <c r="I39" s="1" t="s">
        <v>270</v>
      </c>
      <c r="J39" s="1" t="s">
        <v>271</v>
      </c>
      <c r="K39" s="1" t="s">
        <v>272</v>
      </c>
      <c r="L39" s="1"/>
      <c r="M39" s="1"/>
      <c r="N39" s="12"/>
      <c r="P39" s="1"/>
      <c r="Q39" s="1"/>
      <c r="R39" s="1"/>
    </row>
    <row r="40" spans="1:18" x14ac:dyDescent="0.45">
      <c r="A40" s="13" t="s">
        <v>273</v>
      </c>
      <c r="C40" s="2">
        <v>19</v>
      </c>
      <c r="D40" s="2">
        <f t="shared" ca="1" si="1"/>
        <v>4</v>
      </c>
      <c r="E40" s="23" t="s">
        <v>33</v>
      </c>
      <c r="F40" s="1" t="s">
        <v>274</v>
      </c>
      <c r="G40" s="1" t="s">
        <v>275</v>
      </c>
      <c r="H40" s="1" t="s">
        <v>276</v>
      </c>
      <c r="I40" s="1" t="s">
        <v>277</v>
      </c>
      <c r="L40" s="1"/>
      <c r="M40" s="1"/>
      <c r="N40" s="12"/>
      <c r="P40" s="1"/>
      <c r="Q40" s="1"/>
      <c r="R40" s="1"/>
    </row>
    <row r="41" spans="1:18" x14ac:dyDescent="0.45">
      <c r="A41" s="13" t="s">
        <v>278</v>
      </c>
      <c r="C41" s="2">
        <v>20</v>
      </c>
      <c r="D41" s="2">
        <f t="shared" ca="1" si="1"/>
        <v>9</v>
      </c>
      <c r="E41" s="23" t="s">
        <v>34</v>
      </c>
      <c r="F41" s="1" t="s">
        <v>279</v>
      </c>
      <c r="G41" s="1" t="s">
        <v>280</v>
      </c>
      <c r="H41" s="1" t="s">
        <v>281</v>
      </c>
      <c r="I41" s="1" t="s">
        <v>282</v>
      </c>
      <c r="J41" s="1" t="s">
        <v>283</v>
      </c>
      <c r="K41" s="1" t="s">
        <v>284</v>
      </c>
      <c r="L41" s="1" t="s">
        <v>285</v>
      </c>
      <c r="M41" s="1" t="s">
        <v>286</v>
      </c>
      <c r="N41" s="12" t="s">
        <v>287</v>
      </c>
      <c r="P41" s="1"/>
      <c r="Q41" s="1"/>
      <c r="R41" s="1"/>
    </row>
    <row r="42" spans="1:18" x14ac:dyDescent="0.45">
      <c r="A42" s="13" t="s">
        <v>288</v>
      </c>
      <c r="C42" s="2">
        <v>21</v>
      </c>
      <c r="D42" s="2">
        <f t="shared" ca="1" si="1"/>
        <v>9</v>
      </c>
      <c r="E42" s="23" t="s">
        <v>35</v>
      </c>
      <c r="F42" s="1" t="s">
        <v>289</v>
      </c>
      <c r="G42" s="1" t="s">
        <v>290</v>
      </c>
      <c r="H42" s="1" t="s">
        <v>291</v>
      </c>
      <c r="I42" s="1" t="s">
        <v>292</v>
      </c>
      <c r="J42" s="1" t="s">
        <v>293</v>
      </c>
      <c r="K42" s="1" t="s">
        <v>294</v>
      </c>
      <c r="L42" s="1" t="s">
        <v>295</v>
      </c>
      <c r="M42" s="1" t="s">
        <v>296</v>
      </c>
      <c r="N42" s="12" t="s">
        <v>297</v>
      </c>
      <c r="P42" s="1"/>
      <c r="Q42" s="1"/>
      <c r="R42" s="1"/>
    </row>
    <row r="43" spans="1:18" x14ac:dyDescent="0.45">
      <c r="A43" s="13" t="s">
        <v>298</v>
      </c>
      <c r="C43" s="2">
        <v>22</v>
      </c>
      <c r="D43" s="2">
        <f t="shared" ca="1" si="1"/>
        <v>6</v>
      </c>
      <c r="E43" s="23" t="s">
        <v>36</v>
      </c>
      <c r="F43" s="1" t="s">
        <v>299</v>
      </c>
      <c r="G43" s="1" t="s">
        <v>300</v>
      </c>
      <c r="H43" s="1" t="s">
        <v>301</v>
      </c>
      <c r="I43" s="1" t="s">
        <v>302</v>
      </c>
      <c r="J43" s="1" t="s">
        <v>303</v>
      </c>
      <c r="K43" s="1" t="s">
        <v>304</v>
      </c>
      <c r="L43" s="1"/>
      <c r="M43" s="1"/>
      <c r="N43" s="12"/>
      <c r="P43" s="1"/>
      <c r="Q43" s="1"/>
      <c r="R43" s="1"/>
    </row>
    <row r="44" spans="1:18" x14ac:dyDescent="0.45">
      <c r="A44" s="13" t="s">
        <v>305</v>
      </c>
      <c r="C44" s="2">
        <v>23</v>
      </c>
      <c r="D44" s="2">
        <f t="shared" ca="1" si="1"/>
        <v>6</v>
      </c>
      <c r="E44" s="23" t="s">
        <v>37</v>
      </c>
      <c r="F44" s="1" t="s">
        <v>306</v>
      </c>
      <c r="G44" s="1" t="s">
        <v>307</v>
      </c>
      <c r="H44" s="1" t="s">
        <v>308</v>
      </c>
      <c r="I44" s="1" t="s">
        <v>309</v>
      </c>
      <c r="J44" s="1" t="s">
        <v>310</v>
      </c>
      <c r="K44" s="1" t="s">
        <v>311</v>
      </c>
      <c r="L44" s="1"/>
      <c r="M44" s="1"/>
      <c r="N44" s="12"/>
      <c r="P44" s="1"/>
      <c r="Q44" s="1"/>
      <c r="R44" s="1"/>
    </row>
    <row r="45" spans="1:18" x14ac:dyDescent="0.45">
      <c r="A45" s="13" t="s">
        <v>312</v>
      </c>
      <c r="C45" s="2">
        <v>24</v>
      </c>
      <c r="D45" s="2">
        <f t="shared" ca="1" si="1"/>
        <v>9</v>
      </c>
      <c r="E45" s="23" t="s">
        <v>38</v>
      </c>
      <c r="F45" s="1" t="s">
        <v>313</v>
      </c>
      <c r="G45" s="1" t="s">
        <v>314</v>
      </c>
      <c r="H45" s="1" t="s">
        <v>315</v>
      </c>
      <c r="I45" s="1" t="s">
        <v>316</v>
      </c>
      <c r="J45" s="1" t="s">
        <v>317</v>
      </c>
      <c r="K45" s="1" t="s">
        <v>318</v>
      </c>
      <c r="L45" s="1" t="s">
        <v>319</v>
      </c>
      <c r="M45" s="1" t="s">
        <v>320</v>
      </c>
      <c r="N45" s="12" t="s">
        <v>321</v>
      </c>
      <c r="P45" s="1"/>
      <c r="Q45" s="1"/>
      <c r="R45" s="1"/>
    </row>
    <row r="46" spans="1:18" x14ac:dyDescent="0.45">
      <c r="A46" s="13" t="s">
        <v>322</v>
      </c>
      <c r="C46" s="2">
        <v>25</v>
      </c>
      <c r="D46" s="2">
        <f t="shared" ca="1" si="1"/>
        <v>4</v>
      </c>
      <c r="E46" s="23" t="s">
        <v>39</v>
      </c>
      <c r="F46" s="1" t="s">
        <v>323</v>
      </c>
      <c r="G46" s="1" t="s">
        <v>324</v>
      </c>
      <c r="H46" s="1" t="s">
        <v>325</v>
      </c>
      <c r="I46" s="1" t="s">
        <v>326</v>
      </c>
      <c r="L46" s="1"/>
      <c r="M46" s="1"/>
      <c r="N46" s="12"/>
      <c r="P46" s="1"/>
      <c r="Q46" s="1"/>
      <c r="R46" s="1"/>
    </row>
    <row r="47" spans="1:18" x14ac:dyDescent="0.45">
      <c r="A47" s="13" t="s">
        <v>327</v>
      </c>
      <c r="C47" s="2">
        <v>26</v>
      </c>
      <c r="D47" s="2">
        <f t="shared" ca="1" si="1"/>
        <v>8</v>
      </c>
      <c r="E47" s="23" t="s">
        <v>40</v>
      </c>
      <c r="F47" s="1" t="s">
        <v>328</v>
      </c>
      <c r="G47" s="1" t="s">
        <v>329</v>
      </c>
      <c r="H47" s="1" t="s">
        <v>330</v>
      </c>
      <c r="I47" s="1" t="s">
        <v>331</v>
      </c>
      <c r="J47" s="1" t="s">
        <v>332</v>
      </c>
      <c r="K47" s="1" t="s">
        <v>333</v>
      </c>
      <c r="L47" s="1" t="s">
        <v>334</v>
      </c>
      <c r="M47" s="1" t="s">
        <v>335</v>
      </c>
      <c r="N47" s="12"/>
      <c r="P47" s="1"/>
      <c r="Q47" s="1"/>
      <c r="R47" s="1"/>
    </row>
    <row r="48" spans="1:18" x14ac:dyDescent="0.45">
      <c r="A48" s="13" t="s">
        <v>336</v>
      </c>
      <c r="C48" s="2">
        <v>27</v>
      </c>
      <c r="D48" s="2">
        <f t="shared" ca="1" si="1"/>
        <v>6</v>
      </c>
      <c r="E48" s="23" t="s">
        <v>41</v>
      </c>
      <c r="F48" s="1" t="s">
        <v>337</v>
      </c>
      <c r="G48" s="1" t="s">
        <v>338</v>
      </c>
      <c r="H48" s="1" t="s">
        <v>339</v>
      </c>
      <c r="I48" s="1" t="s">
        <v>340</v>
      </c>
      <c r="J48" s="1" t="s">
        <v>341</v>
      </c>
      <c r="K48" s="1" t="s">
        <v>342</v>
      </c>
      <c r="L48" s="1"/>
      <c r="M48" s="1"/>
      <c r="N48" s="12"/>
      <c r="P48" s="1"/>
      <c r="Q48" s="1"/>
      <c r="R48" s="1"/>
    </row>
    <row r="49" spans="1:18" x14ac:dyDescent="0.45">
      <c r="A49" s="13" t="s">
        <v>343</v>
      </c>
      <c r="C49" s="2">
        <v>28</v>
      </c>
      <c r="D49" s="2">
        <f t="shared" ca="1" si="1"/>
        <v>6</v>
      </c>
      <c r="E49" s="23" t="s">
        <v>42</v>
      </c>
      <c r="F49" s="1" t="s">
        <v>344</v>
      </c>
      <c r="G49" s="1" t="s">
        <v>345</v>
      </c>
      <c r="H49" s="1" t="s">
        <v>346</v>
      </c>
      <c r="I49" s="1" t="s">
        <v>347</v>
      </c>
      <c r="J49" s="1" t="s">
        <v>348</v>
      </c>
      <c r="K49" s="1" t="s">
        <v>349</v>
      </c>
      <c r="L49" s="1"/>
      <c r="M49" s="1"/>
      <c r="N49" s="12"/>
      <c r="P49" s="1"/>
      <c r="Q49" s="1"/>
      <c r="R49" s="1"/>
    </row>
    <row r="50" spans="1:18" x14ac:dyDescent="0.45">
      <c r="C50" s="2">
        <v>29</v>
      </c>
      <c r="D50" s="2">
        <f t="shared" ca="1" si="1"/>
        <v>8</v>
      </c>
      <c r="E50" s="23" t="s">
        <v>43</v>
      </c>
      <c r="F50" s="1" t="s">
        <v>350</v>
      </c>
      <c r="G50" s="1" t="s">
        <v>351</v>
      </c>
      <c r="H50" s="1" t="s">
        <v>352</v>
      </c>
      <c r="I50" s="1" t="s">
        <v>353</v>
      </c>
      <c r="J50" s="1" t="s">
        <v>354</v>
      </c>
      <c r="K50" s="1" t="s">
        <v>355</v>
      </c>
      <c r="L50" s="1" t="s">
        <v>356</v>
      </c>
      <c r="M50" s="1" t="s">
        <v>357</v>
      </c>
      <c r="N50" s="12"/>
      <c r="P50" s="1"/>
      <c r="Q50" s="1"/>
      <c r="R50" s="1"/>
    </row>
    <row r="51" spans="1:18" x14ac:dyDescent="0.45">
      <c r="C51" s="2">
        <v>30</v>
      </c>
      <c r="D51" s="2">
        <f t="shared" ca="1" si="1"/>
        <v>3</v>
      </c>
      <c r="E51" s="23" t="s">
        <v>44</v>
      </c>
      <c r="F51" s="1" t="s">
        <v>358</v>
      </c>
      <c r="G51" s="1" t="s">
        <v>359</v>
      </c>
      <c r="H51" s="1" t="s">
        <v>360</v>
      </c>
      <c r="L51" s="1"/>
      <c r="M51" s="1"/>
      <c r="N51" s="12"/>
      <c r="P51" s="1"/>
      <c r="Q51" s="1"/>
      <c r="R51" s="1"/>
    </row>
    <row r="52" spans="1:18" x14ac:dyDescent="0.45">
      <c r="C52" s="2">
        <v>31</v>
      </c>
      <c r="D52" s="2">
        <f t="shared" ca="1" si="1"/>
        <v>6</v>
      </c>
      <c r="E52" s="23" t="s">
        <v>45</v>
      </c>
      <c r="F52" s="1" t="s">
        <v>361</v>
      </c>
      <c r="G52" s="1" t="s">
        <v>362</v>
      </c>
      <c r="H52" s="1" t="s">
        <v>363</v>
      </c>
      <c r="I52" s="1" t="s">
        <v>364</v>
      </c>
      <c r="J52" s="1" t="s">
        <v>365</v>
      </c>
      <c r="K52" s="1" t="s">
        <v>366</v>
      </c>
      <c r="L52" s="1"/>
      <c r="M52" s="1"/>
      <c r="N52" s="12"/>
      <c r="P52" s="1"/>
      <c r="Q52" s="1"/>
      <c r="R52" s="1"/>
    </row>
    <row r="53" spans="1:18" x14ac:dyDescent="0.45">
      <c r="C53" s="2">
        <v>32</v>
      </c>
      <c r="D53" s="2">
        <f t="shared" ca="1" si="1"/>
        <v>9</v>
      </c>
      <c r="E53" s="23" t="s">
        <v>46</v>
      </c>
      <c r="F53" s="1" t="s">
        <v>367</v>
      </c>
      <c r="G53" s="1" t="s">
        <v>368</v>
      </c>
      <c r="H53" s="1" t="s">
        <v>369</v>
      </c>
      <c r="I53" s="1" t="s">
        <v>370</v>
      </c>
      <c r="J53" s="1" t="s">
        <v>371</v>
      </c>
      <c r="K53" s="1" t="s">
        <v>372</v>
      </c>
      <c r="L53" s="1" t="s">
        <v>373</v>
      </c>
      <c r="M53" s="1" t="s">
        <v>374</v>
      </c>
      <c r="N53" s="12" t="s">
        <v>375</v>
      </c>
      <c r="P53" s="1"/>
      <c r="Q53" s="1"/>
      <c r="R53" s="1"/>
    </row>
    <row r="54" spans="1:18" x14ac:dyDescent="0.45">
      <c r="C54" s="2">
        <v>33</v>
      </c>
      <c r="D54" s="2">
        <f t="shared" ca="1" si="1"/>
        <v>1</v>
      </c>
      <c r="E54" s="23" t="s">
        <v>50</v>
      </c>
      <c r="F54" s="1" t="s">
        <v>50</v>
      </c>
      <c r="G54" s="2"/>
      <c r="H54" s="2"/>
      <c r="L54" s="1"/>
      <c r="M54" s="1"/>
      <c r="N54" s="12"/>
      <c r="P54" s="1"/>
      <c r="Q54" s="1"/>
      <c r="R54" s="1"/>
    </row>
    <row r="55" spans="1:18" x14ac:dyDescent="0.45">
      <c r="C55" s="2">
        <v>34</v>
      </c>
      <c r="D55" s="2">
        <f t="shared" ca="1" si="1"/>
        <v>1</v>
      </c>
      <c r="E55" s="23" t="s">
        <v>51</v>
      </c>
      <c r="F55" s="1" t="s">
        <v>51</v>
      </c>
      <c r="G55" s="2"/>
      <c r="H55" s="2"/>
      <c r="L55" s="1"/>
      <c r="M55" s="1"/>
      <c r="N55" s="12"/>
      <c r="P55" s="1"/>
      <c r="Q55" s="1"/>
      <c r="R55" s="1"/>
    </row>
    <row r="56" spans="1:18" x14ac:dyDescent="0.45">
      <c r="C56" s="2">
        <v>35</v>
      </c>
      <c r="D56" s="2">
        <f t="shared" ca="1" si="1"/>
        <v>1</v>
      </c>
      <c r="E56" s="23" t="s">
        <v>52</v>
      </c>
      <c r="F56" s="1" t="s">
        <v>52</v>
      </c>
      <c r="G56" s="2"/>
      <c r="H56" s="2"/>
      <c r="L56" s="1"/>
      <c r="M56" s="1"/>
      <c r="N56" s="12"/>
      <c r="P56" s="1"/>
      <c r="Q56" s="1"/>
      <c r="R56" s="1"/>
    </row>
    <row r="57" spans="1:18" x14ac:dyDescent="0.45">
      <c r="C57" s="2">
        <v>36</v>
      </c>
      <c r="D57" s="2">
        <f t="shared" ca="1" si="1"/>
        <v>3</v>
      </c>
      <c r="E57" s="23" t="s">
        <v>53</v>
      </c>
      <c r="F57" s="1" t="s">
        <v>376</v>
      </c>
      <c r="G57" s="1" t="s">
        <v>377</v>
      </c>
      <c r="H57" s="1" t="s">
        <v>378</v>
      </c>
      <c r="L57" s="1"/>
      <c r="M57" s="1"/>
      <c r="N57" s="12"/>
      <c r="P57" s="1"/>
      <c r="Q57" s="1"/>
      <c r="R57" s="1"/>
    </row>
    <row r="58" spans="1:18" x14ac:dyDescent="0.45">
      <c r="C58" s="2">
        <v>37</v>
      </c>
      <c r="D58" s="2">
        <f t="shared" ca="1" si="1"/>
        <v>3</v>
      </c>
      <c r="E58" s="23" t="s">
        <v>57</v>
      </c>
      <c r="F58" s="1" t="s">
        <v>379</v>
      </c>
      <c r="G58" s="1" t="s">
        <v>380</v>
      </c>
      <c r="H58" s="1" t="s">
        <v>381</v>
      </c>
      <c r="L58" s="1"/>
      <c r="M58" s="1"/>
      <c r="N58" s="12"/>
      <c r="P58" s="1"/>
      <c r="Q58" s="1"/>
      <c r="R58" s="1"/>
    </row>
    <row r="59" spans="1:18" x14ac:dyDescent="0.45">
      <c r="C59" s="2">
        <v>38</v>
      </c>
      <c r="D59" s="2">
        <f t="shared" ca="1" si="1"/>
        <v>3</v>
      </c>
      <c r="E59" s="23" t="s">
        <v>58</v>
      </c>
      <c r="F59" s="1" t="s">
        <v>382</v>
      </c>
      <c r="G59" s="1" t="s">
        <v>383</v>
      </c>
      <c r="H59" s="1" t="s">
        <v>384</v>
      </c>
      <c r="L59" s="1"/>
      <c r="M59" s="1"/>
      <c r="N59" s="12"/>
      <c r="P59" s="1"/>
      <c r="Q59" s="1"/>
      <c r="R59" s="1"/>
    </row>
    <row r="60" spans="1:18" x14ac:dyDescent="0.45">
      <c r="C60" s="2">
        <v>39</v>
      </c>
      <c r="D60" s="2">
        <f t="shared" ca="1" si="1"/>
        <v>2</v>
      </c>
      <c r="E60" s="23" t="s">
        <v>59</v>
      </c>
      <c r="F60" s="1" t="s">
        <v>385</v>
      </c>
      <c r="G60" s="1" t="s">
        <v>386</v>
      </c>
      <c r="H60" s="2"/>
      <c r="L60" s="1"/>
      <c r="M60" s="1"/>
      <c r="N60" s="12"/>
      <c r="P60" s="1"/>
      <c r="Q60" s="1"/>
      <c r="R60" s="1"/>
    </row>
    <row r="61" spans="1:18" x14ac:dyDescent="0.45">
      <c r="C61" s="2">
        <v>40</v>
      </c>
      <c r="D61" s="2">
        <f t="shared" ca="1" si="1"/>
        <v>1</v>
      </c>
      <c r="E61" s="23" t="s">
        <v>60</v>
      </c>
      <c r="F61" s="1" t="s">
        <v>60</v>
      </c>
      <c r="G61" s="2"/>
      <c r="H61" s="2"/>
      <c r="L61" s="1"/>
      <c r="M61" s="1"/>
      <c r="N61" s="12"/>
      <c r="P61" s="1"/>
      <c r="Q61" s="1"/>
      <c r="R61" s="1"/>
    </row>
    <row r="62" spans="1:18" x14ac:dyDescent="0.45">
      <c r="C62" s="2">
        <v>41</v>
      </c>
      <c r="D62" s="2">
        <f t="shared" ca="1" si="1"/>
        <v>6</v>
      </c>
      <c r="E62" s="23" t="s">
        <v>61</v>
      </c>
      <c r="F62" s="1" t="s">
        <v>387</v>
      </c>
      <c r="G62" s="1" t="s">
        <v>388</v>
      </c>
      <c r="H62" s="1" t="s">
        <v>389</v>
      </c>
      <c r="I62" s="1" t="s">
        <v>390</v>
      </c>
      <c r="J62" s="1" t="s">
        <v>391</v>
      </c>
      <c r="K62" s="1" t="s">
        <v>392</v>
      </c>
      <c r="L62" s="1"/>
      <c r="M62" s="1"/>
      <c r="N62" s="12"/>
      <c r="P62" s="1"/>
      <c r="Q62" s="1"/>
      <c r="R62" s="1"/>
    </row>
    <row r="63" spans="1:18" x14ac:dyDescent="0.45">
      <c r="C63" s="2">
        <v>42</v>
      </c>
      <c r="D63" s="2">
        <f t="shared" ca="1" si="1"/>
        <v>1</v>
      </c>
      <c r="E63" s="23" t="s">
        <v>65</v>
      </c>
      <c r="F63" s="1" t="s">
        <v>65</v>
      </c>
      <c r="G63" s="2"/>
      <c r="H63" s="2"/>
      <c r="L63" s="1"/>
      <c r="M63" s="1"/>
      <c r="N63" s="12"/>
      <c r="P63" s="1"/>
      <c r="Q63" s="1"/>
      <c r="R63" s="1"/>
    </row>
    <row r="64" spans="1:18" x14ac:dyDescent="0.45">
      <c r="C64" s="2">
        <v>43</v>
      </c>
      <c r="D64" s="2">
        <f t="shared" ca="1" si="1"/>
        <v>4</v>
      </c>
      <c r="E64" s="23" t="s">
        <v>66</v>
      </c>
      <c r="F64" s="1" t="s">
        <v>393</v>
      </c>
      <c r="G64" s="1" t="s">
        <v>394</v>
      </c>
      <c r="H64" s="1" t="s">
        <v>395</v>
      </c>
      <c r="I64" s="1" t="s">
        <v>396</v>
      </c>
      <c r="L64" s="1"/>
      <c r="M64" s="1"/>
      <c r="N64" s="12"/>
      <c r="P64" s="1"/>
      <c r="Q64" s="1"/>
      <c r="R64" s="1"/>
    </row>
    <row r="65" spans="3:18" x14ac:dyDescent="0.45">
      <c r="C65" s="2">
        <v>44</v>
      </c>
      <c r="D65" s="2">
        <f t="shared" ca="1" si="1"/>
        <v>5</v>
      </c>
      <c r="E65" s="23" t="s">
        <v>67</v>
      </c>
      <c r="F65" s="1" t="s">
        <v>397</v>
      </c>
      <c r="G65" s="1" t="s">
        <v>398</v>
      </c>
      <c r="H65" s="1" t="s">
        <v>399</v>
      </c>
      <c r="I65" s="1" t="s">
        <v>400</v>
      </c>
      <c r="J65" s="1" t="s">
        <v>401</v>
      </c>
      <c r="L65" s="1"/>
      <c r="M65" s="1"/>
      <c r="N65" s="12"/>
      <c r="P65" s="1"/>
      <c r="Q65" s="1"/>
      <c r="R65" s="1"/>
    </row>
    <row r="66" spans="3:18" x14ac:dyDescent="0.45">
      <c r="C66" s="2">
        <v>45</v>
      </c>
      <c r="D66" s="2">
        <f t="shared" ca="1" si="1"/>
        <v>4</v>
      </c>
      <c r="E66" s="23" t="s">
        <v>68</v>
      </c>
      <c r="F66" s="1" t="s">
        <v>402</v>
      </c>
      <c r="G66" s="1" t="s">
        <v>403</v>
      </c>
      <c r="H66" s="1" t="s">
        <v>404</v>
      </c>
      <c r="I66" s="1" t="s">
        <v>405</v>
      </c>
      <c r="L66" s="1"/>
      <c r="M66" s="1"/>
      <c r="N66" s="12"/>
      <c r="P66" s="1"/>
      <c r="Q66" s="1"/>
      <c r="R66" s="1"/>
    </row>
    <row r="67" spans="3:18" x14ac:dyDescent="0.45">
      <c r="C67" s="2">
        <v>46</v>
      </c>
      <c r="D67" s="2">
        <f t="shared" ca="1" si="1"/>
        <v>2</v>
      </c>
      <c r="E67" s="23" t="s">
        <v>69</v>
      </c>
      <c r="F67" s="1" t="s">
        <v>406</v>
      </c>
      <c r="G67" s="1" t="s">
        <v>407</v>
      </c>
      <c r="H67" s="2"/>
      <c r="L67" s="1"/>
      <c r="M67" s="1"/>
      <c r="N67" s="12"/>
      <c r="P67" s="1"/>
      <c r="Q67" s="1"/>
      <c r="R67" s="1"/>
    </row>
    <row r="68" spans="3:18" x14ac:dyDescent="0.45">
      <c r="C68" s="2">
        <v>47</v>
      </c>
      <c r="D68" s="2">
        <f t="shared" ca="1" si="1"/>
        <v>2</v>
      </c>
      <c r="E68" s="23" t="s">
        <v>70</v>
      </c>
      <c r="F68" s="1" t="s">
        <v>408</v>
      </c>
      <c r="G68" s="1" t="s">
        <v>409</v>
      </c>
      <c r="H68" s="2"/>
      <c r="L68" s="1"/>
      <c r="M68" s="1"/>
      <c r="N68" s="12"/>
      <c r="P68" s="1"/>
      <c r="Q68" s="1"/>
      <c r="R68" s="1"/>
    </row>
    <row r="69" spans="3:18" x14ac:dyDescent="0.45">
      <c r="C69" s="2">
        <v>48</v>
      </c>
      <c r="D69" s="2">
        <f t="shared" ca="1" si="1"/>
        <v>6</v>
      </c>
      <c r="E69" s="23" t="s">
        <v>71</v>
      </c>
      <c r="F69" s="1" t="s">
        <v>410</v>
      </c>
      <c r="G69" s="1" t="s">
        <v>411</v>
      </c>
      <c r="H69" s="1" t="s">
        <v>412</v>
      </c>
      <c r="I69" s="1" t="s">
        <v>413</v>
      </c>
      <c r="J69" s="1" t="s">
        <v>414</v>
      </c>
      <c r="K69" s="1" t="s">
        <v>415</v>
      </c>
      <c r="L69" s="1"/>
      <c r="M69" s="1"/>
      <c r="N69" s="12"/>
      <c r="P69" s="1"/>
      <c r="Q69" s="1"/>
      <c r="R69" s="1"/>
    </row>
    <row r="70" spans="3:18" x14ac:dyDescent="0.45">
      <c r="C70" s="2">
        <v>49</v>
      </c>
      <c r="D70" s="2">
        <f t="shared" ca="1" si="1"/>
        <v>1</v>
      </c>
      <c r="E70" s="23" t="s">
        <v>72</v>
      </c>
      <c r="F70" s="1" t="s">
        <v>416</v>
      </c>
      <c r="G70" s="2"/>
      <c r="H70" s="2"/>
      <c r="L70" s="1"/>
      <c r="M70" s="1"/>
      <c r="N70" s="12"/>
      <c r="P70" s="1"/>
      <c r="Q70" s="1"/>
      <c r="R70" s="1"/>
    </row>
    <row r="71" spans="3:18" x14ac:dyDescent="0.45">
      <c r="C71" s="2">
        <v>50</v>
      </c>
      <c r="D71" s="2">
        <f t="shared" ca="1" si="1"/>
        <v>1</v>
      </c>
      <c r="E71" s="23" t="s">
        <v>76</v>
      </c>
      <c r="F71" s="1" t="s">
        <v>76</v>
      </c>
      <c r="G71" s="2"/>
      <c r="H71" s="2"/>
      <c r="L71" s="1"/>
      <c r="M71" s="1"/>
      <c r="N71" s="12"/>
      <c r="P71" s="1"/>
      <c r="Q71" s="1"/>
      <c r="R71" s="1"/>
    </row>
    <row r="72" spans="3:18" x14ac:dyDescent="0.45">
      <c r="C72" s="2">
        <v>51</v>
      </c>
      <c r="D72" s="2">
        <f t="shared" ca="1" si="1"/>
        <v>3</v>
      </c>
      <c r="E72" s="23" t="s">
        <v>77</v>
      </c>
      <c r="F72" s="1" t="s">
        <v>417</v>
      </c>
      <c r="G72" s="1" t="s">
        <v>418</v>
      </c>
      <c r="H72" s="1" t="s">
        <v>419</v>
      </c>
      <c r="L72" s="1"/>
      <c r="M72" s="1"/>
      <c r="N72" s="12"/>
      <c r="P72" s="1"/>
      <c r="Q72" s="1"/>
      <c r="R72" s="1"/>
    </row>
    <row r="73" spans="3:18" x14ac:dyDescent="0.45">
      <c r="C73" s="2">
        <v>52</v>
      </c>
      <c r="D73" s="2">
        <f t="shared" ca="1" si="1"/>
        <v>2</v>
      </c>
      <c r="E73" s="23" t="s">
        <v>78</v>
      </c>
      <c r="F73" s="1" t="s">
        <v>420</v>
      </c>
      <c r="G73" s="1" t="s">
        <v>421</v>
      </c>
      <c r="H73" s="2"/>
      <c r="L73" s="1"/>
      <c r="M73" s="1"/>
      <c r="N73" s="12"/>
      <c r="P73" s="1"/>
      <c r="Q73" s="1"/>
      <c r="R73" s="1"/>
    </row>
    <row r="74" spans="3:18" x14ac:dyDescent="0.45">
      <c r="C74" s="2">
        <v>53</v>
      </c>
      <c r="D74" s="2">
        <f t="shared" ca="1" si="1"/>
        <v>6</v>
      </c>
      <c r="E74" s="23" t="s">
        <v>79</v>
      </c>
      <c r="F74" s="1" t="s">
        <v>422</v>
      </c>
      <c r="G74" s="1" t="s">
        <v>423</v>
      </c>
      <c r="H74" s="1" t="s">
        <v>424</v>
      </c>
      <c r="I74" s="1" t="s">
        <v>425</v>
      </c>
      <c r="J74" s="1" t="s">
        <v>426</v>
      </c>
      <c r="K74" s="1" t="s">
        <v>427</v>
      </c>
      <c r="L74" s="1"/>
      <c r="M74" s="1"/>
      <c r="N74" s="12"/>
      <c r="P74" s="1"/>
      <c r="Q74" s="1"/>
      <c r="R74" s="1"/>
    </row>
    <row r="75" spans="3:18" x14ac:dyDescent="0.45">
      <c r="C75" s="2">
        <v>54</v>
      </c>
      <c r="D75" s="2">
        <f t="shared" ca="1" si="1"/>
        <v>4</v>
      </c>
      <c r="E75" s="23" t="s">
        <v>80</v>
      </c>
      <c r="F75" s="1" t="s">
        <v>428</v>
      </c>
      <c r="G75" s="1" t="s">
        <v>429</v>
      </c>
      <c r="H75" s="1" t="s">
        <v>430</v>
      </c>
      <c r="I75" s="1" t="s">
        <v>431</v>
      </c>
      <c r="L75" s="1"/>
      <c r="M75" s="1"/>
      <c r="N75" s="12"/>
      <c r="P75" s="1"/>
      <c r="Q75" s="1"/>
      <c r="R75" s="1"/>
    </row>
    <row r="76" spans="3:18" x14ac:dyDescent="0.45">
      <c r="C76" s="2">
        <v>55</v>
      </c>
      <c r="D76" s="2">
        <f t="shared" ca="1" si="1"/>
        <v>4</v>
      </c>
      <c r="E76" s="23" t="s">
        <v>81</v>
      </c>
      <c r="F76" s="1" t="s">
        <v>432</v>
      </c>
      <c r="G76" s="1" t="s">
        <v>433</v>
      </c>
      <c r="H76" s="1" t="s">
        <v>434</v>
      </c>
      <c r="I76" s="1" t="s">
        <v>435</v>
      </c>
      <c r="L76" s="1"/>
      <c r="M76" s="1"/>
      <c r="N76" s="12"/>
      <c r="P76" s="1"/>
      <c r="Q76" s="1"/>
      <c r="R76" s="1"/>
    </row>
    <row r="77" spans="3:18" x14ac:dyDescent="0.45">
      <c r="C77" s="2">
        <v>56</v>
      </c>
      <c r="D77" s="2">
        <f t="shared" ca="1" si="1"/>
        <v>2</v>
      </c>
      <c r="E77" s="23" t="s">
        <v>82</v>
      </c>
      <c r="F77" s="1" t="s">
        <v>436</v>
      </c>
      <c r="G77" s="1" t="s">
        <v>437</v>
      </c>
      <c r="H77" s="2"/>
      <c r="L77" s="1"/>
      <c r="M77" s="1"/>
      <c r="N77" s="12"/>
      <c r="P77" s="1"/>
      <c r="Q77" s="1"/>
      <c r="R77" s="1"/>
    </row>
    <row r="78" spans="3:18" x14ac:dyDescent="0.45">
      <c r="C78" s="2">
        <v>57</v>
      </c>
      <c r="D78" s="2">
        <f t="shared" ca="1" si="1"/>
        <v>5</v>
      </c>
      <c r="E78" s="23" t="s">
        <v>83</v>
      </c>
      <c r="F78" s="1" t="s">
        <v>438</v>
      </c>
      <c r="G78" s="1" t="s">
        <v>439</v>
      </c>
      <c r="H78" s="1" t="s">
        <v>440</v>
      </c>
      <c r="I78" s="1" t="s">
        <v>441</v>
      </c>
      <c r="J78" s="1" t="s">
        <v>442</v>
      </c>
      <c r="L78" s="1"/>
      <c r="M78" s="1"/>
      <c r="N78" s="12"/>
      <c r="P78" s="1"/>
      <c r="Q78" s="1"/>
      <c r="R78" s="1"/>
    </row>
    <row r="79" spans="3:18" x14ac:dyDescent="0.45">
      <c r="C79" s="2">
        <v>58</v>
      </c>
      <c r="D79" s="2">
        <f t="shared" ca="1" si="1"/>
        <v>7</v>
      </c>
      <c r="E79" s="23" t="s">
        <v>84</v>
      </c>
      <c r="F79" s="1" t="s">
        <v>443</v>
      </c>
      <c r="G79" s="1" t="s">
        <v>444</v>
      </c>
      <c r="H79" s="1" t="s">
        <v>445</v>
      </c>
      <c r="I79" s="1" t="s">
        <v>446</v>
      </c>
      <c r="J79" s="1" t="s">
        <v>447</v>
      </c>
      <c r="K79" s="1" t="s">
        <v>448</v>
      </c>
      <c r="L79" s="1" t="s">
        <v>449</v>
      </c>
      <c r="M79" s="1"/>
      <c r="N79" s="12"/>
      <c r="P79" s="1"/>
      <c r="Q79" s="1"/>
      <c r="R79" s="1"/>
    </row>
    <row r="80" spans="3:18" x14ac:dyDescent="0.45">
      <c r="C80" s="2">
        <v>59</v>
      </c>
      <c r="D80" s="2">
        <f t="shared" ca="1" si="1"/>
        <v>3</v>
      </c>
      <c r="E80" s="23" t="s">
        <v>85</v>
      </c>
      <c r="F80" s="1" t="s">
        <v>450</v>
      </c>
      <c r="G80" s="1" t="s">
        <v>451</v>
      </c>
      <c r="H80" s="1" t="s">
        <v>452</v>
      </c>
      <c r="L80" s="1"/>
      <c r="M80" s="1"/>
      <c r="N80" s="12"/>
      <c r="P80" s="1"/>
      <c r="Q80" s="1"/>
      <c r="R80" s="1"/>
    </row>
    <row r="81" spans="3:18" x14ac:dyDescent="0.45">
      <c r="C81" s="2">
        <v>60</v>
      </c>
      <c r="D81" s="2">
        <f t="shared" ca="1" si="1"/>
        <v>9</v>
      </c>
      <c r="E81" s="23" t="s">
        <v>86</v>
      </c>
      <c r="F81" s="1" t="s">
        <v>453</v>
      </c>
      <c r="G81" s="1" t="s">
        <v>454</v>
      </c>
      <c r="H81" s="1" t="s">
        <v>455</v>
      </c>
      <c r="I81" s="1" t="s">
        <v>456</v>
      </c>
      <c r="J81" s="1" t="s">
        <v>457</v>
      </c>
      <c r="K81" s="1" t="s">
        <v>458</v>
      </c>
      <c r="L81" s="1" t="s">
        <v>459</v>
      </c>
      <c r="M81" s="1" t="s">
        <v>460</v>
      </c>
      <c r="N81" s="12" t="s">
        <v>461</v>
      </c>
      <c r="P81" s="1"/>
      <c r="Q81" s="1"/>
      <c r="R81" s="1"/>
    </row>
    <row r="82" spans="3:18" x14ac:dyDescent="0.45">
      <c r="C82" s="2">
        <v>61</v>
      </c>
      <c r="D82" s="2">
        <f t="shared" ca="1" si="1"/>
        <v>3</v>
      </c>
      <c r="E82" s="23" t="s">
        <v>87</v>
      </c>
      <c r="F82" s="1" t="s">
        <v>462</v>
      </c>
      <c r="G82" s="1" t="s">
        <v>463</v>
      </c>
      <c r="H82" s="1" t="s">
        <v>464</v>
      </c>
      <c r="L82" s="1"/>
      <c r="M82" s="1"/>
      <c r="N82" s="12"/>
      <c r="P82" s="1"/>
      <c r="Q82" s="1"/>
      <c r="R82" s="1"/>
    </row>
    <row r="83" spans="3:18" x14ac:dyDescent="0.45">
      <c r="C83" s="2">
        <v>62</v>
      </c>
      <c r="D83" s="2">
        <f t="shared" ca="1" si="1"/>
        <v>2</v>
      </c>
      <c r="E83" s="23" t="s">
        <v>91</v>
      </c>
      <c r="F83" s="1" t="s">
        <v>465</v>
      </c>
      <c r="G83" s="1" t="s">
        <v>466</v>
      </c>
      <c r="H83" s="2"/>
      <c r="L83" s="1"/>
      <c r="M83" s="1"/>
      <c r="N83" s="12"/>
      <c r="P83" s="1"/>
      <c r="Q83" s="1"/>
      <c r="R83" s="1"/>
    </row>
    <row r="84" spans="3:18" x14ac:dyDescent="0.45">
      <c r="C84" s="2">
        <v>63</v>
      </c>
      <c r="D84" s="2">
        <f t="shared" ca="1" si="1"/>
        <v>2</v>
      </c>
      <c r="E84" s="23" t="s">
        <v>92</v>
      </c>
      <c r="F84" s="1" t="s">
        <v>467</v>
      </c>
      <c r="G84" s="1" t="s">
        <v>468</v>
      </c>
      <c r="H84" s="2"/>
      <c r="L84" s="1"/>
      <c r="M84" s="1"/>
      <c r="N84" s="12"/>
      <c r="P84" s="1"/>
      <c r="Q84" s="1"/>
      <c r="R84" s="1"/>
    </row>
    <row r="85" spans="3:18" x14ac:dyDescent="0.45">
      <c r="C85" s="2">
        <v>64</v>
      </c>
      <c r="D85" s="2">
        <f t="shared" ca="1" si="1"/>
        <v>4</v>
      </c>
      <c r="E85" s="23" t="s">
        <v>93</v>
      </c>
      <c r="F85" s="1" t="s">
        <v>469</v>
      </c>
      <c r="G85" s="1" t="s">
        <v>470</v>
      </c>
      <c r="H85" s="1" t="s">
        <v>471</v>
      </c>
      <c r="I85" s="1" t="s">
        <v>472</v>
      </c>
      <c r="L85" s="1"/>
      <c r="M85" s="1"/>
      <c r="N85" s="12"/>
      <c r="P85" s="1"/>
      <c r="Q85" s="1"/>
      <c r="R85" s="1"/>
    </row>
    <row r="86" spans="3:18" x14ac:dyDescent="0.45">
      <c r="C86" s="2">
        <v>65</v>
      </c>
      <c r="D86" s="2">
        <f t="shared" ref="D86:D118" ca="1" si="2">COUNTA(INDIRECT(E86))</f>
        <v>2</v>
      </c>
      <c r="E86" s="23" t="s">
        <v>94</v>
      </c>
      <c r="F86" s="1" t="s">
        <v>473</v>
      </c>
      <c r="G86" s="1" t="s">
        <v>474</v>
      </c>
      <c r="H86" s="2"/>
      <c r="L86" s="1"/>
      <c r="M86" s="1"/>
      <c r="N86" s="12"/>
      <c r="P86" s="1"/>
      <c r="Q86" s="1"/>
      <c r="R86" s="1"/>
    </row>
    <row r="87" spans="3:18" x14ac:dyDescent="0.45">
      <c r="C87" s="2">
        <v>66</v>
      </c>
      <c r="D87" s="2">
        <f t="shared" ca="1" si="2"/>
        <v>3</v>
      </c>
      <c r="E87" s="23" t="s">
        <v>95</v>
      </c>
      <c r="F87" s="1" t="s">
        <v>475</v>
      </c>
      <c r="G87" s="1" t="s">
        <v>476</v>
      </c>
      <c r="H87" s="1" t="s">
        <v>477</v>
      </c>
      <c r="L87" s="1"/>
      <c r="M87" s="1"/>
      <c r="N87" s="12"/>
      <c r="P87" s="1"/>
      <c r="Q87" s="1"/>
      <c r="R87" s="1"/>
    </row>
    <row r="88" spans="3:18" x14ac:dyDescent="0.45">
      <c r="C88" s="2">
        <v>67</v>
      </c>
      <c r="D88" s="2">
        <f t="shared" ca="1" si="2"/>
        <v>5</v>
      </c>
      <c r="E88" s="23" t="s">
        <v>96</v>
      </c>
      <c r="F88" s="1" t="s">
        <v>478</v>
      </c>
      <c r="G88" s="1" t="s">
        <v>479</v>
      </c>
      <c r="H88" s="1" t="s">
        <v>480</v>
      </c>
      <c r="I88" s="1" t="s">
        <v>481</v>
      </c>
      <c r="J88" s="1" t="s">
        <v>482</v>
      </c>
      <c r="L88" s="1"/>
      <c r="M88" s="1"/>
      <c r="N88" s="12"/>
      <c r="P88" s="1"/>
      <c r="Q88" s="1"/>
      <c r="R88" s="1"/>
    </row>
    <row r="89" spans="3:18" x14ac:dyDescent="0.45">
      <c r="C89" s="2">
        <v>68</v>
      </c>
      <c r="D89" s="2">
        <f t="shared" ca="1" si="2"/>
        <v>2</v>
      </c>
      <c r="E89" s="23" t="s">
        <v>100</v>
      </c>
      <c r="F89" s="1" t="s">
        <v>483</v>
      </c>
      <c r="G89" s="1" t="s">
        <v>484</v>
      </c>
      <c r="H89" s="2"/>
      <c r="L89" s="1"/>
      <c r="M89" s="1"/>
      <c r="N89" s="12"/>
      <c r="P89" s="1"/>
      <c r="Q89" s="1"/>
      <c r="R89" s="1"/>
    </row>
    <row r="90" spans="3:18" x14ac:dyDescent="0.45">
      <c r="C90" s="2">
        <v>69</v>
      </c>
      <c r="D90" s="2">
        <f t="shared" ca="1" si="2"/>
        <v>4</v>
      </c>
      <c r="E90" s="23" t="s">
        <v>101</v>
      </c>
      <c r="F90" s="1" t="s">
        <v>485</v>
      </c>
      <c r="G90" s="1" t="s">
        <v>486</v>
      </c>
      <c r="H90" s="1" t="s">
        <v>487</v>
      </c>
      <c r="I90" s="1" t="s">
        <v>488</v>
      </c>
      <c r="L90" s="1"/>
      <c r="M90" s="1"/>
      <c r="N90" s="12"/>
      <c r="P90" s="1"/>
      <c r="Q90" s="1"/>
      <c r="R90" s="1"/>
    </row>
    <row r="91" spans="3:18" x14ac:dyDescent="0.45">
      <c r="C91" s="2">
        <v>70</v>
      </c>
      <c r="D91" s="2">
        <f t="shared" ca="1" si="2"/>
        <v>6</v>
      </c>
      <c r="E91" s="23" t="s">
        <v>102</v>
      </c>
      <c r="F91" s="1" t="s">
        <v>489</v>
      </c>
      <c r="G91" s="1" t="s">
        <v>490</v>
      </c>
      <c r="H91" s="1" t="s">
        <v>491</v>
      </c>
      <c r="I91" s="1" t="s">
        <v>492</v>
      </c>
      <c r="J91" s="1" t="s">
        <v>493</v>
      </c>
      <c r="K91" s="1" t="s">
        <v>494</v>
      </c>
      <c r="L91" s="1"/>
      <c r="M91" s="1"/>
      <c r="N91" s="12"/>
      <c r="P91" s="1"/>
      <c r="Q91" s="1"/>
      <c r="R91" s="1"/>
    </row>
    <row r="92" spans="3:18" x14ac:dyDescent="0.45">
      <c r="C92" s="2">
        <v>71</v>
      </c>
      <c r="D92" s="2">
        <f t="shared" ca="1" si="2"/>
        <v>2</v>
      </c>
      <c r="E92" s="23" t="s">
        <v>106</v>
      </c>
      <c r="F92" s="1" t="s">
        <v>495</v>
      </c>
      <c r="G92" s="1" t="s">
        <v>496</v>
      </c>
      <c r="H92" s="2"/>
      <c r="L92" s="1"/>
      <c r="M92" s="1"/>
      <c r="N92" s="12"/>
      <c r="P92" s="1"/>
      <c r="Q92" s="1"/>
      <c r="R92" s="1"/>
    </row>
    <row r="93" spans="3:18" x14ac:dyDescent="0.45">
      <c r="C93" s="2">
        <v>72</v>
      </c>
      <c r="D93" s="2">
        <f t="shared" ca="1" si="2"/>
        <v>9</v>
      </c>
      <c r="E93" s="23" t="s">
        <v>107</v>
      </c>
      <c r="F93" s="1" t="s">
        <v>497</v>
      </c>
      <c r="G93" s="1" t="s">
        <v>498</v>
      </c>
      <c r="H93" s="1" t="s">
        <v>499</v>
      </c>
      <c r="I93" s="1" t="s">
        <v>500</v>
      </c>
      <c r="J93" s="1" t="s">
        <v>501</v>
      </c>
      <c r="K93" s="1" t="s">
        <v>502</v>
      </c>
      <c r="L93" s="1" t="s">
        <v>503</v>
      </c>
      <c r="M93" s="1" t="s">
        <v>504</v>
      </c>
      <c r="N93" s="12" t="s">
        <v>505</v>
      </c>
      <c r="P93" s="1"/>
      <c r="Q93" s="1"/>
      <c r="R93" s="1"/>
    </row>
    <row r="94" spans="3:18" x14ac:dyDescent="0.45">
      <c r="C94" s="2">
        <v>73</v>
      </c>
      <c r="D94" s="2">
        <f t="shared" ca="1" si="2"/>
        <v>1</v>
      </c>
      <c r="E94" s="23" t="s">
        <v>108</v>
      </c>
      <c r="F94" s="1" t="s">
        <v>108</v>
      </c>
      <c r="G94" s="2"/>
      <c r="H94" s="2"/>
      <c r="L94" s="1"/>
      <c r="M94" s="1"/>
      <c r="N94" s="12"/>
      <c r="P94" s="1"/>
      <c r="Q94" s="1"/>
      <c r="R94" s="1"/>
    </row>
    <row r="95" spans="3:18" x14ac:dyDescent="0.45">
      <c r="C95" s="2">
        <v>74</v>
      </c>
      <c r="D95" s="2">
        <f t="shared" ca="1" si="2"/>
        <v>7</v>
      </c>
      <c r="E95" s="23" t="s">
        <v>109</v>
      </c>
      <c r="F95" s="1" t="s">
        <v>506</v>
      </c>
      <c r="G95" s="1" t="s">
        <v>507</v>
      </c>
      <c r="H95" s="1" t="s">
        <v>508</v>
      </c>
      <c r="I95" s="1" t="s">
        <v>509</v>
      </c>
      <c r="J95" s="1" t="s">
        <v>510</v>
      </c>
      <c r="K95" s="1" t="s">
        <v>511</v>
      </c>
      <c r="L95" s="1" t="s">
        <v>512</v>
      </c>
      <c r="M95" s="1"/>
      <c r="N95" s="12"/>
      <c r="P95" s="1"/>
      <c r="Q95" s="1"/>
      <c r="R95" s="1"/>
    </row>
    <row r="96" spans="3:18" x14ac:dyDescent="0.45">
      <c r="C96" s="2">
        <v>75</v>
      </c>
      <c r="D96" s="2">
        <f t="shared" ca="1" si="2"/>
        <v>4</v>
      </c>
      <c r="E96" s="23" t="s">
        <v>113</v>
      </c>
      <c r="F96" s="1" t="s">
        <v>513</v>
      </c>
      <c r="G96" s="1" t="s">
        <v>514</v>
      </c>
      <c r="H96" s="1" t="s">
        <v>515</v>
      </c>
      <c r="I96" s="1" t="s">
        <v>516</v>
      </c>
      <c r="L96" s="1"/>
      <c r="M96" s="1"/>
      <c r="N96" s="12"/>
      <c r="P96" s="1"/>
      <c r="Q96" s="1"/>
      <c r="R96" s="1"/>
    </row>
    <row r="97" spans="3:18" x14ac:dyDescent="0.45">
      <c r="C97" s="2">
        <v>76</v>
      </c>
      <c r="D97" s="2">
        <f t="shared" ca="1" si="2"/>
        <v>8</v>
      </c>
      <c r="E97" s="23" t="s">
        <v>114</v>
      </c>
      <c r="F97" s="1" t="s">
        <v>517</v>
      </c>
      <c r="G97" s="1" t="s">
        <v>518</v>
      </c>
      <c r="H97" s="1" t="s">
        <v>519</v>
      </c>
      <c r="I97" s="1" t="s">
        <v>520</v>
      </c>
      <c r="J97" s="1" t="s">
        <v>521</v>
      </c>
      <c r="K97" s="1" t="s">
        <v>522</v>
      </c>
      <c r="L97" s="1" t="s">
        <v>523</v>
      </c>
      <c r="M97" s="1" t="s">
        <v>524</v>
      </c>
      <c r="N97" s="12"/>
      <c r="P97" s="1"/>
      <c r="Q97" s="1"/>
      <c r="R97" s="1"/>
    </row>
    <row r="98" spans="3:18" x14ac:dyDescent="0.45">
      <c r="C98" s="2">
        <v>77</v>
      </c>
      <c r="D98" s="2">
        <f t="shared" ca="1" si="2"/>
        <v>2</v>
      </c>
      <c r="E98" s="23" t="s">
        <v>115</v>
      </c>
      <c r="F98" s="1" t="s">
        <v>525</v>
      </c>
      <c r="G98" s="1" t="s">
        <v>526</v>
      </c>
      <c r="H98" s="2"/>
      <c r="L98" s="1"/>
      <c r="M98" s="1"/>
      <c r="N98" s="12"/>
      <c r="P98" s="1"/>
      <c r="Q98" s="1"/>
      <c r="R98" s="1"/>
    </row>
    <row r="99" spans="3:18" x14ac:dyDescent="0.45">
      <c r="C99" s="2">
        <v>78</v>
      </c>
      <c r="D99" s="2">
        <f t="shared" ca="1" si="2"/>
        <v>6</v>
      </c>
      <c r="E99" s="23" t="s">
        <v>119</v>
      </c>
      <c r="F99" s="1" t="s">
        <v>527</v>
      </c>
      <c r="G99" s="1" t="s">
        <v>528</v>
      </c>
      <c r="H99" s="1" t="s">
        <v>529</v>
      </c>
      <c r="I99" s="1" t="s">
        <v>530</v>
      </c>
      <c r="J99" s="1" t="s">
        <v>531</v>
      </c>
      <c r="K99" s="1" t="s">
        <v>532</v>
      </c>
      <c r="L99" s="1"/>
      <c r="M99" s="1"/>
      <c r="N99" s="12"/>
      <c r="P99" s="1"/>
      <c r="Q99" s="1"/>
      <c r="R99" s="1"/>
    </row>
    <row r="100" spans="3:18" x14ac:dyDescent="0.45">
      <c r="C100" s="2">
        <v>79</v>
      </c>
      <c r="D100" s="2">
        <f t="shared" ca="1" si="2"/>
        <v>7</v>
      </c>
      <c r="E100" s="23" t="s">
        <v>120</v>
      </c>
      <c r="F100" s="1" t="s">
        <v>533</v>
      </c>
      <c r="G100" s="1" t="s">
        <v>534</v>
      </c>
      <c r="H100" s="1" t="s">
        <v>535</v>
      </c>
      <c r="I100" s="1" t="s">
        <v>536</v>
      </c>
      <c r="J100" s="1" t="s">
        <v>537</v>
      </c>
      <c r="K100" s="1" t="s">
        <v>538</v>
      </c>
      <c r="L100" s="1" t="s">
        <v>539</v>
      </c>
      <c r="M100" s="1"/>
      <c r="N100" s="12"/>
      <c r="P100" s="1"/>
      <c r="Q100" s="1"/>
      <c r="R100" s="1"/>
    </row>
    <row r="101" spans="3:18" x14ac:dyDescent="0.45">
      <c r="C101" s="2">
        <v>80</v>
      </c>
      <c r="D101" s="2">
        <f t="shared" ca="1" si="2"/>
        <v>7</v>
      </c>
      <c r="E101" s="23" t="s">
        <v>121</v>
      </c>
      <c r="F101" s="1" t="s">
        <v>540</v>
      </c>
      <c r="G101" s="1" t="s">
        <v>541</v>
      </c>
      <c r="H101" s="1" t="s">
        <v>542</v>
      </c>
      <c r="I101" s="1" t="s">
        <v>543</v>
      </c>
      <c r="J101" s="1" t="s">
        <v>544</v>
      </c>
      <c r="K101" s="1" t="s">
        <v>545</v>
      </c>
      <c r="L101" s="1" t="s">
        <v>546</v>
      </c>
      <c r="M101" s="1"/>
      <c r="N101" s="12"/>
      <c r="P101" s="1"/>
      <c r="Q101" s="1"/>
      <c r="R101" s="1"/>
    </row>
    <row r="102" spans="3:18" x14ac:dyDescent="0.45">
      <c r="C102" s="2">
        <v>81</v>
      </c>
      <c r="D102" s="2">
        <f t="shared" ca="1" si="2"/>
        <v>9</v>
      </c>
      <c r="E102" s="23" t="s">
        <v>125</v>
      </c>
      <c r="F102" s="1" t="s">
        <v>547</v>
      </c>
      <c r="G102" s="1" t="s">
        <v>548</v>
      </c>
      <c r="H102" s="1" t="s">
        <v>549</v>
      </c>
      <c r="I102" s="1" t="s">
        <v>550</v>
      </c>
      <c r="J102" s="1" t="s">
        <v>551</v>
      </c>
      <c r="K102" s="1" t="s">
        <v>552</v>
      </c>
      <c r="L102" s="1" t="s">
        <v>553</v>
      </c>
      <c r="M102" s="1" t="s">
        <v>554</v>
      </c>
      <c r="N102" s="12" t="s">
        <v>555</v>
      </c>
      <c r="P102" s="1"/>
      <c r="Q102" s="1"/>
      <c r="R102" s="1"/>
    </row>
    <row r="103" spans="3:18" x14ac:dyDescent="0.45">
      <c r="C103" s="2">
        <v>82</v>
      </c>
      <c r="D103" s="2">
        <f t="shared" ca="1" si="2"/>
        <v>5</v>
      </c>
      <c r="E103" s="23" t="s">
        <v>126</v>
      </c>
      <c r="F103" s="1" t="s">
        <v>556</v>
      </c>
      <c r="G103" s="1" t="s">
        <v>557</v>
      </c>
      <c r="H103" s="1" t="s">
        <v>558</v>
      </c>
      <c r="I103" s="1" t="s">
        <v>559</v>
      </c>
      <c r="J103" s="1" t="s">
        <v>560</v>
      </c>
      <c r="L103" s="1"/>
      <c r="M103" s="1"/>
      <c r="N103" s="12"/>
      <c r="P103" s="1"/>
      <c r="Q103" s="1"/>
      <c r="R103" s="1"/>
    </row>
    <row r="104" spans="3:18" x14ac:dyDescent="0.45">
      <c r="C104" s="2">
        <v>83</v>
      </c>
      <c r="D104" s="2">
        <f t="shared" ca="1" si="2"/>
        <v>6</v>
      </c>
      <c r="E104" s="23" t="s">
        <v>130</v>
      </c>
      <c r="F104" s="1" t="s">
        <v>561</v>
      </c>
      <c r="G104" s="1" t="s">
        <v>562</v>
      </c>
      <c r="H104" s="1" t="s">
        <v>563</v>
      </c>
      <c r="I104" s="1" t="s">
        <v>564</v>
      </c>
      <c r="J104" s="1" t="s">
        <v>565</v>
      </c>
      <c r="K104" s="1" t="s">
        <v>566</v>
      </c>
      <c r="L104" s="1"/>
      <c r="M104" s="1"/>
      <c r="N104" s="12"/>
      <c r="P104" s="1"/>
      <c r="Q104" s="1"/>
      <c r="R104" s="1"/>
    </row>
    <row r="105" spans="3:18" x14ac:dyDescent="0.45">
      <c r="C105" s="2">
        <v>84</v>
      </c>
      <c r="D105" s="2">
        <f t="shared" ca="1" si="2"/>
        <v>3</v>
      </c>
      <c r="E105" s="23" t="s">
        <v>131</v>
      </c>
      <c r="F105" s="1" t="s">
        <v>567</v>
      </c>
      <c r="G105" s="1" t="s">
        <v>568</v>
      </c>
      <c r="H105" s="1" t="s">
        <v>569</v>
      </c>
      <c r="L105" s="1"/>
      <c r="M105" s="1"/>
      <c r="N105" s="12"/>
      <c r="P105" s="1"/>
      <c r="Q105" s="1"/>
      <c r="R105" s="1"/>
    </row>
    <row r="106" spans="3:18" x14ac:dyDescent="0.45">
      <c r="C106" s="2">
        <v>85</v>
      </c>
      <c r="D106" s="2">
        <f t="shared" ca="1" si="2"/>
        <v>6</v>
      </c>
      <c r="E106" s="23" t="s">
        <v>132</v>
      </c>
      <c r="F106" s="1" t="s">
        <v>570</v>
      </c>
      <c r="G106" s="1" t="s">
        <v>571</v>
      </c>
      <c r="H106" s="1" t="s">
        <v>572</v>
      </c>
      <c r="I106" s="1" t="s">
        <v>573</v>
      </c>
      <c r="J106" s="1" t="s">
        <v>574</v>
      </c>
      <c r="K106" s="1" t="s">
        <v>575</v>
      </c>
      <c r="L106" s="1"/>
      <c r="M106" s="1"/>
      <c r="N106" s="12"/>
      <c r="P106" s="1"/>
      <c r="Q106" s="1"/>
      <c r="R106" s="1"/>
    </row>
    <row r="107" spans="3:18" x14ac:dyDescent="0.45">
      <c r="C107" s="2">
        <v>86</v>
      </c>
      <c r="D107" s="2">
        <f t="shared" ca="1" si="2"/>
        <v>2</v>
      </c>
      <c r="E107" s="23" t="s">
        <v>136</v>
      </c>
      <c r="F107" s="1" t="s">
        <v>136</v>
      </c>
      <c r="G107" s="1" t="s">
        <v>576</v>
      </c>
      <c r="H107" s="2"/>
      <c r="L107" s="1"/>
      <c r="M107" s="1"/>
      <c r="N107" s="12"/>
      <c r="P107" s="1"/>
      <c r="Q107" s="1"/>
      <c r="R107" s="1"/>
    </row>
    <row r="108" spans="3:18" x14ac:dyDescent="0.45">
      <c r="C108" s="2">
        <v>87</v>
      </c>
      <c r="D108" s="2">
        <f t="shared" ca="1" si="2"/>
        <v>2</v>
      </c>
      <c r="E108" s="23" t="s">
        <v>137</v>
      </c>
      <c r="F108" s="1" t="s">
        <v>577</v>
      </c>
      <c r="G108" s="1" t="s">
        <v>578</v>
      </c>
      <c r="H108" s="2"/>
      <c r="L108" s="1"/>
      <c r="M108" s="1"/>
      <c r="N108" s="12"/>
      <c r="P108" s="1"/>
      <c r="Q108" s="1"/>
      <c r="R108" s="1"/>
    </row>
    <row r="109" spans="3:18" x14ac:dyDescent="0.45">
      <c r="C109" s="2">
        <v>88</v>
      </c>
      <c r="D109" s="2">
        <f t="shared" ca="1" si="2"/>
        <v>3</v>
      </c>
      <c r="E109" s="23" t="s">
        <v>141</v>
      </c>
      <c r="F109" s="1" t="s">
        <v>579</v>
      </c>
      <c r="G109" s="1" t="s">
        <v>580</v>
      </c>
      <c r="H109" s="1" t="s">
        <v>581</v>
      </c>
      <c r="L109" s="1"/>
      <c r="M109" s="1"/>
      <c r="N109" s="12"/>
      <c r="P109" s="1"/>
      <c r="Q109" s="1"/>
      <c r="R109" s="1"/>
    </row>
    <row r="110" spans="3:18" x14ac:dyDescent="0.45">
      <c r="C110" s="2">
        <v>89</v>
      </c>
      <c r="D110" s="2">
        <f t="shared" ca="1" si="2"/>
        <v>1</v>
      </c>
      <c r="E110" s="23" t="s">
        <v>142</v>
      </c>
      <c r="F110" s="1" t="s">
        <v>142</v>
      </c>
      <c r="G110" s="2"/>
      <c r="H110" s="2"/>
      <c r="L110" s="1"/>
      <c r="M110" s="1"/>
      <c r="N110" s="12"/>
      <c r="P110" s="1"/>
      <c r="Q110" s="1"/>
      <c r="R110" s="1"/>
    </row>
    <row r="111" spans="3:18" x14ac:dyDescent="0.45">
      <c r="C111" s="2">
        <v>90</v>
      </c>
      <c r="D111" s="2">
        <f t="shared" ca="1" si="2"/>
        <v>4</v>
      </c>
      <c r="E111" s="23" t="s">
        <v>143</v>
      </c>
      <c r="F111" s="1" t="s">
        <v>582</v>
      </c>
      <c r="G111" s="1" t="s">
        <v>583</v>
      </c>
      <c r="H111" s="1" t="s">
        <v>584</v>
      </c>
      <c r="I111" s="1" t="s">
        <v>585</v>
      </c>
      <c r="L111" s="1"/>
      <c r="M111" s="1"/>
      <c r="N111" s="12"/>
      <c r="P111" s="1"/>
      <c r="Q111" s="1"/>
      <c r="R111" s="1"/>
    </row>
    <row r="112" spans="3:18" x14ac:dyDescent="0.45">
      <c r="C112" s="2">
        <v>91</v>
      </c>
      <c r="D112" s="2">
        <f t="shared" ca="1" si="2"/>
        <v>2</v>
      </c>
      <c r="E112" s="23" t="s">
        <v>144</v>
      </c>
      <c r="F112" s="1" t="s">
        <v>586</v>
      </c>
      <c r="G112" s="1" t="s">
        <v>587</v>
      </c>
      <c r="H112" s="2"/>
      <c r="L112" s="1"/>
      <c r="M112" s="1"/>
      <c r="N112" s="12"/>
      <c r="P112" s="1"/>
      <c r="Q112" s="1"/>
      <c r="R112" s="1"/>
    </row>
    <row r="113" spans="3:18" x14ac:dyDescent="0.45">
      <c r="C113" s="2">
        <v>92</v>
      </c>
      <c r="D113" s="2">
        <f t="shared" ca="1" si="2"/>
        <v>4</v>
      </c>
      <c r="E113" s="23" t="s">
        <v>145</v>
      </c>
      <c r="F113" s="1" t="s">
        <v>588</v>
      </c>
      <c r="G113" s="1" t="s">
        <v>589</v>
      </c>
      <c r="H113" s="1" t="s">
        <v>590</v>
      </c>
      <c r="I113" s="1" t="s">
        <v>591</v>
      </c>
      <c r="L113" s="1"/>
      <c r="M113" s="1"/>
      <c r="N113" s="12"/>
      <c r="P113" s="1"/>
      <c r="Q113" s="1"/>
      <c r="R113" s="1"/>
    </row>
    <row r="114" spans="3:18" x14ac:dyDescent="0.45">
      <c r="C114" s="2">
        <v>93</v>
      </c>
      <c r="D114" s="2">
        <f t="shared" ca="1" si="2"/>
        <v>5</v>
      </c>
      <c r="E114" s="23" t="s">
        <v>146</v>
      </c>
      <c r="F114" s="1" t="s">
        <v>592</v>
      </c>
      <c r="G114" s="1" t="s">
        <v>593</v>
      </c>
      <c r="H114" s="1" t="s">
        <v>594</v>
      </c>
      <c r="I114" s="1" t="s">
        <v>595</v>
      </c>
      <c r="J114" s="1" t="s">
        <v>596</v>
      </c>
      <c r="L114" s="1"/>
      <c r="M114" s="1"/>
      <c r="N114" s="12"/>
      <c r="P114" s="1"/>
      <c r="Q114" s="1"/>
      <c r="R114" s="1"/>
    </row>
    <row r="115" spans="3:18" x14ac:dyDescent="0.45">
      <c r="C115" s="2">
        <v>94</v>
      </c>
      <c r="D115" s="2">
        <f t="shared" ca="1" si="2"/>
        <v>4</v>
      </c>
      <c r="E115" s="23" t="s">
        <v>147</v>
      </c>
      <c r="F115" s="1" t="s">
        <v>597</v>
      </c>
      <c r="G115" s="1" t="s">
        <v>598</v>
      </c>
      <c r="H115" s="1" t="s">
        <v>599</v>
      </c>
      <c r="I115" s="1" t="s">
        <v>600</v>
      </c>
      <c r="L115" s="1"/>
      <c r="M115" s="1"/>
      <c r="N115" s="12"/>
      <c r="P115" s="1"/>
      <c r="Q115" s="1"/>
      <c r="R115" s="1"/>
    </row>
    <row r="116" spans="3:18" x14ac:dyDescent="0.45">
      <c r="C116" s="2">
        <v>95</v>
      </c>
      <c r="D116" s="2">
        <f t="shared" ca="1" si="2"/>
        <v>3</v>
      </c>
      <c r="E116" s="23" t="s">
        <v>148</v>
      </c>
      <c r="F116" s="1" t="s">
        <v>601</v>
      </c>
      <c r="G116" s="1" t="s">
        <v>602</v>
      </c>
      <c r="H116" s="1" t="s">
        <v>603</v>
      </c>
      <c r="L116" s="1"/>
      <c r="M116" s="1"/>
      <c r="N116" s="12"/>
      <c r="P116" s="1"/>
      <c r="Q116" s="1"/>
      <c r="R116" s="1"/>
    </row>
    <row r="117" spans="3:18" x14ac:dyDescent="0.45">
      <c r="C117" s="2">
        <v>96</v>
      </c>
      <c r="D117" s="2">
        <f t="shared" ca="1" si="2"/>
        <v>2</v>
      </c>
      <c r="E117" s="23" t="s">
        <v>149</v>
      </c>
      <c r="F117" s="1" t="s">
        <v>604</v>
      </c>
      <c r="G117" s="1" t="s">
        <v>605</v>
      </c>
      <c r="H117" s="2"/>
      <c r="L117" s="1"/>
      <c r="M117" s="1"/>
      <c r="N117" s="12"/>
      <c r="P117" s="1"/>
      <c r="Q117" s="1"/>
      <c r="R117" s="1"/>
    </row>
    <row r="118" spans="3:18" ht="18.600000000000001" thickBot="1" x14ac:dyDescent="0.5">
      <c r="C118" s="2">
        <v>99</v>
      </c>
      <c r="D118" s="2">
        <f t="shared" ca="1" si="2"/>
        <v>1</v>
      </c>
      <c r="E118" s="24" t="s">
        <v>153</v>
      </c>
      <c r="F118" s="16" t="s">
        <v>153</v>
      </c>
      <c r="G118" s="19"/>
      <c r="H118" s="19"/>
      <c r="I118" s="16"/>
      <c r="J118" s="16"/>
      <c r="K118" s="16"/>
      <c r="L118" s="16"/>
      <c r="M118" s="16"/>
      <c r="N118" s="20"/>
      <c r="P118" s="1"/>
      <c r="Q118" s="1"/>
      <c r="R118" s="1"/>
    </row>
    <row r="119" spans="3:18" x14ac:dyDescent="0.45">
      <c r="G119" s="2"/>
      <c r="H119" s="2"/>
      <c r="L119" s="1"/>
      <c r="M119" s="1"/>
      <c r="P119" s="1"/>
      <c r="Q119" s="1"/>
      <c r="R119" s="1"/>
    </row>
    <row r="120" spans="3:18" x14ac:dyDescent="0.45">
      <c r="C120" s="1"/>
      <c r="G120" s="2"/>
      <c r="H120" s="2"/>
      <c r="L120" s="1"/>
      <c r="M120" s="1"/>
      <c r="P120" s="1"/>
      <c r="Q120" s="1"/>
      <c r="R120" s="1"/>
    </row>
    <row r="121" spans="3:18" x14ac:dyDescent="0.45">
      <c r="C121" s="1"/>
      <c r="D121" s="1"/>
      <c r="F121" s="2"/>
      <c r="G121" s="2"/>
      <c r="H121" s="2"/>
      <c r="L121" s="1"/>
      <c r="M121" s="1"/>
      <c r="P121" s="1"/>
      <c r="Q121" s="1"/>
      <c r="R121" s="1"/>
    </row>
    <row r="122" spans="3:18" x14ac:dyDescent="0.45">
      <c r="C122" s="1"/>
      <c r="D122" s="1"/>
      <c r="F122" s="2"/>
      <c r="G122" s="2"/>
      <c r="H122" s="2"/>
      <c r="L122" s="1"/>
      <c r="M122" s="1"/>
      <c r="P122" s="1"/>
      <c r="Q122" s="1"/>
      <c r="R122" s="1"/>
    </row>
    <row r="123" spans="3:18" x14ac:dyDescent="0.45">
      <c r="C123" s="1"/>
      <c r="D123" s="1"/>
      <c r="F123" s="2"/>
      <c r="G123" s="2"/>
      <c r="H123" s="2"/>
      <c r="L123" s="1"/>
      <c r="M123" s="1"/>
      <c r="P123" s="1"/>
      <c r="Q123" s="1"/>
      <c r="R123" s="1"/>
    </row>
    <row r="124" spans="3:18" x14ac:dyDescent="0.45">
      <c r="C124" s="1"/>
      <c r="D124" s="1"/>
      <c r="F124" s="2"/>
      <c r="G124" s="2"/>
      <c r="H124" s="2"/>
      <c r="L124" s="1"/>
      <c r="M124" s="1"/>
      <c r="P124" s="1"/>
      <c r="Q124" s="1"/>
      <c r="R124" s="1"/>
    </row>
    <row r="125" spans="3:18" x14ac:dyDescent="0.45">
      <c r="C125" s="1"/>
      <c r="D125" s="1"/>
      <c r="F125" s="2"/>
      <c r="G125" s="2"/>
      <c r="H125" s="2"/>
      <c r="L125" s="1"/>
      <c r="M125" s="1"/>
      <c r="P125" s="1"/>
      <c r="Q125" s="1"/>
      <c r="R125" s="1"/>
    </row>
    <row r="126" spans="3:18" x14ac:dyDescent="0.45">
      <c r="C126" s="1"/>
      <c r="D126" s="1"/>
      <c r="F126" s="2"/>
      <c r="G126" s="2"/>
      <c r="H126" s="2"/>
      <c r="L126" s="1"/>
      <c r="M126" s="1"/>
      <c r="P126" s="1"/>
      <c r="Q126" s="1"/>
      <c r="R126" s="1"/>
    </row>
    <row r="127" spans="3:18" x14ac:dyDescent="0.45">
      <c r="C127" s="1"/>
      <c r="D127" s="1"/>
      <c r="F127" s="2"/>
      <c r="G127" s="2"/>
      <c r="H127" s="2"/>
      <c r="L127" s="1"/>
      <c r="M127" s="1"/>
      <c r="P127" s="1"/>
      <c r="Q127" s="1"/>
      <c r="R127" s="1"/>
    </row>
    <row r="128" spans="3:18" x14ac:dyDescent="0.45">
      <c r="C128" s="1"/>
      <c r="D128" s="1"/>
      <c r="F128" s="2"/>
      <c r="G128" s="2"/>
      <c r="H128" s="2"/>
      <c r="L128" s="1"/>
      <c r="M128" s="1"/>
      <c r="P128" s="1"/>
      <c r="Q128" s="1"/>
      <c r="R128" s="1"/>
    </row>
    <row r="129" spans="3:18" x14ac:dyDescent="0.45">
      <c r="C129" s="1"/>
      <c r="D129" s="1"/>
      <c r="F129" s="2"/>
      <c r="G129" s="2"/>
      <c r="H129" s="2"/>
      <c r="L129" s="1"/>
      <c r="M129" s="1"/>
      <c r="P129" s="1"/>
      <c r="Q129" s="1"/>
      <c r="R129" s="1"/>
    </row>
    <row r="130" spans="3:18" x14ac:dyDescent="0.45">
      <c r="C130" s="1"/>
      <c r="D130" s="1"/>
      <c r="F130" s="2"/>
      <c r="G130" s="2"/>
      <c r="H130" s="2"/>
      <c r="L130" s="1"/>
      <c r="M130" s="1"/>
      <c r="P130" s="1"/>
      <c r="Q130" s="1"/>
      <c r="R130" s="1"/>
    </row>
    <row r="131" spans="3:18" x14ac:dyDescent="0.45">
      <c r="C131" s="1"/>
      <c r="D131" s="1"/>
      <c r="F131" s="2"/>
      <c r="G131" s="2"/>
      <c r="H131" s="2"/>
      <c r="L131" s="1"/>
      <c r="M131" s="1"/>
      <c r="P131" s="1"/>
      <c r="Q131" s="1"/>
      <c r="R131" s="1"/>
    </row>
    <row r="132" spans="3:18" x14ac:dyDescent="0.45">
      <c r="C132" s="1"/>
      <c r="D132" s="1"/>
      <c r="F132" s="2"/>
      <c r="G132" s="2"/>
      <c r="H132" s="2"/>
      <c r="L132" s="1"/>
      <c r="M132" s="1"/>
      <c r="P132" s="1"/>
      <c r="Q132" s="1"/>
      <c r="R132" s="1"/>
    </row>
    <row r="133" spans="3:18" x14ac:dyDescent="0.45">
      <c r="I133" s="2"/>
      <c r="J133" s="2"/>
      <c r="L133" s="1"/>
    </row>
    <row r="134" spans="3:18" x14ac:dyDescent="0.45">
      <c r="I134" s="2"/>
      <c r="J134" s="2"/>
      <c r="L134" s="1"/>
    </row>
    <row r="135" spans="3:18" x14ac:dyDescent="0.45">
      <c r="J135" s="2"/>
      <c r="L135" s="1"/>
    </row>
    <row r="136" spans="3:18" x14ac:dyDescent="0.45">
      <c r="J136" s="2"/>
      <c r="L136" s="1"/>
    </row>
    <row r="137" spans="3:18" x14ac:dyDescent="0.45">
      <c r="J137" s="2"/>
      <c r="L137" s="1"/>
    </row>
    <row r="138" spans="3:18" x14ac:dyDescent="0.45">
      <c r="J138" s="2"/>
      <c r="L138" s="1"/>
    </row>
    <row r="139" spans="3:18" x14ac:dyDescent="0.45">
      <c r="J139" s="2"/>
      <c r="L139" s="1"/>
    </row>
    <row r="140" spans="3:18" x14ac:dyDescent="0.45">
      <c r="J140" s="2"/>
      <c r="L140" s="1"/>
    </row>
    <row r="141" spans="3:18" x14ac:dyDescent="0.45">
      <c r="J141" s="2"/>
      <c r="L141" s="1"/>
    </row>
    <row r="142" spans="3:18" x14ac:dyDescent="0.45">
      <c r="L142" s="1"/>
    </row>
    <row r="143" spans="3:18" x14ac:dyDescent="0.45">
      <c r="L143" s="1"/>
    </row>
    <row r="144" spans="3:18" x14ac:dyDescent="0.45">
      <c r="L144" s="1"/>
    </row>
    <row r="145" spans="12:12" x14ac:dyDescent="0.45">
      <c r="L145" s="1"/>
    </row>
    <row r="146" spans="12:12" x14ac:dyDescent="0.45">
      <c r="L146" s="1"/>
    </row>
    <row r="147" spans="12:12" x14ac:dyDescent="0.45">
      <c r="L147" s="1"/>
    </row>
    <row r="148" spans="12:12" x14ac:dyDescent="0.45">
      <c r="L148" s="1"/>
    </row>
    <row r="149" spans="12:12" x14ac:dyDescent="0.45">
      <c r="L149" s="1"/>
    </row>
    <row r="150" spans="12:12" x14ac:dyDescent="0.45">
      <c r="L150" s="1"/>
    </row>
    <row r="151" spans="12:12" x14ac:dyDescent="0.45">
      <c r="L151" s="1"/>
    </row>
    <row r="152" spans="12:12" x14ac:dyDescent="0.45">
      <c r="L152" s="1"/>
    </row>
    <row r="361" spans="8:8" x14ac:dyDescent="0.45">
      <c r="H361" s="2"/>
    </row>
    <row r="362" spans="8:8" x14ac:dyDescent="0.45">
      <c r="H362" s="2"/>
    </row>
    <row r="363" spans="8:8" x14ac:dyDescent="0.45">
      <c r="H363" s="2"/>
    </row>
    <row r="364" spans="8:8" x14ac:dyDescent="0.45">
      <c r="H364" s="2"/>
    </row>
    <row r="365" spans="8:8" x14ac:dyDescent="0.45">
      <c r="H365" s="2"/>
    </row>
    <row r="366" spans="8:8" x14ac:dyDescent="0.45">
      <c r="H366" s="2"/>
    </row>
    <row r="367" spans="8:8" x14ac:dyDescent="0.45">
      <c r="H367" s="2"/>
    </row>
    <row r="368" spans="8:8" x14ac:dyDescent="0.45">
      <c r="H368" s="2"/>
    </row>
    <row r="369" spans="8:8" x14ac:dyDescent="0.45">
      <c r="H369" s="2"/>
    </row>
    <row r="370" spans="8:8" x14ac:dyDescent="0.45">
      <c r="H370" s="2"/>
    </row>
    <row r="371" spans="8:8" x14ac:dyDescent="0.45">
      <c r="H371" s="2"/>
    </row>
    <row r="372" spans="8:8" x14ac:dyDescent="0.45">
      <c r="H372" s="2"/>
    </row>
    <row r="373" spans="8:8" x14ac:dyDescent="0.45">
      <c r="H373" s="2"/>
    </row>
    <row r="374" spans="8:8" x14ac:dyDescent="0.45">
      <c r="H374" s="2"/>
    </row>
    <row r="375" spans="8:8" x14ac:dyDescent="0.45">
      <c r="H375" s="2"/>
    </row>
    <row r="376" spans="8:8" x14ac:dyDescent="0.45">
      <c r="H376" s="2"/>
    </row>
    <row r="377" spans="8:8" x14ac:dyDescent="0.45">
      <c r="H377" s="2"/>
    </row>
    <row r="378" spans="8:8" x14ac:dyDescent="0.45">
      <c r="H378" s="2"/>
    </row>
    <row r="379" spans="8:8" x14ac:dyDescent="0.45">
      <c r="H379" s="2"/>
    </row>
    <row r="380" spans="8:8" x14ac:dyDescent="0.45">
      <c r="H380" s="2"/>
    </row>
    <row r="381" spans="8:8" x14ac:dyDescent="0.45">
      <c r="H381" s="2"/>
    </row>
    <row r="382" spans="8:8" x14ac:dyDescent="0.45">
      <c r="H382" s="2"/>
    </row>
    <row r="383" spans="8:8" x14ac:dyDescent="0.45">
      <c r="H383" s="2"/>
    </row>
    <row r="384" spans="8:8" x14ac:dyDescent="0.45">
      <c r="H384" s="2"/>
    </row>
    <row r="385" spans="8:8" x14ac:dyDescent="0.45">
      <c r="H385" s="2"/>
    </row>
    <row r="386" spans="8:8" x14ac:dyDescent="0.45">
      <c r="H386" s="2"/>
    </row>
    <row r="387" spans="8:8" x14ac:dyDescent="0.45">
      <c r="H387" s="2"/>
    </row>
    <row r="388" spans="8:8" x14ac:dyDescent="0.45">
      <c r="H388" s="2"/>
    </row>
    <row r="389" spans="8:8" x14ac:dyDescent="0.45">
      <c r="H389" s="2"/>
    </row>
    <row r="390" spans="8:8" x14ac:dyDescent="0.45">
      <c r="H390" s="2"/>
    </row>
    <row r="391" spans="8:8" x14ac:dyDescent="0.45">
      <c r="H391" s="2"/>
    </row>
    <row r="392" spans="8:8" x14ac:dyDescent="0.45">
      <c r="H392" s="2"/>
    </row>
    <row r="393" spans="8:8" x14ac:dyDescent="0.45">
      <c r="H393" s="2"/>
    </row>
    <row r="394" spans="8:8" x14ac:dyDescent="0.45">
      <c r="H394" s="2"/>
    </row>
    <row r="395" spans="8:8" x14ac:dyDescent="0.45">
      <c r="H395" s="2"/>
    </row>
    <row r="396" spans="8:8" x14ac:dyDescent="0.45">
      <c r="H396" s="2"/>
    </row>
    <row r="397" spans="8:8" x14ac:dyDescent="0.45">
      <c r="H397" s="2"/>
    </row>
    <row r="398" spans="8:8" x14ac:dyDescent="0.45">
      <c r="H398" s="2"/>
    </row>
    <row r="399" spans="8:8" x14ac:dyDescent="0.45">
      <c r="H399" s="2"/>
    </row>
    <row r="400" spans="8:8" x14ac:dyDescent="0.45">
      <c r="H400" s="2"/>
    </row>
    <row r="401" spans="8:12" x14ac:dyDescent="0.45">
      <c r="H401" s="2"/>
    </row>
    <row r="402" spans="8:12" x14ac:dyDescent="0.45">
      <c r="H402" s="2"/>
    </row>
    <row r="403" spans="8:12" x14ac:dyDescent="0.45">
      <c r="H403" s="2"/>
    </row>
    <row r="404" spans="8:12" x14ac:dyDescent="0.45">
      <c r="H404" s="2"/>
    </row>
    <row r="405" spans="8:12" x14ac:dyDescent="0.45">
      <c r="H405" s="2"/>
    </row>
    <row r="406" spans="8:12" x14ac:dyDescent="0.45">
      <c r="H406" s="2"/>
    </row>
    <row r="407" spans="8:12" x14ac:dyDescent="0.45">
      <c r="H407" s="2"/>
    </row>
    <row r="408" spans="8:12" x14ac:dyDescent="0.45">
      <c r="H408" s="2"/>
    </row>
    <row r="409" spans="8:12" x14ac:dyDescent="0.45">
      <c r="H409" s="2"/>
    </row>
    <row r="410" spans="8:12" x14ac:dyDescent="0.45">
      <c r="H410" s="2"/>
    </row>
    <row r="411" spans="8:12" x14ac:dyDescent="0.45">
      <c r="H411" s="2"/>
    </row>
    <row r="412" spans="8:12" x14ac:dyDescent="0.45">
      <c r="H412" s="2"/>
      <c r="L412" s="1"/>
    </row>
    <row r="413" spans="8:12" x14ac:dyDescent="0.45">
      <c r="H413" s="2"/>
      <c r="L413" s="1"/>
    </row>
    <row r="414" spans="8:12" x14ac:dyDescent="0.45">
      <c r="H414" s="2"/>
      <c r="L414" s="1"/>
    </row>
    <row r="415" spans="8:12" x14ac:dyDescent="0.45">
      <c r="H415" s="2"/>
      <c r="L415" s="1"/>
    </row>
    <row r="416" spans="8:12" x14ac:dyDescent="0.45">
      <c r="H416" s="2"/>
      <c r="L416" s="1"/>
    </row>
    <row r="417" spans="8:12" x14ac:dyDescent="0.45">
      <c r="H417" s="2"/>
      <c r="L417" s="1"/>
    </row>
    <row r="418" spans="8:12" x14ac:dyDescent="0.45">
      <c r="H418" s="2"/>
      <c r="L418" s="1"/>
    </row>
    <row r="419" spans="8:12" x14ac:dyDescent="0.45">
      <c r="H419" s="2"/>
      <c r="L419" s="1"/>
    </row>
    <row r="420" spans="8:12" x14ac:dyDescent="0.45">
      <c r="H420" s="2"/>
      <c r="L420" s="1"/>
    </row>
    <row r="421" spans="8:12" x14ac:dyDescent="0.45">
      <c r="H421" s="2"/>
      <c r="L421" s="1"/>
    </row>
    <row r="422" spans="8:12" x14ac:dyDescent="0.45">
      <c r="H422" s="2"/>
      <c r="L422" s="1"/>
    </row>
    <row r="423" spans="8:12" x14ac:dyDescent="0.45">
      <c r="H423" s="2"/>
      <c r="L423" s="1"/>
    </row>
    <row r="424" spans="8:12" x14ac:dyDescent="0.45">
      <c r="H424" s="2"/>
      <c r="L424" s="1"/>
    </row>
    <row r="425" spans="8:12" x14ac:dyDescent="0.45">
      <c r="H425" s="2"/>
      <c r="L425" s="1"/>
    </row>
    <row r="426" spans="8:12" x14ac:dyDescent="0.45">
      <c r="H426" s="2"/>
      <c r="L426" s="1"/>
    </row>
    <row r="427" spans="8:12" x14ac:dyDescent="0.45">
      <c r="H427" s="2"/>
      <c r="L427" s="1"/>
    </row>
    <row r="428" spans="8:12" x14ac:dyDescent="0.45">
      <c r="H428" s="2"/>
      <c r="L428" s="1"/>
    </row>
    <row r="429" spans="8:12" x14ac:dyDescent="0.45">
      <c r="H429" s="2"/>
      <c r="L429" s="1"/>
    </row>
    <row r="430" spans="8:12" x14ac:dyDescent="0.45">
      <c r="H430" s="2"/>
      <c r="L430" s="1"/>
    </row>
    <row r="431" spans="8:12" x14ac:dyDescent="0.45">
      <c r="H431" s="2"/>
      <c r="L431" s="1"/>
    </row>
    <row r="432" spans="8:12" x14ac:dyDescent="0.45">
      <c r="H432" s="2"/>
      <c r="L432" s="1"/>
    </row>
    <row r="433" spans="8:12" x14ac:dyDescent="0.45">
      <c r="H433" s="2"/>
      <c r="L433" s="1"/>
    </row>
    <row r="434" spans="8:12" x14ac:dyDescent="0.45">
      <c r="H434" s="2"/>
      <c r="L434" s="1"/>
    </row>
    <row r="435" spans="8:12" x14ac:dyDescent="0.45">
      <c r="H435" s="2"/>
      <c r="L435" s="1"/>
    </row>
    <row r="436" spans="8:12" x14ac:dyDescent="0.45">
      <c r="H436" s="2"/>
      <c r="L436" s="1"/>
    </row>
    <row r="437" spans="8:12" x14ac:dyDescent="0.45">
      <c r="H437" s="2"/>
      <c r="L437" s="1"/>
    </row>
    <row r="438" spans="8:12" x14ac:dyDescent="0.45">
      <c r="H438" s="2"/>
      <c r="L438" s="1"/>
    </row>
    <row r="439" spans="8:12" x14ac:dyDescent="0.45">
      <c r="H439" s="2"/>
      <c r="L439" s="1"/>
    </row>
    <row r="440" spans="8:12" x14ac:dyDescent="0.45">
      <c r="H440" s="2"/>
      <c r="L440" s="1"/>
    </row>
    <row r="441" spans="8:12" x14ac:dyDescent="0.45">
      <c r="H441" s="2"/>
      <c r="L441" s="1"/>
    </row>
    <row r="442" spans="8:12" x14ac:dyDescent="0.45">
      <c r="H442" s="2"/>
      <c r="L442" s="1"/>
    </row>
    <row r="443" spans="8:12" x14ac:dyDescent="0.45">
      <c r="H443" s="2"/>
      <c r="L443" s="1"/>
    </row>
    <row r="444" spans="8:12" x14ac:dyDescent="0.45">
      <c r="H444" s="2"/>
      <c r="L444" s="1"/>
    </row>
    <row r="445" spans="8:12" x14ac:dyDescent="0.45">
      <c r="H445" s="2"/>
      <c r="L445" s="1"/>
    </row>
    <row r="446" spans="8:12" x14ac:dyDescent="0.45">
      <c r="H446" s="2"/>
      <c r="L446" s="1"/>
    </row>
    <row r="447" spans="8:12" x14ac:dyDescent="0.45">
      <c r="H447" s="2"/>
      <c r="L447" s="1"/>
    </row>
    <row r="448" spans="8:12" x14ac:dyDescent="0.45">
      <c r="H448" s="2"/>
      <c r="L448" s="1"/>
    </row>
    <row r="449" spans="8:12" x14ac:dyDescent="0.45">
      <c r="H449" s="2"/>
      <c r="L449" s="1"/>
    </row>
    <row r="450" spans="8:12" x14ac:dyDescent="0.45">
      <c r="H450" s="2"/>
      <c r="L450" s="1"/>
    </row>
    <row r="451" spans="8:12" x14ac:dyDescent="0.45">
      <c r="H451" s="2"/>
      <c r="L451" s="1"/>
    </row>
    <row r="452" spans="8:12" x14ac:dyDescent="0.45">
      <c r="H452" s="2"/>
      <c r="L452" s="1"/>
    </row>
    <row r="453" spans="8:12" x14ac:dyDescent="0.45">
      <c r="H453" s="2"/>
      <c r="L453" s="1"/>
    </row>
    <row r="454" spans="8:12" x14ac:dyDescent="0.45">
      <c r="H454" s="2"/>
      <c r="L454" s="1"/>
    </row>
    <row r="455" spans="8:12" x14ac:dyDescent="0.45">
      <c r="H455" s="2"/>
      <c r="L455" s="1"/>
    </row>
    <row r="456" spans="8:12" x14ac:dyDescent="0.45">
      <c r="H456" s="2"/>
      <c r="L456" s="1"/>
    </row>
    <row r="457" spans="8:12" x14ac:dyDescent="0.45">
      <c r="H457" s="2"/>
      <c r="L457" s="1"/>
    </row>
    <row r="458" spans="8:12" x14ac:dyDescent="0.45">
      <c r="H458" s="2"/>
      <c r="L458" s="1"/>
    </row>
    <row r="459" spans="8:12" x14ac:dyDescent="0.45">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155-2C99-4844-9D02-0379D845904C}">
  <sheetPr codeName="Sheet10"/>
  <dimension ref="A1:G86"/>
  <sheetViews>
    <sheetView view="pageBreakPreview" zoomScaleNormal="100" zoomScaleSheetLayoutView="100" workbookViewId="0">
      <selection sqref="A1:G1"/>
    </sheetView>
  </sheetViews>
  <sheetFormatPr defaultRowHeight="27.15" customHeight="1" x14ac:dyDescent="0.45"/>
  <cols>
    <col min="1" max="2" width="15" customWidth="1"/>
    <col min="3" max="3" width="6.19921875" customWidth="1"/>
    <col min="4" max="4" width="13.09765625" bestFit="1" customWidth="1"/>
    <col min="5" max="5" width="15" customWidth="1"/>
    <col min="6" max="6" width="6.19921875" customWidth="1"/>
    <col min="7" max="7" width="22.5" customWidth="1"/>
  </cols>
  <sheetData>
    <row r="1" spans="1:7" s="65" customFormat="1" ht="21" customHeight="1" x14ac:dyDescent="0.45">
      <c r="A1" s="313" t="s">
        <v>815</v>
      </c>
      <c r="B1" s="313"/>
      <c r="C1" s="313"/>
      <c r="D1" s="313"/>
      <c r="E1" s="313"/>
      <c r="F1" s="313"/>
      <c r="G1" s="313"/>
    </row>
    <row r="2" spans="1:7" s="31" customFormat="1" ht="42" customHeight="1" x14ac:dyDescent="0.45">
      <c r="A2" s="431" t="s">
        <v>906</v>
      </c>
      <c r="B2" s="431"/>
      <c r="C2" s="431"/>
      <c r="D2" s="431"/>
      <c r="E2" s="431"/>
      <c r="F2" s="431"/>
      <c r="G2" s="431"/>
    </row>
    <row r="3" spans="1:7" s="31" customFormat="1" ht="27.15" customHeight="1" x14ac:dyDescent="0.45">
      <c r="A3" s="53" t="s">
        <v>718</v>
      </c>
      <c r="B3" s="432">
        <f>IF('1－① 事業者の基本情報'!C6="法人",'1－① 事業者の基本情報'!$C$7,'1－① 事業者の基本情報'!$C$10)</f>
        <v>0</v>
      </c>
      <c r="C3" s="433"/>
      <c r="D3" s="433"/>
      <c r="E3" s="433"/>
      <c r="F3" s="433"/>
      <c r="G3" s="434"/>
    </row>
    <row r="4" spans="1:7" ht="27.15" customHeight="1" x14ac:dyDescent="0.45">
      <c r="A4" s="399" t="s">
        <v>816</v>
      </c>
      <c r="B4" s="399"/>
      <c r="C4" s="399"/>
      <c r="D4" s="399"/>
      <c r="E4" s="399"/>
      <c r="F4" s="399"/>
      <c r="G4" s="399"/>
    </row>
    <row r="5" spans="1:7" ht="120" customHeight="1" x14ac:dyDescent="0.45">
      <c r="A5" s="382" t="s">
        <v>835</v>
      </c>
      <c r="B5" s="383"/>
      <c r="C5" s="400"/>
      <c r="D5" s="401"/>
      <c r="E5" s="401"/>
      <c r="F5" s="401"/>
      <c r="G5" s="402"/>
    </row>
    <row r="6" spans="1:7" ht="120" customHeight="1" x14ac:dyDescent="0.45">
      <c r="A6" s="342" t="s">
        <v>836</v>
      </c>
      <c r="B6" s="381"/>
      <c r="C6" s="403"/>
      <c r="D6" s="404"/>
      <c r="E6" s="404"/>
      <c r="F6" s="404"/>
      <c r="G6" s="405"/>
    </row>
    <row r="7" spans="1:7" ht="27.15" customHeight="1" x14ac:dyDescent="0.45">
      <c r="A7" s="350" t="s">
        <v>787</v>
      </c>
      <c r="B7" s="44" t="s">
        <v>788</v>
      </c>
      <c r="C7" s="406"/>
      <c r="D7" s="407"/>
      <c r="E7" s="408" t="s">
        <v>789</v>
      </c>
      <c r="F7" s="408"/>
      <c r="G7" s="409"/>
    </row>
    <row r="8" spans="1:7" ht="27.15" customHeight="1" x14ac:dyDescent="0.45">
      <c r="A8" s="351"/>
      <c r="B8" s="44" t="s">
        <v>790</v>
      </c>
      <c r="C8" s="406"/>
      <c r="D8" s="407"/>
      <c r="E8" s="408" t="s">
        <v>791</v>
      </c>
      <c r="F8" s="408"/>
      <c r="G8" s="409"/>
    </row>
    <row r="9" spans="1:7" ht="27.15" customHeight="1" x14ac:dyDescent="0.45">
      <c r="A9" s="351"/>
      <c r="B9" s="44" t="s">
        <v>792</v>
      </c>
      <c r="C9" s="81" t="s">
        <v>713</v>
      </c>
      <c r="D9" s="353" t="s">
        <v>650</v>
      </c>
      <c r="E9" s="353"/>
      <c r="F9" s="85" t="s">
        <v>713</v>
      </c>
      <c r="G9" s="56" t="s">
        <v>651</v>
      </c>
    </row>
    <row r="10" spans="1:7" ht="27.15" customHeight="1" x14ac:dyDescent="0.45">
      <c r="A10" s="351"/>
      <c r="B10" s="412" t="s">
        <v>793</v>
      </c>
      <c r="C10" s="87" t="s">
        <v>713</v>
      </c>
      <c r="D10" s="57" t="s">
        <v>817</v>
      </c>
      <c r="E10" s="83" t="s">
        <v>795</v>
      </c>
      <c r="F10" s="357"/>
      <c r="G10" s="358"/>
    </row>
    <row r="11" spans="1:7" ht="27.15" customHeight="1" x14ac:dyDescent="0.45">
      <c r="A11" s="351"/>
      <c r="B11" s="413"/>
      <c r="C11" s="87" t="s">
        <v>818</v>
      </c>
      <c r="D11" s="57" t="s">
        <v>819</v>
      </c>
      <c r="E11" s="86" t="s">
        <v>797</v>
      </c>
      <c r="F11" s="58" t="s">
        <v>798</v>
      </c>
      <c r="G11" s="84" t="s">
        <v>799</v>
      </c>
    </row>
    <row r="12" spans="1:7" ht="27.15" customHeight="1" x14ac:dyDescent="0.45">
      <c r="A12" s="351"/>
      <c r="B12" s="413"/>
      <c r="C12" s="87" t="s">
        <v>818</v>
      </c>
      <c r="D12" s="57" t="s">
        <v>820</v>
      </c>
      <c r="E12" s="86" t="s">
        <v>801</v>
      </c>
      <c r="F12" s="58" t="s">
        <v>798</v>
      </c>
      <c r="G12" s="84" t="s">
        <v>802</v>
      </c>
    </row>
    <row r="13" spans="1:7" ht="27.15" customHeight="1" x14ac:dyDescent="0.45">
      <c r="A13" s="351"/>
      <c r="B13" s="413"/>
      <c r="C13" s="87" t="s">
        <v>818</v>
      </c>
      <c r="D13" s="57" t="s">
        <v>821</v>
      </c>
      <c r="E13" s="86" t="s">
        <v>804</v>
      </c>
      <c r="F13" s="58" t="s">
        <v>798</v>
      </c>
      <c r="G13" s="84" t="s">
        <v>805</v>
      </c>
    </row>
    <row r="14" spans="1:7" ht="27.15" customHeight="1" x14ac:dyDescent="0.45">
      <c r="A14" s="352"/>
      <c r="B14" s="414"/>
      <c r="C14" s="80" t="s">
        <v>713</v>
      </c>
      <c r="D14" s="55" t="s">
        <v>822</v>
      </c>
      <c r="E14" s="389"/>
      <c r="F14" s="389"/>
      <c r="G14" s="390"/>
    </row>
    <row r="15" spans="1:7" ht="27.15" customHeight="1" x14ac:dyDescent="0.45">
      <c r="A15" s="423" t="s">
        <v>807</v>
      </c>
      <c r="B15" s="419" t="s">
        <v>808</v>
      </c>
      <c r="C15" s="81" t="s">
        <v>713</v>
      </c>
      <c r="D15" s="354" t="s">
        <v>809</v>
      </c>
      <c r="E15" s="355"/>
      <c r="F15" s="85" t="s">
        <v>818</v>
      </c>
      <c r="G15" s="60" t="s">
        <v>810</v>
      </c>
    </row>
    <row r="16" spans="1:7" ht="27.15" customHeight="1" x14ac:dyDescent="0.45">
      <c r="A16" s="423"/>
      <c r="B16" s="424"/>
      <c r="C16" s="81" t="s">
        <v>818</v>
      </c>
      <c r="D16" s="354" t="s">
        <v>811</v>
      </c>
      <c r="E16" s="356"/>
      <c r="F16" s="359"/>
      <c r="G16" s="360"/>
    </row>
    <row r="17" spans="1:7" ht="27.15" customHeight="1" x14ac:dyDescent="0.45">
      <c r="A17" s="423"/>
      <c r="B17" s="424"/>
      <c r="C17" s="80" t="s">
        <v>713</v>
      </c>
      <c r="D17" s="55" t="s">
        <v>823</v>
      </c>
      <c r="E17" s="389"/>
      <c r="F17" s="389"/>
      <c r="G17" s="390"/>
    </row>
    <row r="18" spans="1:7" ht="27.15" customHeight="1" x14ac:dyDescent="0.45">
      <c r="A18" s="423"/>
      <c r="B18" s="419" t="s">
        <v>812</v>
      </c>
      <c r="C18" s="335" t="s">
        <v>666</v>
      </c>
      <c r="D18" s="336"/>
      <c r="E18" s="425"/>
      <c r="F18" s="425"/>
      <c r="G18" s="426"/>
    </row>
    <row r="19" spans="1:7" ht="27.15" customHeight="1" x14ac:dyDescent="0.45">
      <c r="A19" s="423"/>
      <c r="B19" s="419"/>
      <c r="C19" s="335" t="s">
        <v>667</v>
      </c>
      <c r="D19" s="336"/>
      <c r="E19" s="425"/>
      <c r="F19" s="425"/>
      <c r="G19" s="426"/>
    </row>
    <row r="20" spans="1:7" ht="27.15" customHeight="1" x14ac:dyDescent="0.45">
      <c r="A20" s="350" t="s">
        <v>893</v>
      </c>
      <c r="B20" s="44" t="s">
        <v>647</v>
      </c>
      <c r="C20" s="410"/>
      <c r="D20" s="410"/>
      <c r="E20" s="410"/>
      <c r="F20" s="410"/>
      <c r="G20" s="411"/>
    </row>
    <row r="21" spans="1:7" ht="150" customHeight="1" x14ac:dyDescent="0.45">
      <c r="A21" s="351"/>
      <c r="B21" s="54" t="s">
        <v>648</v>
      </c>
      <c r="C21" s="415"/>
      <c r="D21" s="416"/>
      <c r="E21" s="416"/>
      <c r="F21" s="416"/>
      <c r="G21" s="417"/>
    </row>
    <row r="22" spans="1:7" ht="27.15" customHeight="1" x14ac:dyDescent="0.45">
      <c r="A22" s="351"/>
      <c r="B22" s="418" t="s">
        <v>824</v>
      </c>
      <c r="C22" s="420"/>
      <c r="D22" s="421"/>
      <c r="E22" s="421"/>
      <c r="F22" s="421"/>
      <c r="G22" s="422"/>
    </row>
    <row r="23" spans="1:7" ht="27.15" customHeight="1" x14ac:dyDescent="0.45">
      <c r="A23" s="352"/>
      <c r="B23" s="419"/>
      <c r="C23" s="81" t="s">
        <v>713</v>
      </c>
      <c r="D23" s="353" t="s">
        <v>650</v>
      </c>
      <c r="E23" s="353"/>
      <c r="F23" s="85" t="s">
        <v>713</v>
      </c>
      <c r="G23" s="56" t="s">
        <v>651</v>
      </c>
    </row>
    <row r="24" spans="1:7" ht="27.15" customHeight="1" x14ac:dyDescent="0.45">
      <c r="A24" s="427"/>
      <c r="B24" s="427"/>
      <c r="C24" s="427"/>
      <c r="D24" s="427"/>
      <c r="E24" s="427"/>
      <c r="F24" s="427"/>
      <c r="G24" s="427"/>
    </row>
    <row r="25" spans="1:7" ht="27.15" customHeight="1" x14ac:dyDescent="0.45">
      <c r="A25" s="399" t="s">
        <v>825</v>
      </c>
      <c r="B25" s="399"/>
      <c r="C25" s="399"/>
      <c r="D25" s="399"/>
      <c r="E25" s="399"/>
      <c r="F25" s="399"/>
      <c r="G25" s="399"/>
    </row>
    <row r="26" spans="1:7" ht="120" customHeight="1" x14ac:dyDescent="0.45">
      <c r="A26" s="382" t="s">
        <v>835</v>
      </c>
      <c r="B26" s="383"/>
      <c r="C26" s="400"/>
      <c r="D26" s="401"/>
      <c r="E26" s="401"/>
      <c r="F26" s="401"/>
      <c r="G26" s="402"/>
    </row>
    <row r="27" spans="1:7" ht="120" customHeight="1" x14ac:dyDescent="0.45">
      <c r="A27" s="342" t="s">
        <v>836</v>
      </c>
      <c r="B27" s="381"/>
      <c r="C27" s="403"/>
      <c r="D27" s="404"/>
      <c r="E27" s="404"/>
      <c r="F27" s="404"/>
      <c r="G27" s="405"/>
    </row>
    <row r="28" spans="1:7" ht="27.15" customHeight="1" x14ac:dyDescent="0.45">
      <c r="A28" s="350" t="s">
        <v>787</v>
      </c>
      <c r="B28" s="44" t="s">
        <v>788</v>
      </c>
      <c r="C28" s="406"/>
      <c r="D28" s="407"/>
      <c r="E28" s="408" t="s">
        <v>789</v>
      </c>
      <c r="F28" s="408"/>
      <c r="G28" s="409"/>
    </row>
    <row r="29" spans="1:7" ht="27.15" customHeight="1" x14ac:dyDescent="0.45">
      <c r="A29" s="351"/>
      <c r="B29" s="44" t="s">
        <v>790</v>
      </c>
      <c r="C29" s="406"/>
      <c r="D29" s="407"/>
      <c r="E29" s="408" t="s">
        <v>791</v>
      </c>
      <c r="F29" s="408"/>
      <c r="G29" s="409"/>
    </row>
    <row r="30" spans="1:7" ht="27.15" customHeight="1" x14ac:dyDescent="0.45">
      <c r="A30" s="351"/>
      <c r="B30" s="44" t="s">
        <v>792</v>
      </c>
      <c r="C30" s="81" t="s">
        <v>713</v>
      </c>
      <c r="D30" s="353" t="s">
        <v>650</v>
      </c>
      <c r="E30" s="353"/>
      <c r="F30" s="85" t="s">
        <v>713</v>
      </c>
      <c r="G30" s="56" t="s">
        <v>651</v>
      </c>
    </row>
    <row r="31" spans="1:7" ht="27.15" customHeight="1" x14ac:dyDescent="0.45">
      <c r="A31" s="351"/>
      <c r="B31" s="412" t="s">
        <v>793</v>
      </c>
      <c r="C31" s="87" t="s">
        <v>713</v>
      </c>
      <c r="D31" s="57" t="s">
        <v>817</v>
      </c>
      <c r="E31" s="83" t="s">
        <v>795</v>
      </c>
      <c r="F31" s="357"/>
      <c r="G31" s="358"/>
    </row>
    <row r="32" spans="1:7" ht="27.15" customHeight="1" x14ac:dyDescent="0.45">
      <c r="A32" s="351"/>
      <c r="B32" s="413"/>
      <c r="C32" s="87" t="s">
        <v>818</v>
      </c>
      <c r="D32" s="57" t="s">
        <v>819</v>
      </c>
      <c r="E32" s="86" t="s">
        <v>797</v>
      </c>
      <c r="F32" s="58" t="s">
        <v>798</v>
      </c>
      <c r="G32" s="84" t="s">
        <v>799</v>
      </c>
    </row>
    <row r="33" spans="1:7" ht="27.15" customHeight="1" x14ac:dyDescent="0.45">
      <c r="A33" s="351"/>
      <c r="B33" s="413"/>
      <c r="C33" s="87" t="s">
        <v>818</v>
      </c>
      <c r="D33" s="57" t="s">
        <v>820</v>
      </c>
      <c r="E33" s="86" t="s">
        <v>801</v>
      </c>
      <c r="F33" s="58" t="s">
        <v>798</v>
      </c>
      <c r="G33" s="84" t="s">
        <v>802</v>
      </c>
    </row>
    <row r="34" spans="1:7" ht="27.15" customHeight="1" x14ac:dyDescent="0.45">
      <c r="A34" s="351"/>
      <c r="B34" s="413"/>
      <c r="C34" s="87" t="s">
        <v>818</v>
      </c>
      <c r="D34" s="57" t="s">
        <v>821</v>
      </c>
      <c r="E34" s="86" t="s">
        <v>804</v>
      </c>
      <c r="F34" s="58" t="s">
        <v>798</v>
      </c>
      <c r="G34" s="84" t="s">
        <v>805</v>
      </c>
    </row>
    <row r="35" spans="1:7" ht="27.15" customHeight="1" x14ac:dyDescent="0.45">
      <c r="A35" s="352"/>
      <c r="B35" s="414"/>
      <c r="C35" s="80" t="s">
        <v>713</v>
      </c>
      <c r="D35" s="55" t="s">
        <v>822</v>
      </c>
      <c r="E35" s="389"/>
      <c r="F35" s="389"/>
      <c r="G35" s="390"/>
    </row>
    <row r="36" spans="1:7" ht="27.15" customHeight="1" x14ac:dyDescent="0.45">
      <c r="A36" s="423" t="s">
        <v>807</v>
      </c>
      <c r="B36" s="419" t="s">
        <v>808</v>
      </c>
      <c r="C36" s="81" t="s">
        <v>713</v>
      </c>
      <c r="D36" s="354" t="s">
        <v>809</v>
      </c>
      <c r="E36" s="355"/>
      <c r="F36" s="85" t="s">
        <v>818</v>
      </c>
      <c r="G36" s="60" t="s">
        <v>810</v>
      </c>
    </row>
    <row r="37" spans="1:7" ht="27.15" customHeight="1" x14ac:dyDescent="0.45">
      <c r="A37" s="423"/>
      <c r="B37" s="424"/>
      <c r="C37" s="81" t="s">
        <v>818</v>
      </c>
      <c r="D37" s="354" t="s">
        <v>811</v>
      </c>
      <c r="E37" s="356"/>
      <c r="F37" s="359"/>
      <c r="G37" s="360"/>
    </row>
    <row r="38" spans="1:7" ht="27.15" customHeight="1" x14ac:dyDescent="0.45">
      <c r="A38" s="423"/>
      <c r="B38" s="424"/>
      <c r="C38" s="80" t="s">
        <v>713</v>
      </c>
      <c r="D38" s="55" t="s">
        <v>823</v>
      </c>
      <c r="E38" s="389"/>
      <c r="F38" s="389"/>
      <c r="G38" s="390"/>
    </row>
    <row r="39" spans="1:7" ht="27.15" customHeight="1" x14ac:dyDescent="0.45">
      <c r="A39" s="423"/>
      <c r="B39" s="419" t="s">
        <v>812</v>
      </c>
      <c r="C39" s="335" t="s">
        <v>666</v>
      </c>
      <c r="D39" s="336"/>
      <c r="E39" s="425"/>
      <c r="F39" s="425"/>
      <c r="G39" s="426"/>
    </row>
    <row r="40" spans="1:7" ht="27.15" customHeight="1" x14ac:dyDescent="0.45">
      <c r="A40" s="423"/>
      <c r="B40" s="419"/>
      <c r="C40" s="335" t="s">
        <v>667</v>
      </c>
      <c r="D40" s="336"/>
      <c r="E40" s="425"/>
      <c r="F40" s="425"/>
      <c r="G40" s="426"/>
    </row>
    <row r="41" spans="1:7" ht="27.15" customHeight="1" x14ac:dyDescent="0.45">
      <c r="A41" s="350" t="s">
        <v>893</v>
      </c>
      <c r="B41" s="44" t="s">
        <v>647</v>
      </c>
      <c r="C41" s="410"/>
      <c r="D41" s="410"/>
      <c r="E41" s="410"/>
      <c r="F41" s="410"/>
      <c r="G41" s="411"/>
    </row>
    <row r="42" spans="1:7" ht="150" customHeight="1" x14ac:dyDescent="0.45">
      <c r="A42" s="351"/>
      <c r="B42" s="54" t="s">
        <v>648</v>
      </c>
      <c r="C42" s="415"/>
      <c r="D42" s="416"/>
      <c r="E42" s="416"/>
      <c r="F42" s="416"/>
      <c r="G42" s="417"/>
    </row>
    <row r="43" spans="1:7" ht="27.15" customHeight="1" x14ac:dyDescent="0.45">
      <c r="A43" s="351"/>
      <c r="B43" s="418" t="s">
        <v>824</v>
      </c>
      <c r="C43" s="428"/>
      <c r="D43" s="429"/>
      <c r="E43" s="429"/>
      <c r="F43" s="429"/>
      <c r="G43" s="430"/>
    </row>
    <row r="44" spans="1:7" ht="27.15" customHeight="1" x14ac:dyDescent="0.45">
      <c r="A44" s="352"/>
      <c r="B44" s="419"/>
      <c r="C44" s="81" t="s">
        <v>713</v>
      </c>
      <c r="D44" s="353" t="s">
        <v>650</v>
      </c>
      <c r="E44" s="353"/>
      <c r="F44" s="85" t="s">
        <v>713</v>
      </c>
      <c r="G44" s="56" t="s">
        <v>651</v>
      </c>
    </row>
    <row r="45" spans="1:7" ht="27.15" customHeight="1" x14ac:dyDescent="0.45">
      <c r="A45" s="427"/>
      <c r="B45" s="427"/>
      <c r="C45" s="427"/>
      <c r="D45" s="427"/>
      <c r="E45" s="427"/>
      <c r="F45" s="427"/>
      <c r="G45" s="427"/>
    </row>
    <row r="46" spans="1:7" ht="27.15" customHeight="1" x14ac:dyDescent="0.45">
      <c r="A46" s="399" t="s">
        <v>826</v>
      </c>
      <c r="B46" s="399"/>
      <c r="C46" s="399"/>
      <c r="D46" s="399"/>
      <c r="E46" s="399"/>
      <c r="F46" s="399"/>
      <c r="G46" s="399"/>
    </row>
    <row r="47" spans="1:7" ht="120" customHeight="1" x14ac:dyDescent="0.45">
      <c r="A47" s="382" t="s">
        <v>835</v>
      </c>
      <c r="B47" s="383"/>
      <c r="C47" s="400"/>
      <c r="D47" s="401"/>
      <c r="E47" s="401"/>
      <c r="F47" s="401"/>
      <c r="G47" s="402"/>
    </row>
    <row r="48" spans="1:7" ht="120" customHeight="1" x14ac:dyDescent="0.45">
      <c r="A48" s="342" t="s">
        <v>836</v>
      </c>
      <c r="B48" s="381"/>
      <c r="C48" s="403"/>
      <c r="D48" s="404"/>
      <c r="E48" s="404"/>
      <c r="F48" s="404"/>
      <c r="G48" s="405"/>
    </row>
    <row r="49" spans="1:7" ht="27.15" customHeight="1" x14ac:dyDescent="0.45">
      <c r="A49" s="350" t="s">
        <v>787</v>
      </c>
      <c r="B49" s="44" t="s">
        <v>788</v>
      </c>
      <c r="C49" s="406"/>
      <c r="D49" s="407"/>
      <c r="E49" s="408" t="s">
        <v>789</v>
      </c>
      <c r="F49" s="408"/>
      <c r="G49" s="409"/>
    </row>
    <row r="50" spans="1:7" ht="27.15" customHeight="1" x14ac:dyDescent="0.45">
      <c r="A50" s="351"/>
      <c r="B50" s="44" t="s">
        <v>790</v>
      </c>
      <c r="C50" s="406"/>
      <c r="D50" s="407"/>
      <c r="E50" s="408" t="s">
        <v>791</v>
      </c>
      <c r="F50" s="408"/>
      <c r="G50" s="409"/>
    </row>
    <row r="51" spans="1:7" ht="27.15" customHeight="1" x14ac:dyDescent="0.45">
      <c r="A51" s="351"/>
      <c r="B51" s="44" t="s">
        <v>792</v>
      </c>
      <c r="C51" s="81" t="s">
        <v>713</v>
      </c>
      <c r="D51" s="353" t="s">
        <v>650</v>
      </c>
      <c r="E51" s="353"/>
      <c r="F51" s="85" t="s">
        <v>713</v>
      </c>
      <c r="G51" s="56" t="s">
        <v>651</v>
      </c>
    </row>
    <row r="52" spans="1:7" ht="27.15" customHeight="1" x14ac:dyDescent="0.45">
      <c r="A52" s="351"/>
      <c r="B52" s="412" t="s">
        <v>793</v>
      </c>
      <c r="C52" s="87" t="s">
        <v>713</v>
      </c>
      <c r="D52" s="57" t="s">
        <v>817</v>
      </c>
      <c r="E52" s="83" t="s">
        <v>795</v>
      </c>
      <c r="F52" s="357"/>
      <c r="G52" s="358"/>
    </row>
    <row r="53" spans="1:7" ht="27.15" customHeight="1" x14ac:dyDescent="0.45">
      <c r="A53" s="351"/>
      <c r="B53" s="413"/>
      <c r="C53" s="87" t="s">
        <v>818</v>
      </c>
      <c r="D53" s="57" t="s">
        <v>819</v>
      </c>
      <c r="E53" s="86" t="s">
        <v>797</v>
      </c>
      <c r="F53" s="58" t="s">
        <v>798</v>
      </c>
      <c r="G53" s="84" t="s">
        <v>799</v>
      </c>
    </row>
    <row r="54" spans="1:7" ht="27.15" customHeight="1" x14ac:dyDescent="0.45">
      <c r="A54" s="351"/>
      <c r="B54" s="413"/>
      <c r="C54" s="87" t="s">
        <v>818</v>
      </c>
      <c r="D54" s="57" t="s">
        <v>820</v>
      </c>
      <c r="E54" s="86" t="s">
        <v>801</v>
      </c>
      <c r="F54" s="58" t="s">
        <v>798</v>
      </c>
      <c r="G54" s="84" t="s">
        <v>802</v>
      </c>
    </row>
    <row r="55" spans="1:7" ht="27.15" customHeight="1" x14ac:dyDescent="0.45">
      <c r="A55" s="351"/>
      <c r="B55" s="413"/>
      <c r="C55" s="87" t="s">
        <v>818</v>
      </c>
      <c r="D55" s="57" t="s">
        <v>821</v>
      </c>
      <c r="E55" s="86" t="s">
        <v>804</v>
      </c>
      <c r="F55" s="58" t="s">
        <v>798</v>
      </c>
      <c r="G55" s="84" t="s">
        <v>805</v>
      </c>
    </row>
    <row r="56" spans="1:7" ht="27.15" customHeight="1" x14ac:dyDescent="0.45">
      <c r="A56" s="352"/>
      <c r="B56" s="414"/>
      <c r="C56" s="80" t="s">
        <v>713</v>
      </c>
      <c r="D56" s="55" t="s">
        <v>822</v>
      </c>
      <c r="E56" s="389"/>
      <c r="F56" s="389"/>
      <c r="G56" s="390"/>
    </row>
    <row r="57" spans="1:7" ht="27.15" customHeight="1" x14ac:dyDescent="0.45">
      <c r="A57" s="423" t="s">
        <v>807</v>
      </c>
      <c r="B57" s="419" t="s">
        <v>808</v>
      </c>
      <c r="C57" s="81" t="s">
        <v>713</v>
      </c>
      <c r="D57" s="354" t="s">
        <v>809</v>
      </c>
      <c r="E57" s="355"/>
      <c r="F57" s="85" t="s">
        <v>818</v>
      </c>
      <c r="G57" s="60" t="s">
        <v>810</v>
      </c>
    </row>
    <row r="58" spans="1:7" ht="27.15" customHeight="1" x14ac:dyDescent="0.45">
      <c r="A58" s="423"/>
      <c r="B58" s="424"/>
      <c r="C58" s="81" t="s">
        <v>818</v>
      </c>
      <c r="D58" s="354" t="s">
        <v>811</v>
      </c>
      <c r="E58" s="356"/>
      <c r="F58" s="359"/>
      <c r="G58" s="360"/>
    </row>
    <row r="59" spans="1:7" ht="27.15" customHeight="1" x14ac:dyDescent="0.45">
      <c r="A59" s="423"/>
      <c r="B59" s="424"/>
      <c r="C59" s="80" t="s">
        <v>713</v>
      </c>
      <c r="D59" s="55" t="s">
        <v>823</v>
      </c>
      <c r="E59" s="389"/>
      <c r="F59" s="389"/>
      <c r="G59" s="390"/>
    </row>
    <row r="60" spans="1:7" ht="27.15" customHeight="1" x14ac:dyDescent="0.45">
      <c r="A60" s="423"/>
      <c r="B60" s="419" t="s">
        <v>812</v>
      </c>
      <c r="C60" s="335" t="s">
        <v>666</v>
      </c>
      <c r="D60" s="336"/>
      <c r="E60" s="425"/>
      <c r="F60" s="425"/>
      <c r="G60" s="426"/>
    </row>
    <row r="61" spans="1:7" ht="27.15" customHeight="1" x14ac:dyDescent="0.45">
      <c r="A61" s="423"/>
      <c r="B61" s="419"/>
      <c r="C61" s="335" t="s">
        <v>667</v>
      </c>
      <c r="D61" s="336"/>
      <c r="E61" s="425"/>
      <c r="F61" s="425"/>
      <c r="G61" s="426"/>
    </row>
    <row r="62" spans="1:7" ht="27.15" customHeight="1" x14ac:dyDescent="0.45">
      <c r="A62" s="350" t="s">
        <v>893</v>
      </c>
      <c r="B62" s="44" t="s">
        <v>647</v>
      </c>
      <c r="C62" s="410"/>
      <c r="D62" s="410"/>
      <c r="E62" s="410"/>
      <c r="F62" s="410"/>
      <c r="G62" s="411"/>
    </row>
    <row r="63" spans="1:7" ht="150" customHeight="1" x14ac:dyDescent="0.45">
      <c r="A63" s="351"/>
      <c r="B63" s="54" t="s">
        <v>648</v>
      </c>
      <c r="C63" s="415"/>
      <c r="D63" s="416"/>
      <c r="E63" s="416"/>
      <c r="F63" s="416"/>
      <c r="G63" s="417"/>
    </row>
    <row r="64" spans="1:7" ht="27.15" customHeight="1" x14ac:dyDescent="0.45">
      <c r="A64" s="351"/>
      <c r="B64" s="418" t="s">
        <v>824</v>
      </c>
      <c r="C64" s="428"/>
      <c r="D64" s="429"/>
      <c r="E64" s="429"/>
      <c r="F64" s="429"/>
      <c r="G64" s="430"/>
    </row>
    <row r="65" spans="1:7" ht="27.15" customHeight="1" x14ac:dyDescent="0.45">
      <c r="A65" s="352"/>
      <c r="B65" s="419"/>
      <c r="C65" s="81" t="s">
        <v>713</v>
      </c>
      <c r="D65" s="353" t="s">
        <v>650</v>
      </c>
      <c r="E65" s="353"/>
      <c r="F65" s="85" t="s">
        <v>713</v>
      </c>
      <c r="G65" s="56" t="s">
        <v>651</v>
      </c>
    </row>
    <row r="66" spans="1:7" ht="27.15" customHeight="1" x14ac:dyDescent="0.45">
      <c r="A66" s="427"/>
      <c r="B66" s="427"/>
      <c r="C66" s="427"/>
      <c r="D66" s="427"/>
      <c r="E66" s="427"/>
      <c r="F66" s="427"/>
      <c r="G66" s="427"/>
    </row>
    <row r="67" spans="1:7" ht="27.15" customHeight="1" x14ac:dyDescent="0.45">
      <c r="A67" s="399" t="s">
        <v>827</v>
      </c>
      <c r="B67" s="399"/>
      <c r="C67" s="399"/>
      <c r="D67" s="399"/>
      <c r="E67" s="399"/>
      <c r="F67" s="399"/>
      <c r="G67" s="399"/>
    </row>
    <row r="68" spans="1:7" ht="120" customHeight="1" x14ac:dyDescent="0.45">
      <c r="A68" s="382" t="s">
        <v>835</v>
      </c>
      <c r="B68" s="383"/>
      <c r="C68" s="400"/>
      <c r="D68" s="401"/>
      <c r="E68" s="401"/>
      <c r="F68" s="401"/>
      <c r="G68" s="402"/>
    </row>
    <row r="69" spans="1:7" ht="120" customHeight="1" x14ac:dyDescent="0.45">
      <c r="A69" s="342" t="s">
        <v>836</v>
      </c>
      <c r="B69" s="381"/>
      <c r="C69" s="403"/>
      <c r="D69" s="404"/>
      <c r="E69" s="404"/>
      <c r="F69" s="404"/>
      <c r="G69" s="405"/>
    </row>
    <row r="70" spans="1:7" ht="27.15" customHeight="1" x14ac:dyDescent="0.45">
      <c r="A70" s="350" t="s">
        <v>787</v>
      </c>
      <c r="B70" s="44" t="s">
        <v>788</v>
      </c>
      <c r="C70" s="406"/>
      <c r="D70" s="407"/>
      <c r="E70" s="408" t="s">
        <v>789</v>
      </c>
      <c r="F70" s="408"/>
      <c r="G70" s="409"/>
    </row>
    <row r="71" spans="1:7" ht="27.15" customHeight="1" x14ac:dyDescent="0.45">
      <c r="A71" s="351"/>
      <c r="B71" s="44" t="s">
        <v>790</v>
      </c>
      <c r="C71" s="406"/>
      <c r="D71" s="407"/>
      <c r="E71" s="408" t="s">
        <v>791</v>
      </c>
      <c r="F71" s="408"/>
      <c r="G71" s="409"/>
    </row>
    <row r="72" spans="1:7" ht="27.15" customHeight="1" x14ac:dyDescent="0.45">
      <c r="A72" s="351"/>
      <c r="B72" s="44" t="s">
        <v>792</v>
      </c>
      <c r="C72" s="81" t="s">
        <v>713</v>
      </c>
      <c r="D72" s="353" t="s">
        <v>650</v>
      </c>
      <c r="E72" s="353"/>
      <c r="F72" s="85" t="s">
        <v>713</v>
      </c>
      <c r="G72" s="56" t="s">
        <v>651</v>
      </c>
    </row>
    <row r="73" spans="1:7" ht="27.15" customHeight="1" x14ac:dyDescent="0.45">
      <c r="A73" s="351"/>
      <c r="B73" s="412" t="s">
        <v>793</v>
      </c>
      <c r="C73" s="87" t="s">
        <v>713</v>
      </c>
      <c r="D73" s="57" t="s">
        <v>817</v>
      </c>
      <c r="E73" s="83" t="s">
        <v>795</v>
      </c>
      <c r="F73" s="357"/>
      <c r="G73" s="358"/>
    </row>
    <row r="74" spans="1:7" ht="27.15" customHeight="1" x14ac:dyDescent="0.45">
      <c r="A74" s="351"/>
      <c r="B74" s="413"/>
      <c r="C74" s="87" t="s">
        <v>818</v>
      </c>
      <c r="D74" s="57" t="s">
        <v>819</v>
      </c>
      <c r="E74" s="86" t="s">
        <v>797</v>
      </c>
      <c r="F74" s="58" t="s">
        <v>798</v>
      </c>
      <c r="G74" s="84" t="s">
        <v>799</v>
      </c>
    </row>
    <row r="75" spans="1:7" ht="27.15" customHeight="1" x14ac:dyDescent="0.45">
      <c r="A75" s="351"/>
      <c r="B75" s="413"/>
      <c r="C75" s="87" t="s">
        <v>818</v>
      </c>
      <c r="D75" s="57" t="s">
        <v>820</v>
      </c>
      <c r="E75" s="86" t="s">
        <v>801</v>
      </c>
      <c r="F75" s="58" t="s">
        <v>798</v>
      </c>
      <c r="G75" s="84" t="s">
        <v>802</v>
      </c>
    </row>
    <row r="76" spans="1:7" ht="27.15" customHeight="1" x14ac:dyDescent="0.45">
      <c r="A76" s="351"/>
      <c r="B76" s="413"/>
      <c r="C76" s="87" t="s">
        <v>818</v>
      </c>
      <c r="D76" s="57" t="s">
        <v>821</v>
      </c>
      <c r="E76" s="86" t="s">
        <v>804</v>
      </c>
      <c r="F76" s="58" t="s">
        <v>798</v>
      </c>
      <c r="G76" s="84" t="s">
        <v>805</v>
      </c>
    </row>
    <row r="77" spans="1:7" ht="27.15" customHeight="1" x14ac:dyDescent="0.45">
      <c r="A77" s="352"/>
      <c r="B77" s="414"/>
      <c r="C77" s="80" t="s">
        <v>713</v>
      </c>
      <c r="D77" s="55" t="s">
        <v>822</v>
      </c>
      <c r="E77" s="389"/>
      <c r="F77" s="389"/>
      <c r="G77" s="390"/>
    </row>
    <row r="78" spans="1:7" ht="27.15" customHeight="1" x14ac:dyDescent="0.45">
      <c r="A78" s="423" t="s">
        <v>807</v>
      </c>
      <c r="B78" s="419" t="s">
        <v>808</v>
      </c>
      <c r="C78" s="81" t="s">
        <v>713</v>
      </c>
      <c r="D78" s="354" t="s">
        <v>809</v>
      </c>
      <c r="E78" s="355"/>
      <c r="F78" s="85" t="s">
        <v>818</v>
      </c>
      <c r="G78" s="60" t="s">
        <v>810</v>
      </c>
    </row>
    <row r="79" spans="1:7" ht="27.15" customHeight="1" x14ac:dyDescent="0.45">
      <c r="A79" s="423"/>
      <c r="B79" s="424"/>
      <c r="C79" s="81" t="s">
        <v>818</v>
      </c>
      <c r="D79" s="354" t="s">
        <v>811</v>
      </c>
      <c r="E79" s="356"/>
      <c r="F79" s="359"/>
      <c r="G79" s="360"/>
    </row>
    <row r="80" spans="1:7" ht="27.15" customHeight="1" x14ac:dyDescent="0.45">
      <c r="A80" s="423"/>
      <c r="B80" s="424"/>
      <c r="C80" s="80" t="s">
        <v>713</v>
      </c>
      <c r="D80" s="55" t="s">
        <v>823</v>
      </c>
      <c r="E80" s="389"/>
      <c r="F80" s="389"/>
      <c r="G80" s="390"/>
    </row>
    <row r="81" spans="1:7" ht="27.15" customHeight="1" x14ac:dyDescent="0.45">
      <c r="A81" s="423"/>
      <c r="B81" s="419" t="s">
        <v>812</v>
      </c>
      <c r="C81" s="335" t="s">
        <v>666</v>
      </c>
      <c r="D81" s="336"/>
      <c r="E81" s="425"/>
      <c r="F81" s="425"/>
      <c r="G81" s="426"/>
    </row>
    <row r="82" spans="1:7" ht="27.15" customHeight="1" x14ac:dyDescent="0.45">
      <c r="A82" s="423"/>
      <c r="B82" s="419"/>
      <c r="C82" s="335" t="s">
        <v>667</v>
      </c>
      <c r="D82" s="336"/>
      <c r="E82" s="425"/>
      <c r="F82" s="425"/>
      <c r="G82" s="426"/>
    </row>
    <row r="83" spans="1:7" ht="27.15" customHeight="1" x14ac:dyDescent="0.45">
      <c r="A83" s="350" t="s">
        <v>893</v>
      </c>
      <c r="B83" s="44" t="s">
        <v>647</v>
      </c>
      <c r="C83" s="410"/>
      <c r="D83" s="410"/>
      <c r="E83" s="410"/>
      <c r="F83" s="410"/>
      <c r="G83" s="411"/>
    </row>
    <row r="84" spans="1:7" ht="150" customHeight="1" x14ac:dyDescent="0.45">
      <c r="A84" s="351"/>
      <c r="B84" s="54" t="s">
        <v>648</v>
      </c>
      <c r="C84" s="415"/>
      <c r="D84" s="416"/>
      <c r="E84" s="416"/>
      <c r="F84" s="416"/>
      <c r="G84" s="417"/>
    </row>
    <row r="85" spans="1:7" ht="27.15" customHeight="1" x14ac:dyDescent="0.45">
      <c r="A85" s="351"/>
      <c r="B85" s="418" t="s">
        <v>824</v>
      </c>
      <c r="C85" s="428"/>
      <c r="D85" s="429"/>
      <c r="E85" s="429"/>
      <c r="F85" s="429"/>
      <c r="G85" s="430"/>
    </row>
    <row r="86" spans="1:7" ht="27.15" customHeight="1" x14ac:dyDescent="0.45">
      <c r="A86" s="352"/>
      <c r="B86" s="419"/>
      <c r="C86" s="81" t="s">
        <v>713</v>
      </c>
      <c r="D86" s="353" t="s">
        <v>650</v>
      </c>
      <c r="E86" s="353"/>
      <c r="F86" s="85" t="s">
        <v>713</v>
      </c>
      <c r="G86" s="56" t="s">
        <v>651</v>
      </c>
    </row>
  </sheetData>
  <sheetProtection algorithmName="SHA-512" hashValue="vxlTT1rIAMb9is9RF9HYgwYMnJYOFuLCSPI8oOb9AABsj3RltTG4VRNNDtF6+pvpcehY5DhSxPPmVll+U/eXoQ==" saltValue="Pb9zBGALC3tQwsq6vbzvYg==" spinCount="100000" sheet="1" objects="1" scenarios="1" formatRows="0"/>
  <mergeCells count="130">
    <mergeCell ref="A66:G66"/>
    <mergeCell ref="A2:G2"/>
    <mergeCell ref="B3:G3"/>
    <mergeCell ref="C81:D81"/>
    <mergeCell ref="E81:G81"/>
    <mergeCell ref="C82:D82"/>
    <mergeCell ref="E82:G82"/>
    <mergeCell ref="A83:A86"/>
    <mergeCell ref="C83:G83"/>
    <mergeCell ref="C84:G84"/>
    <mergeCell ref="B85:B86"/>
    <mergeCell ref="C85:G85"/>
    <mergeCell ref="D86:E86"/>
    <mergeCell ref="D72:E72"/>
    <mergeCell ref="B73:B77"/>
    <mergeCell ref="F73:G73"/>
    <mergeCell ref="A78:A82"/>
    <mergeCell ref="B78:B80"/>
    <mergeCell ref="D78:E78"/>
    <mergeCell ref="D79:E79"/>
    <mergeCell ref="F79:G79"/>
    <mergeCell ref="E80:G80"/>
    <mergeCell ref="B81:B82"/>
    <mergeCell ref="A67:G67"/>
    <mergeCell ref="A68:B68"/>
    <mergeCell ref="C68:G68"/>
    <mergeCell ref="A69:B69"/>
    <mergeCell ref="C69:G69"/>
    <mergeCell ref="A70:A77"/>
    <mergeCell ref="C70:D70"/>
    <mergeCell ref="E70:G70"/>
    <mergeCell ref="C71:D71"/>
    <mergeCell ref="E71:G71"/>
    <mergeCell ref="C61:D61"/>
    <mergeCell ref="E61:G61"/>
    <mergeCell ref="A62:A65"/>
    <mergeCell ref="C62:G62"/>
    <mergeCell ref="B64:B65"/>
    <mergeCell ref="D65:E65"/>
    <mergeCell ref="E56:G56"/>
    <mergeCell ref="A57:A61"/>
    <mergeCell ref="B57:B59"/>
    <mergeCell ref="D57:E57"/>
    <mergeCell ref="D58:E58"/>
    <mergeCell ref="F58:G58"/>
    <mergeCell ref="E59:G59"/>
    <mergeCell ref="B60:B61"/>
    <mergeCell ref="C60:D60"/>
    <mergeCell ref="E60:G60"/>
    <mergeCell ref="A47:B47"/>
    <mergeCell ref="C47:G47"/>
    <mergeCell ref="A48:B48"/>
    <mergeCell ref="C48:G48"/>
    <mergeCell ref="A49:A56"/>
    <mergeCell ref="C49:D49"/>
    <mergeCell ref="E49:G49"/>
    <mergeCell ref="C50:D50"/>
    <mergeCell ref="E50:G50"/>
    <mergeCell ref="D51:E51"/>
    <mergeCell ref="C42:G42"/>
    <mergeCell ref="B43:B44"/>
    <mergeCell ref="C43:G43"/>
    <mergeCell ref="A46:G46"/>
    <mergeCell ref="A45:G45"/>
    <mergeCell ref="B36:B38"/>
    <mergeCell ref="D36:E36"/>
    <mergeCell ref="D37:E37"/>
    <mergeCell ref="F37:G37"/>
    <mergeCell ref="E38:G38"/>
    <mergeCell ref="B39:B40"/>
    <mergeCell ref="C39:D39"/>
    <mergeCell ref="E39:G39"/>
    <mergeCell ref="C40:D40"/>
    <mergeCell ref="E40:G40"/>
    <mergeCell ref="A25:G25"/>
    <mergeCell ref="A24:G24"/>
    <mergeCell ref="E77:G77"/>
    <mergeCell ref="C63:G63"/>
    <mergeCell ref="C64:G64"/>
    <mergeCell ref="B52:B56"/>
    <mergeCell ref="F52:G52"/>
    <mergeCell ref="D44:E44"/>
    <mergeCell ref="A36:A40"/>
    <mergeCell ref="B31:B35"/>
    <mergeCell ref="F31:G31"/>
    <mergeCell ref="E35:G35"/>
    <mergeCell ref="A26:B26"/>
    <mergeCell ref="C26:G26"/>
    <mergeCell ref="A27:B27"/>
    <mergeCell ref="C27:G27"/>
    <mergeCell ref="A28:A35"/>
    <mergeCell ref="C28:D28"/>
    <mergeCell ref="E28:G28"/>
    <mergeCell ref="C29:D29"/>
    <mergeCell ref="E29:G29"/>
    <mergeCell ref="D30:E30"/>
    <mergeCell ref="A41:A44"/>
    <mergeCell ref="C41:G41"/>
    <mergeCell ref="C20:G20"/>
    <mergeCell ref="D9:E9"/>
    <mergeCell ref="B10:B14"/>
    <mergeCell ref="F10:G10"/>
    <mergeCell ref="E14:G14"/>
    <mergeCell ref="A20:A23"/>
    <mergeCell ref="C21:G21"/>
    <mergeCell ref="B22:B23"/>
    <mergeCell ref="C22:G22"/>
    <mergeCell ref="D23:E23"/>
    <mergeCell ref="A15:A19"/>
    <mergeCell ref="B15:B17"/>
    <mergeCell ref="D15:E15"/>
    <mergeCell ref="D16:E16"/>
    <mergeCell ref="F16:G16"/>
    <mergeCell ref="E17:G17"/>
    <mergeCell ref="B18:B19"/>
    <mergeCell ref="C18:D18"/>
    <mergeCell ref="E18:G18"/>
    <mergeCell ref="C19:D19"/>
    <mergeCell ref="E19:G19"/>
    <mergeCell ref="A1:G1"/>
    <mergeCell ref="A4:G4"/>
    <mergeCell ref="A5:B5"/>
    <mergeCell ref="C5:G5"/>
    <mergeCell ref="A6:B6"/>
    <mergeCell ref="C6:G6"/>
    <mergeCell ref="A7:A14"/>
    <mergeCell ref="C7:D7"/>
    <mergeCell ref="E7:G7"/>
    <mergeCell ref="C8:D8"/>
    <mergeCell ref="E8:G8"/>
  </mergeCells>
  <phoneticPr fontId="1"/>
  <conditionalFormatting sqref="B3:G3">
    <cfRule type="cellIs" dxfId="72" priority="1" operator="equal">
      <formula>0</formula>
    </cfRule>
  </conditionalFormatting>
  <conditionalFormatting sqref="C7:C8">
    <cfRule type="cellIs" dxfId="71" priority="113" operator="equal">
      <formula>""</formula>
    </cfRule>
  </conditionalFormatting>
  <conditionalFormatting sqref="C9:C17">
    <cfRule type="containsText" dxfId="70" priority="112" operator="containsText" text="－">
      <formula>NOT(ISERROR(SEARCH("－",C9)))</formula>
    </cfRule>
  </conditionalFormatting>
  <conditionalFormatting sqref="C23">
    <cfRule type="containsText" dxfId="69" priority="109" operator="containsText" text="－">
      <formula>NOT(ISERROR(SEARCH("－",C23)))</formula>
    </cfRule>
  </conditionalFormatting>
  <conditionalFormatting sqref="C28:C29">
    <cfRule type="cellIs" dxfId="68" priority="95" operator="equal">
      <formula>""</formula>
    </cfRule>
  </conditionalFormatting>
  <conditionalFormatting sqref="C30:C38">
    <cfRule type="containsText" dxfId="67" priority="94" operator="containsText" text="－">
      <formula>NOT(ISERROR(SEARCH("－",C30)))</formula>
    </cfRule>
  </conditionalFormatting>
  <conditionalFormatting sqref="C44">
    <cfRule type="containsText" dxfId="66" priority="91" operator="containsText" text="－">
      <formula>NOT(ISERROR(SEARCH("－",C44)))</formula>
    </cfRule>
  </conditionalFormatting>
  <conditionalFormatting sqref="C49:C50">
    <cfRule type="cellIs" dxfId="65" priority="77" operator="equal">
      <formula>""</formula>
    </cfRule>
  </conditionalFormatting>
  <conditionalFormatting sqref="C51:C59">
    <cfRule type="containsText" dxfId="64" priority="76" operator="containsText" text="－">
      <formula>NOT(ISERROR(SEARCH("－",C51)))</formula>
    </cfRule>
  </conditionalFormatting>
  <conditionalFormatting sqref="C65">
    <cfRule type="containsText" dxfId="63" priority="73" operator="containsText" text="－">
      <formula>NOT(ISERROR(SEARCH("－",C65)))</formula>
    </cfRule>
  </conditionalFormatting>
  <conditionalFormatting sqref="C70:C71">
    <cfRule type="cellIs" dxfId="62" priority="59" operator="equal">
      <formula>""</formula>
    </cfRule>
  </conditionalFormatting>
  <conditionalFormatting sqref="C72:C80">
    <cfRule type="containsText" dxfId="61" priority="58" operator="containsText" text="－">
      <formula>NOT(ISERROR(SEARCH("－",C72)))</formula>
    </cfRule>
  </conditionalFormatting>
  <conditionalFormatting sqref="C86">
    <cfRule type="containsText" dxfId="60" priority="55" operator="containsText" text="－">
      <formula>NOT(ISERROR(SEARCH("－",C86)))</formula>
    </cfRule>
  </conditionalFormatting>
  <conditionalFormatting sqref="C5:G6 C20:G22">
    <cfRule type="cellIs" dxfId="58" priority="114" operator="equal">
      <formula>""</formula>
    </cfRule>
  </conditionalFormatting>
  <conditionalFormatting sqref="C26:G27 C41:G43">
    <cfRule type="cellIs" dxfId="56" priority="96" operator="equal">
      <formula>""</formula>
    </cfRule>
  </conditionalFormatting>
  <conditionalFormatting sqref="C47:G48 C62:G64">
    <cfRule type="cellIs" dxfId="54" priority="78" operator="equal">
      <formula>""</formula>
    </cfRule>
  </conditionalFormatting>
  <conditionalFormatting sqref="C68:G69 C83:G85">
    <cfRule type="cellIs" dxfId="52" priority="60" operator="equal">
      <formula>""</formula>
    </cfRule>
  </conditionalFormatting>
  <conditionalFormatting sqref="E10">
    <cfRule type="containsText" dxfId="51" priority="107" operator="containsText" text="(約　万円/月)">
      <formula>NOT(ISERROR(SEARCH("(約　万円/月)",E10)))</formula>
    </cfRule>
  </conditionalFormatting>
  <conditionalFormatting sqref="E11">
    <cfRule type="containsText" dxfId="50" priority="106" operator="containsText" text="(約　万円/回)">
      <formula>NOT(ISERROR(SEARCH("(約　万円/回)",E11)))</formula>
    </cfRule>
  </conditionalFormatting>
  <conditionalFormatting sqref="E12">
    <cfRule type="containsText" dxfId="49" priority="105" operator="containsText" text="(約　万円/日)">
      <formula>NOT(ISERROR(SEARCH("(約　万円/日)",E12)))</formula>
    </cfRule>
  </conditionalFormatting>
  <conditionalFormatting sqref="E13">
    <cfRule type="containsText" dxfId="48" priority="104" operator="containsText" text="(約　千円/時間)">
      <formula>NOT(ISERROR(SEARCH("(約　千円/時間)",E13)))</formula>
    </cfRule>
  </conditionalFormatting>
  <conditionalFormatting sqref="E18:E19">
    <cfRule type="cellIs" dxfId="47" priority="97" operator="equal">
      <formula>""</formula>
    </cfRule>
  </conditionalFormatting>
  <conditionalFormatting sqref="E31">
    <cfRule type="containsText" dxfId="46" priority="89" operator="containsText" text="(約　万円/月)">
      <formula>NOT(ISERROR(SEARCH("(約　万円/月)",E31)))</formula>
    </cfRule>
  </conditionalFormatting>
  <conditionalFormatting sqref="E32">
    <cfRule type="containsText" dxfId="45" priority="88" operator="containsText" text="(約　万円/回)">
      <formula>NOT(ISERROR(SEARCH("(約　万円/回)",E32)))</formula>
    </cfRule>
  </conditionalFormatting>
  <conditionalFormatting sqref="E33">
    <cfRule type="containsText" dxfId="44" priority="87" operator="containsText" text="(約　万円/日)">
      <formula>NOT(ISERROR(SEARCH("(約　万円/日)",E33)))</formula>
    </cfRule>
  </conditionalFormatting>
  <conditionalFormatting sqref="E34">
    <cfRule type="containsText" dxfId="43" priority="86" operator="containsText" text="(約　千円/時間)">
      <formula>NOT(ISERROR(SEARCH("(約　千円/時間)",E34)))</formula>
    </cfRule>
  </conditionalFormatting>
  <conditionalFormatting sqref="E39:E40">
    <cfRule type="cellIs" dxfId="42" priority="79" operator="equal">
      <formula>""</formula>
    </cfRule>
  </conditionalFormatting>
  <conditionalFormatting sqref="E52">
    <cfRule type="containsText" dxfId="41" priority="71" operator="containsText" text="(約　万円/月)">
      <formula>NOT(ISERROR(SEARCH("(約　万円/月)",E52)))</formula>
    </cfRule>
  </conditionalFormatting>
  <conditionalFormatting sqref="E53">
    <cfRule type="containsText" dxfId="40" priority="70" operator="containsText" text="(約　万円/回)">
      <formula>NOT(ISERROR(SEARCH("(約　万円/回)",E53)))</formula>
    </cfRule>
  </conditionalFormatting>
  <conditionalFormatting sqref="E54">
    <cfRule type="containsText" dxfId="39" priority="69" operator="containsText" text="(約　万円/日)">
      <formula>NOT(ISERROR(SEARCH("(約　万円/日)",E54)))</formula>
    </cfRule>
  </conditionalFormatting>
  <conditionalFormatting sqref="E55">
    <cfRule type="containsText" dxfId="38" priority="68" operator="containsText" text="(約　千円/時間)">
      <formula>NOT(ISERROR(SEARCH("(約　千円/時間)",E55)))</formula>
    </cfRule>
  </conditionalFormatting>
  <conditionalFormatting sqref="E60:E61">
    <cfRule type="cellIs" dxfId="37" priority="61" operator="equal">
      <formula>""</formula>
    </cfRule>
  </conditionalFormatting>
  <conditionalFormatting sqref="E73">
    <cfRule type="containsText" dxfId="36" priority="53" operator="containsText" text="(約　万円/月)">
      <formula>NOT(ISERROR(SEARCH("(約　万円/月)",E73)))</formula>
    </cfRule>
  </conditionalFormatting>
  <conditionalFormatting sqref="E74">
    <cfRule type="containsText" dxfId="35" priority="52" operator="containsText" text="(約　万円/回)">
      <formula>NOT(ISERROR(SEARCH("(約　万円/回)",E74)))</formula>
    </cfRule>
  </conditionalFormatting>
  <conditionalFormatting sqref="E75">
    <cfRule type="containsText" dxfId="34" priority="51" operator="containsText" text="(約　万円/日)">
      <formula>NOT(ISERROR(SEARCH("(約　万円/日)",E75)))</formula>
    </cfRule>
  </conditionalFormatting>
  <conditionalFormatting sqref="E76">
    <cfRule type="containsText" dxfId="33" priority="50" operator="containsText" text="(約　千円/時間)">
      <formula>NOT(ISERROR(SEARCH("(約　千円/時間)",E76)))</formula>
    </cfRule>
  </conditionalFormatting>
  <conditionalFormatting sqref="E81:E82">
    <cfRule type="cellIs" dxfId="32" priority="43" operator="equal">
      <formula>""</formula>
    </cfRule>
  </conditionalFormatting>
  <conditionalFormatting sqref="E14:G14">
    <cfRule type="cellIs" dxfId="31" priority="100" operator="equal">
      <formula>""</formula>
    </cfRule>
  </conditionalFormatting>
  <conditionalFormatting sqref="E17:G17">
    <cfRule type="cellIs" dxfId="30" priority="99" operator="equal">
      <formula>""</formula>
    </cfRule>
  </conditionalFormatting>
  <conditionalFormatting sqref="E35:G35">
    <cfRule type="cellIs" dxfId="29" priority="82" operator="equal">
      <formula>""</formula>
    </cfRule>
  </conditionalFormatting>
  <conditionalFormatting sqref="E38:G38">
    <cfRule type="cellIs" dxfId="28" priority="81" operator="equal">
      <formula>""</formula>
    </cfRule>
  </conditionalFormatting>
  <conditionalFormatting sqref="E56:G56">
    <cfRule type="cellIs" dxfId="27" priority="64" operator="equal">
      <formula>""</formula>
    </cfRule>
  </conditionalFormatting>
  <conditionalFormatting sqref="E59:G59">
    <cfRule type="cellIs" dxfId="26" priority="63" operator="equal">
      <formula>""</formula>
    </cfRule>
  </conditionalFormatting>
  <conditionalFormatting sqref="E77:G77">
    <cfRule type="cellIs" dxfId="25" priority="46" operator="equal">
      <formula>""</formula>
    </cfRule>
  </conditionalFormatting>
  <conditionalFormatting sqref="E80:G80">
    <cfRule type="cellIs" dxfId="24" priority="45" operator="equal">
      <formula>""</formula>
    </cfRule>
  </conditionalFormatting>
  <conditionalFormatting sqref="F9">
    <cfRule type="containsText" dxfId="23" priority="111" operator="containsText" text="－">
      <formula>NOT(ISERROR(SEARCH("－",F9)))</formula>
    </cfRule>
  </conditionalFormatting>
  <conditionalFormatting sqref="F15">
    <cfRule type="containsText" dxfId="22" priority="110" operator="containsText" text="－">
      <formula>NOT(ISERROR(SEARCH("－",F15)))</formula>
    </cfRule>
  </conditionalFormatting>
  <conditionalFormatting sqref="F23">
    <cfRule type="containsText" dxfId="21" priority="108" operator="containsText" text="－">
      <formula>NOT(ISERROR(SEARCH("－",F23)))</formula>
    </cfRule>
  </conditionalFormatting>
  <conditionalFormatting sqref="F30">
    <cfRule type="containsText" dxfId="20" priority="93" operator="containsText" text="－">
      <formula>NOT(ISERROR(SEARCH("－",F30)))</formula>
    </cfRule>
  </conditionalFormatting>
  <conditionalFormatting sqref="F36">
    <cfRule type="containsText" dxfId="19" priority="92" operator="containsText" text="－">
      <formula>NOT(ISERROR(SEARCH("－",F36)))</formula>
    </cfRule>
  </conditionalFormatting>
  <conditionalFormatting sqref="F44">
    <cfRule type="containsText" dxfId="18" priority="90" operator="containsText" text="－">
      <formula>NOT(ISERROR(SEARCH("－",F44)))</formula>
    </cfRule>
  </conditionalFormatting>
  <conditionalFormatting sqref="F51">
    <cfRule type="containsText" dxfId="17" priority="75" operator="containsText" text="－">
      <formula>NOT(ISERROR(SEARCH("－",F51)))</formula>
    </cfRule>
  </conditionalFormatting>
  <conditionalFormatting sqref="F57">
    <cfRule type="containsText" dxfId="16" priority="74" operator="containsText" text="－">
      <formula>NOT(ISERROR(SEARCH("－",F57)))</formula>
    </cfRule>
  </conditionalFormatting>
  <conditionalFormatting sqref="F65">
    <cfRule type="containsText" dxfId="15" priority="72" operator="containsText" text="－">
      <formula>NOT(ISERROR(SEARCH("－",F65)))</formula>
    </cfRule>
  </conditionalFormatting>
  <conditionalFormatting sqref="F72">
    <cfRule type="containsText" dxfId="14" priority="57" operator="containsText" text="－">
      <formula>NOT(ISERROR(SEARCH("－",F72)))</formula>
    </cfRule>
  </conditionalFormatting>
  <conditionalFormatting sqref="F78">
    <cfRule type="containsText" dxfId="13" priority="56" operator="containsText" text="－">
      <formula>NOT(ISERROR(SEARCH("－",F78)))</formula>
    </cfRule>
  </conditionalFormatting>
  <conditionalFormatting sqref="F86">
    <cfRule type="containsText" dxfId="12" priority="54" operator="containsText" text="－">
      <formula>NOT(ISERROR(SEARCH("－",F86)))</formula>
    </cfRule>
  </conditionalFormatting>
  <conditionalFormatting sqref="G11">
    <cfRule type="containsText" dxfId="11" priority="103" operator="containsText" text="総稼働回数(　回程度)">
      <formula>NOT(ISERROR(SEARCH("総稼働回数(　回程度)",G11)))</formula>
    </cfRule>
  </conditionalFormatting>
  <conditionalFormatting sqref="G12">
    <cfRule type="containsText" dxfId="10" priority="102" operator="containsText" text="総稼働日数(　日程度)">
      <formula>NOT(ISERROR(SEARCH("総稼働日数(　日程度)",G12)))</formula>
    </cfRule>
  </conditionalFormatting>
  <conditionalFormatting sqref="G13">
    <cfRule type="containsText" dxfId="9" priority="101" operator="containsText" text="総稼働時間(　時間程度)">
      <formula>NOT(ISERROR(SEARCH("総稼働時間(　時間程度)",G13)))</formula>
    </cfRule>
  </conditionalFormatting>
  <conditionalFormatting sqref="G32">
    <cfRule type="containsText" dxfId="8" priority="85" operator="containsText" text="総稼働回数(　回程度)">
      <formula>NOT(ISERROR(SEARCH("総稼働回数(　回程度)",G32)))</formula>
    </cfRule>
  </conditionalFormatting>
  <conditionalFormatting sqref="G33">
    <cfRule type="containsText" dxfId="7" priority="84" operator="containsText" text="総稼働日数(　日程度)">
      <formula>NOT(ISERROR(SEARCH("総稼働日数(　日程度)",G33)))</formula>
    </cfRule>
  </conditionalFormatting>
  <conditionalFormatting sqref="G34">
    <cfRule type="containsText" dxfId="6" priority="83" operator="containsText" text="総稼働時間(　時間程度)">
      <formula>NOT(ISERROR(SEARCH("総稼働時間(　時間程度)",G34)))</formula>
    </cfRule>
  </conditionalFormatting>
  <conditionalFormatting sqref="G53">
    <cfRule type="containsText" dxfId="5" priority="67" operator="containsText" text="総稼働回数(　回程度)">
      <formula>NOT(ISERROR(SEARCH("総稼働回数(　回程度)",G53)))</formula>
    </cfRule>
  </conditionalFormatting>
  <conditionalFormatting sqref="G54">
    <cfRule type="containsText" dxfId="4" priority="66" operator="containsText" text="総稼働日数(　日程度)">
      <formula>NOT(ISERROR(SEARCH("総稼働日数(　日程度)",G54)))</formula>
    </cfRule>
  </conditionalFormatting>
  <conditionalFormatting sqref="G55">
    <cfRule type="containsText" dxfId="3" priority="65" operator="containsText" text="総稼働時間(　時間程度)">
      <formula>NOT(ISERROR(SEARCH("総稼働時間(　時間程度)",G55)))</formula>
    </cfRule>
  </conditionalFormatting>
  <conditionalFormatting sqref="G74">
    <cfRule type="containsText" dxfId="2" priority="49" operator="containsText" text="総稼働回数(　回程度)">
      <formula>NOT(ISERROR(SEARCH("総稼働回数(　回程度)",G74)))</formula>
    </cfRule>
  </conditionalFormatting>
  <conditionalFormatting sqref="G75">
    <cfRule type="containsText" dxfId="1" priority="48" operator="containsText" text="総稼働日数(　日程度)">
      <formula>NOT(ISERROR(SEARCH("総稼働日数(　日程度)",G75)))</formula>
    </cfRule>
  </conditionalFormatting>
  <conditionalFormatting sqref="G76">
    <cfRule type="containsText" dxfId="0" priority="47" operator="containsText" text="総稼働時間(　時間程度)">
      <formula>NOT(ISERROR(SEARCH("総稼働時間(　時間程度)",G76)))</formula>
    </cfRule>
  </conditionalFormatting>
  <dataValidations count="10">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20:G22 C41:G43 C62:G64 C83:G85" xr:uid="{3BB47678-6EED-4947-BFD4-CCB86599BF14}"/>
    <dataValidation imeMode="off" allowBlank="1" showInputMessage="1" showErrorMessage="1" sqref="C7:D8 C28:D29 C49:D50 C70:D71" xr:uid="{FD69EF6C-CE07-45F8-859F-D9BF8F40ECA7}"/>
    <dataValidation type="list" allowBlank="1" showInputMessage="1" showErrorMessage="1" prompt="該当する報酬に係る契約内容にチェックマークを入れ、想定される単価・回数をご記入ください。" sqref="C10:C14 C31:C35 C52:C56 C73:C77" xr:uid="{67428077-922C-4C15-A7E0-226B74B77E9B}">
      <formula1>"✔,－"</formula1>
    </dataValidation>
    <dataValidation imeMode="off" allowBlank="1" showInputMessage="1" prompt="該当する報酬に係る契約内容にチェックマークを入れ、想定される単価・回数をご記入ください。" sqref="D10:G13 D31:G34 D52:G55 D73:G76" xr:uid="{292BB2F1-17BC-4EE0-9F3E-3A5608C87D90}"/>
    <dataValidation allowBlank="1" showInputMessage="1" showErrorMessage="1" prompt="「その他」の具体的内容をお書きください。" sqref="E14:G14 E17:G17 E35:G35 E38:G38 E56:G56 E59:G59 E77:G77 E80:G80" xr:uid="{51C3E184-CF4B-4020-83F7-306A1CFB0B54}"/>
    <dataValidation imeMode="on" allowBlank="1" showInputMessage="1" prompt="①想定される求人方法で「仲介サービス（民間）」を選んだ方は、サービス利用予定の企業名とサービス名をご記入ください。" sqref="E18:G19 E39:G40 E60:G61 E81:G82" xr:uid="{7FC51C1B-B6C5-4A05-A9B8-3E7B9E660C34}"/>
    <dataValidation type="list" allowBlank="1" showInputMessage="1" showErrorMessage="1" prompt="該当する契約形態にチェックマークを入れてください。" sqref="C23 F23 C44 F44 C65 F65 C86 F86 C9 F9 C30 F30 C51 F51 C72 F72" xr:uid="{E5B6E0EC-DA31-4155-8EB8-DAFA5EA78694}">
      <formula1>"✔,－"</formula1>
    </dataValidation>
    <dataValidation imeMode="on" allowBlank="1" showInputMessage="1" showError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5:G5 C26:G26 C47:G47 C68:G68" xr:uid="{2152F998-F801-4C30-B4E0-5CCB0088C93D}"/>
    <dataValidation imeMode="on" allowBlank="1" showInputMessage="1" showError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6:G6 C27:G27 C48:G48 C69:G69" xr:uid="{8276B471-9DD9-41A3-AB37-22A35986C8AF}"/>
    <dataValidation type="list" allowBlank="1" showInputMessage="1" showErrorMessage="1" prompt="該当する求人方法にチェックマークを入れてください。" sqref="C15:C17 F15 C36:C38 F36 C57:C59 F57 C78:C80 F78" xr:uid="{47C19C12-7606-4AF0-BE97-673BD8D99DB9}">
      <formula1>"✔,－"</formula1>
    </dataValidation>
  </dataValidations>
  <pageMargins left="0.7" right="0.7" top="0.75" bottom="0.75" header="0.3" footer="0.3"/>
  <pageSetup paperSize="9" scale="79" orientation="portrait" r:id="rId1"/>
  <rowBreaks count="3" manualBreakCount="3">
    <brk id="23" max="16383" man="1"/>
    <brk id="44" max="16383" man="1"/>
    <brk id="65" max="16383" man="1"/>
  </rowBreaks>
  <extLst>
    <ext xmlns:x14="http://schemas.microsoft.com/office/spreadsheetml/2009/9/main" uri="{78C0D931-6437-407d-A8EE-F0AAD7539E65}">
      <x14:conditionalFormattings>
        <x14:conditionalFormatting xmlns:xm="http://schemas.microsoft.com/office/excel/2006/main">
          <x14:cfRule type="expression" priority="115" id="{6920FF7F-0BCD-4293-8FA0-54C33964DBCD}">
            <xm:f>'1－② 支出計画書'!$G$3&lt;2</xm:f>
            <x14:dxf>
              <fill>
                <patternFill patternType="darkUp">
                  <fgColor theme="1"/>
                  <bgColor auto="1"/>
                </patternFill>
              </fill>
            </x14:dxf>
          </x14:cfRule>
          <xm:sqref>C5:G6 C20:G22 C7:D8 C9:C17 F9 F15 C23 F23 E10:E13 G11:G13 E14:G14 E17:G19</xm:sqref>
        </x14:conditionalFormatting>
        <x14:conditionalFormatting xmlns:xm="http://schemas.microsoft.com/office/excel/2006/main">
          <x14:cfRule type="expression" priority="128" id="{3156EB71-7163-4D6E-8400-2EC7E64371E6}">
            <xm:f>'1－② 支出計画書'!$G$3&lt;3</xm:f>
            <x14:dxf>
              <fill>
                <patternFill patternType="darkUp">
                  <fgColor theme="1"/>
                  <bgColor auto="1"/>
                </patternFill>
              </fill>
            </x14:dxf>
          </x14:cfRule>
          <xm:sqref>C26:G27 C41:G43 C28:D29 C30:C38 F30 F36 C44 F44 E31:E34 G32:G34 E35:G35 E38:G40</xm:sqref>
        </x14:conditionalFormatting>
        <x14:conditionalFormatting xmlns:xm="http://schemas.microsoft.com/office/excel/2006/main">
          <x14:cfRule type="expression" priority="140" id="{3BD4D92C-020B-4A4C-B32F-23898BE4FD1B}">
            <xm:f>'1－② 支出計画書'!$G$3&lt;4</xm:f>
            <x14:dxf>
              <fill>
                <patternFill patternType="darkUp">
                  <fgColor theme="1"/>
                  <bgColor auto="1"/>
                </patternFill>
              </fill>
            </x14:dxf>
          </x14:cfRule>
          <xm:sqref>C47:G48 C62:G64 C49:D50 C51:C59 F51 F57 C65 F65 E52:E55 G53:G55 E56:G56 E59:G61 K26</xm:sqref>
        </x14:conditionalFormatting>
        <x14:conditionalFormatting xmlns:xm="http://schemas.microsoft.com/office/excel/2006/main">
          <x14:cfRule type="expression" priority="153" id="{A5FD81DE-27DE-43E7-9366-9CC5D44DEF65}">
            <xm:f>'1－② 支出計画書'!$G$3&lt;5</xm:f>
            <x14:dxf>
              <fill>
                <patternFill patternType="darkUp">
                  <fgColor theme="1"/>
                  <bgColor auto="1"/>
                </patternFill>
              </fill>
            </x14:dxf>
          </x14:cfRule>
          <xm:sqref>C68:G69 C83:G85 C70:D71 C72:C80 F72 F78 C86 F86 E73:E76 G74:G76 E77:G77 E80:G82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69921875" defaultRowHeight="16.2" x14ac:dyDescent="0.45"/>
  <cols>
    <col min="1" max="1" width="11.3984375" style="51" bestFit="1" customWidth="1"/>
    <col min="2" max="3" width="20.3984375" style="51" bestFit="1" customWidth="1"/>
    <col min="4" max="4" width="9.59765625" style="51" bestFit="1" customWidth="1"/>
    <col min="5" max="16384" width="8.69921875" style="51"/>
  </cols>
  <sheetData>
    <row r="1" spans="1:4" x14ac:dyDescent="0.45">
      <c r="A1" s="52" t="s">
        <v>828</v>
      </c>
      <c r="B1" s="52" t="s">
        <v>734</v>
      </c>
      <c r="C1" s="52" t="s">
        <v>733</v>
      </c>
      <c r="D1" s="91" t="s">
        <v>829</v>
      </c>
    </row>
    <row r="2" spans="1:4" x14ac:dyDescent="0.45">
      <c r="A2" s="52" t="s">
        <v>838</v>
      </c>
      <c r="B2" s="52" t="s">
        <v>830</v>
      </c>
      <c r="C2" s="52" t="s">
        <v>831</v>
      </c>
      <c r="D2" s="91" t="s">
        <v>832</v>
      </c>
    </row>
    <row r="3" spans="1:4" x14ac:dyDescent="0.45">
      <c r="B3" s="52" t="s">
        <v>736</v>
      </c>
      <c r="C3" s="52" t="s">
        <v>735</v>
      </c>
    </row>
    <row r="4" spans="1:4" x14ac:dyDescent="0.45">
      <c r="B4" s="92"/>
      <c r="C4" s="52" t="s">
        <v>736</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754-A074-454F-874E-3CFF66070BFF}">
  <sheetPr codeName="Sheet4"/>
  <dimension ref="A1:GU6"/>
  <sheetViews>
    <sheetView workbookViewId="0">
      <selection activeCell="A6" sqref="A6"/>
    </sheetView>
  </sheetViews>
  <sheetFormatPr defaultColWidth="17" defaultRowHeight="15" x14ac:dyDescent="0.45"/>
  <cols>
    <col min="1" max="16384" width="17" style="70"/>
  </cols>
  <sheetData>
    <row r="1" spans="1:203" s="61" customFormat="1" ht="18.75" customHeight="1" x14ac:dyDescent="0.45">
      <c r="A1" s="227" t="s">
        <v>606</v>
      </c>
      <c r="B1" s="227"/>
      <c r="C1" s="227"/>
      <c r="D1" s="227"/>
      <c r="E1" s="227"/>
      <c r="F1" s="227"/>
      <c r="G1" s="227"/>
      <c r="H1" s="227"/>
      <c r="I1" s="227"/>
      <c r="J1" s="227"/>
      <c r="K1" s="227"/>
      <c r="L1" s="227"/>
      <c r="M1" s="227"/>
      <c r="N1" s="227"/>
      <c r="O1" s="227"/>
      <c r="P1" s="227"/>
      <c r="Q1" s="227"/>
      <c r="R1" s="227"/>
      <c r="S1" s="227"/>
      <c r="T1" s="227"/>
      <c r="U1" s="227"/>
      <c r="V1" s="227"/>
      <c r="W1" s="227"/>
      <c r="X1" s="227"/>
      <c r="Y1" s="227"/>
      <c r="Z1" s="232" t="s">
        <v>607</v>
      </c>
      <c r="AA1" s="233"/>
      <c r="AB1" s="233"/>
      <c r="AC1" s="233"/>
      <c r="AD1" s="233"/>
      <c r="AE1" s="233"/>
      <c r="AF1" s="233"/>
      <c r="AG1" s="233"/>
      <c r="AH1" s="233"/>
      <c r="AI1" s="233"/>
      <c r="AJ1" s="233"/>
      <c r="AK1" s="233"/>
      <c r="AL1" s="233"/>
      <c r="AM1" s="233"/>
      <c r="AN1" s="233"/>
      <c r="AO1" s="233"/>
      <c r="AP1" s="233"/>
      <c r="AQ1" s="226" t="s">
        <v>608</v>
      </c>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t="s">
        <v>871</v>
      </c>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2"/>
    </row>
    <row r="2" spans="1:203" s="61" customFormat="1" ht="15.9" customHeight="1" x14ac:dyDescent="0.45">
      <c r="A2" s="227" t="s">
        <v>609</v>
      </c>
      <c r="B2" s="227" t="s">
        <v>610</v>
      </c>
      <c r="C2" s="227" t="s">
        <v>611</v>
      </c>
      <c r="D2" s="227" t="s">
        <v>872</v>
      </c>
      <c r="E2" s="227" t="s">
        <v>873</v>
      </c>
      <c r="F2" s="227" t="s">
        <v>614</v>
      </c>
      <c r="G2" s="227" t="s">
        <v>874</v>
      </c>
      <c r="H2" s="227" t="s">
        <v>616</v>
      </c>
      <c r="I2" s="227" t="s">
        <v>617</v>
      </c>
      <c r="J2" s="227" t="s">
        <v>875</v>
      </c>
      <c r="K2" s="227" t="s">
        <v>876</v>
      </c>
      <c r="L2" s="229" t="s">
        <v>851</v>
      </c>
      <c r="M2" s="227" t="s">
        <v>877</v>
      </c>
      <c r="N2" s="227" t="s">
        <v>878</v>
      </c>
      <c r="O2" s="227" t="s">
        <v>879</v>
      </c>
      <c r="P2" s="227" t="s">
        <v>623</v>
      </c>
      <c r="Q2" s="227" t="s">
        <v>624</v>
      </c>
      <c r="R2" s="227" t="s">
        <v>625</v>
      </c>
      <c r="S2" s="227" t="s">
        <v>626</v>
      </c>
      <c r="T2" s="227" t="s">
        <v>627</v>
      </c>
      <c r="U2" s="227" t="s">
        <v>628</v>
      </c>
      <c r="V2" s="227" t="s">
        <v>629</v>
      </c>
      <c r="W2" s="227" t="s">
        <v>630</v>
      </c>
      <c r="X2" s="227" t="s">
        <v>631</v>
      </c>
      <c r="Y2" s="227" t="s">
        <v>858</v>
      </c>
      <c r="Z2" s="223" t="s">
        <v>633</v>
      </c>
      <c r="AA2" s="228" t="s">
        <v>880</v>
      </c>
      <c r="AB2" s="228" t="s">
        <v>881</v>
      </c>
      <c r="AC2" s="223" t="s">
        <v>882</v>
      </c>
      <c r="AD2" s="228" t="s">
        <v>883</v>
      </c>
      <c r="AE2" s="232" t="s">
        <v>853</v>
      </c>
      <c r="AF2" s="233"/>
      <c r="AG2" s="233"/>
      <c r="AH2" s="233"/>
      <c r="AI2" s="233"/>
      <c r="AJ2" s="233"/>
      <c r="AK2" s="233"/>
      <c r="AL2" s="233"/>
      <c r="AM2" s="233"/>
      <c r="AN2" s="233"/>
      <c r="AO2" s="233"/>
      <c r="AP2" s="239"/>
      <c r="AQ2" s="220" t="s">
        <v>637</v>
      </c>
      <c r="AR2" s="220" t="s">
        <v>638</v>
      </c>
      <c r="AS2" s="220"/>
      <c r="AT2" s="220" t="s">
        <v>639</v>
      </c>
      <c r="AU2" s="220"/>
      <c r="AV2" s="220"/>
      <c r="AW2" s="220" t="s">
        <v>884</v>
      </c>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t="s">
        <v>885</v>
      </c>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t="s">
        <v>886</v>
      </c>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t="s">
        <v>887</v>
      </c>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t="s">
        <v>888</v>
      </c>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row>
    <row r="3" spans="1:203" s="64" customFormat="1" ht="31.5" customHeight="1" x14ac:dyDescent="0.45">
      <c r="A3" s="227"/>
      <c r="B3" s="227"/>
      <c r="C3" s="227" t="s">
        <v>611</v>
      </c>
      <c r="D3" s="227" t="s">
        <v>612</v>
      </c>
      <c r="E3" s="227" t="s">
        <v>613</v>
      </c>
      <c r="F3" s="227" t="s">
        <v>614</v>
      </c>
      <c r="G3" s="227" t="s">
        <v>615</v>
      </c>
      <c r="H3" s="227" t="s">
        <v>616</v>
      </c>
      <c r="I3" s="227" t="s">
        <v>617</v>
      </c>
      <c r="J3" s="227" t="s">
        <v>618</v>
      </c>
      <c r="K3" s="227" t="s">
        <v>619</v>
      </c>
      <c r="L3" s="230"/>
      <c r="M3" s="227" t="s">
        <v>620</v>
      </c>
      <c r="N3" s="227" t="s">
        <v>621</v>
      </c>
      <c r="O3" s="227" t="s">
        <v>622</v>
      </c>
      <c r="P3" s="227" t="s">
        <v>623</v>
      </c>
      <c r="Q3" s="227" t="s">
        <v>624</v>
      </c>
      <c r="R3" s="227" t="s">
        <v>625</v>
      </c>
      <c r="S3" s="227" t="s">
        <v>626</v>
      </c>
      <c r="T3" s="227" t="s">
        <v>627</v>
      </c>
      <c r="U3" s="227" t="s">
        <v>628</v>
      </c>
      <c r="V3" s="227" t="s">
        <v>629</v>
      </c>
      <c r="W3" s="227" t="s">
        <v>630</v>
      </c>
      <c r="X3" s="227" t="s">
        <v>631</v>
      </c>
      <c r="Y3" s="227" t="s">
        <v>632</v>
      </c>
      <c r="Z3" s="224"/>
      <c r="AA3" s="228" t="s">
        <v>634</v>
      </c>
      <c r="AB3" s="228" t="s">
        <v>635</v>
      </c>
      <c r="AC3" s="224"/>
      <c r="AD3" s="228" t="s">
        <v>640</v>
      </c>
      <c r="AE3" s="236" t="s">
        <v>854</v>
      </c>
      <c r="AF3" s="237"/>
      <c r="AG3" s="238"/>
      <c r="AH3" s="236" t="s">
        <v>855</v>
      </c>
      <c r="AI3" s="237"/>
      <c r="AJ3" s="238"/>
      <c r="AK3" s="236" t="s">
        <v>856</v>
      </c>
      <c r="AL3" s="237"/>
      <c r="AM3" s="238"/>
      <c r="AN3" s="236" t="s">
        <v>857</v>
      </c>
      <c r="AO3" s="237"/>
      <c r="AP3" s="238"/>
      <c r="AQ3" s="220"/>
      <c r="AR3" s="220" t="s">
        <v>889</v>
      </c>
      <c r="AS3" s="220" t="s">
        <v>890</v>
      </c>
      <c r="AT3" s="220" t="s">
        <v>859</v>
      </c>
      <c r="AU3" s="220" t="s">
        <v>860</v>
      </c>
      <c r="AV3" s="220" t="s">
        <v>861</v>
      </c>
      <c r="AW3" s="220" t="s">
        <v>862</v>
      </c>
      <c r="AX3" s="220" t="s">
        <v>863</v>
      </c>
      <c r="AY3" s="220" t="s">
        <v>891</v>
      </c>
      <c r="AZ3" s="220"/>
      <c r="BA3" s="220"/>
      <c r="BB3" s="220"/>
      <c r="BC3" s="220"/>
      <c r="BD3" s="220"/>
      <c r="BE3" s="220"/>
      <c r="BF3" s="220"/>
      <c r="BG3" s="220"/>
      <c r="BH3" s="220"/>
      <c r="BI3" s="220"/>
      <c r="BJ3" s="220"/>
      <c r="BK3" s="220"/>
      <c r="BL3" s="220"/>
      <c r="BM3" s="220"/>
      <c r="BN3" s="220"/>
      <c r="BO3" s="220"/>
      <c r="BP3" s="220" t="s">
        <v>864</v>
      </c>
      <c r="BQ3" s="220"/>
      <c r="BR3" s="220"/>
      <c r="BS3" s="220"/>
      <c r="BT3" s="220"/>
      <c r="BU3" s="220"/>
      <c r="BV3" s="220"/>
      <c r="BW3" s="220" t="s">
        <v>865</v>
      </c>
      <c r="BX3" s="220"/>
      <c r="BY3" s="220"/>
      <c r="BZ3" s="220"/>
      <c r="CA3" s="220"/>
      <c r="CB3" s="220" t="s">
        <v>862</v>
      </c>
      <c r="CC3" s="220" t="s">
        <v>863</v>
      </c>
      <c r="CD3" s="220" t="s">
        <v>891</v>
      </c>
      <c r="CE3" s="220"/>
      <c r="CF3" s="220"/>
      <c r="CG3" s="220"/>
      <c r="CH3" s="220"/>
      <c r="CI3" s="220"/>
      <c r="CJ3" s="220"/>
      <c r="CK3" s="220"/>
      <c r="CL3" s="220"/>
      <c r="CM3" s="220"/>
      <c r="CN3" s="220"/>
      <c r="CO3" s="220"/>
      <c r="CP3" s="220"/>
      <c r="CQ3" s="220"/>
      <c r="CR3" s="220"/>
      <c r="CS3" s="220"/>
      <c r="CT3" s="220"/>
      <c r="CU3" s="220" t="s">
        <v>864</v>
      </c>
      <c r="CV3" s="220"/>
      <c r="CW3" s="220"/>
      <c r="CX3" s="220"/>
      <c r="CY3" s="220"/>
      <c r="CZ3" s="220"/>
      <c r="DA3" s="220"/>
      <c r="DB3" s="220" t="s">
        <v>865</v>
      </c>
      <c r="DC3" s="220"/>
      <c r="DD3" s="220"/>
      <c r="DE3" s="220"/>
      <c r="DF3" s="220"/>
      <c r="DG3" s="220" t="s">
        <v>862</v>
      </c>
      <c r="DH3" s="220" t="s">
        <v>863</v>
      </c>
      <c r="DI3" s="220" t="s">
        <v>891</v>
      </c>
      <c r="DJ3" s="220"/>
      <c r="DK3" s="220"/>
      <c r="DL3" s="220"/>
      <c r="DM3" s="220"/>
      <c r="DN3" s="220"/>
      <c r="DO3" s="220"/>
      <c r="DP3" s="220"/>
      <c r="DQ3" s="220"/>
      <c r="DR3" s="220"/>
      <c r="DS3" s="220"/>
      <c r="DT3" s="220"/>
      <c r="DU3" s="220"/>
      <c r="DV3" s="220"/>
      <c r="DW3" s="220"/>
      <c r="DX3" s="220"/>
      <c r="DY3" s="220"/>
      <c r="DZ3" s="220" t="s">
        <v>864</v>
      </c>
      <c r="EA3" s="220"/>
      <c r="EB3" s="220"/>
      <c r="EC3" s="220"/>
      <c r="ED3" s="220"/>
      <c r="EE3" s="220"/>
      <c r="EF3" s="220"/>
      <c r="EG3" s="220" t="s">
        <v>865</v>
      </c>
      <c r="EH3" s="220"/>
      <c r="EI3" s="220"/>
      <c r="EJ3" s="220"/>
      <c r="EK3" s="220"/>
      <c r="EL3" s="220" t="s">
        <v>862</v>
      </c>
      <c r="EM3" s="220" t="s">
        <v>863</v>
      </c>
      <c r="EN3" s="220" t="s">
        <v>891</v>
      </c>
      <c r="EO3" s="220"/>
      <c r="EP3" s="220"/>
      <c r="EQ3" s="220"/>
      <c r="ER3" s="220"/>
      <c r="ES3" s="220"/>
      <c r="ET3" s="220"/>
      <c r="EU3" s="220"/>
      <c r="EV3" s="220"/>
      <c r="EW3" s="220"/>
      <c r="EX3" s="220"/>
      <c r="EY3" s="220"/>
      <c r="EZ3" s="220"/>
      <c r="FA3" s="220"/>
      <c r="FB3" s="220"/>
      <c r="FC3" s="220"/>
      <c r="FD3" s="220"/>
      <c r="FE3" s="220" t="s">
        <v>864</v>
      </c>
      <c r="FF3" s="220"/>
      <c r="FG3" s="220"/>
      <c r="FH3" s="220"/>
      <c r="FI3" s="220"/>
      <c r="FJ3" s="220"/>
      <c r="FK3" s="220"/>
      <c r="FL3" s="220" t="s">
        <v>865</v>
      </c>
      <c r="FM3" s="220"/>
      <c r="FN3" s="220"/>
      <c r="FO3" s="220"/>
      <c r="FP3" s="220"/>
      <c r="FQ3" s="220" t="s">
        <v>862</v>
      </c>
      <c r="FR3" s="220" t="s">
        <v>863</v>
      </c>
      <c r="FS3" s="220" t="s">
        <v>891</v>
      </c>
      <c r="FT3" s="220"/>
      <c r="FU3" s="220"/>
      <c r="FV3" s="220"/>
      <c r="FW3" s="220"/>
      <c r="FX3" s="220"/>
      <c r="FY3" s="220"/>
      <c r="FZ3" s="220"/>
      <c r="GA3" s="220"/>
      <c r="GB3" s="220"/>
      <c r="GC3" s="220"/>
      <c r="GD3" s="220"/>
      <c r="GE3" s="220"/>
      <c r="GF3" s="220"/>
      <c r="GG3" s="220"/>
      <c r="GH3" s="220"/>
      <c r="GI3" s="220"/>
      <c r="GJ3" s="220" t="s">
        <v>864</v>
      </c>
      <c r="GK3" s="220"/>
      <c r="GL3" s="220"/>
      <c r="GM3" s="220"/>
      <c r="GN3" s="220"/>
      <c r="GO3" s="220"/>
      <c r="GP3" s="220"/>
      <c r="GQ3" s="220" t="s">
        <v>865</v>
      </c>
      <c r="GR3" s="220"/>
      <c r="GS3" s="220"/>
      <c r="GT3" s="220"/>
      <c r="GU3" s="220"/>
    </row>
    <row r="4" spans="1:203" s="61" customFormat="1" ht="31.5" customHeight="1" x14ac:dyDescent="0.45">
      <c r="A4" s="227"/>
      <c r="B4" s="227"/>
      <c r="C4" s="227"/>
      <c r="D4" s="227"/>
      <c r="E4" s="227"/>
      <c r="F4" s="227"/>
      <c r="G4" s="227"/>
      <c r="H4" s="227"/>
      <c r="I4" s="227"/>
      <c r="J4" s="227"/>
      <c r="K4" s="227"/>
      <c r="L4" s="230"/>
      <c r="M4" s="227"/>
      <c r="N4" s="227"/>
      <c r="O4" s="227"/>
      <c r="P4" s="227"/>
      <c r="Q4" s="227"/>
      <c r="R4" s="227"/>
      <c r="S4" s="227"/>
      <c r="T4" s="227"/>
      <c r="U4" s="227"/>
      <c r="V4" s="227"/>
      <c r="W4" s="227"/>
      <c r="X4" s="227"/>
      <c r="Y4" s="227"/>
      <c r="Z4" s="224"/>
      <c r="AA4" s="228"/>
      <c r="AB4" s="228"/>
      <c r="AC4" s="224"/>
      <c r="AD4" s="228"/>
      <c r="AE4" s="234" t="s">
        <v>866</v>
      </c>
      <c r="AF4" s="234" t="s">
        <v>867</v>
      </c>
      <c r="AG4" s="234" t="s">
        <v>868</v>
      </c>
      <c r="AH4" s="234" t="s">
        <v>866</v>
      </c>
      <c r="AI4" s="234" t="s">
        <v>867</v>
      </c>
      <c r="AJ4" s="234" t="s">
        <v>868</v>
      </c>
      <c r="AK4" s="234" t="s">
        <v>866</v>
      </c>
      <c r="AL4" s="234" t="s">
        <v>867</v>
      </c>
      <c r="AM4" s="234" t="s">
        <v>868</v>
      </c>
      <c r="AN4" s="234" t="s">
        <v>866</v>
      </c>
      <c r="AO4" s="234" t="s">
        <v>867</v>
      </c>
      <c r="AP4" s="234" t="s">
        <v>868</v>
      </c>
      <c r="AQ4" s="220"/>
      <c r="AR4" s="220"/>
      <c r="AS4" s="220"/>
      <c r="AT4" s="220"/>
      <c r="AU4" s="220"/>
      <c r="AV4" s="220"/>
      <c r="AW4" s="220"/>
      <c r="AX4" s="220"/>
      <c r="AY4" s="220" t="s">
        <v>642</v>
      </c>
      <c r="AZ4" s="220" t="s">
        <v>643</v>
      </c>
      <c r="BA4" s="220" t="s">
        <v>644</v>
      </c>
      <c r="BB4" s="220"/>
      <c r="BC4" s="220" t="s">
        <v>645</v>
      </c>
      <c r="BD4" s="220"/>
      <c r="BE4" s="220"/>
      <c r="BF4" s="220"/>
      <c r="BG4" s="220"/>
      <c r="BH4" s="220"/>
      <c r="BI4" s="220"/>
      <c r="BJ4" s="220"/>
      <c r="BK4" s="220"/>
      <c r="BL4" s="220"/>
      <c r="BM4" s="220"/>
      <c r="BN4" s="220"/>
      <c r="BO4" s="220"/>
      <c r="BP4" s="220" t="s">
        <v>646</v>
      </c>
      <c r="BQ4" s="220"/>
      <c r="BR4" s="220"/>
      <c r="BS4" s="220"/>
      <c r="BT4" s="220"/>
      <c r="BU4" s="220" t="s">
        <v>892</v>
      </c>
      <c r="BV4" s="220"/>
      <c r="BW4" s="220" t="s">
        <v>647</v>
      </c>
      <c r="BX4" s="220" t="s">
        <v>648</v>
      </c>
      <c r="BY4" s="220" t="s">
        <v>649</v>
      </c>
      <c r="BZ4" s="220"/>
      <c r="CA4" s="220"/>
      <c r="CB4" s="220"/>
      <c r="CC4" s="220"/>
      <c r="CD4" s="220" t="s">
        <v>642</v>
      </c>
      <c r="CE4" s="220" t="s">
        <v>643</v>
      </c>
      <c r="CF4" s="220" t="s">
        <v>644</v>
      </c>
      <c r="CG4" s="220"/>
      <c r="CH4" s="220" t="s">
        <v>645</v>
      </c>
      <c r="CI4" s="220"/>
      <c r="CJ4" s="220"/>
      <c r="CK4" s="220"/>
      <c r="CL4" s="220"/>
      <c r="CM4" s="220"/>
      <c r="CN4" s="220"/>
      <c r="CO4" s="220"/>
      <c r="CP4" s="220"/>
      <c r="CQ4" s="220"/>
      <c r="CR4" s="220"/>
      <c r="CS4" s="220"/>
      <c r="CT4" s="220"/>
      <c r="CU4" s="220" t="s">
        <v>646</v>
      </c>
      <c r="CV4" s="220"/>
      <c r="CW4" s="220"/>
      <c r="CX4" s="220"/>
      <c r="CY4" s="220"/>
      <c r="CZ4" s="220" t="s">
        <v>892</v>
      </c>
      <c r="DA4" s="220"/>
      <c r="DB4" s="220" t="s">
        <v>647</v>
      </c>
      <c r="DC4" s="220" t="s">
        <v>648</v>
      </c>
      <c r="DD4" s="220" t="s">
        <v>649</v>
      </c>
      <c r="DE4" s="220"/>
      <c r="DF4" s="220"/>
      <c r="DG4" s="220"/>
      <c r="DH4" s="220"/>
      <c r="DI4" s="220" t="s">
        <v>642</v>
      </c>
      <c r="DJ4" s="220" t="s">
        <v>643</v>
      </c>
      <c r="DK4" s="220" t="s">
        <v>644</v>
      </c>
      <c r="DL4" s="220"/>
      <c r="DM4" s="220" t="s">
        <v>645</v>
      </c>
      <c r="DN4" s="220"/>
      <c r="DO4" s="220"/>
      <c r="DP4" s="220"/>
      <c r="DQ4" s="220"/>
      <c r="DR4" s="220"/>
      <c r="DS4" s="220"/>
      <c r="DT4" s="220"/>
      <c r="DU4" s="220"/>
      <c r="DV4" s="220"/>
      <c r="DW4" s="220"/>
      <c r="DX4" s="220"/>
      <c r="DY4" s="220"/>
      <c r="DZ4" s="220" t="s">
        <v>646</v>
      </c>
      <c r="EA4" s="220"/>
      <c r="EB4" s="220"/>
      <c r="EC4" s="220"/>
      <c r="ED4" s="220"/>
      <c r="EE4" s="220" t="s">
        <v>892</v>
      </c>
      <c r="EF4" s="220"/>
      <c r="EG4" s="220" t="s">
        <v>647</v>
      </c>
      <c r="EH4" s="220" t="s">
        <v>648</v>
      </c>
      <c r="EI4" s="220" t="s">
        <v>649</v>
      </c>
      <c r="EJ4" s="220"/>
      <c r="EK4" s="220"/>
      <c r="EL4" s="220"/>
      <c r="EM4" s="220"/>
      <c r="EN4" s="220" t="s">
        <v>642</v>
      </c>
      <c r="EO4" s="220" t="s">
        <v>643</v>
      </c>
      <c r="EP4" s="220" t="s">
        <v>644</v>
      </c>
      <c r="EQ4" s="220"/>
      <c r="ER4" s="220" t="s">
        <v>645</v>
      </c>
      <c r="ES4" s="220"/>
      <c r="ET4" s="220"/>
      <c r="EU4" s="220"/>
      <c r="EV4" s="220"/>
      <c r="EW4" s="220"/>
      <c r="EX4" s="220"/>
      <c r="EY4" s="220"/>
      <c r="EZ4" s="220"/>
      <c r="FA4" s="220"/>
      <c r="FB4" s="220"/>
      <c r="FC4" s="220"/>
      <c r="FD4" s="220"/>
      <c r="FE4" s="220" t="s">
        <v>646</v>
      </c>
      <c r="FF4" s="220"/>
      <c r="FG4" s="220"/>
      <c r="FH4" s="220"/>
      <c r="FI4" s="220"/>
      <c r="FJ4" s="220" t="s">
        <v>892</v>
      </c>
      <c r="FK4" s="220"/>
      <c r="FL4" s="220" t="s">
        <v>647</v>
      </c>
      <c r="FM4" s="220" t="s">
        <v>648</v>
      </c>
      <c r="FN4" s="220" t="s">
        <v>649</v>
      </c>
      <c r="FO4" s="220"/>
      <c r="FP4" s="220"/>
      <c r="FQ4" s="220"/>
      <c r="FR4" s="220"/>
      <c r="FS4" s="220" t="s">
        <v>642</v>
      </c>
      <c r="FT4" s="220" t="s">
        <v>643</v>
      </c>
      <c r="FU4" s="220" t="s">
        <v>644</v>
      </c>
      <c r="FV4" s="220"/>
      <c r="FW4" s="220" t="s">
        <v>645</v>
      </c>
      <c r="FX4" s="220"/>
      <c r="FY4" s="220"/>
      <c r="FZ4" s="220"/>
      <c r="GA4" s="220"/>
      <c r="GB4" s="220"/>
      <c r="GC4" s="220"/>
      <c r="GD4" s="220"/>
      <c r="GE4" s="220"/>
      <c r="GF4" s="220"/>
      <c r="GG4" s="220"/>
      <c r="GH4" s="220"/>
      <c r="GI4" s="220"/>
      <c r="GJ4" s="220" t="s">
        <v>646</v>
      </c>
      <c r="GK4" s="220"/>
      <c r="GL4" s="220"/>
      <c r="GM4" s="220"/>
      <c r="GN4" s="220"/>
      <c r="GO4" s="220" t="s">
        <v>892</v>
      </c>
      <c r="GP4" s="220"/>
      <c r="GQ4" s="220" t="s">
        <v>647</v>
      </c>
      <c r="GR4" s="220" t="s">
        <v>648</v>
      </c>
      <c r="GS4" s="220" t="s">
        <v>649</v>
      </c>
      <c r="GT4" s="220"/>
      <c r="GU4" s="220"/>
    </row>
    <row r="5" spans="1:203" s="61" customFormat="1" ht="32.4" x14ac:dyDescent="0.45">
      <c r="A5" s="227"/>
      <c r="B5" s="227"/>
      <c r="C5" s="227"/>
      <c r="D5" s="227"/>
      <c r="E5" s="227"/>
      <c r="F5" s="227"/>
      <c r="G5" s="227"/>
      <c r="H5" s="227"/>
      <c r="I5" s="227"/>
      <c r="J5" s="227"/>
      <c r="K5" s="227"/>
      <c r="L5" s="231"/>
      <c r="M5" s="227"/>
      <c r="N5" s="227"/>
      <c r="O5" s="227"/>
      <c r="P5" s="227"/>
      <c r="Q5" s="227"/>
      <c r="R5" s="227"/>
      <c r="S5" s="227"/>
      <c r="T5" s="227"/>
      <c r="U5" s="227"/>
      <c r="V5" s="227"/>
      <c r="W5" s="227"/>
      <c r="X5" s="227"/>
      <c r="Y5" s="227"/>
      <c r="Z5" s="225"/>
      <c r="AA5" s="228"/>
      <c r="AB5" s="228"/>
      <c r="AC5" s="225"/>
      <c r="AD5" s="228"/>
      <c r="AE5" s="235"/>
      <c r="AF5" s="235"/>
      <c r="AG5" s="235"/>
      <c r="AH5" s="235"/>
      <c r="AI5" s="235"/>
      <c r="AJ5" s="235"/>
      <c r="AK5" s="235"/>
      <c r="AL5" s="235"/>
      <c r="AM5" s="235"/>
      <c r="AN5" s="235"/>
      <c r="AO5" s="235"/>
      <c r="AP5" s="235"/>
      <c r="AQ5" s="220"/>
      <c r="AR5" s="220"/>
      <c r="AS5" s="220"/>
      <c r="AT5" s="220"/>
      <c r="AU5" s="220"/>
      <c r="AV5" s="220"/>
      <c r="AW5" s="220"/>
      <c r="AX5" s="220"/>
      <c r="AY5" s="220"/>
      <c r="AZ5" s="220"/>
      <c r="BA5" s="71" t="s">
        <v>650</v>
      </c>
      <c r="BB5" s="71" t="s">
        <v>651</v>
      </c>
      <c r="BC5" s="71" t="s">
        <v>652</v>
      </c>
      <c r="BD5" s="71" t="s">
        <v>653</v>
      </c>
      <c r="BE5" s="71" t="s">
        <v>654</v>
      </c>
      <c r="BF5" s="71" t="s">
        <v>655</v>
      </c>
      <c r="BG5" s="71" t="s">
        <v>656</v>
      </c>
      <c r="BH5" s="71" t="s">
        <v>657</v>
      </c>
      <c r="BI5" s="71" t="s">
        <v>658</v>
      </c>
      <c r="BJ5" s="71" t="s">
        <v>659</v>
      </c>
      <c r="BK5" s="71" t="s">
        <v>660</v>
      </c>
      <c r="BL5" s="71" t="s">
        <v>661</v>
      </c>
      <c r="BM5" s="71" t="s">
        <v>662</v>
      </c>
      <c r="BN5" s="71" t="s">
        <v>663</v>
      </c>
      <c r="BO5" s="71" t="s">
        <v>664</v>
      </c>
      <c r="BP5" s="71" t="s">
        <v>869</v>
      </c>
      <c r="BQ5" s="71" t="s">
        <v>870</v>
      </c>
      <c r="BR5" s="71" t="s">
        <v>665</v>
      </c>
      <c r="BS5" s="71" t="s">
        <v>663</v>
      </c>
      <c r="BT5" s="71" t="s">
        <v>664</v>
      </c>
      <c r="BU5" s="71" t="s">
        <v>666</v>
      </c>
      <c r="BV5" s="71" t="s">
        <v>667</v>
      </c>
      <c r="BW5" s="220"/>
      <c r="BX5" s="220"/>
      <c r="BY5" s="71" t="s">
        <v>668</v>
      </c>
      <c r="BZ5" s="71" t="s">
        <v>669</v>
      </c>
      <c r="CA5" s="71" t="s">
        <v>670</v>
      </c>
      <c r="CB5" s="220"/>
      <c r="CC5" s="220"/>
      <c r="CD5" s="220"/>
      <c r="CE5" s="220"/>
      <c r="CF5" s="71" t="s">
        <v>650</v>
      </c>
      <c r="CG5" s="71" t="s">
        <v>651</v>
      </c>
      <c r="CH5" s="71" t="s">
        <v>652</v>
      </c>
      <c r="CI5" s="71" t="s">
        <v>653</v>
      </c>
      <c r="CJ5" s="71" t="s">
        <v>654</v>
      </c>
      <c r="CK5" s="71" t="s">
        <v>655</v>
      </c>
      <c r="CL5" s="71" t="s">
        <v>656</v>
      </c>
      <c r="CM5" s="71" t="s">
        <v>657</v>
      </c>
      <c r="CN5" s="71" t="s">
        <v>658</v>
      </c>
      <c r="CO5" s="71" t="s">
        <v>659</v>
      </c>
      <c r="CP5" s="71" t="s">
        <v>660</v>
      </c>
      <c r="CQ5" s="71" t="s">
        <v>661</v>
      </c>
      <c r="CR5" s="71" t="s">
        <v>662</v>
      </c>
      <c r="CS5" s="71" t="s">
        <v>663</v>
      </c>
      <c r="CT5" s="71" t="s">
        <v>664</v>
      </c>
      <c r="CU5" s="71" t="s">
        <v>869</v>
      </c>
      <c r="CV5" s="71" t="s">
        <v>870</v>
      </c>
      <c r="CW5" s="71" t="s">
        <v>665</v>
      </c>
      <c r="CX5" s="71" t="s">
        <v>663</v>
      </c>
      <c r="CY5" s="71" t="s">
        <v>664</v>
      </c>
      <c r="CZ5" s="71" t="s">
        <v>666</v>
      </c>
      <c r="DA5" s="71" t="s">
        <v>667</v>
      </c>
      <c r="DB5" s="220"/>
      <c r="DC5" s="220"/>
      <c r="DD5" s="71" t="s">
        <v>668</v>
      </c>
      <c r="DE5" s="71" t="s">
        <v>669</v>
      </c>
      <c r="DF5" s="71" t="s">
        <v>670</v>
      </c>
      <c r="DG5" s="220"/>
      <c r="DH5" s="220"/>
      <c r="DI5" s="220"/>
      <c r="DJ5" s="220"/>
      <c r="DK5" s="71" t="s">
        <v>650</v>
      </c>
      <c r="DL5" s="71" t="s">
        <v>651</v>
      </c>
      <c r="DM5" s="71" t="s">
        <v>652</v>
      </c>
      <c r="DN5" s="71" t="s">
        <v>653</v>
      </c>
      <c r="DO5" s="71" t="s">
        <v>654</v>
      </c>
      <c r="DP5" s="71" t="s">
        <v>655</v>
      </c>
      <c r="DQ5" s="71" t="s">
        <v>656</v>
      </c>
      <c r="DR5" s="71" t="s">
        <v>657</v>
      </c>
      <c r="DS5" s="71" t="s">
        <v>658</v>
      </c>
      <c r="DT5" s="71" t="s">
        <v>659</v>
      </c>
      <c r="DU5" s="71" t="s">
        <v>660</v>
      </c>
      <c r="DV5" s="71" t="s">
        <v>661</v>
      </c>
      <c r="DW5" s="71" t="s">
        <v>662</v>
      </c>
      <c r="DX5" s="71" t="s">
        <v>663</v>
      </c>
      <c r="DY5" s="71" t="s">
        <v>664</v>
      </c>
      <c r="DZ5" s="71" t="s">
        <v>869</v>
      </c>
      <c r="EA5" s="71" t="s">
        <v>870</v>
      </c>
      <c r="EB5" s="71" t="s">
        <v>665</v>
      </c>
      <c r="EC5" s="71" t="s">
        <v>663</v>
      </c>
      <c r="ED5" s="71" t="s">
        <v>664</v>
      </c>
      <c r="EE5" s="71" t="s">
        <v>666</v>
      </c>
      <c r="EF5" s="71" t="s">
        <v>667</v>
      </c>
      <c r="EG5" s="220"/>
      <c r="EH5" s="220"/>
      <c r="EI5" s="71" t="s">
        <v>668</v>
      </c>
      <c r="EJ5" s="71" t="s">
        <v>669</v>
      </c>
      <c r="EK5" s="71" t="s">
        <v>670</v>
      </c>
      <c r="EL5" s="220"/>
      <c r="EM5" s="220"/>
      <c r="EN5" s="220"/>
      <c r="EO5" s="220"/>
      <c r="EP5" s="71" t="s">
        <v>650</v>
      </c>
      <c r="EQ5" s="71" t="s">
        <v>651</v>
      </c>
      <c r="ER5" s="71" t="s">
        <v>652</v>
      </c>
      <c r="ES5" s="71" t="s">
        <v>653</v>
      </c>
      <c r="ET5" s="71" t="s">
        <v>654</v>
      </c>
      <c r="EU5" s="71" t="s">
        <v>655</v>
      </c>
      <c r="EV5" s="71" t="s">
        <v>656</v>
      </c>
      <c r="EW5" s="71" t="s">
        <v>657</v>
      </c>
      <c r="EX5" s="71" t="s">
        <v>658</v>
      </c>
      <c r="EY5" s="71" t="s">
        <v>659</v>
      </c>
      <c r="EZ5" s="71" t="s">
        <v>660</v>
      </c>
      <c r="FA5" s="71" t="s">
        <v>661</v>
      </c>
      <c r="FB5" s="71" t="s">
        <v>662</v>
      </c>
      <c r="FC5" s="71" t="s">
        <v>663</v>
      </c>
      <c r="FD5" s="71" t="s">
        <v>664</v>
      </c>
      <c r="FE5" s="71" t="s">
        <v>869</v>
      </c>
      <c r="FF5" s="71" t="s">
        <v>870</v>
      </c>
      <c r="FG5" s="71" t="s">
        <v>665</v>
      </c>
      <c r="FH5" s="71" t="s">
        <v>663</v>
      </c>
      <c r="FI5" s="71" t="s">
        <v>664</v>
      </c>
      <c r="FJ5" s="71" t="s">
        <v>666</v>
      </c>
      <c r="FK5" s="71" t="s">
        <v>667</v>
      </c>
      <c r="FL5" s="220"/>
      <c r="FM5" s="220"/>
      <c r="FN5" s="71" t="s">
        <v>668</v>
      </c>
      <c r="FO5" s="71" t="s">
        <v>669</v>
      </c>
      <c r="FP5" s="71" t="s">
        <v>670</v>
      </c>
      <c r="FQ5" s="220"/>
      <c r="FR5" s="220"/>
      <c r="FS5" s="220"/>
      <c r="FT5" s="220"/>
      <c r="FU5" s="71" t="s">
        <v>650</v>
      </c>
      <c r="FV5" s="71" t="s">
        <v>651</v>
      </c>
      <c r="FW5" s="71" t="s">
        <v>652</v>
      </c>
      <c r="FX5" s="71" t="s">
        <v>653</v>
      </c>
      <c r="FY5" s="71" t="s">
        <v>654</v>
      </c>
      <c r="FZ5" s="71" t="s">
        <v>655</v>
      </c>
      <c r="GA5" s="71" t="s">
        <v>656</v>
      </c>
      <c r="GB5" s="71" t="s">
        <v>657</v>
      </c>
      <c r="GC5" s="71" t="s">
        <v>658</v>
      </c>
      <c r="GD5" s="71" t="s">
        <v>659</v>
      </c>
      <c r="GE5" s="71" t="s">
        <v>660</v>
      </c>
      <c r="GF5" s="71" t="s">
        <v>661</v>
      </c>
      <c r="GG5" s="71" t="s">
        <v>662</v>
      </c>
      <c r="GH5" s="71" t="s">
        <v>663</v>
      </c>
      <c r="GI5" s="71" t="s">
        <v>664</v>
      </c>
      <c r="GJ5" s="71" t="s">
        <v>869</v>
      </c>
      <c r="GK5" s="71" t="s">
        <v>870</v>
      </c>
      <c r="GL5" s="71" t="s">
        <v>665</v>
      </c>
      <c r="GM5" s="71" t="s">
        <v>663</v>
      </c>
      <c r="GN5" s="71" t="s">
        <v>664</v>
      </c>
      <c r="GO5" s="71" t="s">
        <v>666</v>
      </c>
      <c r="GP5" s="71" t="s">
        <v>667</v>
      </c>
      <c r="GQ5" s="220"/>
      <c r="GR5" s="220"/>
      <c r="GS5" s="71" t="s">
        <v>668</v>
      </c>
      <c r="GT5" s="71" t="s">
        <v>669</v>
      </c>
      <c r="GU5" s="71" t="s">
        <v>670</v>
      </c>
    </row>
    <row r="6" spans="1:203" ht="75" customHeight="1" x14ac:dyDescent="0.45">
      <c r="A6" s="88">
        <f>'1－① 事業者の基本情報'!$B$2</f>
        <v>0</v>
      </c>
      <c r="B6" s="88">
        <f>'1－① 事業者の基本情報'!$B$3</f>
        <v>0</v>
      </c>
      <c r="C6" s="89">
        <f>'1－① 事業者の基本情報'!$C$6</f>
        <v>0</v>
      </c>
      <c r="D6" s="89">
        <f>'1－① 事業者の基本情報'!$C$7</f>
        <v>0</v>
      </c>
      <c r="E6" s="89">
        <f>'1－① 事業者の基本情報'!$C$8</f>
        <v>0</v>
      </c>
      <c r="F6" s="89">
        <f>'1－① 事業者の基本情報'!$C$9</f>
        <v>0</v>
      </c>
      <c r="G6" s="89">
        <f>'1－① 事業者の基本情報'!$C$10</f>
        <v>0</v>
      </c>
      <c r="H6" s="88">
        <f>'1－① 事業者の基本情報'!$C$11</f>
        <v>0</v>
      </c>
      <c r="I6" s="90">
        <f>'1－① 事業者の基本情報'!$C$12</f>
        <v>0</v>
      </c>
      <c r="J6" s="90">
        <f>'1－① 事業者の基本情報'!$C$13</f>
        <v>0</v>
      </c>
      <c r="K6" s="90">
        <f>'1－① 事業者の基本情報'!$C$14</f>
        <v>0</v>
      </c>
      <c r="L6" s="90">
        <f>'1－① 事業者の基本情報'!$C$15</f>
        <v>0</v>
      </c>
      <c r="M6" s="89">
        <f>'1－① 事業者の基本情報'!$C$16</f>
        <v>0</v>
      </c>
      <c r="N6" s="89">
        <f>'1－① 事業者の基本情報'!$C$17</f>
        <v>0</v>
      </c>
      <c r="O6" s="89">
        <f>'1－① 事業者の基本情報'!$C$18</f>
        <v>0</v>
      </c>
      <c r="P6" s="89">
        <f>'1－① 事業者の基本情報'!$C$19</f>
        <v>0</v>
      </c>
      <c r="Q6" s="89">
        <f>'1－① 事業者の基本情報'!$C$20</f>
        <v>0</v>
      </c>
      <c r="R6" s="89">
        <f>'1－① 事業者の基本情報'!$C$21</f>
        <v>0</v>
      </c>
      <c r="S6" s="89">
        <f>'1－① 事業者の基本情報'!$C$22</f>
        <v>0</v>
      </c>
      <c r="T6" s="89">
        <f>'1－① 事業者の基本情報'!$C$23</f>
        <v>0</v>
      </c>
      <c r="U6" s="89">
        <f>'1－① 事業者の基本情報'!$C$24</f>
        <v>0</v>
      </c>
      <c r="V6" s="89">
        <f>'1－① 事業者の基本情報'!$C$25</f>
        <v>0</v>
      </c>
      <c r="W6" s="89" t="str">
        <f>'1－① 事業者の基本情報'!$B$28</f>
        <v>－</v>
      </c>
      <c r="X6" s="89" t="str">
        <f>'1－① 事業者の基本情報'!$B$30</f>
        <v>－</v>
      </c>
      <c r="Y6" s="89" t="str">
        <f>'1－① 事業者の基本情報'!$B$32</f>
        <v>－</v>
      </c>
      <c r="Z6" s="90">
        <f>'1－② 支出計画書'!$G$3</f>
        <v>0</v>
      </c>
      <c r="AA6" s="90">
        <f>'1－② 支出計画書'!$E$4</f>
        <v>0</v>
      </c>
      <c r="AB6" s="90">
        <f>'1－② 支出計画書'!$E$5</f>
        <v>0</v>
      </c>
      <c r="AC6" s="90">
        <f>'1－② 支出計画書'!$E$6</f>
        <v>0</v>
      </c>
      <c r="AD6" s="90">
        <f>'1－② 支出計画書'!$E$7</f>
        <v>0</v>
      </c>
      <c r="AE6" s="90">
        <f>'1－② 支出計画書'!$E$25</f>
        <v>0</v>
      </c>
      <c r="AF6" s="90">
        <f>'1－② 支出計画書'!$F$25</f>
        <v>0</v>
      </c>
      <c r="AG6" s="90">
        <f>'1－② 支出計画書'!$G$25</f>
        <v>0</v>
      </c>
      <c r="AH6" s="90">
        <f>'1－② 支出計画書'!$E$26</f>
        <v>0</v>
      </c>
      <c r="AI6" s="90">
        <f>'1－② 支出計画書'!$F$26</f>
        <v>0</v>
      </c>
      <c r="AJ6" s="90">
        <f>'1－② 支出計画書'!$G$26</f>
        <v>0</v>
      </c>
      <c r="AK6" s="90">
        <f>'1－② 支出計画書'!$E$27</f>
        <v>0</v>
      </c>
      <c r="AL6" s="90">
        <f>'1－② 支出計画書'!$F$27</f>
        <v>0</v>
      </c>
      <c r="AM6" s="90">
        <f>'1－② 支出計画書'!$G$27</f>
        <v>0</v>
      </c>
      <c r="AN6" s="90">
        <f>'1－② 支出計画書'!$E$28</f>
        <v>0</v>
      </c>
      <c r="AO6" s="90">
        <f>'1－② 支出計画書'!$F$28</f>
        <v>0</v>
      </c>
      <c r="AP6" s="90">
        <f>'1－② 支出計画書'!$G$28</f>
        <v>0</v>
      </c>
      <c r="AQ6" s="89">
        <f>'２ 事業計画書'!$A$5</f>
        <v>0</v>
      </c>
      <c r="AR6" s="89" t="str">
        <f>'２ 事業計画書'!$A$9</f>
        <v>－</v>
      </c>
      <c r="AS6" s="89" t="str">
        <f>'２ 事業計画書'!$A$11</f>
        <v>－</v>
      </c>
      <c r="AT6" s="89">
        <f>'２ 事業計画書'!$A$15</f>
        <v>0</v>
      </c>
      <c r="AU6" s="89">
        <f>'２ 事業計画書'!$A$17</f>
        <v>0</v>
      </c>
      <c r="AV6" s="89">
        <f>'２ 事業計画書'!$A$19</f>
        <v>0</v>
      </c>
      <c r="AW6" s="89">
        <f>'２ 事業計画書'!$C$22</f>
        <v>0</v>
      </c>
      <c r="AX6" s="89">
        <f>'２ 事業計画書'!$C$23</f>
        <v>0</v>
      </c>
      <c r="AY6" s="89">
        <f>'２ 事業計画書'!$C$24</f>
        <v>0</v>
      </c>
      <c r="AZ6" s="89">
        <f>'２ 事業計画書'!$C$25</f>
        <v>0</v>
      </c>
      <c r="BA6" s="89" t="str">
        <f>'２ 事業計画書'!$C$26</f>
        <v>－</v>
      </c>
      <c r="BB6" s="89" t="str">
        <f>'２ 事業計画書'!$F$26</f>
        <v>－</v>
      </c>
      <c r="BC6" s="89" t="str">
        <f>'２ 事業計画書'!$C$27</f>
        <v>－</v>
      </c>
      <c r="BD6" s="89" t="str">
        <f>'２ 事業計画書'!$E$27</f>
        <v>(約　万円/月)</v>
      </c>
      <c r="BE6" s="89" t="str">
        <f>'２ 事業計画書'!$C$28</f>
        <v>－</v>
      </c>
      <c r="BF6" s="89" t="str">
        <f>'２ 事業計画書'!$E$28</f>
        <v>(約　万円/回)</v>
      </c>
      <c r="BG6" s="89" t="str">
        <f>'２ 事業計画書'!$G$28</f>
        <v>総稼働回数(　回程度)</v>
      </c>
      <c r="BH6" s="89" t="str">
        <f>'２ 事業計画書'!$C$29</f>
        <v>－</v>
      </c>
      <c r="BI6" s="89" t="str">
        <f>'２ 事業計画書'!$E$29</f>
        <v>(約　万円/日)</v>
      </c>
      <c r="BJ6" s="89" t="str">
        <f>'２ 事業計画書'!$G$29</f>
        <v>総稼働日数(　日程度)</v>
      </c>
      <c r="BK6" s="89" t="str">
        <f>'２ 事業計画書'!$C$30</f>
        <v>－</v>
      </c>
      <c r="BL6" s="89" t="str">
        <f>'２ 事業計画書'!$E$30</f>
        <v>(約　千円/時間)</v>
      </c>
      <c r="BM6" s="89" t="str">
        <f>'２ 事業計画書'!$G$30</f>
        <v>総稼働時間(　時間程度)</v>
      </c>
      <c r="BN6" s="89" t="str">
        <f>'２ 事業計画書'!$C$31</f>
        <v>－</v>
      </c>
      <c r="BO6" s="89">
        <f>'２ 事業計画書'!$E$31</f>
        <v>0</v>
      </c>
      <c r="BP6" s="89" t="str">
        <f>'２ 事業計画書'!$C$32</f>
        <v>－</v>
      </c>
      <c r="BQ6" s="89" t="str">
        <f>'２ 事業計画書'!$F$32</f>
        <v>－</v>
      </c>
      <c r="BR6" s="89" t="str">
        <f>'２ 事業計画書'!$C$33</f>
        <v>－</v>
      </c>
      <c r="BS6" s="89" t="str">
        <f>'２ 事業計画書'!$C$34</f>
        <v>－</v>
      </c>
      <c r="BT6" s="89">
        <f>'２ 事業計画書'!$E$34</f>
        <v>0</v>
      </c>
      <c r="BU6" s="89">
        <f>'２ 事業計画書'!$E$35</f>
        <v>0</v>
      </c>
      <c r="BV6" s="89">
        <f>'２ 事業計画書'!$E$36</f>
        <v>0</v>
      </c>
      <c r="BW6" s="89">
        <f>'２ 事業計画書'!$C$37</f>
        <v>0</v>
      </c>
      <c r="BX6" s="89">
        <f>'２ 事業計画書'!$C$38</f>
        <v>0</v>
      </c>
      <c r="BY6" s="89">
        <f>'２ 事業計画書'!$C$39</f>
        <v>0</v>
      </c>
      <c r="BZ6" s="89" t="str">
        <f>'２ 事業計画書'!$C$40</f>
        <v>－</v>
      </c>
      <c r="CA6" s="89" t="str">
        <f>'２ 事業計画書'!$F$40</f>
        <v>－</v>
      </c>
      <c r="CB6" s="89">
        <f>'２ 事業計画書 別紙'!$C$5</f>
        <v>0</v>
      </c>
      <c r="CC6" s="89">
        <f>'２ 事業計画書 別紙'!$C$6</f>
        <v>0</v>
      </c>
      <c r="CD6" s="89">
        <f>'２ 事業計画書 別紙'!$C$7</f>
        <v>0</v>
      </c>
      <c r="CE6" s="89">
        <f>'２ 事業計画書 別紙'!$C$8</f>
        <v>0</v>
      </c>
      <c r="CF6" s="89" t="str">
        <f>'２ 事業計画書 別紙'!$C$9</f>
        <v>－</v>
      </c>
      <c r="CG6" s="89" t="str">
        <f>'２ 事業計画書 別紙'!$F$9</f>
        <v>－</v>
      </c>
      <c r="CH6" s="89" t="str">
        <f>'２ 事業計画書 別紙'!$C$10</f>
        <v>－</v>
      </c>
      <c r="CI6" s="89" t="str">
        <f>'２ 事業計画書 別紙'!$E$10</f>
        <v>(約　万円/月)</v>
      </c>
      <c r="CJ6" s="89" t="str">
        <f>'２ 事業計画書 別紙'!$C$11</f>
        <v>－</v>
      </c>
      <c r="CK6" s="89" t="str">
        <f>'２ 事業計画書 別紙'!$E$11</f>
        <v>(約　万円/回)</v>
      </c>
      <c r="CL6" s="89" t="str">
        <f>'２ 事業計画書 別紙'!$G$11</f>
        <v>総稼働回数(　回程度)</v>
      </c>
      <c r="CM6" s="89" t="str">
        <f>'２ 事業計画書 別紙'!$C$12</f>
        <v>－</v>
      </c>
      <c r="CN6" s="89" t="str">
        <f>'２ 事業計画書 別紙'!$E$12</f>
        <v>(約　万円/日)</v>
      </c>
      <c r="CO6" s="89" t="str">
        <f>'２ 事業計画書 別紙'!$G$12</f>
        <v>総稼働日数(　日程度)</v>
      </c>
      <c r="CP6" s="89" t="str">
        <f>'２ 事業計画書 別紙'!$C$13</f>
        <v>－</v>
      </c>
      <c r="CQ6" s="89" t="str">
        <f>'２ 事業計画書 別紙'!$E$13</f>
        <v>(約　千円/時間)</v>
      </c>
      <c r="CR6" s="89" t="str">
        <f>'２ 事業計画書 別紙'!$G$13</f>
        <v>総稼働時間(　時間程度)</v>
      </c>
      <c r="CS6" s="89" t="str">
        <f>'２ 事業計画書 別紙'!$C$14</f>
        <v>－</v>
      </c>
      <c r="CT6" s="89">
        <f>'２ 事業計画書 別紙'!$E$14</f>
        <v>0</v>
      </c>
      <c r="CU6" s="89" t="str">
        <f>'２ 事業計画書 別紙'!$C$15</f>
        <v>－</v>
      </c>
      <c r="CV6" s="89" t="str">
        <f>'２ 事業計画書 別紙'!$F$15</f>
        <v>－</v>
      </c>
      <c r="CW6" s="89" t="str">
        <f>'２ 事業計画書 別紙'!$C$16</f>
        <v>－</v>
      </c>
      <c r="CX6" s="89" t="str">
        <f>'２ 事業計画書 別紙'!$C$17</f>
        <v>－</v>
      </c>
      <c r="CY6" s="89">
        <f>'２ 事業計画書 別紙'!$E$17</f>
        <v>0</v>
      </c>
      <c r="CZ6" s="89">
        <f>'２ 事業計画書 別紙'!$E$18</f>
        <v>0</v>
      </c>
      <c r="DA6" s="89">
        <f>'２ 事業計画書 別紙'!$E$19</f>
        <v>0</v>
      </c>
      <c r="DB6" s="89">
        <f>'２ 事業計画書 別紙'!$C$20</f>
        <v>0</v>
      </c>
      <c r="DC6" s="89">
        <f>'２ 事業計画書 別紙'!$C$21</f>
        <v>0</v>
      </c>
      <c r="DD6" s="89">
        <f>'２ 事業計画書 別紙'!$C$22</f>
        <v>0</v>
      </c>
      <c r="DE6" s="89" t="str">
        <f>'２ 事業計画書 別紙'!$C$23</f>
        <v>－</v>
      </c>
      <c r="DF6" s="89" t="str">
        <f>'２ 事業計画書 別紙'!$F$23</f>
        <v>－</v>
      </c>
      <c r="DG6" s="89">
        <f>'２ 事業計画書 別紙'!$C$26</f>
        <v>0</v>
      </c>
      <c r="DH6" s="89">
        <f>'２ 事業計画書 別紙'!$C$27</f>
        <v>0</v>
      </c>
      <c r="DI6" s="89">
        <f>'２ 事業計画書 別紙'!$C$28</f>
        <v>0</v>
      </c>
      <c r="DJ6" s="89">
        <f>'２ 事業計画書 別紙'!$C$29</f>
        <v>0</v>
      </c>
      <c r="DK6" s="89" t="str">
        <f>'２ 事業計画書 別紙'!$C$30</f>
        <v>－</v>
      </c>
      <c r="DL6" s="89" t="str">
        <f>'２ 事業計画書 別紙'!$F$30</f>
        <v>－</v>
      </c>
      <c r="DM6" s="89" t="str">
        <f>'２ 事業計画書 別紙'!$C$31</f>
        <v>－</v>
      </c>
      <c r="DN6" s="89" t="str">
        <f>'２ 事業計画書 別紙'!$E$31</f>
        <v>(約　万円/月)</v>
      </c>
      <c r="DO6" s="89" t="str">
        <f>'２ 事業計画書 別紙'!$C$32</f>
        <v>－</v>
      </c>
      <c r="DP6" s="89" t="str">
        <f>'２ 事業計画書 別紙'!$E$32</f>
        <v>(約　万円/回)</v>
      </c>
      <c r="DQ6" s="89" t="str">
        <f>'２ 事業計画書 別紙'!$G$32</f>
        <v>総稼働回数(　回程度)</v>
      </c>
      <c r="DR6" s="89" t="str">
        <f>'２ 事業計画書 別紙'!$C$33</f>
        <v>－</v>
      </c>
      <c r="DS6" s="89" t="str">
        <f>'２ 事業計画書 別紙'!$E$33</f>
        <v>(約　万円/日)</v>
      </c>
      <c r="DT6" s="89" t="str">
        <f>'２ 事業計画書 別紙'!$G$33</f>
        <v>総稼働日数(　日程度)</v>
      </c>
      <c r="DU6" s="89" t="str">
        <f>'２ 事業計画書 別紙'!$C$34</f>
        <v>－</v>
      </c>
      <c r="DV6" s="89" t="str">
        <f>'２ 事業計画書 別紙'!$E$34</f>
        <v>(約　千円/時間)</v>
      </c>
      <c r="DW6" s="89" t="str">
        <f>'２ 事業計画書 別紙'!$G$34</f>
        <v>総稼働時間(　時間程度)</v>
      </c>
      <c r="DX6" s="89" t="str">
        <f>'２ 事業計画書 別紙'!$C$35</f>
        <v>－</v>
      </c>
      <c r="DY6" s="89">
        <f>'２ 事業計画書 別紙'!$E$35</f>
        <v>0</v>
      </c>
      <c r="DZ6" s="89" t="str">
        <f>'２ 事業計画書 別紙'!$C$36</f>
        <v>－</v>
      </c>
      <c r="EA6" s="89" t="str">
        <f>'２ 事業計画書 別紙'!$F$36</f>
        <v>－</v>
      </c>
      <c r="EB6" s="89" t="str">
        <f>'２ 事業計画書 別紙'!$C$37</f>
        <v>－</v>
      </c>
      <c r="EC6" s="89" t="str">
        <f>'２ 事業計画書 別紙'!$C$38</f>
        <v>－</v>
      </c>
      <c r="ED6" s="89">
        <f>'２ 事業計画書 別紙'!$E$38</f>
        <v>0</v>
      </c>
      <c r="EE6" s="89">
        <f>'２ 事業計画書 別紙'!$E$39</f>
        <v>0</v>
      </c>
      <c r="EF6" s="89">
        <f>'２ 事業計画書 別紙'!$E$40</f>
        <v>0</v>
      </c>
      <c r="EG6" s="89">
        <f>'２ 事業計画書 別紙'!$C$41</f>
        <v>0</v>
      </c>
      <c r="EH6" s="89">
        <f>'２ 事業計画書 別紙'!$C$42</f>
        <v>0</v>
      </c>
      <c r="EI6" s="89">
        <f>'２ 事業計画書 別紙'!$C$43</f>
        <v>0</v>
      </c>
      <c r="EJ6" s="89" t="str">
        <f>'２ 事業計画書 別紙'!$C$44</f>
        <v>－</v>
      </c>
      <c r="EK6" s="89" t="str">
        <f>'２ 事業計画書 別紙'!$F$44</f>
        <v>－</v>
      </c>
      <c r="EL6" s="89">
        <f>'２ 事業計画書 別紙'!$C$47</f>
        <v>0</v>
      </c>
      <c r="EM6" s="89">
        <f>'２ 事業計画書 別紙'!$C$48</f>
        <v>0</v>
      </c>
      <c r="EN6" s="89">
        <f>'２ 事業計画書 別紙'!$C$49</f>
        <v>0</v>
      </c>
      <c r="EO6" s="89">
        <f>'２ 事業計画書 別紙'!$C$50</f>
        <v>0</v>
      </c>
      <c r="EP6" s="89" t="str">
        <f>'２ 事業計画書 別紙'!$C$51</f>
        <v>－</v>
      </c>
      <c r="EQ6" s="89" t="str">
        <f>'２ 事業計画書 別紙'!$F$51</f>
        <v>－</v>
      </c>
      <c r="ER6" s="89" t="str">
        <f>'２ 事業計画書 別紙'!$C$52</f>
        <v>－</v>
      </c>
      <c r="ES6" s="89" t="str">
        <f>'２ 事業計画書 別紙'!$E$52</f>
        <v>(約　万円/月)</v>
      </c>
      <c r="ET6" s="89" t="str">
        <f>'２ 事業計画書 別紙'!$C$53</f>
        <v>－</v>
      </c>
      <c r="EU6" s="89" t="str">
        <f>'２ 事業計画書 別紙'!$E$53</f>
        <v>(約　万円/回)</v>
      </c>
      <c r="EV6" s="89" t="str">
        <f>'２ 事業計画書 別紙'!$G$53</f>
        <v>総稼働回数(　回程度)</v>
      </c>
      <c r="EW6" s="89" t="str">
        <f>'２ 事業計画書 別紙'!$C$54</f>
        <v>－</v>
      </c>
      <c r="EX6" s="89" t="str">
        <f>'２ 事業計画書 別紙'!$E$54</f>
        <v>(約　万円/日)</v>
      </c>
      <c r="EY6" s="89" t="str">
        <f>'２ 事業計画書 別紙'!$G$54</f>
        <v>総稼働日数(　日程度)</v>
      </c>
      <c r="EZ6" s="89" t="str">
        <f>'２ 事業計画書 別紙'!$C$55</f>
        <v>－</v>
      </c>
      <c r="FA6" s="89" t="str">
        <f>'２ 事業計画書 別紙'!$E$55</f>
        <v>(約　千円/時間)</v>
      </c>
      <c r="FB6" s="89" t="str">
        <f>'２ 事業計画書 別紙'!$G$55</f>
        <v>総稼働時間(　時間程度)</v>
      </c>
      <c r="FC6" s="89" t="str">
        <f>'２ 事業計画書 別紙'!$C$56</f>
        <v>－</v>
      </c>
      <c r="FD6" s="89">
        <f>'２ 事業計画書 別紙'!$E$56</f>
        <v>0</v>
      </c>
      <c r="FE6" s="89" t="str">
        <f>'２ 事業計画書 別紙'!$C$57</f>
        <v>－</v>
      </c>
      <c r="FF6" s="89" t="str">
        <f>'２ 事業計画書 別紙'!$F$57</f>
        <v>－</v>
      </c>
      <c r="FG6" s="89" t="str">
        <f>'２ 事業計画書 別紙'!$C$58</f>
        <v>－</v>
      </c>
      <c r="FH6" s="89" t="str">
        <f>'２ 事業計画書 別紙'!$C$59</f>
        <v>－</v>
      </c>
      <c r="FI6" s="89">
        <f>'２ 事業計画書 別紙'!$E$59</f>
        <v>0</v>
      </c>
      <c r="FJ6" s="89">
        <f>'２ 事業計画書 別紙'!$E$60</f>
        <v>0</v>
      </c>
      <c r="FK6" s="89">
        <f>'２ 事業計画書 別紙'!$E$61</f>
        <v>0</v>
      </c>
      <c r="FL6" s="89">
        <f>'２ 事業計画書 別紙'!$C$62</f>
        <v>0</v>
      </c>
      <c r="FM6" s="89">
        <f>'２ 事業計画書 別紙'!$C$63</f>
        <v>0</v>
      </c>
      <c r="FN6" s="89">
        <f>'２ 事業計画書 別紙'!$C$64</f>
        <v>0</v>
      </c>
      <c r="FO6" s="89" t="str">
        <f>'２ 事業計画書 別紙'!$C$65</f>
        <v>－</v>
      </c>
      <c r="FP6" s="89" t="str">
        <f>'２ 事業計画書 別紙'!$F$65</f>
        <v>－</v>
      </c>
      <c r="FQ6" s="89">
        <f>'２ 事業計画書 別紙'!$C$68</f>
        <v>0</v>
      </c>
      <c r="FR6" s="89">
        <f>'２ 事業計画書 別紙'!$C$69</f>
        <v>0</v>
      </c>
      <c r="FS6" s="89">
        <f>'２ 事業計画書 別紙'!$C$70</f>
        <v>0</v>
      </c>
      <c r="FT6" s="89">
        <f>'２ 事業計画書 別紙'!$C$71</f>
        <v>0</v>
      </c>
      <c r="FU6" s="89" t="str">
        <f>'２ 事業計画書 別紙'!$C$72</f>
        <v>－</v>
      </c>
      <c r="FV6" s="89" t="str">
        <f>'２ 事業計画書 別紙'!$F$72</f>
        <v>－</v>
      </c>
      <c r="FW6" s="89" t="str">
        <f>'２ 事業計画書 別紙'!$C$73</f>
        <v>－</v>
      </c>
      <c r="FX6" s="89" t="str">
        <f>'２ 事業計画書 別紙'!$E$73</f>
        <v>(約　万円/月)</v>
      </c>
      <c r="FY6" s="89" t="str">
        <f>'２ 事業計画書 別紙'!$C$74</f>
        <v>－</v>
      </c>
      <c r="FZ6" s="89" t="str">
        <f>'２ 事業計画書 別紙'!$E$74</f>
        <v>(約　万円/回)</v>
      </c>
      <c r="GA6" s="89" t="str">
        <f>'２ 事業計画書 別紙'!$G$74</f>
        <v>総稼働回数(　回程度)</v>
      </c>
      <c r="GB6" s="89" t="str">
        <f>'２ 事業計画書 別紙'!$C$75</f>
        <v>－</v>
      </c>
      <c r="GC6" s="89" t="str">
        <f>'２ 事業計画書 別紙'!$E$75</f>
        <v>(約　万円/日)</v>
      </c>
      <c r="GD6" s="89" t="str">
        <f>'２ 事業計画書 別紙'!$G$75</f>
        <v>総稼働日数(　日程度)</v>
      </c>
      <c r="GE6" s="89" t="str">
        <f>'２ 事業計画書 別紙'!$C$76</f>
        <v>－</v>
      </c>
      <c r="GF6" s="89" t="str">
        <f>'２ 事業計画書 別紙'!$E$76</f>
        <v>(約　千円/時間)</v>
      </c>
      <c r="GG6" s="89" t="str">
        <f>'２ 事業計画書 別紙'!$G$76</f>
        <v>総稼働時間(　時間程度)</v>
      </c>
      <c r="GH6" s="89" t="str">
        <f>'２ 事業計画書 別紙'!$C$77</f>
        <v>－</v>
      </c>
      <c r="GI6" s="89">
        <f>'２ 事業計画書 別紙'!$E$77</f>
        <v>0</v>
      </c>
      <c r="GJ6" s="89" t="str">
        <f>'２ 事業計画書 別紙'!$C$78</f>
        <v>－</v>
      </c>
      <c r="GK6" s="89" t="str">
        <f>'２ 事業計画書 別紙'!$F$78</f>
        <v>－</v>
      </c>
      <c r="GL6" s="89" t="str">
        <f>'２ 事業計画書 別紙'!$C$79</f>
        <v>－</v>
      </c>
      <c r="GM6" s="89" t="str">
        <f>'２ 事業計画書 別紙'!$C$80</f>
        <v>－</v>
      </c>
      <c r="GN6" s="89">
        <f>'２ 事業計画書 別紙'!$E$80</f>
        <v>0</v>
      </c>
      <c r="GO6" s="89">
        <f>'２ 事業計画書 別紙'!$E$81</f>
        <v>0</v>
      </c>
      <c r="GP6" s="89">
        <f>'２ 事業計画書 別紙'!$E$82</f>
        <v>0</v>
      </c>
      <c r="GQ6" s="89">
        <f>'２ 事業計画書 別紙'!$C$83</f>
        <v>0</v>
      </c>
      <c r="GR6" s="89">
        <f>'２ 事業計画書 別紙'!$C$84</f>
        <v>0</v>
      </c>
      <c r="GS6" s="89">
        <f>'２ 事業計画書 別紙'!$C$85</f>
        <v>0</v>
      </c>
      <c r="GT6" s="89" t="str">
        <f>'２ 事業計画書 別紙'!$C$86</f>
        <v>－</v>
      </c>
      <c r="GU6" s="89" t="str">
        <f>'２ 事業計画書 別紙'!$F$86</f>
        <v>－</v>
      </c>
    </row>
  </sheetData>
  <sheetProtection selectLockedCells="1"/>
  <mergeCells count="134">
    <mergeCell ref="Z1:AP1"/>
    <mergeCell ref="AE4:AE5"/>
    <mergeCell ref="AF4:AF5"/>
    <mergeCell ref="AG4:AG5"/>
    <mergeCell ref="AH4:AH5"/>
    <mergeCell ref="AI4:AI5"/>
    <mergeCell ref="AJ4:AJ5"/>
    <mergeCell ref="AK4:AK5"/>
    <mergeCell ref="AL4:AL5"/>
    <mergeCell ref="AM4:AM5"/>
    <mergeCell ref="AN4:AN5"/>
    <mergeCell ref="AO4:AO5"/>
    <mergeCell ref="AP4:AP5"/>
    <mergeCell ref="AE3:AG3"/>
    <mergeCell ref="AH3:AJ3"/>
    <mergeCell ref="AK3:AM3"/>
    <mergeCell ref="AN3:AP3"/>
    <mergeCell ref="AE2:AP2"/>
    <mergeCell ref="Z2:Z5"/>
    <mergeCell ref="A1:Y1"/>
    <mergeCell ref="G2:G5"/>
    <mergeCell ref="H2:H5"/>
    <mergeCell ref="I2:I5"/>
    <mergeCell ref="J2:J5"/>
    <mergeCell ref="K2:K5"/>
    <mergeCell ref="M2:M5"/>
    <mergeCell ref="A2:A5"/>
    <mergeCell ref="B2:B5"/>
    <mergeCell ref="L2:L5"/>
    <mergeCell ref="C2:C5"/>
    <mergeCell ref="D2:D5"/>
    <mergeCell ref="E2:E5"/>
    <mergeCell ref="F2:F5"/>
    <mergeCell ref="O2:O5"/>
    <mergeCell ref="P2:P5"/>
    <mergeCell ref="Q2:Q5"/>
    <mergeCell ref="R2:R5"/>
    <mergeCell ref="N2:N5"/>
    <mergeCell ref="W2:W5"/>
    <mergeCell ref="X2:X5"/>
    <mergeCell ref="CE4:CE5"/>
    <mergeCell ref="BW4:BW5"/>
    <mergeCell ref="BX4:BX5"/>
    <mergeCell ref="BU4:BV4"/>
    <mergeCell ref="BP3:BV3"/>
    <mergeCell ref="BC4:BO4"/>
    <mergeCell ref="AY3:BO3"/>
    <mergeCell ref="AY4:AY5"/>
    <mergeCell ref="AZ4:AZ5"/>
    <mergeCell ref="CD4:CD5"/>
    <mergeCell ref="AT3:AT5"/>
    <mergeCell ref="S2:S5"/>
    <mergeCell ref="T2:T5"/>
    <mergeCell ref="U2:U5"/>
    <mergeCell ref="V2:V5"/>
    <mergeCell ref="AR2:AS2"/>
    <mergeCell ref="AT2:AV2"/>
    <mergeCell ref="Y2:Y5"/>
    <mergeCell ref="AA2:AA5"/>
    <mergeCell ref="AD2:AD5"/>
    <mergeCell ref="AQ2:AQ5"/>
    <mergeCell ref="AR3:AR5"/>
    <mergeCell ref="AS3:AS5"/>
    <mergeCell ref="AB2:AB5"/>
    <mergeCell ref="CF4:CG4"/>
    <mergeCell ref="AC2:AC5"/>
    <mergeCell ref="CH4:CT4"/>
    <mergeCell ref="CU4:CY4"/>
    <mergeCell ref="CZ4:DA4"/>
    <mergeCell ref="DB4:DB5"/>
    <mergeCell ref="DC4:DC5"/>
    <mergeCell ref="AQ1:CA1"/>
    <mergeCell ref="BW3:CA3"/>
    <mergeCell ref="BY4:CA4"/>
    <mergeCell ref="AW2:CA2"/>
    <mergeCell ref="CB2:DF2"/>
    <mergeCell ref="CB3:CB5"/>
    <mergeCell ref="CC3:CC5"/>
    <mergeCell ref="CD3:CT3"/>
    <mergeCell ref="CU3:DA3"/>
    <mergeCell ref="DB3:DF3"/>
    <mergeCell ref="BA4:BB4"/>
    <mergeCell ref="BP4:BT4"/>
    <mergeCell ref="AV3:AV5"/>
    <mergeCell ref="AW3:AW5"/>
    <mergeCell ref="AX3:AX5"/>
    <mergeCell ref="AU3:AU5"/>
    <mergeCell ref="DD4:DF4"/>
    <mergeCell ref="CB1:GU1"/>
    <mergeCell ref="DZ4:ED4"/>
    <mergeCell ref="EE4:EF4"/>
    <mergeCell ref="EG4:EG5"/>
    <mergeCell ref="EH4:EH5"/>
    <mergeCell ref="EI4:EK4"/>
    <mergeCell ref="EL2:FP2"/>
    <mergeCell ref="EL3:EL5"/>
    <mergeCell ref="EM3:EM5"/>
    <mergeCell ref="EN3:FD3"/>
    <mergeCell ref="FE3:FK3"/>
    <mergeCell ref="DG2:EK2"/>
    <mergeCell ref="DG3:DG5"/>
    <mergeCell ref="DH3:DH5"/>
    <mergeCell ref="DI3:DY3"/>
    <mergeCell ref="DZ3:EF3"/>
    <mergeCell ref="EG3:EK3"/>
    <mergeCell ref="DI4:DI5"/>
    <mergeCell ref="DJ4:DJ5"/>
    <mergeCell ref="DK4:DL4"/>
    <mergeCell ref="DM4:DY4"/>
    <mergeCell ref="FL3:FP3"/>
    <mergeCell ref="EN4:EN5"/>
    <mergeCell ref="EO4:EO5"/>
    <mergeCell ref="EP4:EQ4"/>
    <mergeCell ref="GR4:GR5"/>
    <mergeCell ref="GS4:GU4"/>
    <mergeCell ref="FQ2:GU2"/>
    <mergeCell ref="FQ3:FQ5"/>
    <mergeCell ref="FR3:FR5"/>
    <mergeCell ref="FS3:GI3"/>
    <mergeCell ref="GJ3:GP3"/>
    <mergeCell ref="GQ3:GU3"/>
    <mergeCell ref="FS4:FS5"/>
    <mergeCell ref="FT4:FT5"/>
    <mergeCell ref="FU4:FV4"/>
    <mergeCell ref="FW4:GI4"/>
    <mergeCell ref="ER4:FD4"/>
    <mergeCell ref="FE4:FI4"/>
    <mergeCell ref="FJ4:FK4"/>
    <mergeCell ref="FL4:FL5"/>
    <mergeCell ref="GJ4:GN4"/>
    <mergeCell ref="GO4:GP4"/>
    <mergeCell ref="GQ4:GQ5"/>
    <mergeCell ref="FM4:FM5"/>
    <mergeCell ref="FN4:FP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dimension ref="A1:H14"/>
  <sheetViews>
    <sheetView tabSelected="1" view="pageBreakPreview" zoomScaleNormal="100" zoomScaleSheetLayoutView="100" workbookViewId="0">
      <selection sqref="A1:G1"/>
    </sheetView>
  </sheetViews>
  <sheetFormatPr defaultColWidth="9" defaultRowHeight="16.2" x14ac:dyDescent="0.45"/>
  <cols>
    <col min="1" max="1" width="4" style="31" bestFit="1" customWidth="1"/>
    <col min="2" max="2" width="17.19921875" style="31" bestFit="1" customWidth="1"/>
    <col min="3" max="3" width="15.3984375" style="31" bestFit="1" customWidth="1"/>
    <col min="4" max="4" width="13" style="31" bestFit="1" customWidth="1"/>
    <col min="5" max="6" width="5" style="31" bestFit="1" customWidth="1"/>
    <col min="7" max="7" width="43.09765625" style="31" customWidth="1"/>
    <col min="8" max="8" width="51.09765625" style="31" bestFit="1" customWidth="1"/>
    <col min="9" max="16384" width="9" style="31"/>
  </cols>
  <sheetData>
    <row r="1" spans="1:8" ht="60" customHeight="1" x14ac:dyDescent="0.45">
      <c r="A1" s="242" t="s">
        <v>902</v>
      </c>
      <c r="B1" s="243"/>
      <c r="C1" s="243"/>
      <c r="D1" s="243"/>
      <c r="E1" s="244"/>
      <c r="F1" s="244"/>
      <c r="G1" s="244"/>
    </row>
    <row r="2" spans="1:8" ht="33" customHeight="1" x14ac:dyDescent="0.45">
      <c r="A2" s="214" t="s">
        <v>671</v>
      </c>
      <c r="B2" s="246" t="s">
        <v>837</v>
      </c>
      <c r="C2" s="246"/>
      <c r="D2" s="214" t="s">
        <v>672</v>
      </c>
      <c r="E2" s="215" t="s">
        <v>673</v>
      </c>
      <c r="F2" s="216" t="s">
        <v>674</v>
      </c>
      <c r="G2" s="214" t="s">
        <v>675</v>
      </c>
    </row>
    <row r="3" spans="1:8" ht="32.4" x14ac:dyDescent="0.45">
      <c r="A3" s="245" t="s">
        <v>676</v>
      </c>
      <c r="B3" s="247" t="s">
        <v>677</v>
      </c>
      <c r="C3" s="206" t="s">
        <v>678</v>
      </c>
      <c r="D3" s="104" t="s">
        <v>679</v>
      </c>
      <c r="E3" s="177" t="s">
        <v>680</v>
      </c>
      <c r="F3" s="178" t="s">
        <v>680</v>
      </c>
      <c r="G3" s="103" t="s">
        <v>681</v>
      </c>
    </row>
    <row r="4" spans="1:8" ht="64.8" x14ac:dyDescent="0.45">
      <c r="A4" s="245"/>
      <c r="B4" s="248"/>
      <c r="C4" s="207" t="s">
        <v>682</v>
      </c>
      <c r="D4" s="106" t="s">
        <v>683</v>
      </c>
      <c r="E4" s="179" t="s">
        <v>680</v>
      </c>
      <c r="F4" s="180" t="s">
        <v>680</v>
      </c>
      <c r="G4" s="194" t="s">
        <v>894</v>
      </c>
      <c r="H4" s="107"/>
    </row>
    <row r="5" spans="1:8" ht="81" x14ac:dyDescent="0.45">
      <c r="A5" s="245"/>
      <c r="B5" s="248"/>
      <c r="C5" s="208" t="s">
        <v>684</v>
      </c>
      <c r="D5" s="106" t="s">
        <v>685</v>
      </c>
      <c r="E5" s="179" t="s">
        <v>680</v>
      </c>
      <c r="F5" s="180" t="s">
        <v>680</v>
      </c>
      <c r="G5" s="194" t="s">
        <v>907</v>
      </c>
      <c r="H5" s="190"/>
    </row>
    <row r="6" spans="1:8" ht="48.6" x14ac:dyDescent="0.45">
      <c r="A6" s="245"/>
      <c r="B6" s="248"/>
      <c r="C6" s="207" t="s">
        <v>686</v>
      </c>
      <c r="D6" s="105" t="s">
        <v>687</v>
      </c>
      <c r="E6" s="179" t="s">
        <v>680</v>
      </c>
      <c r="F6" s="180" t="s">
        <v>680</v>
      </c>
      <c r="G6" s="105" t="s">
        <v>896</v>
      </c>
    </row>
    <row r="7" spans="1:8" ht="64.8" x14ac:dyDescent="0.45">
      <c r="A7" s="245"/>
      <c r="B7" s="249"/>
      <c r="C7" s="209" t="s">
        <v>688</v>
      </c>
      <c r="D7" s="108" t="s">
        <v>689</v>
      </c>
      <c r="E7" s="181" t="s">
        <v>680</v>
      </c>
      <c r="F7" s="182" t="s">
        <v>690</v>
      </c>
      <c r="G7" s="108" t="s">
        <v>897</v>
      </c>
    </row>
    <row r="8" spans="1:8" ht="64.8" x14ac:dyDescent="0.45">
      <c r="A8" s="256" t="s">
        <v>691</v>
      </c>
      <c r="B8" s="258" t="s">
        <v>692</v>
      </c>
      <c r="C8" s="210" t="s">
        <v>693</v>
      </c>
      <c r="D8" s="104" t="s">
        <v>694</v>
      </c>
      <c r="E8" s="177" t="s">
        <v>680</v>
      </c>
      <c r="F8" s="178" t="s">
        <v>680</v>
      </c>
      <c r="G8" s="103" t="s">
        <v>895</v>
      </c>
    </row>
    <row r="9" spans="1:8" ht="32.4" x14ac:dyDescent="0.45">
      <c r="A9" s="257"/>
      <c r="B9" s="259"/>
      <c r="C9" s="211" t="s">
        <v>695</v>
      </c>
      <c r="D9" s="109" t="s">
        <v>696</v>
      </c>
      <c r="E9" s="260" t="s">
        <v>842</v>
      </c>
      <c r="F9" s="261"/>
      <c r="G9" s="262"/>
    </row>
    <row r="10" spans="1:8" ht="32.4" x14ac:dyDescent="0.45">
      <c r="A10" s="102" t="s">
        <v>697</v>
      </c>
      <c r="B10" s="253" t="s">
        <v>698</v>
      </c>
      <c r="C10" s="253"/>
      <c r="D10" s="110" t="s">
        <v>699</v>
      </c>
      <c r="E10" s="183" t="s">
        <v>680</v>
      </c>
      <c r="F10" s="184" t="s">
        <v>690</v>
      </c>
      <c r="G10" s="111" t="s">
        <v>700</v>
      </c>
      <c r="H10" s="112"/>
    </row>
    <row r="11" spans="1:8" ht="81" x14ac:dyDescent="0.45">
      <c r="A11" s="102" t="s">
        <v>701</v>
      </c>
      <c r="B11" s="252" t="s">
        <v>845</v>
      </c>
      <c r="C11" s="253"/>
      <c r="D11" s="113" t="s">
        <v>702</v>
      </c>
      <c r="E11" s="185" t="s">
        <v>680</v>
      </c>
      <c r="F11" s="186" t="s">
        <v>690</v>
      </c>
      <c r="G11" s="114" t="s">
        <v>900</v>
      </c>
    </row>
    <row r="12" spans="1:8" ht="270" customHeight="1" x14ac:dyDescent="0.45">
      <c r="A12" s="102" t="s">
        <v>703</v>
      </c>
      <c r="B12" s="254" t="s">
        <v>848</v>
      </c>
      <c r="C12" s="255"/>
      <c r="D12" s="113" t="s">
        <v>704</v>
      </c>
      <c r="E12" s="185" t="s">
        <v>690</v>
      </c>
      <c r="F12" s="186" t="s">
        <v>680</v>
      </c>
      <c r="G12" s="114" t="s">
        <v>898</v>
      </c>
    </row>
    <row r="13" spans="1:8" ht="97.2" x14ac:dyDescent="0.45">
      <c r="A13" s="176" t="s">
        <v>705</v>
      </c>
      <c r="B13" s="250" t="s">
        <v>843</v>
      </c>
      <c r="C13" s="251"/>
      <c r="D13" s="187" t="s">
        <v>844</v>
      </c>
      <c r="E13" s="188" t="s">
        <v>680</v>
      </c>
      <c r="F13" s="189" t="s">
        <v>680</v>
      </c>
      <c r="G13" s="195" t="s">
        <v>901</v>
      </c>
    </row>
    <row r="14" spans="1:8" ht="180" customHeight="1" x14ac:dyDescent="0.45">
      <c r="A14" s="102" t="s">
        <v>840</v>
      </c>
      <c r="B14" s="240" t="s">
        <v>841</v>
      </c>
      <c r="C14" s="241"/>
      <c r="D14" s="110" t="s">
        <v>839</v>
      </c>
      <c r="E14" s="185" t="s">
        <v>849</v>
      </c>
      <c r="F14" s="186" t="s">
        <v>690</v>
      </c>
      <c r="G14" s="111" t="s">
        <v>899</v>
      </c>
    </row>
  </sheetData>
  <sheetProtection algorithmName="SHA-512" hashValue="8jzhO5dSQvM7efNFt9vMEUPDllYL/UptV7DZ9t2bevyKoJwEpbgUxEmr+58Cze9t5spmlJY4ejHyjQPglX8Syw==" saltValue="rL+LjIftVBXkLSBspT8u8g==" spinCount="100000" sheet="1" objects="1" scenarios="1"/>
  <mergeCells count="12">
    <mergeCell ref="B14:C14"/>
    <mergeCell ref="A1:G1"/>
    <mergeCell ref="A3:A7"/>
    <mergeCell ref="B2:C2"/>
    <mergeCell ref="B3:B7"/>
    <mergeCell ref="B13:C13"/>
    <mergeCell ref="B11:C11"/>
    <mergeCell ref="B10:C10"/>
    <mergeCell ref="B12:C12"/>
    <mergeCell ref="A8:A9"/>
    <mergeCell ref="B8:B9"/>
    <mergeCell ref="E9:G9"/>
  </mergeCells>
  <phoneticPr fontId="1"/>
  <hyperlinks>
    <hyperlink ref="C3" location="'1－① 事業者の基本情報'!A1" display="'1－① 事業者の基本情報'!A1" xr:uid="{D47C560A-1117-40CC-A18F-D0EECE031384}"/>
    <hyperlink ref="C4" location="'1－② 支出計画書'!A1" display="１－② 支出計画書" xr:uid="{A7CD88D2-AD4E-4683-A04C-6290688E8989}"/>
    <hyperlink ref="C6" location="'１－③ 交付申請書'!A1" display="１－③ 交付申請書" xr:uid="{8AAECCB6-EF49-40DF-8008-A847B41F09FD}"/>
    <hyperlink ref="C7" location="'１－④ 役員名簿'!A1" display="１－④ 役員名簿" xr:uid="{D931A155-E754-4A42-B46D-30C3DB0E5119}"/>
    <hyperlink ref="C8" location="'２ 事業計画書'!A1" display="２ 事業計画書" xr:uid="{8BA22065-06D1-49E5-BEC1-CCE5C367DB5F}"/>
    <hyperlink ref="C9" location="'２ 事業計画書 別紙'!A1" display="'２ 事業計画書 別紙'!A1" xr:uid="{9D145191-6FEC-4839-8D86-EF700966FA38}"/>
    <hyperlink ref="C5" location="'１－② 支出計画書 別紙'!A1" display="'１－② 支出計画書 別紙'!A1" xr:uid="{B3D4ECB8-F018-4815-AB66-47B676DC9349}"/>
  </hyperlink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3"/>
  <sheetViews>
    <sheetView showGridLines="0" view="pageBreakPreview" zoomScaleNormal="100" zoomScaleSheetLayoutView="100" workbookViewId="0">
      <selection sqref="A1:C1"/>
    </sheetView>
  </sheetViews>
  <sheetFormatPr defaultColWidth="8.69921875" defaultRowHeight="30" customHeight="1" x14ac:dyDescent="0.45"/>
  <cols>
    <col min="1" max="1" width="15.8984375" style="116" bestFit="1" customWidth="1"/>
    <col min="2" max="2" width="18.3984375" style="116" customWidth="1"/>
    <col min="3" max="3" width="56.19921875" style="116" customWidth="1"/>
    <col min="4" max="16384" width="8.69921875" style="116"/>
  </cols>
  <sheetData>
    <row r="1" spans="1:7" ht="30" customHeight="1" x14ac:dyDescent="0.45">
      <c r="A1" s="263" t="s">
        <v>706</v>
      </c>
      <c r="B1" s="263"/>
      <c r="C1" s="263"/>
    </row>
    <row r="2" spans="1:7" ht="30" customHeight="1" x14ac:dyDescent="0.45">
      <c r="A2" s="53" t="s">
        <v>609</v>
      </c>
      <c r="B2" s="94"/>
      <c r="C2" s="31"/>
    </row>
    <row r="3" spans="1:7" ht="30" customHeight="1" x14ac:dyDescent="0.45">
      <c r="A3" s="53" t="s">
        <v>610</v>
      </c>
      <c r="B3" s="94"/>
      <c r="C3" s="31"/>
    </row>
    <row r="4" spans="1:7" ht="30" customHeight="1" x14ac:dyDescent="0.45">
      <c r="A4" s="264"/>
      <c r="B4" s="264"/>
      <c r="C4" s="264"/>
    </row>
    <row r="5" spans="1:7" ht="30" customHeight="1" x14ac:dyDescent="0.45">
      <c r="A5" s="277" t="s">
        <v>707</v>
      </c>
      <c r="B5" s="278"/>
      <c r="C5" s="279"/>
    </row>
    <row r="6" spans="1:7" ht="30" customHeight="1" x14ac:dyDescent="0.45">
      <c r="A6" s="280" t="s">
        <v>852</v>
      </c>
      <c r="B6" s="191" t="s">
        <v>852</v>
      </c>
      <c r="C6" s="192"/>
    </row>
    <row r="7" spans="1:7" ht="30" customHeight="1" x14ac:dyDescent="0.45">
      <c r="A7" s="281"/>
      <c r="B7" s="196" t="s">
        <v>708</v>
      </c>
      <c r="C7" s="47"/>
    </row>
    <row r="8" spans="1:7" ht="30" customHeight="1" x14ac:dyDescent="0.45">
      <c r="A8" s="281"/>
      <c r="B8" s="196" t="s">
        <v>613</v>
      </c>
      <c r="C8" s="47"/>
      <c r="G8" s="118"/>
    </row>
    <row r="9" spans="1:7" ht="30" customHeight="1" x14ac:dyDescent="0.45">
      <c r="A9" s="281"/>
      <c r="B9" s="197" t="s">
        <v>614</v>
      </c>
      <c r="C9" s="47"/>
    </row>
    <row r="10" spans="1:7" ht="30" customHeight="1" x14ac:dyDescent="0.45">
      <c r="A10" s="281"/>
      <c r="B10" s="197" t="s">
        <v>709</v>
      </c>
      <c r="C10" s="47"/>
    </row>
    <row r="11" spans="1:7" ht="30" customHeight="1" x14ac:dyDescent="0.45">
      <c r="A11" s="281"/>
      <c r="B11" s="196" t="s">
        <v>616</v>
      </c>
      <c r="C11" s="45"/>
    </row>
    <row r="12" spans="1:7" ht="30" customHeight="1" x14ac:dyDescent="0.45">
      <c r="A12" s="281"/>
      <c r="B12" s="196" t="s">
        <v>617</v>
      </c>
      <c r="C12" s="46"/>
    </row>
    <row r="13" spans="1:7" ht="30" customHeight="1" x14ac:dyDescent="0.45">
      <c r="A13" s="281"/>
      <c r="B13" s="196" t="s">
        <v>710</v>
      </c>
      <c r="C13" s="46"/>
    </row>
    <row r="14" spans="1:7" ht="30" customHeight="1" x14ac:dyDescent="0.45">
      <c r="A14" s="281"/>
      <c r="B14" s="196" t="s">
        <v>846</v>
      </c>
      <c r="C14" s="46"/>
    </row>
    <row r="15" spans="1:7" ht="30" customHeight="1" x14ac:dyDescent="0.45">
      <c r="A15" s="281"/>
      <c r="B15" s="198" t="s">
        <v>847</v>
      </c>
      <c r="C15" s="46"/>
    </row>
    <row r="16" spans="1:7" ht="30" customHeight="1" x14ac:dyDescent="0.45">
      <c r="A16" s="281"/>
      <c r="B16" s="196" t="s">
        <v>620</v>
      </c>
      <c r="C16" s="199"/>
    </row>
    <row r="17" spans="1:3" ht="30" customHeight="1" x14ac:dyDescent="0.45">
      <c r="A17" s="281"/>
      <c r="B17" s="196" t="s">
        <v>621</v>
      </c>
      <c r="C17" s="199"/>
    </row>
    <row r="18" spans="1:3" ht="30" customHeight="1" x14ac:dyDescent="0.45">
      <c r="A18" s="282"/>
      <c r="B18" s="200" t="s">
        <v>622</v>
      </c>
      <c r="C18" s="201"/>
    </row>
    <row r="19" spans="1:3" ht="30" customHeight="1" x14ac:dyDescent="0.45">
      <c r="A19" s="274" t="s">
        <v>711</v>
      </c>
      <c r="B19" s="202" t="s">
        <v>623</v>
      </c>
      <c r="C19" s="203"/>
    </row>
    <row r="20" spans="1:3" ht="30" customHeight="1" x14ac:dyDescent="0.45">
      <c r="A20" s="275"/>
      <c r="B20" s="196" t="s">
        <v>624</v>
      </c>
      <c r="C20" s="199"/>
    </row>
    <row r="21" spans="1:3" ht="30" customHeight="1" x14ac:dyDescent="0.45">
      <c r="A21" s="275"/>
      <c r="B21" s="197" t="s">
        <v>625</v>
      </c>
      <c r="C21" s="47"/>
    </row>
    <row r="22" spans="1:3" ht="30" customHeight="1" x14ac:dyDescent="0.45">
      <c r="A22" s="275"/>
      <c r="B22" s="197" t="s">
        <v>626</v>
      </c>
      <c r="C22" s="47"/>
    </row>
    <row r="23" spans="1:3" ht="30" customHeight="1" x14ac:dyDescent="0.45">
      <c r="A23" s="275"/>
      <c r="B23" s="197" t="s">
        <v>627</v>
      </c>
      <c r="C23" s="47"/>
    </row>
    <row r="24" spans="1:3" ht="30" customHeight="1" x14ac:dyDescent="0.45">
      <c r="A24" s="275"/>
      <c r="B24" s="196" t="s">
        <v>628</v>
      </c>
      <c r="C24" s="47"/>
    </row>
    <row r="25" spans="1:3" ht="30" customHeight="1" x14ac:dyDescent="0.45">
      <c r="A25" s="276"/>
      <c r="B25" s="204" t="s">
        <v>629</v>
      </c>
      <c r="C25" s="205"/>
    </row>
    <row r="26" spans="1:3" ht="30" customHeight="1" thickBot="1" x14ac:dyDescent="0.5">
      <c r="A26" s="264"/>
      <c r="B26" s="264"/>
      <c r="C26" s="264"/>
    </row>
    <row r="27" spans="1:3" ht="30" customHeight="1" x14ac:dyDescent="0.45">
      <c r="A27" s="265" t="s">
        <v>712</v>
      </c>
      <c r="B27" s="268" t="s">
        <v>630</v>
      </c>
      <c r="C27" s="269"/>
    </row>
    <row r="28" spans="1:3" ht="30" customHeight="1" x14ac:dyDescent="0.45">
      <c r="A28" s="266"/>
      <c r="B28" s="72" t="s">
        <v>713</v>
      </c>
      <c r="C28" s="119" t="s">
        <v>714</v>
      </c>
    </row>
    <row r="29" spans="1:3" ht="30" customHeight="1" x14ac:dyDescent="0.45">
      <c r="A29" s="266"/>
      <c r="B29" s="272" t="s">
        <v>631</v>
      </c>
      <c r="C29" s="273"/>
    </row>
    <row r="30" spans="1:3" ht="30" customHeight="1" x14ac:dyDescent="0.45">
      <c r="A30" s="266"/>
      <c r="B30" s="72" t="s">
        <v>713</v>
      </c>
      <c r="C30" s="119" t="s">
        <v>715</v>
      </c>
    </row>
    <row r="31" spans="1:3" ht="30" customHeight="1" x14ac:dyDescent="0.45">
      <c r="A31" s="266"/>
      <c r="B31" s="270" t="s">
        <v>632</v>
      </c>
      <c r="C31" s="271"/>
    </row>
    <row r="32" spans="1:3" ht="30" customHeight="1" thickBot="1" x14ac:dyDescent="0.5">
      <c r="A32" s="267"/>
      <c r="B32" s="93" t="s">
        <v>713</v>
      </c>
      <c r="C32" s="121" t="s">
        <v>716</v>
      </c>
    </row>
    <row r="33" spans="2:3" ht="30" customHeight="1" x14ac:dyDescent="0.45">
      <c r="B33" s="122"/>
      <c r="C33" s="123"/>
    </row>
  </sheetData>
  <sheetProtection algorithmName="SHA-512" hashValue="5RT1kbIstsrQhs2iYm6ow7FvpeuP0KcKyPMUHgVWxyuZwc0ogpFeL62Th8pWaCe9larLffyN5R/1uA1TuuvkBQ==" saltValue="fhiwrmDRqaw7OTB49b/GKg==" spinCount="100000" sheet="1" objects="1" scenarios="1" formatRows="0"/>
  <mergeCells count="10">
    <mergeCell ref="A1:C1"/>
    <mergeCell ref="A4:C4"/>
    <mergeCell ref="A27:A32"/>
    <mergeCell ref="B27:C27"/>
    <mergeCell ref="B31:C31"/>
    <mergeCell ref="A26:C26"/>
    <mergeCell ref="B29:C29"/>
    <mergeCell ref="A19:A25"/>
    <mergeCell ref="A5:C5"/>
    <mergeCell ref="A6:A18"/>
  </mergeCells>
  <phoneticPr fontId="1"/>
  <conditionalFormatting sqref="B2:B3 C6:C25">
    <cfRule type="cellIs" dxfId="110" priority="10" operator="equal">
      <formula>""</formula>
    </cfRule>
  </conditionalFormatting>
  <conditionalFormatting sqref="B28">
    <cfRule type="containsText" dxfId="109" priority="4" operator="containsText" text="－">
      <formula>NOT(ISERROR(SEARCH("－",B28)))</formula>
    </cfRule>
  </conditionalFormatting>
  <conditionalFormatting sqref="B30">
    <cfRule type="containsText" dxfId="108" priority="5" operator="containsText" text="－">
      <formula>NOT(ISERROR(SEARCH("－",B30)))</formula>
    </cfRule>
  </conditionalFormatting>
  <conditionalFormatting sqref="B32">
    <cfRule type="containsText" dxfId="107" priority="7" operator="containsText" text="－">
      <formula>NOT(ISERROR(SEARCH("－",B32)))</formula>
    </cfRule>
  </conditionalFormatting>
  <conditionalFormatting sqref="C11">
    <cfRule type="cellIs" dxfId="106" priority="12" operator="equal">
      <formula>"0000/00/00"</formula>
    </cfRule>
  </conditionalFormatting>
  <dataValidations xWindow="226" yWindow="324" count="20">
    <dataValidation type="date" imeMode="off" showInputMessage="1" showErrorMessage="1" error="公募期間外です。" prompt="西暦で申請日をご入力ください。年月日の間には半角のスラッシュ（/）を入れてください（例：2023/4/1）。" sqref="B2"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6"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type="date" imeMode="off" allowBlank="1" showInputMessage="1" showErrorMessage="1" error="補助事業期間外です。" prompt="西暦で事業完了予定日をご入力ください。年月日の間には半角のスラッシュ（/）を入れてください（例：2023/4/1）。" sqref="B3" xr:uid="{AA0409E8-5734-4375-81C1-2C732CA0F4A3}">
      <formula1>45108</formula1>
      <formula2>45351</formula2>
    </dataValidation>
    <dataValidation imeMode="off" allowBlank="1" showInputMessage="1" prompt="メールアドレスをご入力ください。" sqref="C25" xr:uid="{757E79C4-7001-446C-92D3-97D07443FEC4}"/>
    <dataValidation imeMode="off" allowBlank="1" showInputMessage="1" prompt="電話番号をご入力ください（例：03-1234-5678）。" sqref="C24" xr:uid="{A96F7E6C-D23B-46A2-8B59-2A80E268706D}"/>
    <dataValidation imeMode="off" allowBlank="1" sqref="C14" xr:uid="{07A80A71-31DD-4AB8-9254-4603CDEC60A1}"/>
    <dataValidation type="textLength" imeMode="on" operator="greaterThanOrEqual" allowBlank="1" showInputMessage="1" prompt="担当者の氏名をご入力ください。" sqref="C23" xr:uid="{D76B817B-2ACD-42B2-9DCA-0326EB18CC72}">
      <formula1>2</formula1>
    </dataValidation>
    <dataValidation type="whole" imeMode="off" showInputMessage="1" prompt="郵便番号をご入力ください（ハイフン不要）。" sqref="C19" xr:uid="{F71016D4-EB1D-49B6-A298-37ABCEBEFF8E}">
      <formula1>0</formula1>
      <formula2>9999999</formula2>
    </dataValidation>
    <dataValidation imeMode="on" allowBlank="1" showInputMessage="1" prompt="建物名等まで含めた住所をご入力ください。" sqref="C20" xr:uid="{2CC708FB-A02C-4B9F-BDF9-2ABC173FC0E8}"/>
    <dataValidation imeMode="on" allowBlank="1" showInputMessage="1" prompt="法人名以外のご所属の部署名をご入力ください。" sqref="C21" xr:uid="{B3ADDA29-B58A-40F1-9CB7-DDDA0DA27D2D}"/>
    <dataValidation imeMode="on" allowBlank="1" showInputMessage="1" prompt="担当者の役職をご入力ください。" sqref="C22"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3"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8 B30 B32"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allowBlank="1" sqref="C32 C30 C28" xr:uid="{B24BE117-3A71-4DAB-B7AA-58D024C91019}"/>
  </dataValidations>
  <pageMargins left="0.7" right="0.7" top="0.75" bottom="0.75" header="0.3" footer="0.3"/>
  <pageSetup paperSize="9" scale="89" orientation="portrait" r:id="rId1"/>
  <rowBreaks count="1" manualBreakCount="1">
    <brk id="26" max="2" man="1"/>
  </rowBreaks>
  <extLst>
    <ext xmlns:x14="http://schemas.microsoft.com/office/spreadsheetml/2009/9/main" uri="{CCE6A557-97BC-4b89-ADB6-D9C93CAAB3DF}">
      <x14:dataValidations xmlns:xm="http://schemas.microsoft.com/office/excel/2006/main" xWindow="226" yWindow="324" count="3">
        <x14:dataValidation type="list" showInputMessage="1" showErrorMessage="1" error="リストから選択してください。" prompt="大分類→中分類→小分類の順に、それぞれリストから選択してください。" xr:uid="{8517B418-75D1-44AF-8F59-8EDC496DE610}">
          <x14:formula1>
            <xm:f>OFFSET(補助シート!$E$1,MATCH($C$16,大分類,0)-1,1,1,INDIRECT("補助シート!D"&amp;MATCH($C$16,大分類,0)))</xm:f>
          </x14:formula1>
          <xm:sqref>C17</xm:sqref>
        </x14:dataValidation>
        <x14:dataValidation type="list" showInputMessage="1" showErrorMessage="1" error="リストから選択してください。" prompt="大分類→中分類→小分類の順に、それぞれリストから選択してください。" xr:uid="{B1E30BB2-143E-43F7-A607-4937A82F6CF9}">
          <x14:formula1>
            <xm:f>OFFSET(補助シート!$E$22,MATCH($C$17,中分類,0)-1,1,1,INDIRECT("補助シート!D"&amp;MATCH($C$17,中分類,0)+21))</xm:f>
          </x14:formula1>
          <xm:sqref>C18</xm:sqref>
        </x14:dataValidation>
        <x14:dataValidation type="list" showInputMessage="1" showErrorMessage="1" error="リストから選択してください。" prompt="課税事業者・免税事業者のいずれかをお選びください。" xr:uid="{21C8B3F5-18A3-492A-97A4-AC27B43FF334}">
          <x14:formula1>
            <xm:f>プルダウンリスト!$A$1:$A$2</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21E7-1A95-4259-9FAA-BF286CE3F5D2}">
  <sheetPr codeName="Sheet7">
    <pageSetUpPr fitToPage="1"/>
  </sheetPr>
  <dimension ref="A1:J30"/>
  <sheetViews>
    <sheetView view="pageBreakPreview" zoomScaleNormal="100" zoomScaleSheetLayoutView="100" workbookViewId="0">
      <selection sqref="A1:G1"/>
    </sheetView>
  </sheetViews>
  <sheetFormatPr defaultColWidth="8.69921875" defaultRowHeight="30" customHeight="1" x14ac:dyDescent="0.45"/>
  <cols>
    <col min="1" max="1" width="3.59765625" style="117" bestFit="1" customWidth="1"/>
    <col min="2" max="2" width="8.19921875" style="31" customWidth="1"/>
    <col min="3" max="3" width="32.3984375" style="31" customWidth="1"/>
    <col min="4" max="4" width="10.5" style="31" customWidth="1"/>
    <col min="5" max="7" width="20.3984375" style="31" customWidth="1"/>
    <col min="8" max="16384" width="8.69921875" style="31"/>
  </cols>
  <sheetData>
    <row r="1" spans="1:10" ht="21" customHeight="1" x14ac:dyDescent="0.45">
      <c r="A1" s="297" t="s">
        <v>717</v>
      </c>
      <c r="B1" s="297"/>
      <c r="C1" s="297"/>
      <c r="D1" s="297"/>
      <c r="E1" s="297"/>
      <c r="F1" s="297"/>
      <c r="G1" s="297"/>
    </row>
    <row r="2" spans="1:10" ht="42" customHeight="1" x14ac:dyDescent="0.45">
      <c r="A2" s="298" t="s">
        <v>903</v>
      </c>
      <c r="B2" s="298"/>
      <c r="C2" s="298"/>
      <c r="D2" s="298"/>
      <c r="E2" s="298"/>
      <c r="F2" s="298"/>
      <c r="G2" s="298"/>
    </row>
    <row r="3" spans="1:10" ht="19.649999999999999" customHeight="1" x14ac:dyDescent="0.45">
      <c r="A3" s="299" t="s">
        <v>718</v>
      </c>
      <c r="B3" s="300"/>
      <c r="C3" s="98">
        <f>IF('1－① 事業者の基本情報'!C6="法人",'1－① 事業者の基本情報'!$C$7,'1－① 事業者の基本情報'!C10)</f>
        <v>0</v>
      </c>
      <c r="D3" s="213">
        <f>'1－① 事業者の基本情報'!$C$15</f>
        <v>0</v>
      </c>
      <c r="E3" s="306" t="s">
        <v>719</v>
      </c>
      <c r="F3" s="307"/>
      <c r="G3" s="212"/>
      <c r="J3" s="115"/>
    </row>
    <row r="4" spans="1:10" ht="19.8" x14ac:dyDescent="0.45">
      <c r="A4" s="303" t="s">
        <v>634</v>
      </c>
      <c r="B4" s="304"/>
      <c r="C4" s="304"/>
      <c r="D4" s="305"/>
      <c r="E4" s="301">
        <f>E29</f>
        <v>0</v>
      </c>
      <c r="F4" s="302"/>
      <c r="G4" s="124" t="s">
        <v>720</v>
      </c>
    </row>
    <row r="5" spans="1:10" ht="19.8" x14ac:dyDescent="0.45">
      <c r="A5" s="303" t="s">
        <v>635</v>
      </c>
      <c r="B5" s="304"/>
      <c r="C5" s="304"/>
      <c r="D5" s="305"/>
      <c r="E5" s="301">
        <f>F29</f>
        <v>0</v>
      </c>
      <c r="F5" s="302"/>
      <c r="G5" s="124" t="s">
        <v>721</v>
      </c>
    </row>
    <row r="6" spans="1:10" ht="28.8" x14ac:dyDescent="0.45">
      <c r="A6" s="303" t="s">
        <v>722</v>
      </c>
      <c r="B6" s="304"/>
      <c r="C6" s="304"/>
      <c r="D6" s="305"/>
      <c r="E6" s="301">
        <f>G3*500000</f>
        <v>0</v>
      </c>
      <c r="F6" s="302"/>
      <c r="G6" s="125" t="s">
        <v>723</v>
      </c>
    </row>
    <row r="7" spans="1:10" ht="19.8" x14ac:dyDescent="0.45">
      <c r="A7" s="303" t="s">
        <v>636</v>
      </c>
      <c r="B7" s="304"/>
      <c r="C7" s="304"/>
      <c r="D7" s="305"/>
      <c r="E7" s="301">
        <f>G29</f>
        <v>0</v>
      </c>
      <c r="F7" s="302"/>
      <c r="G7" s="124" t="s">
        <v>724</v>
      </c>
    </row>
    <row r="8" spans="1:10" ht="19.649999999999999" customHeight="1" x14ac:dyDescent="0.45">
      <c r="A8" s="308" t="s">
        <v>725</v>
      </c>
      <c r="B8" s="309"/>
      <c r="C8" s="309"/>
      <c r="D8" s="309"/>
      <c r="E8" s="309"/>
      <c r="F8" s="309"/>
      <c r="G8" s="310"/>
    </row>
    <row r="9" spans="1:10" ht="49.5" customHeight="1" x14ac:dyDescent="0.45">
      <c r="A9" s="126" t="s">
        <v>671</v>
      </c>
      <c r="B9" s="126" t="s">
        <v>726</v>
      </c>
      <c r="C9" s="126" t="s">
        <v>727</v>
      </c>
      <c r="D9" s="193" t="s">
        <v>728</v>
      </c>
      <c r="E9" s="126" t="s">
        <v>729</v>
      </c>
      <c r="F9" s="127" t="s">
        <v>730</v>
      </c>
      <c r="G9" s="127" t="s">
        <v>731</v>
      </c>
    </row>
    <row r="10" spans="1:10" ht="48.75" customHeight="1" x14ac:dyDescent="0.45">
      <c r="A10" s="128">
        <v>1</v>
      </c>
      <c r="B10" s="73"/>
      <c r="C10" s="99"/>
      <c r="D10" s="95"/>
      <c r="E10" s="74"/>
      <c r="F10" s="130">
        <f>IF('1－① 事業者の基本情報'!$C$15=プルダウンリスト!$A$2,$E10,ROUNDDOWN(($E10/1.1),0))</f>
        <v>0</v>
      </c>
      <c r="G10" s="131">
        <f t="shared" ref="G10:G24" si="0">ROUNDDOWN((F10*0.5),0)</f>
        <v>0</v>
      </c>
    </row>
    <row r="11" spans="1:10" ht="48.75" customHeight="1" x14ac:dyDescent="0.45">
      <c r="A11" s="132">
        <v>2</v>
      </c>
      <c r="B11" s="75"/>
      <c r="C11" s="100"/>
      <c r="D11" s="96"/>
      <c r="E11" s="76"/>
      <c r="F11" s="135">
        <f>IF('1－① 事業者の基本情報'!$C$15=プルダウンリスト!$A$2,$E11,ROUNDDOWN(($E11/1.1),0))</f>
        <v>0</v>
      </c>
      <c r="G11" s="136">
        <f t="shared" si="0"/>
        <v>0</v>
      </c>
    </row>
    <row r="12" spans="1:10" ht="48.75" customHeight="1" x14ac:dyDescent="0.45">
      <c r="A12" s="132">
        <v>3</v>
      </c>
      <c r="B12" s="75"/>
      <c r="C12" s="100"/>
      <c r="D12" s="96"/>
      <c r="E12" s="76"/>
      <c r="F12" s="135">
        <f>IF('1－① 事業者の基本情報'!$C$15=プルダウンリスト!$A$2,$E12,ROUNDDOWN(($E12/1.1),0))</f>
        <v>0</v>
      </c>
      <c r="G12" s="136">
        <f t="shared" si="0"/>
        <v>0</v>
      </c>
    </row>
    <row r="13" spans="1:10" ht="48.75" customHeight="1" x14ac:dyDescent="0.45">
      <c r="A13" s="132">
        <v>4</v>
      </c>
      <c r="B13" s="75"/>
      <c r="C13" s="100"/>
      <c r="D13" s="96"/>
      <c r="E13" s="76"/>
      <c r="F13" s="135">
        <f>IF('1－① 事業者の基本情報'!$C$15=プルダウンリスト!$A$2,$E13,ROUNDDOWN(($E13/1.1),0))</f>
        <v>0</v>
      </c>
      <c r="G13" s="136">
        <f t="shared" si="0"/>
        <v>0</v>
      </c>
    </row>
    <row r="14" spans="1:10" ht="48.75" customHeight="1" x14ac:dyDescent="0.45">
      <c r="A14" s="132">
        <v>5</v>
      </c>
      <c r="B14" s="75"/>
      <c r="C14" s="100"/>
      <c r="D14" s="96"/>
      <c r="E14" s="76"/>
      <c r="F14" s="135">
        <f>IF('1－① 事業者の基本情報'!$C$15=プルダウンリスト!$A$2,$E14,ROUNDDOWN(($E14/1.1),0))</f>
        <v>0</v>
      </c>
      <c r="G14" s="136">
        <f t="shared" si="0"/>
        <v>0</v>
      </c>
    </row>
    <row r="15" spans="1:10" ht="48.75" customHeight="1" x14ac:dyDescent="0.45">
      <c r="A15" s="132">
        <v>6</v>
      </c>
      <c r="B15" s="75"/>
      <c r="C15" s="100"/>
      <c r="D15" s="96"/>
      <c r="E15" s="76"/>
      <c r="F15" s="135">
        <f>IF('1－① 事業者の基本情報'!$C$15=プルダウンリスト!$A$2,$E15,ROUNDDOWN(($E15/1.1),0))</f>
        <v>0</v>
      </c>
      <c r="G15" s="136">
        <f t="shared" si="0"/>
        <v>0</v>
      </c>
    </row>
    <row r="16" spans="1:10" ht="48.75" customHeight="1" x14ac:dyDescent="0.45">
      <c r="A16" s="132">
        <v>7</v>
      </c>
      <c r="B16" s="75"/>
      <c r="C16" s="100"/>
      <c r="D16" s="96"/>
      <c r="E16" s="76"/>
      <c r="F16" s="135">
        <f>IF('1－① 事業者の基本情報'!$C$15=プルダウンリスト!$A$2,$E16,ROUNDDOWN(($E16/1.1),0))</f>
        <v>0</v>
      </c>
      <c r="G16" s="136">
        <f t="shared" si="0"/>
        <v>0</v>
      </c>
    </row>
    <row r="17" spans="1:7" ht="48.75" customHeight="1" x14ac:dyDescent="0.45">
      <c r="A17" s="132">
        <v>8</v>
      </c>
      <c r="B17" s="75"/>
      <c r="C17" s="100"/>
      <c r="D17" s="96"/>
      <c r="E17" s="76"/>
      <c r="F17" s="135">
        <f>IF('1－① 事業者の基本情報'!$C$15=プルダウンリスト!$A$2,$E17,ROUNDDOWN(($E17/1.1),0))</f>
        <v>0</v>
      </c>
      <c r="G17" s="136">
        <f t="shared" si="0"/>
        <v>0</v>
      </c>
    </row>
    <row r="18" spans="1:7" ht="48.75" customHeight="1" x14ac:dyDescent="0.45">
      <c r="A18" s="132">
        <v>9</v>
      </c>
      <c r="B18" s="75"/>
      <c r="C18" s="100"/>
      <c r="D18" s="96"/>
      <c r="E18" s="76"/>
      <c r="F18" s="135">
        <f>IF('1－① 事業者の基本情報'!$C$15=プルダウンリスト!$A$2,$E18,ROUNDDOWN(($E18/1.1),0))</f>
        <v>0</v>
      </c>
      <c r="G18" s="136">
        <f t="shared" si="0"/>
        <v>0</v>
      </c>
    </row>
    <row r="19" spans="1:7" ht="48.75" customHeight="1" x14ac:dyDescent="0.45">
      <c r="A19" s="132">
        <v>10</v>
      </c>
      <c r="B19" s="75"/>
      <c r="C19" s="100"/>
      <c r="D19" s="96"/>
      <c r="E19" s="76"/>
      <c r="F19" s="135">
        <f>IF('1－① 事業者の基本情報'!$C$15=プルダウンリスト!$A$2,$E19,ROUNDDOWN(($E19/1.1),0))</f>
        <v>0</v>
      </c>
      <c r="G19" s="136">
        <f t="shared" si="0"/>
        <v>0</v>
      </c>
    </row>
    <row r="20" spans="1:7" ht="48.75" customHeight="1" x14ac:dyDescent="0.45">
      <c r="A20" s="132">
        <v>11</v>
      </c>
      <c r="B20" s="75"/>
      <c r="C20" s="100"/>
      <c r="D20" s="96"/>
      <c r="E20" s="76"/>
      <c r="F20" s="135">
        <f>IF('1－① 事業者の基本情報'!$C$15=プルダウンリスト!$A$2,$E20,ROUNDDOWN(($E20/1.1),0))</f>
        <v>0</v>
      </c>
      <c r="G20" s="136">
        <f t="shared" si="0"/>
        <v>0</v>
      </c>
    </row>
    <row r="21" spans="1:7" ht="48.75" customHeight="1" x14ac:dyDescent="0.45">
      <c r="A21" s="132">
        <v>12</v>
      </c>
      <c r="B21" s="75"/>
      <c r="C21" s="100"/>
      <c r="D21" s="96"/>
      <c r="E21" s="76"/>
      <c r="F21" s="135">
        <f>IF('1－① 事業者の基本情報'!$C$15=プルダウンリスト!$A$2,$E21,ROUNDDOWN(($E21/1.1),0))</f>
        <v>0</v>
      </c>
      <c r="G21" s="136">
        <f t="shared" si="0"/>
        <v>0</v>
      </c>
    </row>
    <row r="22" spans="1:7" ht="48.75" customHeight="1" x14ac:dyDescent="0.45">
      <c r="A22" s="132">
        <v>13</v>
      </c>
      <c r="B22" s="75"/>
      <c r="C22" s="100"/>
      <c r="D22" s="96"/>
      <c r="E22" s="76"/>
      <c r="F22" s="135">
        <f>IF('1－① 事業者の基本情報'!$C$15=プルダウンリスト!$A$2,$E22,ROUNDDOWN(($E22/1.1),0))</f>
        <v>0</v>
      </c>
      <c r="G22" s="136">
        <f t="shared" si="0"/>
        <v>0</v>
      </c>
    </row>
    <row r="23" spans="1:7" ht="48.75" customHeight="1" x14ac:dyDescent="0.45">
      <c r="A23" s="132">
        <v>14</v>
      </c>
      <c r="B23" s="75"/>
      <c r="C23" s="100"/>
      <c r="D23" s="96"/>
      <c r="E23" s="76"/>
      <c r="F23" s="135">
        <f>IF('1－① 事業者の基本情報'!$C$15=プルダウンリスト!$A$2,$E23,ROUNDDOWN(($E23/1.1),0))</f>
        <v>0</v>
      </c>
      <c r="G23" s="136">
        <f t="shared" si="0"/>
        <v>0</v>
      </c>
    </row>
    <row r="24" spans="1:7" ht="48.75" customHeight="1" x14ac:dyDescent="0.45">
      <c r="A24" s="137">
        <v>15</v>
      </c>
      <c r="B24" s="77"/>
      <c r="C24" s="101"/>
      <c r="D24" s="97"/>
      <c r="E24" s="78"/>
      <c r="F24" s="139">
        <f>IF('1－① 事業者の基本情報'!$C$15=プルダウンリスト!$A$2,$E24,ROUNDDOWN(($E24/1.1),0))</f>
        <v>0</v>
      </c>
      <c r="G24" s="140">
        <f t="shared" si="0"/>
        <v>0</v>
      </c>
    </row>
    <row r="25" spans="1:7" ht="16.2" x14ac:dyDescent="0.45">
      <c r="A25" s="287" t="s">
        <v>732</v>
      </c>
      <c r="B25" s="288" t="s">
        <v>733</v>
      </c>
      <c r="C25" s="289"/>
      <c r="D25" s="290"/>
      <c r="E25" s="141">
        <f t="shared" ref="E25:G28" si="1">SUMIFS(E$10:E$24,$B$10:$B$24,$B25)</f>
        <v>0</v>
      </c>
      <c r="F25" s="141">
        <f t="shared" si="1"/>
        <v>0</v>
      </c>
      <c r="G25" s="142">
        <f t="shared" si="1"/>
        <v>0</v>
      </c>
    </row>
    <row r="26" spans="1:7" ht="16.2" x14ac:dyDescent="0.45">
      <c r="A26" s="287"/>
      <c r="B26" s="291" t="s">
        <v>734</v>
      </c>
      <c r="C26" s="292"/>
      <c r="D26" s="293"/>
      <c r="E26" s="143">
        <f t="shared" si="1"/>
        <v>0</v>
      </c>
      <c r="F26" s="143">
        <f t="shared" si="1"/>
        <v>0</v>
      </c>
      <c r="G26" s="144">
        <f t="shared" si="1"/>
        <v>0</v>
      </c>
    </row>
    <row r="27" spans="1:7" ht="16.2" x14ac:dyDescent="0.45">
      <c r="A27" s="287"/>
      <c r="B27" s="291" t="s">
        <v>735</v>
      </c>
      <c r="C27" s="292"/>
      <c r="D27" s="293"/>
      <c r="E27" s="143">
        <f t="shared" si="1"/>
        <v>0</v>
      </c>
      <c r="F27" s="143">
        <f t="shared" si="1"/>
        <v>0</v>
      </c>
      <c r="G27" s="144">
        <f t="shared" si="1"/>
        <v>0</v>
      </c>
    </row>
    <row r="28" spans="1:7" ht="16.2" x14ac:dyDescent="0.45">
      <c r="A28" s="287"/>
      <c r="B28" s="294" t="s">
        <v>736</v>
      </c>
      <c r="C28" s="295"/>
      <c r="D28" s="296"/>
      <c r="E28" s="145">
        <f t="shared" si="1"/>
        <v>0</v>
      </c>
      <c r="F28" s="145">
        <f t="shared" si="1"/>
        <v>0</v>
      </c>
      <c r="G28" s="146">
        <f t="shared" si="1"/>
        <v>0</v>
      </c>
    </row>
    <row r="29" spans="1:7" ht="16.2" x14ac:dyDescent="0.45">
      <c r="A29" s="284" t="s">
        <v>737</v>
      </c>
      <c r="B29" s="285"/>
      <c r="C29" s="285"/>
      <c r="D29" s="286"/>
      <c r="E29" s="147">
        <f>SUM($E$10:$E$24)</f>
        <v>0</v>
      </c>
      <c r="F29" s="148">
        <f>SUM($F$10:$F$24)</f>
        <v>0</v>
      </c>
      <c r="G29" s="149">
        <f>IF((SUM($G$10:$G$24))&gt;$E$6,$E$6,(SUM($G$10:$G$24)))</f>
        <v>0</v>
      </c>
    </row>
    <row r="30" spans="1:7" ht="60" customHeight="1" x14ac:dyDescent="0.45">
      <c r="A30" s="283" t="s">
        <v>738</v>
      </c>
      <c r="B30" s="283"/>
      <c r="C30" s="283"/>
      <c r="D30" s="283"/>
      <c r="E30" s="283"/>
      <c r="F30" s="283"/>
      <c r="G30" s="283"/>
    </row>
  </sheetData>
  <sheetProtection algorithmName="SHA-512" hashValue="ikUgEuBJoeiIPcmOCoyCETsbjhcZGmjR8lwX0kkwKgXt8SL+YTGiCQz9BG52b+b+MPrXfRP7mYmFNmUTY/K55g==" saltValue="qxOTC4CYF8h+BU5++vl/DA==" spinCount="100000" sheet="1" objects="1" scenarios="1" formatRows="0"/>
  <mergeCells count="20">
    <mergeCell ref="E5:F5"/>
    <mergeCell ref="E7:F7"/>
    <mergeCell ref="A8:G8"/>
    <mergeCell ref="A7:D7"/>
    <mergeCell ref="A6:D6"/>
    <mergeCell ref="A5:D5"/>
    <mergeCell ref="E6:F6"/>
    <mergeCell ref="A1:G1"/>
    <mergeCell ref="A2:G2"/>
    <mergeCell ref="A3:B3"/>
    <mergeCell ref="E4:F4"/>
    <mergeCell ref="A4:D4"/>
    <mergeCell ref="E3:F3"/>
    <mergeCell ref="A30:G30"/>
    <mergeCell ref="A29:D29"/>
    <mergeCell ref="A25:A28"/>
    <mergeCell ref="B25:D25"/>
    <mergeCell ref="B26:D26"/>
    <mergeCell ref="B27:D27"/>
    <mergeCell ref="B28:D28"/>
  </mergeCells>
  <phoneticPr fontId="1"/>
  <conditionalFormatting sqref="B10:F24">
    <cfRule type="cellIs" dxfId="105" priority="5" operator="equal">
      <formula>""</formula>
    </cfRule>
  </conditionalFormatting>
  <conditionalFormatting sqref="C3:D3">
    <cfRule type="cellIs" dxfId="104" priority="1" operator="equal">
      <formula>0</formula>
    </cfRule>
  </conditionalFormatting>
  <conditionalFormatting sqref="D10:D24">
    <cfRule type="expression" dxfId="103" priority="3">
      <formula>$B10="旅費"</formula>
    </cfRule>
  </conditionalFormatting>
  <conditionalFormatting sqref="F10:G24">
    <cfRule type="cellIs" dxfId="102" priority="2" operator="equal">
      <formula>0</formula>
    </cfRule>
  </conditionalFormatting>
  <conditionalFormatting sqref="G3">
    <cfRule type="cellIs" dxfId="101" priority="4" operator="equal">
      <formula>""</formula>
    </cfRule>
  </conditionalFormatting>
  <dataValidations count="4">
    <dataValidation type="list" allowBlank="1" showInputMessage="1" showErrorMessage="1" error="リストから選択してください。" prompt="リストから受け入れ予定人数（１～５人）を選択してください。人数に応じて、補助上限額が変動します（受け入れ１人あたり50万円、１事業者あたり250万円）。" sqref="G3" xr:uid="{04889023-B373-4AB2-B598-920E43AA04FE}">
      <formula1>"1,2,3,4,5"</formula1>
    </dataValidation>
    <dataValidation imeMode="off" allowBlank="1" showInputMessage="1" showErrorMessage="1" sqref="F10:F24" xr:uid="{80BA9918-ED38-48C3-B9C7-7D3E8F1E8E65}"/>
    <dataValidation imeMode="off" allowBlank="1" showInputMessage="1" prompt="費目ごとに経費の税込額をご記入ください（右欄の補助対象経費、補助金交付申請額は自動計算されます）。" sqref="E10:E24" xr:uid="{E30D14AD-F698-4F04-B81C-CEE56FAF772B}"/>
    <dataValidation imeMode="on" allowBlank="1" showInputMessage="1" prompt="費目ごとに具体的な内容をご記入ください。_x000a_○仲介サービス利用費…①利用予定の企業名②利用予定のサービス名③当該サービスによる受け入れ予定人数_x000a_○専門家経費…①専門家の職種②氏名③相談内容④相談回数_x000a_○旅費…①当該人材の居住地（未確定の場合は希望地域）②申請者の所在地_x000a_○クラウドサービス利用費…①サービス名②利用期間③利用予定人数" sqref="C10:C24" xr:uid="{40CE9229-1FBF-433C-8F38-4B87562393CA}"/>
  </dataValidations>
  <pageMargins left="0.7" right="0.7" top="0.75" bottom="0.75" header="0.3" footer="0.3"/>
  <pageSetup paperSize="9" scale="69" fitToHeight="0" orientation="portrait" r:id="rId1"/>
  <ignoredErrors>
    <ignoredError sqref="E4:F7" unlockedFormula="1"/>
  </ignoredErrors>
  <drawing r:id="rId2"/>
  <extLst>
    <ext xmlns:x14="http://schemas.microsoft.com/office/spreadsheetml/2009/9/main" uri="{CCE6A557-97BC-4b89-ADB6-D9C93CAAB3DF}">
      <x14:dataValidations xmlns:xm="http://schemas.microsoft.com/office/excel/2006/main" count="2">
        <x14:dataValidation type="list" allowBlank="1" showErrorMessage="1" error="リストから選択してください。" prompt="該当する費目をリストからお選びください。" xr:uid="{8B9B0E12-B3E8-43FA-9C60-C2B6176CDAEF}">
          <x14:formula1>
            <xm:f>プルダウンリスト!$C$1:$C$4</xm:f>
          </x14:formula1>
          <xm:sqref>B10:B24</xm:sqref>
        </x14:dataValidation>
        <x14:dataValidation type="list" allowBlank="1" showInputMessage="1" showErrorMessage="1" error="リストから選択してください。" prompt="費目ごとの事業者選定の方法について、_x000a_「相見積もり」、「随意契約」のいずれかを_x000a_リストからお選びください。_x000a_" xr:uid="{6749C837-070D-4122-B0D4-18EA8A07287F}">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5D6F-67E0-4081-A699-5583490936FD}">
  <sheetPr codeName="Sheet11">
    <pageSetUpPr fitToPage="1"/>
  </sheetPr>
  <dimension ref="A1:K19"/>
  <sheetViews>
    <sheetView view="pageBreakPreview" zoomScaleNormal="100" zoomScaleSheetLayoutView="100" workbookViewId="0">
      <selection sqref="A1:H1"/>
    </sheetView>
  </sheetViews>
  <sheetFormatPr defaultColWidth="8.69921875" defaultRowHeight="30" customHeight="1" x14ac:dyDescent="0.45"/>
  <cols>
    <col min="1" max="1" width="3.59765625" style="117" bestFit="1" customWidth="1"/>
    <col min="2" max="2" width="8.19921875" style="31" customWidth="1"/>
    <col min="3" max="3" width="32.3984375" style="31" customWidth="1"/>
    <col min="4" max="4" width="10.5" style="31" bestFit="1" customWidth="1"/>
    <col min="5" max="5" width="20.3984375" style="31" customWidth="1"/>
    <col min="6" max="7" width="15" style="31" customWidth="1"/>
    <col min="8" max="8" width="45" style="31" customWidth="1"/>
    <col min="9" max="16384" width="8.69921875" style="31"/>
  </cols>
  <sheetData>
    <row r="1" spans="1:11" ht="21" customHeight="1" x14ac:dyDescent="0.45">
      <c r="A1" s="297" t="s">
        <v>739</v>
      </c>
      <c r="B1" s="297"/>
      <c r="C1" s="297"/>
      <c r="D1" s="297"/>
      <c r="E1" s="297"/>
      <c r="F1" s="297"/>
      <c r="G1" s="297"/>
      <c r="H1" s="297"/>
    </row>
    <row r="2" spans="1:11" ht="42" customHeight="1" x14ac:dyDescent="0.45">
      <c r="A2" s="298" t="s">
        <v>904</v>
      </c>
      <c r="B2" s="298"/>
      <c r="C2" s="298"/>
      <c r="D2" s="298"/>
      <c r="E2" s="298"/>
      <c r="F2" s="298"/>
      <c r="G2" s="298"/>
      <c r="H2" s="298"/>
    </row>
    <row r="3" spans="1:11" ht="19.649999999999999" customHeight="1" x14ac:dyDescent="0.45">
      <c r="A3" s="312" t="s">
        <v>718</v>
      </c>
      <c r="B3" s="312"/>
      <c r="C3" s="311">
        <f>IF('1－① 事業者の基本情報'!C6="法人",'1－① 事業者の基本情報'!$C$7,'1－① 事業者の基本情報'!C10)</f>
        <v>0</v>
      </c>
      <c r="D3" s="311"/>
      <c r="E3" s="311"/>
      <c r="F3" s="311"/>
      <c r="G3" s="311"/>
      <c r="H3" s="311"/>
      <c r="K3" s="115"/>
    </row>
    <row r="4" spans="1:11" ht="49.5" customHeight="1" x14ac:dyDescent="0.45">
      <c r="A4" s="126" t="s">
        <v>671</v>
      </c>
      <c r="B4" s="126" t="s">
        <v>726</v>
      </c>
      <c r="C4" s="126" t="s">
        <v>727</v>
      </c>
      <c r="D4" s="126" t="s">
        <v>728</v>
      </c>
      <c r="E4" s="150" t="s">
        <v>740</v>
      </c>
      <c r="F4" s="151" t="s">
        <v>833</v>
      </c>
      <c r="G4" s="169" t="s">
        <v>834</v>
      </c>
      <c r="H4" s="127" t="s">
        <v>908</v>
      </c>
    </row>
    <row r="5" spans="1:11" ht="102" customHeight="1" x14ac:dyDescent="0.45">
      <c r="A5" s="128">
        <v>1</v>
      </c>
      <c r="B5" s="120">
        <f>'1－② 支出計画書'!B10</f>
        <v>0</v>
      </c>
      <c r="C5" s="152">
        <f>'1－② 支出計画書'!C10</f>
        <v>0</v>
      </c>
      <c r="D5" s="129">
        <f>'1－② 支出計画書'!D10</f>
        <v>0</v>
      </c>
      <c r="E5" s="153">
        <f>'1－② 支出計画書'!E10</f>
        <v>0</v>
      </c>
      <c r="F5" s="170"/>
      <c r="G5" s="171"/>
      <c r="H5" s="217"/>
    </row>
    <row r="6" spans="1:11" ht="102" customHeight="1" x14ac:dyDescent="0.45">
      <c r="A6" s="132">
        <v>2</v>
      </c>
      <c r="B6" s="133">
        <f>'1－② 支出計画書'!B11</f>
        <v>0</v>
      </c>
      <c r="C6" s="154">
        <f>'1－② 支出計画書'!C11</f>
        <v>0</v>
      </c>
      <c r="D6" s="134">
        <f>'1－② 支出計画書'!D11</f>
        <v>0</v>
      </c>
      <c r="E6" s="155">
        <f>'1－② 支出計画書'!E11</f>
        <v>0</v>
      </c>
      <c r="F6" s="172"/>
      <c r="G6" s="173"/>
      <c r="H6" s="218"/>
    </row>
    <row r="7" spans="1:11" ht="102" customHeight="1" x14ac:dyDescent="0.45">
      <c r="A7" s="132">
        <v>3</v>
      </c>
      <c r="B7" s="133">
        <f>'1－② 支出計画書'!B12</f>
        <v>0</v>
      </c>
      <c r="C7" s="154">
        <f>'1－② 支出計画書'!C12</f>
        <v>0</v>
      </c>
      <c r="D7" s="156">
        <f>'1－② 支出計画書'!D12</f>
        <v>0</v>
      </c>
      <c r="E7" s="157">
        <f>'1－② 支出計画書'!E12</f>
        <v>0</v>
      </c>
      <c r="F7" s="172"/>
      <c r="G7" s="173"/>
      <c r="H7" s="218"/>
    </row>
    <row r="8" spans="1:11" ht="102" customHeight="1" x14ac:dyDescent="0.45">
      <c r="A8" s="132">
        <v>4</v>
      </c>
      <c r="B8" s="133">
        <f>'1－② 支出計画書'!B13</f>
        <v>0</v>
      </c>
      <c r="C8" s="154">
        <f>'1－② 支出計画書'!C13</f>
        <v>0</v>
      </c>
      <c r="D8" s="156">
        <f>'1－② 支出計画書'!D13</f>
        <v>0</v>
      </c>
      <c r="E8" s="157">
        <f>'1－② 支出計画書'!E13</f>
        <v>0</v>
      </c>
      <c r="F8" s="172"/>
      <c r="G8" s="173"/>
      <c r="H8" s="218"/>
    </row>
    <row r="9" spans="1:11" ht="102" customHeight="1" x14ac:dyDescent="0.45">
      <c r="A9" s="132">
        <v>5</v>
      </c>
      <c r="B9" s="133">
        <f>'1－② 支出計画書'!B14</f>
        <v>0</v>
      </c>
      <c r="C9" s="154">
        <f>'1－② 支出計画書'!C14</f>
        <v>0</v>
      </c>
      <c r="D9" s="156">
        <f>'1－② 支出計画書'!D14</f>
        <v>0</v>
      </c>
      <c r="E9" s="157">
        <f>'1－② 支出計画書'!E14</f>
        <v>0</v>
      </c>
      <c r="F9" s="172"/>
      <c r="G9" s="173"/>
      <c r="H9" s="218"/>
    </row>
    <row r="10" spans="1:11" ht="102" customHeight="1" x14ac:dyDescent="0.45">
      <c r="A10" s="132">
        <v>6</v>
      </c>
      <c r="B10" s="133">
        <f>'1－② 支出計画書'!B15</f>
        <v>0</v>
      </c>
      <c r="C10" s="154">
        <f>'1－② 支出計画書'!C15</f>
        <v>0</v>
      </c>
      <c r="D10" s="156">
        <f>'1－② 支出計画書'!D15</f>
        <v>0</v>
      </c>
      <c r="E10" s="157">
        <f>'1－② 支出計画書'!E15</f>
        <v>0</v>
      </c>
      <c r="F10" s="172"/>
      <c r="G10" s="173"/>
      <c r="H10" s="218"/>
    </row>
    <row r="11" spans="1:11" ht="102" customHeight="1" x14ac:dyDescent="0.45">
      <c r="A11" s="132">
        <v>7</v>
      </c>
      <c r="B11" s="133">
        <f>'1－② 支出計画書'!B16</f>
        <v>0</v>
      </c>
      <c r="C11" s="154">
        <f>'1－② 支出計画書'!C16</f>
        <v>0</v>
      </c>
      <c r="D11" s="156">
        <f>'1－② 支出計画書'!D16</f>
        <v>0</v>
      </c>
      <c r="E11" s="157">
        <f>'1－② 支出計画書'!E16</f>
        <v>0</v>
      </c>
      <c r="F11" s="172"/>
      <c r="G11" s="173"/>
      <c r="H11" s="218"/>
    </row>
    <row r="12" spans="1:11" ht="102" customHeight="1" x14ac:dyDescent="0.45">
      <c r="A12" s="132">
        <v>8</v>
      </c>
      <c r="B12" s="133">
        <f>'1－② 支出計画書'!B17</f>
        <v>0</v>
      </c>
      <c r="C12" s="154">
        <f>'1－② 支出計画書'!C17</f>
        <v>0</v>
      </c>
      <c r="D12" s="156">
        <f>'1－② 支出計画書'!D17</f>
        <v>0</v>
      </c>
      <c r="E12" s="157">
        <f>'1－② 支出計画書'!E17</f>
        <v>0</v>
      </c>
      <c r="F12" s="172"/>
      <c r="G12" s="173"/>
      <c r="H12" s="218"/>
    </row>
    <row r="13" spans="1:11" ht="102" customHeight="1" x14ac:dyDescent="0.45">
      <c r="A13" s="132">
        <v>9</v>
      </c>
      <c r="B13" s="133">
        <f>'1－② 支出計画書'!B18</f>
        <v>0</v>
      </c>
      <c r="C13" s="154">
        <f>'1－② 支出計画書'!C18</f>
        <v>0</v>
      </c>
      <c r="D13" s="156">
        <f>'1－② 支出計画書'!D18</f>
        <v>0</v>
      </c>
      <c r="E13" s="157">
        <f>'1－② 支出計画書'!E18</f>
        <v>0</v>
      </c>
      <c r="F13" s="172"/>
      <c r="G13" s="173"/>
      <c r="H13" s="218"/>
    </row>
    <row r="14" spans="1:11" ht="102" customHeight="1" x14ac:dyDescent="0.45">
      <c r="A14" s="132">
        <v>10</v>
      </c>
      <c r="B14" s="133">
        <f>'1－② 支出計画書'!B19</f>
        <v>0</v>
      </c>
      <c r="C14" s="154">
        <f>'1－② 支出計画書'!C19</f>
        <v>0</v>
      </c>
      <c r="D14" s="156">
        <f>'1－② 支出計画書'!D19</f>
        <v>0</v>
      </c>
      <c r="E14" s="157">
        <f>'1－② 支出計画書'!E19</f>
        <v>0</v>
      </c>
      <c r="F14" s="172"/>
      <c r="G14" s="173"/>
      <c r="H14" s="218"/>
    </row>
    <row r="15" spans="1:11" ht="102" customHeight="1" x14ac:dyDescent="0.45">
      <c r="A15" s="132">
        <v>11</v>
      </c>
      <c r="B15" s="133">
        <f>'1－② 支出計画書'!B20</f>
        <v>0</v>
      </c>
      <c r="C15" s="154">
        <f>'1－② 支出計画書'!C20</f>
        <v>0</v>
      </c>
      <c r="D15" s="156">
        <f>'1－② 支出計画書'!D20</f>
        <v>0</v>
      </c>
      <c r="E15" s="157">
        <f>'1－② 支出計画書'!E20</f>
        <v>0</v>
      </c>
      <c r="F15" s="172"/>
      <c r="G15" s="173"/>
      <c r="H15" s="218"/>
    </row>
    <row r="16" spans="1:11" ht="102" customHeight="1" x14ac:dyDescent="0.45">
      <c r="A16" s="132">
        <v>12</v>
      </c>
      <c r="B16" s="133">
        <f>'1－② 支出計画書'!B21</f>
        <v>0</v>
      </c>
      <c r="C16" s="154">
        <f>'1－② 支出計画書'!C21</f>
        <v>0</v>
      </c>
      <c r="D16" s="156">
        <f>'1－② 支出計画書'!D21</f>
        <v>0</v>
      </c>
      <c r="E16" s="157">
        <f>'1－② 支出計画書'!E21</f>
        <v>0</v>
      </c>
      <c r="F16" s="172"/>
      <c r="G16" s="173"/>
      <c r="H16" s="218"/>
    </row>
    <row r="17" spans="1:8" ht="102" customHeight="1" x14ac:dyDescent="0.45">
      <c r="A17" s="132">
        <v>13</v>
      </c>
      <c r="B17" s="133">
        <f>'1－② 支出計画書'!B22</f>
        <v>0</v>
      </c>
      <c r="C17" s="154">
        <f>'1－② 支出計画書'!C22</f>
        <v>0</v>
      </c>
      <c r="D17" s="156">
        <f>'1－② 支出計画書'!D22</f>
        <v>0</v>
      </c>
      <c r="E17" s="157">
        <f>'1－② 支出計画書'!E22</f>
        <v>0</v>
      </c>
      <c r="F17" s="172"/>
      <c r="G17" s="173"/>
      <c r="H17" s="218"/>
    </row>
    <row r="18" spans="1:8" ht="102" customHeight="1" x14ac:dyDescent="0.45">
      <c r="A18" s="132">
        <v>14</v>
      </c>
      <c r="B18" s="133">
        <f>'1－② 支出計画書'!B23</f>
        <v>0</v>
      </c>
      <c r="C18" s="154">
        <f>'1－② 支出計画書'!C23</f>
        <v>0</v>
      </c>
      <c r="D18" s="156">
        <f>'1－② 支出計画書'!D23</f>
        <v>0</v>
      </c>
      <c r="E18" s="157">
        <f>'1－② 支出計画書'!E23</f>
        <v>0</v>
      </c>
      <c r="F18" s="172"/>
      <c r="G18" s="173"/>
      <c r="H18" s="218"/>
    </row>
    <row r="19" spans="1:8" ht="102" customHeight="1" x14ac:dyDescent="0.45">
      <c r="A19" s="137">
        <v>15</v>
      </c>
      <c r="B19" s="138">
        <f>'1－② 支出計画書'!B24</f>
        <v>0</v>
      </c>
      <c r="C19" s="158">
        <f>'1－② 支出計画書'!C24</f>
        <v>0</v>
      </c>
      <c r="D19" s="159">
        <f>'1－② 支出計画書'!D24</f>
        <v>0</v>
      </c>
      <c r="E19" s="160">
        <f>'1－② 支出計画書'!E24</f>
        <v>0</v>
      </c>
      <c r="F19" s="174"/>
      <c r="G19" s="175"/>
      <c r="H19" s="219"/>
    </row>
  </sheetData>
  <sheetProtection algorithmName="SHA-512" hashValue="0DbHSWEJdM3nG9tZLSTGoegZVRaj3JRN7veQ3WA5cfM5wNp2gzV/Er8jM9H6C3JgoWJIuL8QJM4tN9q8PUOZOQ==" saltValue="+2LfPWCWmFx4cpicTM9Ehw==" spinCount="100000" sheet="1" objects="1" scenarios="1" formatRows="0"/>
  <mergeCells count="4">
    <mergeCell ref="C3:H3"/>
    <mergeCell ref="A1:H1"/>
    <mergeCell ref="A2:H2"/>
    <mergeCell ref="A3:B3"/>
  </mergeCells>
  <phoneticPr fontId="1"/>
  <conditionalFormatting sqref="B5:E19">
    <cfRule type="cellIs" dxfId="100" priority="3" operator="equal">
      <formula>0</formula>
    </cfRule>
  </conditionalFormatting>
  <conditionalFormatting sqref="C3:H3">
    <cfRule type="cellIs" dxfId="99" priority="2" operator="equal">
      <formula>0</formula>
    </cfRule>
  </conditionalFormatting>
  <conditionalFormatting sqref="D5:D19">
    <cfRule type="expression" dxfId="98" priority="16">
      <formula>$B5="旅費"</formula>
    </cfRule>
  </conditionalFormatting>
  <conditionalFormatting sqref="F5:H19">
    <cfRule type="cellIs" dxfId="96" priority="1" operator="equal">
      <formula>""</formula>
    </cfRule>
  </conditionalFormatting>
  <dataValidations count="4">
    <dataValidation allowBlank="1" sqref="B5:E19" xr:uid="{E94FE367-09C2-4B6D-A375-764D6BA7ED1A}"/>
    <dataValidation imeMode="on" allowBlank="1" showInputMessage="1" prompt="本見積もり先・随意契約先の事業者名を正確にご記入ください。" sqref="F5:F19" xr:uid="{F608474C-1D17-4573-9561-4D810BE22DB2}"/>
    <dataValidation imeMode="on" allowBlank="1" showInputMessage="1" prompt="相見積もり先の事業者名を正確にご記入ください。" sqref="G5:G19" xr:uid="{71541BB6-6846-46E5-8987-38BBD17D519B}"/>
    <dataValidation imeMode="on" allowBlank="1" showInputMessage="1" prompt="発注内容の性質上、相見積もりを取ることが困難、または適当ではない場合は、該当する企業等を随意の契約先とすることができます。_x000a_随意契約の理由及び随意契約先の選定理由を具体的にご記入ください。" sqref="H5:H19" xr:uid="{6F18979F-D465-44A6-A6F7-EC4EF5B6F979}"/>
  </dataValidations>
  <pageMargins left="0.7" right="0.7" top="0.75" bottom="0.75" header="0.3" footer="0.3"/>
  <pageSetup paperSize="9" scale="5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 id="{3CF9E507-B74F-46B3-9580-2F796F8D1EF4}">
            <xm:f>$B5=プルダウンリスト!$C$3</xm:f>
            <x14:dxf>
              <fill>
                <patternFill patternType="darkUp">
                  <fgColor theme="1"/>
                </patternFill>
              </fill>
            </x14:dxf>
          </x14:cfRule>
          <xm:sqref>F5:G19</xm:sqref>
        </x14:conditionalFormatting>
        <x14:conditionalFormatting xmlns:xm="http://schemas.microsoft.com/office/excel/2006/main">
          <x14:cfRule type="expression" priority="7" id="{FECD5C5A-E445-41A1-ACC8-0886876368E9}">
            <xm:f>$D5=プルダウンリスト!$D$2</xm:f>
            <x14:dxf>
              <fill>
                <patternFill patternType="darkUp">
                  <fgColor theme="1"/>
                </patternFill>
              </fill>
            </x14:dxf>
          </x14:cfRule>
          <xm:sqref>G5:G19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5F3-76E9-4AEB-83EF-815AF2183D62}">
  <sheetPr codeName="Sheet8">
    <pageSetUpPr fitToPage="1"/>
  </sheetPr>
  <dimension ref="A1:G23"/>
  <sheetViews>
    <sheetView view="pageBreakPreview" zoomScaleNormal="100" zoomScaleSheetLayoutView="100" workbookViewId="0">
      <selection sqref="A1:F1"/>
    </sheetView>
  </sheetViews>
  <sheetFormatPr defaultColWidth="19.19921875" defaultRowHeight="18" x14ac:dyDescent="0.45"/>
  <cols>
    <col min="1" max="1" width="5.8984375" style="163" customWidth="1"/>
    <col min="2" max="7" width="11.69921875" style="163" customWidth="1"/>
    <col min="8" max="16384" width="19.19921875" style="163"/>
  </cols>
  <sheetData>
    <row r="1" spans="1:7" x14ac:dyDescent="0.45">
      <c r="A1" s="313" t="s">
        <v>741</v>
      </c>
      <c r="B1" s="313"/>
      <c r="C1" s="313"/>
      <c r="D1" s="313"/>
      <c r="E1" s="313"/>
      <c r="F1" s="313"/>
      <c r="G1" s="162" t="s">
        <v>742</v>
      </c>
    </row>
    <row r="2" spans="1:7" x14ac:dyDescent="0.45">
      <c r="A2" s="314">
        <f>'1－① 事業者の基本情報'!$B$2</f>
        <v>0</v>
      </c>
      <c r="B2" s="314"/>
      <c r="C2" s="314"/>
      <c r="D2" s="314"/>
      <c r="E2" s="314"/>
      <c r="F2" s="314"/>
      <c r="G2" s="314"/>
    </row>
    <row r="3" spans="1:7" x14ac:dyDescent="0.45">
      <c r="A3" s="315" t="s">
        <v>743</v>
      </c>
      <c r="B3" s="315"/>
      <c r="C3" s="315"/>
      <c r="D3" s="315"/>
      <c r="E3" s="315"/>
      <c r="F3" s="315"/>
      <c r="G3" s="315"/>
    </row>
    <row r="4" spans="1:7" x14ac:dyDescent="0.45">
      <c r="A4" s="315" t="s">
        <v>744</v>
      </c>
      <c r="B4" s="315"/>
      <c r="C4" s="315"/>
      <c r="D4" s="315"/>
      <c r="E4" s="315"/>
      <c r="F4" s="315"/>
      <c r="G4" s="315"/>
    </row>
    <row r="5" spans="1:7" ht="45.15" customHeight="1" x14ac:dyDescent="0.45">
      <c r="A5" s="316"/>
      <c r="B5" s="316"/>
      <c r="C5" s="316"/>
      <c r="D5" s="316"/>
      <c r="E5" s="161" t="s">
        <v>745</v>
      </c>
      <c r="F5" s="317">
        <f>'1－① 事業者の基本情報'!C8</f>
        <v>0</v>
      </c>
      <c r="G5" s="317"/>
    </row>
    <row r="6" spans="1:7" x14ac:dyDescent="0.45">
      <c r="A6" s="316"/>
      <c r="B6" s="316"/>
      <c r="C6" s="316"/>
      <c r="D6" s="316"/>
      <c r="E6" s="25" t="str">
        <f>IF('1－① 事業者の基本情報'!C6="法人","会社名","")</f>
        <v/>
      </c>
      <c r="F6" s="318" t="str">
        <f>IF('1－① 事業者の基本情報'!C6="法人",'1－① 事業者の基本情報'!C7,"")</f>
        <v/>
      </c>
      <c r="G6" s="318"/>
    </row>
    <row r="7" spans="1:7" x14ac:dyDescent="0.45">
      <c r="A7" s="316"/>
      <c r="B7" s="316"/>
      <c r="C7" s="316"/>
      <c r="D7" s="316"/>
      <c r="E7" s="25" t="str">
        <f>IF('1－① 事業者の基本情報'!C6="法人","代表者役職","")</f>
        <v/>
      </c>
      <c r="F7" s="318" t="str">
        <f>IF('1－① 事業者の基本情報'!C6="法人",'1－① 事業者の基本情報'!C9,"")</f>
        <v/>
      </c>
      <c r="G7" s="318"/>
    </row>
    <row r="8" spans="1:7" x14ac:dyDescent="0.45">
      <c r="A8" s="316"/>
      <c r="B8" s="316"/>
      <c r="C8" s="316"/>
      <c r="D8" s="316"/>
      <c r="E8" s="25" t="s">
        <v>746</v>
      </c>
      <c r="F8" s="318">
        <f>'1－① 事業者の基本情報'!C10</f>
        <v>0</v>
      </c>
      <c r="G8" s="318"/>
    </row>
    <row r="9" spans="1:7" x14ac:dyDescent="0.45">
      <c r="A9" s="316"/>
      <c r="B9" s="316"/>
      <c r="C9" s="316"/>
      <c r="D9" s="316"/>
      <c r="E9" s="316"/>
      <c r="F9" s="316"/>
      <c r="G9" s="316"/>
    </row>
    <row r="10" spans="1:7" ht="57" customHeight="1" x14ac:dyDescent="0.45">
      <c r="A10" s="320" t="s">
        <v>747</v>
      </c>
      <c r="B10" s="316"/>
      <c r="C10" s="316"/>
      <c r="D10" s="316"/>
      <c r="E10" s="316"/>
      <c r="F10" s="316"/>
      <c r="G10" s="316"/>
    </row>
    <row r="11" spans="1:7" ht="99.6" customHeight="1" x14ac:dyDescent="0.45">
      <c r="A11" s="321" t="s">
        <v>748</v>
      </c>
      <c r="B11" s="321"/>
      <c r="C11" s="321"/>
      <c r="D11" s="321"/>
      <c r="E11" s="321"/>
      <c r="F11" s="321"/>
      <c r="G11" s="321"/>
    </row>
    <row r="12" spans="1:7" ht="26.4" customHeight="1" x14ac:dyDescent="0.45">
      <c r="A12" s="316" t="s">
        <v>749</v>
      </c>
      <c r="B12" s="316"/>
      <c r="C12" s="316"/>
      <c r="D12" s="316"/>
      <c r="E12" s="316"/>
      <c r="F12" s="316"/>
      <c r="G12" s="316"/>
    </row>
    <row r="13" spans="1:7" x14ac:dyDescent="0.45">
      <c r="A13" s="313" t="s">
        <v>750</v>
      </c>
      <c r="B13" s="313"/>
      <c r="C13" s="313"/>
      <c r="D13" s="313"/>
      <c r="E13" s="313"/>
      <c r="F13" s="313"/>
      <c r="G13" s="313"/>
    </row>
    <row r="14" spans="1:7" ht="36" customHeight="1" x14ac:dyDescent="0.45">
      <c r="A14" s="313" t="s">
        <v>751</v>
      </c>
      <c r="B14" s="313"/>
      <c r="C14" s="313"/>
      <c r="D14" s="313"/>
      <c r="E14" s="313"/>
      <c r="F14" s="313"/>
      <c r="G14" s="313"/>
    </row>
    <row r="15" spans="1:7" x14ac:dyDescent="0.45">
      <c r="A15" s="313" t="s">
        <v>752</v>
      </c>
      <c r="B15" s="313"/>
      <c r="C15" s="313"/>
      <c r="D15" s="313"/>
      <c r="E15" s="313"/>
      <c r="F15" s="313"/>
      <c r="G15" s="313"/>
    </row>
    <row r="16" spans="1:7" ht="36" customHeight="1" x14ac:dyDescent="0.45">
      <c r="A16" s="313" t="s">
        <v>753</v>
      </c>
      <c r="B16" s="313"/>
      <c r="C16" s="322">
        <f>'1－① 事業者の基本情報'!B3</f>
        <v>0</v>
      </c>
      <c r="D16" s="322"/>
      <c r="E16" s="161"/>
      <c r="F16" s="161"/>
      <c r="G16" s="161"/>
    </row>
    <row r="17" spans="1:7" x14ac:dyDescent="0.45">
      <c r="A17" s="313" t="s">
        <v>754</v>
      </c>
      <c r="B17" s="313"/>
      <c r="C17" s="313"/>
      <c r="D17" s="313"/>
      <c r="E17" s="313"/>
      <c r="F17" s="313"/>
      <c r="G17" s="313"/>
    </row>
    <row r="18" spans="1:7" x14ac:dyDescent="0.45">
      <c r="A18" s="161"/>
      <c r="B18" s="29"/>
      <c r="C18" s="29"/>
      <c r="D18" s="29"/>
      <c r="E18" s="29"/>
      <c r="F18" s="30" t="s">
        <v>755</v>
      </c>
      <c r="G18" s="161"/>
    </row>
    <row r="19" spans="1:7" ht="32.4" x14ac:dyDescent="0.45">
      <c r="A19" s="161"/>
      <c r="B19" s="26" t="s">
        <v>756</v>
      </c>
      <c r="C19" s="63" t="s">
        <v>757</v>
      </c>
      <c r="D19" s="63" t="s">
        <v>758</v>
      </c>
      <c r="E19" s="63" t="s">
        <v>759</v>
      </c>
      <c r="F19" s="63" t="s">
        <v>760</v>
      </c>
      <c r="G19" s="161"/>
    </row>
    <row r="20" spans="1:7" ht="48.6" x14ac:dyDescent="0.45">
      <c r="A20" s="161"/>
      <c r="B20" s="26" t="s">
        <v>761</v>
      </c>
      <c r="C20" s="27">
        <f>'1－② 支出計画書'!E4</f>
        <v>0</v>
      </c>
      <c r="D20" s="27">
        <f>'1－② 支出計画書'!E5</f>
        <v>0</v>
      </c>
      <c r="E20" s="62">
        <v>0.5</v>
      </c>
      <c r="F20" s="27">
        <f>'1－② 支出計画書'!E7</f>
        <v>0</v>
      </c>
      <c r="G20" s="161"/>
    </row>
    <row r="21" spans="1:7" x14ac:dyDescent="0.45">
      <c r="A21" s="161"/>
      <c r="B21" s="28" t="s">
        <v>762</v>
      </c>
      <c r="C21" s="27">
        <f>C20</f>
        <v>0</v>
      </c>
      <c r="D21" s="27">
        <f>D20</f>
        <v>0</v>
      </c>
      <c r="E21" s="62">
        <v>0.5</v>
      </c>
      <c r="F21" s="27">
        <f>F20</f>
        <v>0</v>
      </c>
      <c r="G21" s="161"/>
    </row>
    <row r="22" spans="1:7" x14ac:dyDescent="0.45">
      <c r="A22" s="313"/>
      <c r="B22" s="313"/>
      <c r="C22" s="313"/>
      <c r="D22" s="313"/>
      <c r="E22" s="313"/>
      <c r="F22" s="313"/>
      <c r="G22" s="313"/>
    </row>
    <row r="23" spans="1:7" ht="54" customHeight="1" x14ac:dyDescent="0.45">
      <c r="A23" s="319" t="s">
        <v>763</v>
      </c>
      <c r="B23" s="319"/>
      <c r="C23" s="319"/>
      <c r="D23" s="319"/>
      <c r="E23" s="319"/>
      <c r="F23" s="319"/>
      <c r="G23" s="319"/>
    </row>
  </sheetData>
  <sheetProtection algorithmName="SHA-512" hashValue="Jph4/aWdhulZZ6yTCFz1x/5MvGpXm6QcRtzOit6Q8NjnQbOwvCHm/IOJuX/rhAUngdWLpHSTwkQA+BEr+PnSCA==" saltValue="xUF4OT9vZbEchvXuduJhZg==" spinCount="100000" sheet="1" objects="1" scenarios="1"/>
  <mergeCells count="24">
    <mergeCell ref="A23:G23"/>
    <mergeCell ref="A9:G9"/>
    <mergeCell ref="A10:G10"/>
    <mergeCell ref="A11:G11"/>
    <mergeCell ref="A12:G12"/>
    <mergeCell ref="A13:G13"/>
    <mergeCell ref="A14:G14"/>
    <mergeCell ref="A15:G15"/>
    <mergeCell ref="A16:B16"/>
    <mergeCell ref="C16:D16"/>
    <mergeCell ref="A17:G17"/>
    <mergeCell ref="A22:G22"/>
    <mergeCell ref="A6:D6"/>
    <mergeCell ref="F6:G6"/>
    <mergeCell ref="A7:D7"/>
    <mergeCell ref="F7:G7"/>
    <mergeCell ref="A8:D8"/>
    <mergeCell ref="F8:G8"/>
    <mergeCell ref="A1:F1"/>
    <mergeCell ref="A2:G2"/>
    <mergeCell ref="A3:G3"/>
    <mergeCell ref="A4:G4"/>
    <mergeCell ref="A5:D5"/>
    <mergeCell ref="F5:G5"/>
  </mergeCells>
  <phoneticPr fontId="1"/>
  <conditionalFormatting sqref="F5:G5 F8:G8">
    <cfRule type="cellIs" dxfId="9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9">
    <pageSetUpPr fitToPage="1"/>
  </sheetPr>
  <dimension ref="A1:J31"/>
  <sheetViews>
    <sheetView view="pageBreakPreview" zoomScaleNormal="100" zoomScaleSheetLayoutView="100" workbookViewId="0">
      <selection sqref="A1:I1"/>
    </sheetView>
  </sheetViews>
  <sheetFormatPr defaultColWidth="8.69921875" defaultRowHeight="18" x14ac:dyDescent="0.45"/>
  <cols>
    <col min="1" max="2" width="15" style="164" customWidth="1"/>
    <col min="3" max="3" width="5.19921875" style="164" bestFit="1" customWidth="1"/>
    <col min="4" max="6" width="3.59765625" style="164" bestFit="1" customWidth="1"/>
    <col min="7" max="7" width="5.19921875" style="164" bestFit="1" customWidth="1"/>
    <col min="8" max="9" width="18" style="164" customWidth="1"/>
    <col min="10" max="10" width="54.69921875" style="164" customWidth="1"/>
    <col min="11" max="16384" width="8.69921875" style="164"/>
  </cols>
  <sheetData>
    <row r="1" spans="1:10" x14ac:dyDescent="0.45">
      <c r="A1" s="297" t="s">
        <v>764</v>
      </c>
      <c r="B1" s="297"/>
      <c r="C1" s="297"/>
      <c r="D1" s="297"/>
      <c r="E1" s="297"/>
      <c r="F1" s="297"/>
      <c r="G1" s="297"/>
      <c r="H1" s="297"/>
      <c r="I1" s="297"/>
    </row>
    <row r="2" spans="1:10" x14ac:dyDescent="0.45">
      <c r="A2" s="324" t="s">
        <v>765</v>
      </c>
      <c r="B2" s="324"/>
      <c r="C2" s="324"/>
      <c r="D2" s="324"/>
      <c r="E2" s="324"/>
      <c r="F2" s="324"/>
      <c r="G2" s="324"/>
      <c r="H2" s="324"/>
      <c r="I2" s="324"/>
    </row>
    <row r="3" spans="1:10" x14ac:dyDescent="0.45">
      <c r="A3" s="299" t="s">
        <v>766</v>
      </c>
      <c r="B3" s="300"/>
      <c r="C3" s="312" t="s">
        <v>767</v>
      </c>
      <c r="D3" s="312"/>
      <c r="E3" s="312"/>
      <c r="F3" s="312"/>
      <c r="G3" s="312" t="s">
        <v>768</v>
      </c>
      <c r="H3" s="312" t="s">
        <v>769</v>
      </c>
      <c r="I3" s="312" t="s">
        <v>770</v>
      </c>
    </row>
    <row r="4" spans="1:10" x14ac:dyDescent="0.45">
      <c r="A4" s="53" t="s">
        <v>771</v>
      </c>
      <c r="B4" s="53" t="s">
        <v>772</v>
      </c>
      <c r="C4" s="165" t="s">
        <v>773</v>
      </c>
      <c r="D4" s="166" t="s">
        <v>774</v>
      </c>
      <c r="E4" s="166" t="s">
        <v>775</v>
      </c>
      <c r="F4" s="167" t="s">
        <v>776</v>
      </c>
      <c r="G4" s="312"/>
      <c r="H4" s="312"/>
      <c r="I4" s="312"/>
    </row>
    <row r="5" spans="1:10" ht="18" customHeight="1" x14ac:dyDescent="0.45">
      <c r="A5" s="48"/>
      <c r="B5" s="48"/>
      <c r="C5" s="32"/>
      <c r="D5" s="33"/>
      <c r="E5" s="33"/>
      <c r="F5" s="34"/>
      <c r="G5" s="35"/>
      <c r="H5" s="48"/>
      <c r="I5" s="48"/>
      <c r="J5" s="168"/>
    </row>
    <row r="6" spans="1:10" x14ac:dyDescent="0.45">
      <c r="A6" s="49"/>
      <c r="B6" s="49"/>
      <c r="C6" s="36"/>
      <c r="D6" s="37"/>
      <c r="E6" s="37"/>
      <c r="F6" s="38"/>
      <c r="G6" s="39"/>
      <c r="H6" s="49"/>
      <c r="I6" s="49"/>
      <c r="J6" s="168"/>
    </row>
    <row r="7" spans="1:10" x14ac:dyDescent="0.45">
      <c r="A7" s="49"/>
      <c r="B7" s="49"/>
      <c r="C7" s="36"/>
      <c r="D7" s="37"/>
      <c r="E7" s="37"/>
      <c r="F7" s="38"/>
      <c r="G7" s="39"/>
      <c r="H7" s="49"/>
      <c r="I7" s="49"/>
      <c r="J7" s="168"/>
    </row>
    <row r="8" spans="1:10" x14ac:dyDescent="0.45">
      <c r="A8" s="49"/>
      <c r="B8" s="49"/>
      <c r="C8" s="36"/>
      <c r="D8" s="37"/>
      <c r="E8" s="37"/>
      <c r="F8" s="38"/>
      <c r="G8" s="39"/>
      <c r="H8" s="49"/>
      <c r="I8" s="49"/>
    </row>
    <row r="9" spans="1:10" x14ac:dyDescent="0.45">
      <c r="A9" s="49"/>
      <c r="B9" s="49"/>
      <c r="C9" s="36"/>
      <c r="D9" s="37"/>
      <c r="E9" s="37"/>
      <c r="F9" s="38"/>
      <c r="G9" s="39"/>
      <c r="H9" s="49"/>
      <c r="I9" s="49"/>
    </row>
    <row r="10" spans="1:10" x14ac:dyDescent="0.45">
      <c r="A10" s="49"/>
      <c r="B10" s="49"/>
      <c r="C10" s="36"/>
      <c r="D10" s="37"/>
      <c r="E10" s="37"/>
      <c r="F10" s="38"/>
      <c r="G10" s="39"/>
      <c r="H10" s="49"/>
      <c r="I10" s="49"/>
    </row>
    <row r="11" spans="1:10" x14ac:dyDescent="0.45">
      <c r="A11" s="49"/>
      <c r="B11" s="49"/>
      <c r="C11" s="36"/>
      <c r="D11" s="37"/>
      <c r="E11" s="37"/>
      <c r="F11" s="38"/>
      <c r="G11" s="39"/>
      <c r="H11" s="49"/>
      <c r="I11" s="49"/>
    </row>
    <row r="12" spans="1:10" x14ac:dyDescent="0.45">
      <c r="A12" s="49"/>
      <c r="B12" s="49"/>
      <c r="C12" s="36"/>
      <c r="D12" s="37"/>
      <c r="E12" s="37"/>
      <c r="F12" s="38"/>
      <c r="G12" s="39"/>
      <c r="H12" s="49"/>
      <c r="I12" s="49"/>
    </row>
    <row r="13" spans="1:10" x14ac:dyDescent="0.45">
      <c r="A13" s="49"/>
      <c r="B13" s="49"/>
      <c r="C13" s="36"/>
      <c r="D13" s="37"/>
      <c r="E13" s="37"/>
      <c r="F13" s="38"/>
      <c r="G13" s="39"/>
      <c r="H13" s="49"/>
      <c r="I13" s="49"/>
    </row>
    <row r="14" spans="1:10" x14ac:dyDescent="0.45">
      <c r="A14" s="49"/>
      <c r="B14" s="49"/>
      <c r="C14" s="36"/>
      <c r="D14" s="37"/>
      <c r="E14" s="37"/>
      <c r="F14" s="38"/>
      <c r="G14" s="39"/>
      <c r="H14" s="49"/>
      <c r="I14" s="49"/>
    </row>
    <row r="15" spans="1:10" x14ac:dyDescent="0.45">
      <c r="A15" s="49"/>
      <c r="B15" s="49"/>
      <c r="C15" s="36"/>
      <c r="D15" s="37"/>
      <c r="E15" s="37"/>
      <c r="F15" s="38"/>
      <c r="G15" s="39"/>
      <c r="H15" s="49"/>
      <c r="I15" s="49"/>
    </row>
    <row r="16" spans="1:10" x14ac:dyDescent="0.45">
      <c r="A16" s="49"/>
      <c r="B16" s="49"/>
      <c r="C16" s="36"/>
      <c r="D16" s="37"/>
      <c r="E16" s="37"/>
      <c r="F16" s="38"/>
      <c r="G16" s="39"/>
      <c r="H16" s="49"/>
      <c r="I16" s="49"/>
    </row>
    <row r="17" spans="1:9" x14ac:dyDescent="0.45">
      <c r="A17" s="49"/>
      <c r="B17" s="49"/>
      <c r="C17" s="36"/>
      <c r="D17" s="37"/>
      <c r="E17" s="37"/>
      <c r="F17" s="38"/>
      <c r="G17" s="39"/>
      <c r="H17" s="49"/>
      <c r="I17" s="49"/>
    </row>
    <row r="18" spans="1:9" x14ac:dyDescent="0.45">
      <c r="A18" s="49"/>
      <c r="B18" s="49"/>
      <c r="C18" s="36"/>
      <c r="D18" s="37"/>
      <c r="E18" s="37"/>
      <c r="F18" s="38"/>
      <c r="G18" s="39"/>
      <c r="H18" s="49"/>
      <c r="I18" s="49"/>
    </row>
    <row r="19" spans="1:9" x14ac:dyDescent="0.45">
      <c r="A19" s="49"/>
      <c r="B19" s="49"/>
      <c r="C19" s="36"/>
      <c r="D19" s="37"/>
      <c r="E19" s="37"/>
      <c r="F19" s="38"/>
      <c r="G19" s="39"/>
      <c r="H19" s="49"/>
      <c r="I19" s="49"/>
    </row>
    <row r="20" spans="1:9" x14ac:dyDescent="0.45">
      <c r="A20" s="49"/>
      <c r="B20" s="49"/>
      <c r="C20" s="36"/>
      <c r="D20" s="37"/>
      <c r="E20" s="37"/>
      <c r="F20" s="38"/>
      <c r="G20" s="39"/>
      <c r="H20" s="49"/>
      <c r="I20" s="49"/>
    </row>
    <row r="21" spans="1:9" x14ac:dyDescent="0.45">
      <c r="A21" s="49"/>
      <c r="B21" s="49"/>
      <c r="C21" s="36"/>
      <c r="D21" s="37"/>
      <c r="E21" s="37"/>
      <c r="F21" s="38"/>
      <c r="G21" s="39"/>
      <c r="H21" s="49"/>
      <c r="I21" s="49"/>
    </row>
    <row r="22" spans="1:9" x14ac:dyDescent="0.45">
      <c r="A22" s="49"/>
      <c r="B22" s="49"/>
      <c r="C22" s="36"/>
      <c r="D22" s="37"/>
      <c r="E22" s="37"/>
      <c r="F22" s="38"/>
      <c r="G22" s="39"/>
      <c r="H22" s="49"/>
      <c r="I22" s="49"/>
    </row>
    <row r="23" spans="1:9" x14ac:dyDescent="0.45">
      <c r="A23" s="49"/>
      <c r="B23" s="49"/>
      <c r="C23" s="36"/>
      <c r="D23" s="37"/>
      <c r="E23" s="37"/>
      <c r="F23" s="38"/>
      <c r="G23" s="39"/>
      <c r="H23" s="49"/>
      <c r="I23" s="49"/>
    </row>
    <row r="24" spans="1:9" x14ac:dyDescent="0.45">
      <c r="A24" s="49"/>
      <c r="B24" s="49"/>
      <c r="C24" s="36"/>
      <c r="D24" s="37"/>
      <c r="E24" s="37"/>
      <c r="F24" s="38"/>
      <c r="G24" s="39"/>
      <c r="H24" s="49"/>
      <c r="I24" s="49"/>
    </row>
    <row r="25" spans="1:9" x14ac:dyDescent="0.45">
      <c r="A25" s="49"/>
      <c r="B25" s="49"/>
      <c r="C25" s="36"/>
      <c r="D25" s="37"/>
      <c r="E25" s="37"/>
      <c r="F25" s="38"/>
      <c r="G25" s="39"/>
      <c r="H25" s="49"/>
      <c r="I25" s="49"/>
    </row>
    <row r="26" spans="1:9" x14ac:dyDescent="0.45">
      <c r="A26" s="49"/>
      <c r="B26" s="49"/>
      <c r="C26" s="36"/>
      <c r="D26" s="37"/>
      <c r="E26" s="37"/>
      <c r="F26" s="38"/>
      <c r="G26" s="39"/>
      <c r="H26" s="49"/>
      <c r="I26" s="49"/>
    </row>
    <row r="27" spans="1:9" x14ac:dyDescent="0.45">
      <c r="A27" s="49"/>
      <c r="B27" s="49"/>
      <c r="C27" s="36"/>
      <c r="D27" s="37"/>
      <c r="E27" s="37"/>
      <c r="F27" s="38"/>
      <c r="G27" s="39"/>
      <c r="H27" s="49"/>
      <c r="I27" s="49"/>
    </row>
    <row r="28" spans="1:9" x14ac:dyDescent="0.45">
      <c r="A28" s="49"/>
      <c r="B28" s="49"/>
      <c r="C28" s="36"/>
      <c r="D28" s="37"/>
      <c r="E28" s="37"/>
      <c r="F28" s="38"/>
      <c r="G28" s="39"/>
      <c r="H28" s="49"/>
      <c r="I28" s="49"/>
    </row>
    <row r="29" spans="1:9" x14ac:dyDescent="0.45">
      <c r="A29" s="49"/>
      <c r="B29" s="49"/>
      <c r="C29" s="36"/>
      <c r="D29" s="37"/>
      <c r="E29" s="37"/>
      <c r="F29" s="38"/>
      <c r="G29" s="39"/>
      <c r="H29" s="49"/>
      <c r="I29" s="49"/>
    </row>
    <row r="30" spans="1:9" x14ac:dyDescent="0.45">
      <c r="A30" s="50"/>
      <c r="B30" s="50"/>
      <c r="C30" s="40"/>
      <c r="D30" s="41"/>
      <c r="E30" s="41"/>
      <c r="F30" s="42"/>
      <c r="G30" s="43"/>
      <c r="H30" s="50"/>
      <c r="I30" s="50"/>
    </row>
    <row r="31" spans="1:9" ht="72" customHeight="1" x14ac:dyDescent="0.45">
      <c r="A31" s="323" t="s">
        <v>777</v>
      </c>
      <c r="B31" s="323"/>
      <c r="C31" s="323"/>
      <c r="D31" s="323"/>
      <c r="E31" s="323"/>
      <c r="F31" s="323"/>
      <c r="G31" s="323"/>
      <c r="H31" s="323"/>
      <c r="I31" s="323"/>
    </row>
  </sheetData>
  <sheetProtection algorithmName="SHA-512" hashValue="9ULe0GUWJf3Ra/oQqPxhy5ovSsGWqIoKEYY6paCfJ2IXiVwHQI0j0stCe46B8nk0e/xTuV/TOhfUgaKFDWOo1w==" saltValue="dwMvqNIpahDD3iqmvOY0pA==" spinCount="100000" sheet="1" objects="1" scenarios="1"/>
  <mergeCells count="8">
    <mergeCell ref="A31:I31"/>
    <mergeCell ref="A2:I2"/>
    <mergeCell ref="A1:I1"/>
    <mergeCell ref="A3:B3"/>
    <mergeCell ref="C3:F3"/>
    <mergeCell ref="G3:G4"/>
    <mergeCell ref="H3:H4"/>
    <mergeCell ref="I3:I4"/>
  </mergeCells>
  <phoneticPr fontId="1"/>
  <conditionalFormatting sqref="A5:I30">
    <cfRule type="cellIs" dxfId="93" priority="1" operator="equal">
      <formula>""</formula>
    </cfRule>
  </conditionalFormatting>
  <dataValidations count="7">
    <dataValidation type="list" allowBlank="1" showInputMessage="1" showErrorMessage="1" prompt="男性…M_x000a_女性…F_x000a_のいずれかを選択してください。" sqref="G5:G30" xr:uid="{FEF6C7D6-407B-4EDE-8D54-19518E54EEF1}">
      <formula1>"M,F"</formula1>
    </dataValidation>
    <dataValidation imeMode="hiragana" allowBlank="1" showInputMessage="1" showErrorMessage="1" sqref="H5:H30" xr:uid="{6D9D3F69-E11B-4CB1-92C1-7F91BF8A12AB}"/>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imeMode="hiragana" allowBlank="1" showErrorMessage="1" sqref="I5:I30" xr:uid="{A94166B4-F2B6-4C5A-9DED-7BF9968BD1BD}"/>
    <dataValidation type="list" allowBlank="1" showInputMessage="1" showErrorMessage="1" prompt="大正…T_x000a_昭和…S_x000a_平成…H_x000a_のいずれかを選択してください。" sqref="C5:C30" xr:uid="{FE54C60E-E1AF-4D89-81EA-A7AD02A5122B}">
      <formula1>"T,S,H"</formula1>
    </dataValidation>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869-1A0B-43F8-A0DB-5D5C67A1E6D7}">
  <sheetPr codeName="Sheet2">
    <pageSetUpPr fitToPage="1"/>
  </sheetPr>
  <dimension ref="A1:G41"/>
  <sheetViews>
    <sheetView view="pageBreakPreview" zoomScaleNormal="100" zoomScaleSheetLayoutView="100" workbookViewId="0">
      <selection sqref="A1:G1"/>
    </sheetView>
  </sheetViews>
  <sheetFormatPr defaultColWidth="8.69921875" defaultRowHeight="27.15" customHeight="1" x14ac:dyDescent="0.45"/>
  <cols>
    <col min="1" max="2" width="15" style="65" customWidth="1"/>
    <col min="3" max="3" width="6.19921875" style="65" customWidth="1"/>
    <col min="4" max="4" width="13.09765625" style="65" bestFit="1" customWidth="1"/>
    <col min="5" max="5" width="15" style="65" customWidth="1"/>
    <col min="6" max="6" width="6.19921875" style="65" customWidth="1"/>
    <col min="7" max="7" width="22.5" style="65" customWidth="1"/>
    <col min="8" max="16384" width="8.69921875" style="65"/>
  </cols>
  <sheetData>
    <row r="1" spans="1:7" ht="21" customHeight="1" x14ac:dyDescent="0.45">
      <c r="A1" s="313" t="s">
        <v>778</v>
      </c>
      <c r="B1" s="313"/>
      <c r="C1" s="313"/>
      <c r="D1" s="313"/>
      <c r="E1" s="313"/>
      <c r="F1" s="313"/>
      <c r="G1" s="313"/>
    </row>
    <row r="2" spans="1:7" ht="42" customHeight="1" x14ac:dyDescent="0.45">
      <c r="A2" s="365" t="s">
        <v>905</v>
      </c>
      <c r="B2" s="365"/>
      <c r="C2" s="365"/>
      <c r="D2" s="365"/>
      <c r="E2" s="365"/>
      <c r="F2" s="365"/>
      <c r="G2" s="365"/>
    </row>
    <row r="3" spans="1:7" ht="27.15" customHeight="1" x14ac:dyDescent="0.45">
      <c r="A3" s="66" t="s">
        <v>718</v>
      </c>
      <c r="B3" s="384">
        <f>IF('1－① 事業者の基本情報'!C6="法人",'1－① 事業者の基本情報'!$C$7,'1－① 事業者の基本情報'!$C$10)</f>
        <v>0</v>
      </c>
      <c r="C3" s="385"/>
      <c r="D3" s="385"/>
      <c r="E3" s="385"/>
      <c r="F3" s="385"/>
      <c r="G3" s="386"/>
    </row>
    <row r="4" spans="1:7" ht="27.15" customHeight="1" x14ac:dyDescent="0.45">
      <c r="A4" s="366" t="s">
        <v>637</v>
      </c>
      <c r="B4" s="367"/>
      <c r="C4" s="367"/>
      <c r="D4" s="367"/>
      <c r="E4" s="367"/>
      <c r="F4" s="367"/>
      <c r="G4" s="368"/>
    </row>
    <row r="5" spans="1:7" ht="120" customHeight="1" x14ac:dyDescent="0.45">
      <c r="A5" s="345"/>
      <c r="B5" s="345"/>
      <c r="C5" s="345"/>
      <c r="D5" s="345"/>
      <c r="E5" s="345"/>
      <c r="F5" s="345"/>
      <c r="G5" s="345"/>
    </row>
    <row r="6" spans="1:7" s="67" customFormat="1" ht="27.15" customHeight="1" x14ac:dyDescent="0.45">
      <c r="A6" s="369"/>
      <c r="B6" s="369"/>
      <c r="C6" s="369"/>
      <c r="D6" s="369"/>
      <c r="E6" s="369"/>
      <c r="F6" s="369"/>
      <c r="G6" s="369"/>
    </row>
    <row r="7" spans="1:7" ht="27.15" customHeight="1" x14ac:dyDescent="0.45">
      <c r="A7" s="371" t="s">
        <v>779</v>
      </c>
      <c r="B7" s="372"/>
      <c r="C7" s="372"/>
      <c r="D7" s="372"/>
      <c r="E7" s="372"/>
      <c r="F7" s="372"/>
      <c r="G7" s="373"/>
    </row>
    <row r="8" spans="1:7" ht="60" customHeight="1" x14ac:dyDescent="0.45">
      <c r="A8" s="374" t="s">
        <v>850</v>
      </c>
      <c r="B8" s="375"/>
      <c r="C8" s="375"/>
      <c r="D8" s="375"/>
      <c r="E8" s="375"/>
      <c r="F8" s="375"/>
      <c r="G8" s="376"/>
    </row>
    <row r="9" spans="1:7" ht="27.15" customHeight="1" x14ac:dyDescent="0.45">
      <c r="A9" s="79" t="s">
        <v>713</v>
      </c>
      <c r="B9" s="391" t="s">
        <v>780</v>
      </c>
      <c r="C9" s="391"/>
      <c r="D9" s="391"/>
      <c r="E9" s="391"/>
      <c r="F9" s="391"/>
      <c r="G9" s="392"/>
    </row>
    <row r="10" spans="1:7" ht="60" customHeight="1" x14ac:dyDescent="0.45">
      <c r="A10" s="378" t="s">
        <v>641</v>
      </c>
      <c r="B10" s="379"/>
      <c r="C10" s="379"/>
      <c r="D10" s="379"/>
      <c r="E10" s="379"/>
      <c r="F10" s="379"/>
      <c r="G10" s="380"/>
    </row>
    <row r="11" spans="1:7" ht="27.15" customHeight="1" x14ac:dyDescent="0.45">
      <c r="A11" s="79" t="s">
        <v>713</v>
      </c>
      <c r="B11" s="391" t="s">
        <v>781</v>
      </c>
      <c r="C11" s="391"/>
      <c r="D11" s="391"/>
      <c r="E11" s="391"/>
      <c r="F11" s="391"/>
      <c r="G11" s="392"/>
    </row>
    <row r="12" spans="1:7" ht="27.15" customHeight="1" x14ac:dyDescent="0.45">
      <c r="A12" s="377"/>
      <c r="B12" s="377"/>
      <c r="C12" s="377"/>
      <c r="D12" s="377"/>
      <c r="E12" s="377"/>
      <c r="F12" s="377"/>
      <c r="G12" s="377"/>
    </row>
    <row r="13" spans="1:7" ht="27.15" customHeight="1" x14ac:dyDescent="0.45">
      <c r="A13" s="370" t="s">
        <v>782</v>
      </c>
      <c r="B13" s="370"/>
      <c r="C13" s="370"/>
      <c r="D13" s="370"/>
      <c r="E13" s="370"/>
      <c r="F13" s="370"/>
      <c r="G13" s="370"/>
    </row>
    <row r="14" spans="1:7" ht="27.15" customHeight="1" x14ac:dyDescent="0.45">
      <c r="A14" s="381" t="s">
        <v>783</v>
      </c>
      <c r="B14" s="381"/>
      <c r="C14" s="381"/>
      <c r="D14" s="381"/>
      <c r="E14" s="381"/>
      <c r="F14" s="381"/>
      <c r="G14" s="381"/>
    </row>
    <row r="15" spans="1:7" ht="120" customHeight="1" x14ac:dyDescent="0.45">
      <c r="A15" s="345"/>
      <c r="B15" s="345"/>
      <c r="C15" s="345"/>
      <c r="D15" s="345"/>
      <c r="E15" s="345"/>
      <c r="F15" s="345"/>
      <c r="G15" s="345"/>
    </row>
    <row r="16" spans="1:7" ht="27.15" customHeight="1" x14ac:dyDescent="0.45">
      <c r="A16" s="343" t="s">
        <v>784</v>
      </c>
      <c r="B16" s="344"/>
      <c r="C16" s="344"/>
      <c r="D16" s="344"/>
      <c r="E16" s="344"/>
      <c r="F16" s="344"/>
      <c r="G16" s="344"/>
    </row>
    <row r="17" spans="1:7" ht="75" customHeight="1" x14ac:dyDescent="0.45">
      <c r="A17" s="345"/>
      <c r="B17" s="345"/>
      <c r="C17" s="345"/>
      <c r="D17" s="345"/>
      <c r="E17" s="345"/>
      <c r="F17" s="345"/>
      <c r="G17" s="345"/>
    </row>
    <row r="18" spans="1:7" ht="27.15" customHeight="1" x14ac:dyDescent="0.45">
      <c r="A18" s="343" t="s">
        <v>785</v>
      </c>
      <c r="B18" s="344"/>
      <c r="C18" s="344"/>
      <c r="D18" s="344"/>
      <c r="E18" s="344"/>
      <c r="F18" s="344"/>
      <c r="G18" s="344"/>
    </row>
    <row r="19" spans="1:7" ht="75" customHeight="1" x14ac:dyDescent="0.45">
      <c r="A19" s="345"/>
      <c r="B19" s="345"/>
      <c r="C19" s="345"/>
      <c r="D19" s="345"/>
      <c r="E19" s="345"/>
      <c r="F19" s="345"/>
      <c r="G19" s="345"/>
    </row>
    <row r="20" spans="1:7" s="67" customFormat="1" ht="21" customHeight="1" x14ac:dyDescent="0.45">
      <c r="A20" s="364"/>
      <c r="B20" s="364"/>
      <c r="C20" s="364"/>
      <c r="D20" s="364"/>
      <c r="E20" s="364"/>
      <c r="F20" s="364"/>
      <c r="G20" s="364"/>
    </row>
    <row r="21" spans="1:7" ht="21" customHeight="1" x14ac:dyDescent="0.45">
      <c r="A21" s="370" t="s">
        <v>786</v>
      </c>
      <c r="B21" s="370"/>
      <c r="C21" s="370"/>
      <c r="D21" s="370"/>
      <c r="E21" s="370"/>
      <c r="F21" s="370"/>
      <c r="G21" s="370"/>
    </row>
    <row r="22" spans="1:7" ht="120" customHeight="1" x14ac:dyDescent="0.45">
      <c r="A22" s="382" t="s">
        <v>835</v>
      </c>
      <c r="B22" s="383"/>
      <c r="C22" s="361"/>
      <c r="D22" s="362"/>
      <c r="E22" s="362"/>
      <c r="F22" s="362"/>
      <c r="G22" s="363"/>
    </row>
    <row r="23" spans="1:7" ht="120" customHeight="1" x14ac:dyDescent="0.45">
      <c r="A23" s="342" t="s">
        <v>836</v>
      </c>
      <c r="B23" s="381"/>
      <c r="C23" s="396"/>
      <c r="D23" s="397"/>
      <c r="E23" s="397"/>
      <c r="F23" s="397"/>
      <c r="G23" s="398"/>
    </row>
    <row r="24" spans="1:7" ht="27.15" customHeight="1" x14ac:dyDescent="0.45">
      <c r="A24" s="327" t="s">
        <v>787</v>
      </c>
      <c r="B24" s="68" t="s">
        <v>788</v>
      </c>
      <c r="C24" s="394"/>
      <c r="D24" s="395"/>
      <c r="E24" s="353" t="s">
        <v>789</v>
      </c>
      <c r="F24" s="353"/>
      <c r="G24" s="393"/>
    </row>
    <row r="25" spans="1:7" ht="27.15" customHeight="1" x14ac:dyDescent="0.45">
      <c r="A25" s="328"/>
      <c r="B25" s="68" t="s">
        <v>790</v>
      </c>
      <c r="C25" s="394"/>
      <c r="D25" s="395"/>
      <c r="E25" s="353" t="s">
        <v>791</v>
      </c>
      <c r="F25" s="353"/>
      <c r="G25" s="393"/>
    </row>
    <row r="26" spans="1:7" ht="27.15" customHeight="1" x14ac:dyDescent="0.45">
      <c r="A26" s="328"/>
      <c r="B26" s="68" t="s">
        <v>792</v>
      </c>
      <c r="C26" s="81" t="s">
        <v>713</v>
      </c>
      <c r="D26" s="353" t="s">
        <v>650</v>
      </c>
      <c r="E26" s="353"/>
      <c r="F26" s="85" t="s">
        <v>713</v>
      </c>
      <c r="G26" s="55" t="s">
        <v>651</v>
      </c>
    </row>
    <row r="27" spans="1:7" ht="27.15" customHeight="1" x14ac:dyDescent="0.45">
      <c r="A27" s="328"/>
      <c r="B27" s="330" t="s">
        <v>793</v>
      </c>
      <c r="C27" s="82" t="s">
        <v>713</v>
      </c>
      <c r="D27" s="57" t="s">
        <v>794</v>
      </c>
      <c r="E27" s="83" t="s">
        <v>795</v>
      </c>
      <c r="F27" s="357"/>
      <c r="G27" s="358"/>
    </row>
    <row r="28" spans="1:7" ht="27.15" customHeight="1" x14ac:dyDescent="0.45">
      <c r="A28" s="328"/>
      <c r="B28" s="331"/>
      <c r="C28" s="82" t="s">
        <v>713</v>
      </c>
      <c r="D28" s="57" t="s">
        <v>796</v>
      </c>
      <c r="E28" s="86" t="s">
        <v>797</v>
      </c>
      <c r="F28" s="58" t="s">
        <v>798</v>
      </c>
      <c r="G28" s="84" t="s">
        <v>799</v>
      </c>
    </row>
    <row r="29" spans="1:7" ht="27.15" customHeight="1" x14ac:dyDescent="0.45">
      <c r="A29" s="328"/>
      <c r="B29" s="331"/>
      <c r="C29" s="82" t="s">
        <v>713</v>
      </c>
      <c r="D29" s="57" t="s">
        <v>800</v>
      </c>
      <c r="E29" s="86" t="s">
        <v>801</v>
      </c>
      <c r="F29" s="58" t="s">
        <v>798</v>
      </c>
      <c r="G29" s="84" t="s">
        <v>802</v>
      </c>
    </row>
    <row r="30" spans="1:7" ht="27.15" customHeight="1" x14ac:dyDescent="0.45">
      <c r="A30" s="328"/>
      <c r="B30" s="331"/>
      <c r="C30" s="82" t="s">
        <v>713</v>
      </c>
      <c r="D30" s="57" t="s">
        <v>803</v>
      </c>
      <c r="E30" s="86" t="s">
        <v>804</v>
      </c>
      <c r="F30" s="58" t="s">
        <v>798</v>
      </c>
      <c r="G30" s="84" t="s">
        <v>805</v>
      </c>
    </row>
    <row r="31" spans="1:7" ht="27.15" customHeight="1" x14ac:dyDescent="0.45">
      <c r="A31" s="329"/>
      <c r="B31" s="332"/>
      <c r="C31" s="80" t="s">
        <v>713</v>
      </c>
      <c r="D31" s="55" t="s">
        <v>806</v>
      </c>
      <c r="E31" s="389"/>
      <c r="F31" s="389"/>
      <c r="G31" s="390"/>
    </row>
    <row r="32" spans="1:7" ht="27.15" customHeight="1" x14ac:dyDescent="0.45">
      <c r="A32" s="342" t="s">
        <v>807</v>
      </c>
      <c r="B32" s="337" t="s">
        <v>808</v>
      </c>
      <c r="C32" s="81" t="s">
        <v>713</v>
      </c>
      <c r="D32" s="354" t="s">
        <v>809</v>
      </c>
      <c r="E32" s="355"/>
      <c r="F32" s="85" t="s">
        <v>713</v>
      </c>
      <c r="G32" s="59" t="s">
        <v>810</v>
      </c>
    </row>
    <row r="33" spans="1:7" ht="27.15" customHeight="1" x14ac:dyDescent="0.45">
      <c r="A33" s="342"/>
      <c r="B33" s="346"/>
      <c r="C33" s="81" t="s">
        <v>713</v>
      </c>
      <c r="D33" s="354" t="s">
        <v>811</v>
      </c>
      <c r="E33" s="356"/>
      <c r="F33" s="359"/>
      <c r="G33" s="360"/>
    </row>
    <row r="34" spans="1:7" ht="27.15" customHeight="1" x14ac:dyDescent="0.45">
      <c r="A34" s="342"/>
      <c r="B34" s="346"/>
      <c r="C34" s="80" t="s">
        <v>713</v>
      </c>
      <c r="D34" s="55" t="s">
        <v>806</v>
      </c>
      <c r="E34" s="389"/>
      <c r="F34" s="389"/>
      <c r="G34" s="390"/>
    </row>
    <row r="35" spans="1:7" ht="27.15" customHeight="1" x14ac:dyDescent="0.45">
      <c r="A35" s="342"/>
      <c r="B35" s="337" t="s">
        <v>812</v>
      </c>
      <c r="C35" s="335" t="s">
        <v>666</v>
      </c>
      <c r="D35" s="336"/>
      <c r="E35" s="387"/>
      <c r="F35" s="387"/>
      <c r="G35" s="388"/>
    </row>
    <row r="36" spans="1:7" ht="27.15" customHeight="1" x14ac:dyDescent="0.45">
      <c r="A36" s="342"/>
      <c r="B36" s="337"/>
      <c r="C36" s="335" t="s">
        <v>667</v>
      </c>
      <c r="D36" s="336"/>
      <c r="E36" s="387"/>
      <c r="F36" s="387"/>
      <c r="G36" s="388"/>
    </row>
    <row r="37" spans="1:7" ht="27.15" customHeight="1" x14ac:dyDescent="0.45">
      <c r="A37" s="350" t="s">
        <v>893</v>
      </c>
      <c r="B37" s="68" t="s">
        <v>647</v>
      </c>
      <c r="C37" s="333"/>
      <c r="D37" s="333"/>
      <c r="E37" s="333"/>
      <c r="F37" s="333"/>
      <c r="G37" s="334"/>
    </row>
    <row r="38" spans="1:7" ht="150" customHeight="1" x14ac:dyDescent="0.45">
      <c r="A38" s="351"/>
      <c r="B38" s="69" t="s">
        <v>648</v>
      </c>
      <c r="C38" s="338"/>
      <c r="D38" s="339"/>
      <c r="E38" s="339"/>
      <c r="F38" s="339"/>
      <c r="G38" s="340"/>
    </row>
    <row r="39" spans="1:7" ht="27.15" customHeight="1" x14ac:dyDescent="0.45">
      <c r="A39" s="351"/>
      <c r="B39" s="341" t="s">
        <v>813</v>
      </c>
      <c r="C39" s="347"/>
      <c r="D39" s="348"/>
      <c r="E39" s="348"/>
      <c r="F39" s="348"/>
      <c r="G39" s="349"/>
    </row>
    <row r="40" spans="1:7" ht="27.15" customHeight="1" x14ac:dyDescent="0.45">
      <c r="A40" s="352"/>
      <c r="B40" s="337"/>
      <c r="C40" s="81" t="s">
        <v>713</v>
      </c>
      <c r="D40" s="353" t="s">
        <v>650</v>
      </c>
      <c r="E40" s="353"/>
      <c r="F40" s="85" t="s">
        <v>713</v>
      </c>
      <c r="G40" s="56" t="s">
        <v>651</v>
      </c>
    </row>
    <row r="41" spans="1:7" ht="27.15" customHeight="1" x14ac:dyDescent="0.45">
      <c r="A41" s="325" t="s">
        <v>814</v>
      </c>
      <c r="B41" s="326"/>
      <c r="C41" s="326"/>
      <c r="D41" s="326"/>
      <c r="E41" s="326"/>
      <c r="F41" s="326"/>
      <c r="G41" s="326"/>
    </row>
  </sheetData>
  <sheetProtection algorithmName="SHA-512" hashValue="BjMT3YQJLOkxt1+R0h+MGie/ZMkAqh9RjDw9B7VO41heH12v6Guz4WQKR9jVzHhx3qZTqKPgXI8MCU+1L8ZX8g==" saltValue="PNd5jHDJRxP8/ui3aAHHJg==" spinCount="100000" sheet="1" objects="1" scenarios="1" formatRows="0"/>
  <mergeCells count="52">
    <mergeCell ref="B3:G3"/>
    <mergeCell ref="E35:G35"/>
    <mergeCell ref="E36:G36"/>
    <mergeCell ref="E34:G34"/>
    <mergeCell ref="D26:E26"/>
    <mergeCell ref="B9:G9"/>
    <mergeCell ref="B11:G11"/>
    <mergeCell ref="E31:G31"/>
    <mergeCell ref="E24:G24"/>
    <mergeCell ref="E25:G25"/>
    <mergeCell ref="A23:B23"/>
    <mergeCell ref="C24:D24"/>
    <mergeCell ref="C25:D25"/>
    <mergeCell ref="A21:G21"/>
    <mergeCell ref="A16:G16"/>
    <mergeCell ref="C23:G23"/>
    <mergeCell ref="A1:G1"/>
    <mergeCell ref="C22:G22"/>
    <mergeCell ref="A20:G20"/>
    <mergeCell ref="A2:G2"/>
    <mergeCell ref="A4:G4"/>
    <mergeCell ref="A5:G5"/>
    <mergeCell ref="A6:G6"/>
    <mergeCell ref="A13:G13"/>
    <mergeCell ref="A7:G7"/>
    <mergeCell ref="A8:G8"/>
    <mergeCell ref="A12:G12"/>
    <mergeCell ref="A10:G10"/>
    <mergeCell ref="A17:G17"/>
    <mergeCell ref="A14:G14"/>
    <mergeCell ref="A15:G15"/>
    <mergeCell ref="A22:B22"/>
    <mergeCell ref="A18:G18"/>
    <mergeCell ref="A19:G19"/>
    <mergeCell ref="B32:B34"/>
    <mergeCell ref="C39:G39"/>
    <mergeCell ref="A37:A40"/>
    <mergeCell ref="D40:E40"/>
    <mergeCell ref="D32:E32"/>
    <mergeCell ref="D33:E33"/>
    <mergeCell ref="F27:G27"/>
    <mergeCell ref="F33:G33"/>
    <mergeCell ref="A41:G41"/>
    <mergeCell ref="A24:A31"/>
    <mergeCell ref="B27:B31"/>
    <mergeCell ref="C37:G37"/>
    <mergeCell ref="C35:D35"/>
    <mergeCell ref="C36:D36"/>
    <mergeCell ref="B35:B36"/>
    <mergeCell ref="C38:G38"/>
    <mergeCell ref="B39:B40"/>
    <mergeCell ref="A32:A36"/>
  </mergeCells>
  <phoneticPr fontId="1"/>
  <conditionalFormatting sqref="A9">
    <cfRule type="containsText" dxfId="92" priority="14" operator="containsText" text="－">
      <formula>NOT(ISERROR(SEARCH("－",A9)))</formula>
    </cfRule>
  </conditionalFormatting>
  <conditionalFormatting sqref="A11">
    <cfRule type="containsText" dxfId="91" priority="13" operator="containsText" text="－">
      <formula>NOT(ISERROR(SEARCH("－",A11)))</formula>
    </cfRule>
  </conditionalFormatting>
  <conditionalFormatting sqref="A5:G5 A15:G15 A17:G17 A19:G19 C22:G23 C37:G39">
    <cfRule type="cellIs" dxfId="90" priority="77" operator="equal">
      <formula>""</formula>
    </cfRule>
  </conditionalFormatting>
  <conditionalFormatting sqref="B3:G3">
    <cfRule type="cellIs" dxfId="89" priority="1" operator="equal">
      <formula>0</formula>
    </cfRule>
  </conditionalFormatting>
  <conditionalFormatting sqref="C24:C25">
    <cfRule type="cellIs" dxfId="88" priority="76" operator="equal">
      <formula>""</formula>
    </cfRule>
  </conditionalFormatting>
  <conditionalFormatting sqref="C26:C34">
    <cfRule type="containsText" dxfId="87" priority="23" operator="containsText" text="－">
      <formula>NOT(ISERROR(SEARCH("－",C26)))</formula>
    </cfRule>
  </conditionalFormatting>
  <conditionalFormatting sqref="C40">
    <cfRule type="containsText" dxfId="86" priority="18" operator="containsText" text="－">
      <formula>NOT(ISERROR(SEARCH("－",C40)))</formula>
    </cfRule>
  </conditionalFormatting>
  <conditionalFormatting sqref="E27">
    <cfRule type="containsText" dxfId="85" priority="12" operator="containsText" text="(約　万円/月)">
      <formula>NOT(ISERROR(SEARCH("(約　万円/月)",E27)))</formula>
    </cfRule>
  </conditionalFormatting>
  <conditionalFormatting sqref="E28">
    <cfRule type="containsText" dxfId="84" priority="11" operator="containsText" text="(約　万円/回)">
      <formula>NOT(ISERROR(SEARCH("(約　万円/回)",E28)))</formula>
    </cfRule>
  </conditionalFormatting>
  <conditionalFormatting sqref="E29">
    <cfRule type="containsText" dxfId="83" priority="10" operator="containsText" text="(約　万円/日)">
      <formula>NOT(ISERROR(SEARCH("(約　万円/日)",E29)))</formula>
    </cfRule>
  </conditionalFormatting>
  <conditionalFormatting sqref="E30">
    <cfRule type="containsText" dxfId="82" priority="9" operator="containsText" text="(約　千円/時間)">
      <formula>NOT(ISERROR(SEARCH("(約　千円/時間)",E30)))</formula>
    </cfRule>
  </conditionalFormatting>
  <conditionalFormatting sqref="E35:E36">
    <cfRule type="cellIs" dxfId="81" priority="2" operator="equal">
      <formula>""</formula>
    </cfRule>
  </conditionalFormatting>
  <conditionalFormatting sqref="E31:G31">
    <cfRule type="cellIs" dxfId="80" priority="5" operator="equal">
      <formula>""</formula>
    </cfRule>
  </conditionalFormatting>
  <conditionalFormatting sqref="E34:G34">
    <cfRule type="cellIs" dxfId="79" priority="4" operator="equal">
      <formula>""</formula>
    </cfRule>
  </conditionalFormatting>
  <conditionalFormatting sqref="F26">
    <cfRule type="containsText" dxfId="78" priority="22" operator="containsText" text="－">
      <formula>NOT(ISERROR(SEARCH("－",F26)))</formula>
    </cfRule>
  </conditionalFormatting>
  <conditionalFormatting sqref="F32">
    <cfRule type="containsText" dxfId="77" priority="19" operator="containsText" text="－">
      <formula>NOT(ISERROR(SEARCH("－",F32)))</formula>
    </cfRule>
  </conditionalFormatting>
  <conditionalFormatting sqref="F40">
    <cfRule type="containsText" dxfId="76" priority="17" operator="containsText" text="－">
      <formula>NOT(ISERROR(SEARCH("－",F40)))</formula>
    </cfRule>
  </conditionalFormatting>
  <conditionalFormatting sqref="G28">
    <cfRule type="containsText" dxfId="75" priority="8" operator="containsText" text="総稼働回数(　回程度)">
      <formula>NOT(ISERROR(SEARCH("総稼働回数(　回程度)",G28)))</formula>
    </cfRule>
  </conditionalFormatting>
  <conditionalFormatting sqref="G29">
    <cfRule type="containsText" dxfId="74" priority="7" operator="containsText" text="総稼働日数(　日程度)">
      <formula>NOT(ISERROR(SEARCH("総稼働日数(　日程度)",G29)))</formula>
    </cfRule>
  </conditionalFormatting>
  <conditionalFormatting sqref="G30">
    <cfRule type="containsText" dxfId="73" priority="6" operator="containsText" text="総稼働時間(　時間程度)">
      <formula>NOT(ISERROR(SEARCH("総稼働時間(　時間程度)",G30)))</formula>
    </cfRule>
  </conditionalFormatting>
  <dataValidations count="16">
    <dataValidation type="list" allowBlank="1" showInputMessage="1" prompt="リストから✔（チェックマーク）をお選びください。チェックがない場合は、本補助金の申請要件を満たしていないことになります。" sqref="A11 A9" xr:uid="{4A866B85-F9D4-47AA-A845-D40B5EBCEEA6}">
      <formula1>"✔,－"</formula1>
    </dataValidation>
    <dataValidation imeMode="on" allowBlank="1" showInputMessage="1" prompt="①想定される求人方法で「仲介サービス（民間）」を選んだ方は、サービス利用予定の企業名とサービス名をご記入ください。" sqref="E35:G36" xr:uid="{67018A35-60EF-4B64-993B-1DEF1738EE4A}"/>
    <dataValidation imeMode="on" allowBlank="1" showInput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23:G23" xr:uid="{78C22C44-0529-41FE-97F2-926B5FDDBBC9}"/>
    <dataValidation allowBlank="1" showInputMessage="1" showErrorMessage="1" prompt="「その他」の具体的内容をお書きください。" sqref="E31:G31" xr:uid="{A11ECCC0-4A1C-490E-9513-6F3F8BC90191}"/>
    <dataValidation imeMode="off" allowBlank="1" showInputMessage="1" prompt="該当する報酬に係る契約内容にチェックマークを入れ、想定される単価・回数をご記入ください。" sqref="D27:G30" xr:uid="{6F59AF0B-B425-43DC-801F-B0FD09364768}"/>
    <dataValidation type="list" allowBlank="1" showInputMessage="1" showErrorMessage="1" prompt="該当する報酬に係る契約内容にチェックマークを入れ、想定される単価・回数をご記入ください。" sqref="C27:C31" xr:uid="{B2AE11EB-7492-4BB4-B0CA-0CF4517CF7FE}">
      <formula1>"✔,－"</formula1>
    </dataValidation>
    <dataValidation imeMode="off" allowBlank="1" showInputMessage="1" showErrorMessage="1" sqref="C24:D25" xr:uid="{1E1870C1-FB7C-46E6-ACBC-93E3B5ABC47C}"/>
    <dataValidation type="list" allowBlank="1" showInputMessage="1" showErrorMessage="1" prompt="該当する求人方法にチェックマークを入れてください。" sqref="C32:C34 F32" xr:uid="{0E65DD66-A16D-48C0-A6DF-5FC0E437CC45}">
      <formula1>"✔,－"</formula1>
    </dataValidation>
    <dataValidation imeMode="on" allowBlank="1" showInputMessage="1" showErrorMessage="1" prompt="「その他」の具体的内容をお書きください。" sqref="E34:G34" xr:uid="{19F5B5DE-C6D2-4BAC-807F-F7E3A01D3AAF}"/>
    <dataValidation imeMode="on" allowBlank="1" showInputMessage="1" prompt="自社の事業内容や企業理念、経営戦略、達成目標についてご記入ください。なお、経営課題に関する内容は別の項目にご記入いただきますので、内容の重複がないようご注意ください。" sqref="A5:G5" xr:uid="{1CB2FB4F-FFFE-493D-8DB6-A13C6919859A}"/>
    <dataValidation imeMode="on" allowBlank="1" showInputMessage="1" prompt="副業・兼業人材の受け入れに至る背景となる、現在の自社の経営課題について、具体的にお書きください。" sqref="A15:G15" xr:uid="{6C3A269D-6BD7-4D03-A921-FBB52472F79B}"/>
    <dataValidation imeMode="on" allowBlank="1" showInputMessage="1" prompt="前項の経営課題の内容を踏まえて、副業・兼業人材の受け入れにより、どのように解決に至るのか、想定される具体的な流れをご記入ください。" sqref="A17:G17" xr:uid="{E5F36645-67DF-419A-8823-821ED637D370}"/>
    <dataValidation imeMode="on" allowBlank="1" showInputMessage="1" prompt="前項の経営課題の解決によって見込まれる、経営上の効果・メリットについて、具体的にご記入ください（箇条書きで可）。" sqref="A19:G19" xr:uid="{ACA3C427-FEFE-4714-A076-22F1777D2BEA}"/>
    <dataValidation imeMode="on" allowBlank="1" showInput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22:G22" xr:uid="{292AD567-2CC5-4F32-852D-CFA26EFF94E0}"/>
    <dataValidation type="list" allowBlank="1" showInputMessage="1" showErrorMessage="1" prompt="該当する契約形態にチェックマークを入れてください。" sqref="C26 F26 C40 F40" xr:uid="{371A02F0-31A2-4060-968B-728CF49A6B91}">
      <formula1>"✔,－"</formula1>
    </dataValidation>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37:G39" xr:uid="{7227F1FA-F30A-4A73-812A-F783ABEDC38E}"/>
  </dataValidations>
  <hyperlinks>
    <hyperlink ref="A41:G41" location="'２ 事業計画書 別紙'!A1" display="＊受け入れ予定の副業・兼業人材が2人以上の場合は、別シート（２ 事業計画書 別紙）にご記入ください。" xr:uid="{C8333F55-683D-4030-AFB0-22E6626F7579}"/>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2" manualBreakCount="2">
    <brk id="17" max="6" man="1"/>
    <brk id="3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125</vt:i4>
      </vt:variant>
    </vt:vector>
  </HeadingPairs>
  <TitlesOfParts>
    <vt:vector size="136" baseType="lpstr">
      <vt:lpstr>補助シート</vt:lpstr>
      <vt:lpstr>集約用シート</vt:lpstr>
      <vt:lpstr>提出書類一覧</vt:lpstr>
      <vt:lpstr>1－① 事業者の基本情報</vt:lpstr>
      <vt:lpstr>1－② 支出計画書</vt:lpstr>
      <vt:lpstr>１－② 支出計画書 別紙</vt:lpstr>
      <vt:lpstr>１－③ 交付申請書</vt:lpstr>
      <vt:lpstr>１－④ 役員名簿</vt:lpstr>
      <vt:lpstr>２ 事業計画書</vt:lpstr>
      <vt:lpstr>２ 事業計画書 別紙</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'１－②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渡邉 章央</cp:lastModifiedBy>
  <cp:revision/>
  <cp:lastPrinted>2023-07-07T00:52:30Z</cp:lastPrinted>
  <dcterms:created xsi:type="dcterms:W3CDTF">2023-03-19T10:39:31Z</dcterms:created>
  <dcterms:modified xsi:type="dcterms:W3CDTF">2023-09-07T10:00:10Z</dcterms:modified>
  <cp:category/>
  <cp:contentStatus/>
</cp:coreProperties>
</file>