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kanako_ui\Downloads\"/>
    </mc:Choice>
  </mc:AlternateContent>
  <xr:revisionPtr revIDLastSave="0" documentId="13_ncr:1_{C32425F5-F444-4AF7-9DCD-25E106F32739}" xr6:coauthVersionLast="47" xr6:coauthVersionMax="47" xr10:uidLastSave="{00000000-0000-0000-0000-000000000000}"/>
  <workbookProtection workbookAlgorithmName="SHA-512" workbookHashValue="9IiIPvDbnwJmmT3uWXidHkOIWeXAD53YBuq4mPWfaJZkif8H+eWkokoX8j6BEte2LjAWfq5REt8vW5bRDY8EJQ==" workbookSaltValue="6xJdSdNEao2eQWKqQdEj0A==" workbookSpinCount="100000" lockStructure="1"/>
  <bookViews>
    <workbookView xWindow="23929" yWindow="-113" windowWidth="24267" windowHeight="13148" firstSheet="2" activeTab="5" xr2:uid="{C21C24A2-9A52-41A2-AC35-6F380E4D4DFB}"/>
  </bookViews>
  <sheets>
    <sheet name="補助シート" sheetId="18" state="hidden" r:id="rId1"/>
    <sheet name="集約用シート" sheetId="28" state="hidden" r:id="rId2"/>
    <sheet name="提出書類一覧" sheetId="7" r:id="rId3"/>
    <sheet name="1－① 事業者の基本情報" sheetId="8" r:id="rId4"/>
    <sheet name="1－② 支出計画書" sheetId="9" r:id="rId5"/>
    <sheet name="1－② 支出計画書 別紙" sheetId="29" r:id="rId6"/>
    <sheet name="１－③ 交付申請書" sheetId="11" r:id="rId7"/>
    <sheet name="１－④ 役員名簿" sheetId="14" r:id="rId8"/>
    <sheet name="２ 事業計画書" sheetId="1" r:id="rId9"/>
    <sheet name="プルダウンリスト" sheetId="2" state="hidden" r:id="rId10"/>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事業者の基本情報'!$A$1:$C$33</definedName>
    <definedName name="_xlnm.Print_Area" localSheetId="4">'1－② 支出計画書'!$A$1:$G$28</definedName>
    <definedName name="_xlnm.Print_Area" localSheetId="5">'1－② 支出計画書 別紙'!$A$1:$H$19</definedName>
    <definedName name="_xlnm.Print_Area" localSheetId="7">'１－④ 役員名簿'!$A$1:$I$31</definedName>
    <definedName name="_xlnm.Print_Area" localSheetId="8">'２ 事業計画書'!$A$1:$C$28</definedName>
    <definedName name="_xlnm.Print_Area" localSheetId="2">提出書類一覧!$A$1:$G$14</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F12" i="9"/>
  <c r="F13" i="9"/>
  <c r="F14" i="9"/>
  <c r="F15" i="9"/>
  <c r="F16" i="9"/>
  <c r="F17" i="9"/>
  <c r="F18" i="9"/>
  <c r="F19" i="9"/>
  <c r="F20" i="9"/>
  <c r="F21" i="9"/>
  <c r="F22" i="9"/>
  <c r="F23" i="9"/>
  <c r="F24" i="9"/>
  <c r="F10" i="9"/>
  <c r="E27" i="9"/>
  <c r="AL5" i="28"/>
  <c r="F27" i="9"/>
  <c r="AM5" i="28"/>
  <c r="G12" i="9"/>
  <c r="G14" i="9"/>
  <c r="G27" i="9"/>
  <c r="AN5" i="28"/>
  <c r="E26" i="9"/>
  <c r="AI5" i="28"/>
  <c r="F26" i="9"/>
  <c r="AJ5" i="28"/>
  <c r="G11" i="9"/>
  <c r="G15" i="9"/>
  <c r="G26" i="9"/>
  <c r="AK5" i="28"/>
  <c r="E25" i="9"/>
  <c r="AF5" i="28"/>
  <c r="F25" i="9"/>
  <c r="AG5" i="28"/>
  <c r="G10" i="9"/>
  <c r="G13" i="9"/>
  <c r="G25" i="9"/>
  <c r="AH5" i="28"/>
  <c r="AA5" i="28"/>
  <c r="M5" i="28"/>
  <c r="J5" i="28"/>
  <c r="E28" i="9"/>
  <c r="B5" i="29"/>
  <c r="C5" i="29"/>
  <c r="D5" i="29"/>
  <c r="E5" i="29"/>
  <c r="B6" i="29"/>
  <c r="C6" i="29"/>
  <c r="D6" i="29"/>
  <c r="E6" i="29"/>
  <c r="B7" i="29"/>
  <c r="C7" i="29"/>
  <c r="D7" i="29"/>
  <c r="E7" i="29"/>
  <c r="B8" i="29"/>
  <c r="C8" i="29"/>
  <c r="D8" i="29"/>
  <c r="E8" i="29"/>
  <c r="B9" i="29"/>
  <c r="C9" i="29"/>
  <c r="D9" i="29"/>
  <c r="E9" i="29"/>
  <c r="B10" i="29"/>
  <c r="C10" i="29"/>
  <c r="D10" i="29"/>
  <c r="E10" i="29"/>
  <c r="B11" i="29"/>
  <c r="C11" i="29"/>
  <c r="D11" i="29"/>
  <c r="E11" i="29"/>
  <c r="B12" i="29"/>
  <c r="C12" i="29"/>
  <c r="D12" i="29"/>
  <c r="E12" i="29"/>
  <c r="B13" i="29"/>
  <c r="C13" i="29"/>
  <c r="D13" i="29"/>
  <c r="E13" i="29"/>
  <c r="B14" i="29"/>
  <c r="C14" i="29"/>
  <c r="D14" i="29"/>
  <c r="E14" i="29"/>
  <c r="B15" i="29"/>
  <c r="C15" i="29"/>
  <c r="D15" i="29"/>
  <c r="E15" i="29"/>
  <c r="B16" i="29"/>
  <c r="C16" i="29"/>
  <c r="D16" i="29"/>
  <c r="E16" i="29"/>
  <c r="B17" i="29"/>
  <c r="C17" i="29"/>
  <c r="D17" i="29"/>
  <c r="E17" i="29"/>
  <c r="B18" i="29"/>
  <c r="C18" i="29"/>
  <c r="D18" i="29"/>
  <c r="E18" i="29"/>
  <c r="B19" i="29"/>
  <c r="C19" i="29"/>
  <c r="D19" i="29"/>
  <c r="E19" i="29"/>
  <c r="C3" i="29"/>
  <c r="D3" i="9"/>
  <c r="AD5" i="28"/>
  <c r="F28" i="9"/>
  <c r="B3" i="1"/>
  <c r="C3" i="9"/>
  <c r="BE5" i="28"/>
  <c r="BD5" i="28"/>
  <c r="BC5" i="28"/>
  <c r="BB5" i="28"/>
  <c r="BA5" i="28"/>
  <c r="AZ5" i="28"/>
  <c r="AY5" i="28"/>
  <c r="AX5" i="28"/>
  <c r="AW5" i="28"/>
  <c r="AV5" i="28"/>
  <c r="AU5" i="28"/>
  <c r="AT5" i="28"/>
  <c r="AS5" i="28"/>
  <c r="AR5" i="28"/>
  <c r="AQ5" i="28"/>
  <c r="AP5" i="28"/>
  <c r="AO5" i="28"/>
  <c r="Z5" i="28"/>
  <c r="Y5" i="28"/>
  <c r="X5" i="28"/>
  <c r="W5" i="28"/>
  <c r="V5" i="28"/>
  <c r="U5" i="28"/>
  <c r="T5" i="28"/>
  <c r="S5" i="28"/>
  <c r="R5" i="28"/>
  <c r="Q5" i="28"/>
  <c r="P5" i="28"/>
  <c r="O5" i="28"/>
  <c r="N5" i="28"/>
  <c r="L5" i="28"/>
  <c r="K5" i="28"/>
  <c r="I5" i="28"/>
  <c r="H5" i="28"/>
  <c r="G5" i="28"/>
  <c r="F5" i="28"/>
  <c r="E5" i="28"/>
  <c r="D5" i="28"/>
  <c r="C5" i="28"/>
  <c r="B5" i="28"/>
  <c r="A5" i="28"/>
  <c r="F7" i="11"/>
  <c r="F6" i="11"/>
  <c r="E7" i="11"/>
  <c r="E6" i="11"/>
  <c r="E5" i="9"/>
  <c r="G17" i="9"/>
  <c r="G19" i="9"/>
  <c r="G20" i="9"/>
  <c r="G18" i="9"/>
  <c r="C16" i="11"/>
  <c r="E4" i="9"/>
  <c r="F8" i="11"/>
  <c r="F5" i="11"/>
  <c r="A2" i="11"/>
  <c r="G22" i="9"/>
  <c r="G23" i="9"/>
  <c r="G24" i="9"/>
  <c r="G21" i="9"/>
  <c r="G16" i="9"/>
  <c r="C20" i="11"/>
  <c r="C21" i="11"/>
  <c r="AB5" i="28"/>
  <c r="G28" i="9"/>
  <c r="E7" i="9"/>
  <c r="AE5" i="28"/>
  <c r="D20" i="11"/>
  <c r="D21" i="11"/>
  <c r="AC5" i="28"/>
  <c r="F20" i="11"/>
  <c r="F21" i="11"/>
  <c r="D31" i="18"/>
  <c r="D70" i="18"/>
  <c r="D96" i="18"/>
  <c r="D79" i="18"/>
  <c r="D32" i="18"/>
  <c r="D109" i="18"/>
  <c r="D66" i="18"/>
  <c r="D75" i="18"/>
  <c r="D106" i="18"/>
  <c r="D10" i="18"/>
  <c r="D50" i="18"/>
  <c r="D77" i="18"/>
  <c r="D93" i="18"/>
  <c r="D85" i="18"/>
  <c r="D100" i="18"/>
  <c r="D52" i="18"/>
  <c r="D73" i="18"/>
  <c r="D94" i="18"/>
  <c r="D116" i="18"/>
  <c r="D110" i="18"/>
  <c r="D23" i="18"/>
  <c r="D65" i="18"/>
  <c r="D24" i="18"/>
  <c r="D76" i="18"/>
  <c r="D107" i="18"/>
  <c r="D19" i="18"/>
  <c r="D89" i="18"/>
  <c r="D118" i="18"/>
  <c r="D26" i="18"/>
  <c r="D47" i="18"/>
  <c r="D91" i="18"/>
  <c r="D103" i="18"/>
  <c r="D57" i="18"/>
  <c r="D59" i="18"/>
  <c r="D68" i="18"/>
  <c r="D28" i="18"/>
  <c r="D33" i="18"/>
  <c r="D29" i="18"/>
  <c r="D35" i="18"/>
  <c r="D49" i="18"/>
  <c r="D25" i="18"/>
  <c r="D40" i="18"/>
  <c r="D48" i="18"/>
  <c r="D3" i="18"/>
  <c r="D34" i="18"/>
  <c r="D39" i="18"/>
  <c r="D53" i="18"/>
  <c r="D102" i="18"/>
  <c r="D44" i="18"/>
  <c r="D115" i="18"/>
  <c r="D63" i="18"/>
  <c r="D112" i="18"/>
  <c r="D13" i="18"/>
  <c r="D6" i="18"/>
  <c r="D62" i="18"/>
  <c r="D72" i="18"/>
  <c r="D17" i="18"/>
  <c r="D45" i="18"/>
  <c r="D95" i="18"/>
  <c r="D46" i="18"/>
  <c r="D98" i="18"/>
  <c r="D90" i="18"/>
  <c r="D60" i="18"/>
  <c r="D5" i="18"/>
  <c r="D113" i="18"/>
  <c r="D64" i="18"/>
  <c r="D4" i="18"/>
  <c r="D58" i="18"/>
  <c r="D108" i="18"/>
  <c r="D99" i="18"/>
  <c r="D97" i="18"/>
  <c r="D18" i="18"/>
  <c r="D27" i="18"/>
  <c r="D54" i="18"/>
  <c r="D88" i="18"/>
  <c r="D22" i="18"/>
  <c r="D83" i="18"/>
  <c r="D36" i="18"/>
  <c r="D84" i="18"/>
  <c r="D14" i="18"/>
  <c r="D67" i="18"/>
  <c r="D117" i="18"/>
  <c r="D69" i="18"/>
  <c r="D86" i="18"/>
  <c r="D56" i="18"/>
  <c r="D105" i="18"/>
  <c r="D55" i="18"/>
  <c r="D111" i="18"/>
  <c r="D43" i="18"/>
  <c r="D74" i="18"/>
  <c r="D92" i="18"/>
  <c r="D51" i="18"/>
  <c r="D114" i="18"/>
  <c r="D42" i="18"/>
  <c r="D8" i="18"/>
  <c r="D71" i="18"/>
  <c r="D2" i="18"/>
  <c r="D80" i="18"/>
  <c r="D81" i="18"/>
  <c r="D11" i="18"/>
  <c r="D41" i="18"/>
  <c r="D9" i="18"/>
  <c r="D101" i="18"/>
  <c r="D87" i="18"/>
  <c r="D1" i="18"/>
  <c r="D7" i="18"/>
  <c r="D38" i="18"/>
  <c r="D78" i="18"/>
  <c r="D61" i="18"/>
  <c r="D82" i="18"/>
  <c r="D104" i="18"/>
  <c r="D37" i="18"/>
  <c r="D16" i="18"/>
  <c r="D15" i="18"/>
  <c r="D30" i="18"/>
  <c r="D12" i="18"/>
</calcChain>
</file>

<file path=xl/sharedStrings.xml><?xml version="1.0" encoding="utf-8"?>
<sst xmlns="http://schemas.openxmlformats.org/spreadsheetml/2006/main" count="1035" uniqueCount="838">
  <si>
    <t>③改定予定時期</t>
    <rPh sb="1" eb="3">
      <t>カイテイ</t>
    </rPh>
    <rPh sb="3" eb="5">
      <t>ヨテイ</t>
    </rPh>
    <rPh sb="5" eb="7">
      <t>ジキ</t>
    </rPh>
    <phoneticPr fontId="1"/>
  </si>
  <si>
    <t>申請日</t>
    <rPh sb="0" eb="3">
      <t>シンセイビ</t>
    </rPh>
    <phoneticPr fontId="1"/>
  </si>
  <si>
    <t>事業者情報</t>
    <rPh sb="0" eb="3">
      <t>ジギョウシャ</t>
    </rPh>
    <rPh sb="3" eb="5">
      <t>ジョウホウ</t>
    </rPh>
    <phoneticPr fontId="1"/>
  </si>
  <si>
    <t>会社名</t>
    <rPh sb="0" eb="3">
      <t>カイシャメイ</t>
    </rPh>
    <phoneticPr fontId="1"/>
  </si>
  <si>
    <t>代表者役職</t>
    <rPh sb="0" eb="2">
      <t>ダイヒョウ</t>
    </rPh>
    <rPh sb="2" eb="3">
      <t>シャ</t>
    </rPh>
    <rPh sb="3" eb="5">
      <t>ヤクショク</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</si>
  <si>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</si>
  <si>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＊下表(a)と同額</t>
    <phoneticPr fontId="1"/>
  </si>
  <si>
    <t>＊下表(c)と同額</t>
    <phoneticPr fontId="1"/>
  </si>
  <si>
    <t>＊下表(b)と同額</t>
    <phoneticPr fontId="1"/>
  </si>
  <si>
    <t>事業者名</t>
    <rPh sb="0" eb="4">
      <t>ジギョウシャメイ</t>
    </rPh>
    <phoneticPr fontId="1"/>
  </si>
  <si>
    <t>№</t>
    <phoneticPr fontId="1"/>
  </si>
  <si>
    <t>費用内容</t>
    <rPh sb="0" eb="2">
      <t>ヒヨウ</t>
    </rPh>
    <rPh sb="2" eb="4">
      <t>ナイヨウ</t>
    </rPh>
    <phoneticPr fontId="1"/>
  </si>
  <si>
    <t>日</t>
    <rPh sb="0" eb="1">
      <t>ヒ</t>
    </rPh>
    <phoneticPr fontId="1"/>
  </si>
  <si>
    <t>月</t>
    <rPh sb="0" eb="1">
      <t>ツキ</t>
    </rPh>
    <phoneticPr fontId="1"/>
  </si>
  <si>
    <t>年</t>
    <rPh sb="0" eb="1">
      <t>ネン</t>
    </rPh>
    <phoneticPr fontId="1"/>
  </si>
  <si>
    <t>和暦</t>
    <rPh sb="0" eb="2">
      <t>ワレキ</t>
    </rPh>
    <phoneticPr fontId="1"/>
  </si>
  <si>
    <t>役職名</t>
    <rPh sb="0" eb="3">
      <t>ヤクショクメイ</t>
    </rPh>
    <phoneticPr fontId="1"/>
  </si>
  <si>
    <t>性別</t>
    <rPh sb="0" eb="2">
      <t>セイベツ</t>
    </rPh>
    <phoneticPr fontId="1"/>
  </si>
  <si>
    <t>生年月日</t>
    <phoneticPr fontId="1"/>
  </si>
  <si>
    <t>役員名簿</t>
    <rPh sb="0" eb="2">
      <t>ヤクイン</t>
    </rPh>
    <rPh sb="2" eb="4">
      <t>メイボ</t>
    </rPh>
    <phoneticPr fontId="1"/>
  </si>
  <si>
    <t>氏名</t>
    <phoneticPr fontId="1"/>
  </si>
  <si>
    <t>カナ</t>
    <phoneticPr fontId="1"/>
  </si>
  <si>
    <t>漢字</t>
    <rPh sb="0" eb="2">
      <t>カンジ</t>
    </rPh>
    <phoneticPr fontId="1"/>
  </si>
  <si>
    <t>リストから選択してください</t>
    <rPh sb="5" eb="7">
      <t>センタク</t>
    </rPh>
    <phoneticPr fontId="6"/>
  </si>
  <si>
    <t>A</t>
    <phoneticPr fontId="1"/>
  </si>
  <si>
    <t>A_農業・林業</t>
  </si>
  <si>
    <t>農業</t>
  </si>
  <si>
    <t>林業</t>
  </si>
  <si>
    <t>不明</t>
    <rPh sb="0" eb="2">
      <t>フメイ</t>
    </rPh>
    <phoneticPr fontId="6"/>
  </si>
  <si>
    <t>B</t>
    <phoneticPr fontId="1"/>
  </si>
  <si>
    <t>B_漁業</t>
    <phoneticPr fontId="10"/>
  </si>
  <si>
    <t>漁業_水産養殖業を除く</t>
  </si>
  <si>
    <t>水産養殖業</t>
  </si>
  <si>
    <t>北海道</t>
  </si>
  <si>
    <t>C</t>
    <phoneticPr fontId="1"/>
  </si>
  <si>
    <t>C_鉱業・採石業・砂利採取業</t>
  </si>
  <si>
    <t>鉱業・採石業・砂利採取業</t>
  </si>
  <si>
    <t>青森県</t>
  </si>
  <si>
    <t>D</t>
    <phoneticPr fontId="1"/>
  </si>
  <si>
    <t>D_建設業</t>
    <phoneticPr fontId="10"/>
  </si>
  <si>
    <t>総合工事業</t>
  </si>
  <si>
    <t>職別工事業_設備工事業を除く</t>
  </si>
  <si>
    <t>設備工事業</t>
  </si>
  <si>
    <t>岩手県</t>
  </si>
  <si>
    <t>E</t>
    <phoneticPr fontId="1"/>
  </si>
  <si>
    <t>E_製造業</t>
    <phoneticPr fontId="10"/>
  </si>
  <si>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</si>
  <si>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</si>
  <si>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</si>
  <si>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</si>
  <si>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</si>
  <si>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</si>
  <si>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</si>
  <si>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</si>
  <si>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</si>
  <si>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</si>
  <si>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</si>
  <si>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</si>
  <si>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</si>
  <si>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</si>
  <si>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</si>
  <si>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</si>
  <si>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</si>
  <si>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</si>
  <si>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</si>
  <si>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</si>
  <si>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</si>
  <si>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</si>
  <si>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</si>
  <si>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</si>
  <si>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</si>
  <si>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</si>
  <si>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0"/>
  </si>
  <si>
    <t>電気業</t>
  </si>
  <si>
    <t>ガス業</t>
  </si>
  <si>
    <t>熱供給業</t>
  </si>
  <si>
    <t>水道業</t>
  </si>
  <si>
    <t>秋田県</t>
  </si>
  <si>
    <t>G</t>
    <phoneticPr fontId="1"/>
  </si>
  <si>
    <t>G_情報通信業</t>
    <phoneticPr fontId="10"/>
  </si>
  <si>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</si>
  <si>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</si>
  <si>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</si>
  <si>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</si>
  <si>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</si>
  <si>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</si>
  <si>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</si>
  <si>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</si>
  <si>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</si>
  <si>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</si>
  <si>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</si>
  <si>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</si>
  <si>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</si>
  <si>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</si>
  <si>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</si>
  <si>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</si>
  <si>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</si>
  <si>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</si>
  <si>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0"/>
  </si>
  <si>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</si>
  <si>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</si>
  <si>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</si>
  <si>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</si>
  <si>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</si>
  <si>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</si>
  <si>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</si>
  <si>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</si>
  <si>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</si>
  <si>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</si>
  <si>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</si>
  <si>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</si>
  <si>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</si>
  <si>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</si>
  <si>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</si>
  <si>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</si>
  <si>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</si>
  <si>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</si>
  <si>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</si>
  <si>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</si>
  <si>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</si>
  <si>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</si>
  <si>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</si>
  <si>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</si>
  <si>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</si>
  <si>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</si>
  <si>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</si>
  <si>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</si>
  <si>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</si>
  <si>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</si>
  <si>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</si>
  <si>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</si>
  <si>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</si>
  <si>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</si>
  <si>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</si>
  <si>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</si>
  <si>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</si>
  <si>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</si>
  <si>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</si>
  <si>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</si>
  <si>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</si>
  <si>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</si>
  <si>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</si>
  <si>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</si>
  <si>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</si>
  <si>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</si>
  <si>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</si>
  <si>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</si>
  <si>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</si>
  <si>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</si>
  <si>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</si>
  <si>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</si>
  <si>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</si>
  <si>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</si>
  <si>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</si>
  <si>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</si>
  <si>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</si>
  <si>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</si>
  <si>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</si>
  <si>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0"/>
  </si>
  <si>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</si>
  <si>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</si>
  <si>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</si>
  <si>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</si>
  <si>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</si>
  <si>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</si>
  <si>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</si>
  <si>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</si>
  <si>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</si>
  <si>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</si>
  <si>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</si>
  <si>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</si>
  <si>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</si>
  <si>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</si>
  <si>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</si>
  <si>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</si>
  <si>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0"/>
  </si>
  <si>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</si>
  <si>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</si>
  <si>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</si>
  <si>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</si>
  <si>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</si>
  <si>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</si>
  <si>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</si>
  <si>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</si>
  <si>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</si>
  <si>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</si>
  <si>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</si>
  <si>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</si>
  <si>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</si>
  <si>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</si>
  <si>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</si>
  <si>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</si>
  <si>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</si>
  <si>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</si>
  <si>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</si>
  <si>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</si>
  <si>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</si>
  <si>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</si>
  <si>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</si>
  <si>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</si>
  <si>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</si>
  <si>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</si>
  <si>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</si>
  <si>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</si>
  <si>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</si>
  <si>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</si>
  <si>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</si>
  <si>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</si>
  <si>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</si>
  <si>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</si>
  <si>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</si>
  <si>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</si>
  <si>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</si>
  <si>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</si>
  <si>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</si>
  <si>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</si>
  <si>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</si>
  <si>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</si>
  <si>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</si>
  <si>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</si>
  <si>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</si>
  <si>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</si>
  <si>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</si>
  <si>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</si>
  <si>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</si>
  <si>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</si>
  <si>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</si>
  <si>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</si>
  <si>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</si>
  <si>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</si>
  <si>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</si>
  <si>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</si>
  <si>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</si>
  <si>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</si>
  <si>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</si>
  <si>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</si>
  <si>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</si>
  <si>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</si>
  <si>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</si>
  <si>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</si>
  <si>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</si>
  <si>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</si>
  <si>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</si>
  <si>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</si>
  <si>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</si>
  <si>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</si>
  <si>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</si>
  <si>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</si>
  <si>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</si>
  <si>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</si>
  <si>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</si>
  <si>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</si>
  <si>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</si>
  <si>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</si>
  <si>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</si>
  <si>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</si>
  <si>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</si>
  <si>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</si>
  <si>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</si>
  <si>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</si>
  <si>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</si>
  <si>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</si>
  <si>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</si>
  <si>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</si>
  <si>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</si>
  <si>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</si>
  <si>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</si>
  <si>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</si>
  <si>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</si>
  <si>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</si>
  <si>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</si>
  <si>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</si>
  <si>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</si>
  <si>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</si>
  <si>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</si>
  <si>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</si>
  <si>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</si>
  <si>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</si>
  <si>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</si>
  <si>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</si>
  <si>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</si>
  <si>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</si>
  <si>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</si>
  <si>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</si>
  <si>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</si>
  <si>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</si>
  <si>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</si>
  <si>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</si>
  <si>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</si>
  <si>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</si>
  <si>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</si>
  <si>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</si>
  <si>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</si>
  <si>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</si>
  <si>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</si>
  <si>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</si>
  <si>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</si>
  <si>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</si>
  <si>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</si>
  <si>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</si>
  <si>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</si>
  <si>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</si>
  <si>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</si>
  <si>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</si>
  <si>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</si>
  <si>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</si>
  <si>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</si>
  <si>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</si>
  <si>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</si>
  <si>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</si>
  <si>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</si>
  <si>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</si>
  <si>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</si>
  <si>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</si>
  <si>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</si>
  <si>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</si>
  <si>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</si>
  <si>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</si>
  <si>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</si>
  <si>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</si>
  <si>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</si>
  <si>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</si>
  <si>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</si>
  <si>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</si>
  <si>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</si>
  <si>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</si>
  <si>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</si>
  <si>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</si>
  <si>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</si>
  <si>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</si>
  <si>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</si>
  <si>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</si>
  <si>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</si>
  <si>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</si>
  <si>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</si>
  <si>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</si>
  <si>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</si>
  <si>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</si>
  <si>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</si>
  <si>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</si>
  <si>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</si>
  <si>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</si>
  <si>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</si>
  <si>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</si>
  <si>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</si>
  <si>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</si>
  <si>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</si>
  <si>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</si>
  <si>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</si>
  <si>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</si>
  <si>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</si>
  <si>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</si>
  <si>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</si>
  <si>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</si>
  <si>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</si>
  <si>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</si>
  <si>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</si>
  <si>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</si>
  <si>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</si>
  <si>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</si>
  <si>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</si>
  <si>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</si>
  <si>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</si>
  <si>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</si>
  <si>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</si>
  <si>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</si>
  <si>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</si>
  <si>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</si>
  <si>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</si>
  <si>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</si>
  <si>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</si>
  <si>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</si>
  <si>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</si>
  <si>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</si>
  <si>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</si>
  <si>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</si>
  <si>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</si>
  <si>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</si>
  <si>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</si>
  <si>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</si>
  <si>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</si>
  <si>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</si>
  <si>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</si>
  <si>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</si>
  <si>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</si>
  <si>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</si>
  <si>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</si>
  <si>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</si>
  <si>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</si>
  <si>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</si>
  <si>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</si>
  <si>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</si>
  <si>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</si>
  <si>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</si>
  <si>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</si>
  <si>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</si>
  <si>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</si>
  <si>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</si>
  <si>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</si>
  <si>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</si>
  <si>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</si>
  <si>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</si>
  <si>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</si>
  <si>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</si>
  <si>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</si>
  <si>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</si>
  <si>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</si>
  <si>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</si>
  <si>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</si>
  <si>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</si>
  <si>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</si>
  <si>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</si>
  <si>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</si>
  <si>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</si>
  <si>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</si>
  <si>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</si>
  <si>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</si>
  <si>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</si>
  <si>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</si>
  <si>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</si>
  <si>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</si>
  <si>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</si>
  <si>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</si>
  <si>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</si>
  <si>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</si>
  <si>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</si>
  <si>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</si>
  <si>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</si>
  <si>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</si>
  <si>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</si>
  <si>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</si>
  <si>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</si>
  <si>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</si>
  <si>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</si>
  <si>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</si>
  <si>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</si>
  <si>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</si>
  <si>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</si>
  <si>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</si>
  <si>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</si>
  <si>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</si>
  <si>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</si>
  <si>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</si>
  <si>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</si>
  <si>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</si>
  <si>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</si>
  <si>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</si>
  <si>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</si>
  <si>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</si>
  <si>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</si>
  <si>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</si>
  <si>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</si>
  <si>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</si>
  <si>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</si>
  <si>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</si>
  <si>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</si>
  <si>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</si>
  <si>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</si>
  <si>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</si>
  <si>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</si>
  <si>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</si>
  <si>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</si>
  <si>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</si>
  <si>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</si>
  <si>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</si>
  <si>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</si>
  <si>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</si>
  <si>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</si>
  <si>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</si>
  <si>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</si>
  <si>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</si>
  <si>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</si>
  <si>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</si>
  <si>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</si>
  <si>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</si>
  <si>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</si>
  <si>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</si>
  <si>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</si>
  <si>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</si>
  <si>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</si>
  <si>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</si>
  <si>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</si>
  <si>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</si>
  <si>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</si>
  <si>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</si>
  <si>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</si>
  <si>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</si>
  <si>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</si>
  <si>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</si>
  <si>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</si>
  <si>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</si>
  <si>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</si>
  <si>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</si>
  <si>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</si>
  <si>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</si>
  <si>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</si>
  <si>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</si>
  <si>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</si>
  <si>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</si>
  <si>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</si>
  <si>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</si>
  <si>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</si>
  <si>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</si>
  <si>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</si>
  <si>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</si>
  <si>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</si>
  <si>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</si>
  <si>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</si>
  <si>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</si>
  <si>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</si>
  <si>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</si>
  <si>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</si>
  <si>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</si>
  <si>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</si>
  <si>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</si>
  <si>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</si>
  <si>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</si>
  <si>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</si>
  <si>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</si>
  <si>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</si>
  <si>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</si>
  <si>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</si>
  <si>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</si>
  <si>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</si>
  <si>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</si>
  <si>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</si>
  <si>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</si>
  <si>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</si>
  <si>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</si>
  <si>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</si>
  <si>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</si>
  <si>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</si>
  <si>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</si>
  <si>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</si>
  <si>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</si>
  <si>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</si>
  <si>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</si>
  <si>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</si>
  <si>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</si>
  <si>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</si>
  <si>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</si>
  <si>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</si>
  <si>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</si>
  <si>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</si>
  <si>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</si>
  <si>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</si>
  <si>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</si>
  <si>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</si>
  <si>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</si>
  <si>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</si>
  <si>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</si>
  <si>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</si>
  <si>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</si>
  <si>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</si>
  <si>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</si>
  <si>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</si>
  <si>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</si>
  <si>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</si>
  <si>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</si>
  <si>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</si>
  <si>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</si>
  <si>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</si>
  <si>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</si>
  <si>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</si>
  <si>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</si>
  <si>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</si>
  <si>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</si>
  <si>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</si>
  <si>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</si>
  <si>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</si>
  <si>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</si>
  <si>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</si>
  <si>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</si>
  <si>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</si>
  <si>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</si>
  <si>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</si>
  <si>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</si>
  <si>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</si>
  <si>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</si>
  <si>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</si>
  <si>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</si>
  <si>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</si>
  <si>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</si>
  <si>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</si>
  <si>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</si>
  <si>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</si>
  <si>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</si>
  <si>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</si>
  <si>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</si>
  <si>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</si>
  <si>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</si>
  <si>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</si>
  <si>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</si>
  <si>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</si>
  <si>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</si>
  <si>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</si>
  <si>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</si>
  <si>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</si>
  <si>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</si>
  <si>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</si>
  <si>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</si>
  <si>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</si>
  <si>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</si>
  <si>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</si>
  <si>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</si>
  <si>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</si>
  <si>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</si>
  <si>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</si>
  <si>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</si>
  <si>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</si>
  <si>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</si>
  <si>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</si>
  <si>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</si>
  <si>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</si>
  <si>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</si>
  <si>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</si>
  <si>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</si>
  <si>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</si>
  <si>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</si>
  <si>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</si>
  <si>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</si>
  <si>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</si>
  <si>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</si>
  <si>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</si>
  <si>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</si>
  <si>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</si>
  <si>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</si>
  <si>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</si>
  <si>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</si>
  <si>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ランドブレイン株式会社</t>
  </si>
  <si>
    <t>(1)副業・兼業の送り出しに向けて
社内の環境整備に取り組む理由・背景</t>
    <rPh sb="9" eb="10">
      <t>オク</t>
    </rPh>
    <rPh sb="11" eb="12">
      <t>ダ</t>
    </rPh>
    <rPh sb="14" eb="15">
      <t>ム</t>
    </rPh>
    <rPh sb="18" eb="20">
      <t>シャナイ</t>
    </rPh>
    <rPh sb="21" eb="25">
      <t>カンキョウセイビ</t>
    </rPh>
    <rPh sb="26" eb="27">
      <t>ト</t>
    </rPh>
    <rPh sb="28" eb="29">
      <t>ク</t>
    </rPh>
    <rPh sb="30" eb="32">
      <t>リユウ</t>
    </rPh>
    <rPh sb="33" eb="35">
      <t>ハイケイ</t>
    </rPh>
    <phoneticPr fontId="1"/>
  </si>
  <si>
    <t>②規定している
　具体的内容</t>
    <rPh sb="1" eb="3">
      <t>キテイ</t>
    </rPh>
    <rPh sb="9" eb="10">
      <t>カラダ</t>
    </rPh>
    <rPh sb="10" eb="12">
      <t>ナイヨウ</t>
    </rPh>
    <phoneticPr fontId="1"/>
  </si>
  <si>
    <t>（様式第１）</t>
  </si>
  <si>
    <t>代表取締役　吉武　祐一 殿</t>
  </si>
  <si>
    <t>記</t>
  </si>
  <si>
    <t>住所</t>
    <rPh sb="0" eb="2">
      <t>ジュウショ</t>
    </rPh>
    <phoneticPr fontId="1"/>
  </si>
  <si>
    <t>代表者名</t>
    <rPh sb="0" eb="3">
      <t>ダイヒョウシャ</t>
    </rPh>
    <rPh sb="3" eb="4">
      <t>メイ</t>
    </rPh>
    <phoneticPr fontId="1"/>
  </si>
  <si>
    <t>備考</t>
    <rPh sb="0" eb="2">
      <t>ビコウ</t>
    </rPh>
    <phoneticPr fontId="6"/>
  </si>
  <si>
    <t>（単位：円）</t>
  </si>
  <si>
    <t>補助率</t>
  </si>
  <si>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</si>
  <si>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</si>
  <si>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１．補助事業の目的及び内容</t>
    <phoneticPr fontId="1"/>
  </si>
  <si>
    <t>２．補助事業の開始及び完了予定日</t>
    <phoneticPr fontId="1"/>
  </si>
  <si>
    <t>中小企業新事業創出促進対策事業費</t>
    <phoneticPr fontId="1"/>
  </si>
  <si>
    <t>合　計</t>
    <phoneticPr fontId="1"/>
  </si>
  <si>
    <t>補助金交付
申請額</t>
    <phoneticPr fontId="1"/>
  </si>
  <si>
    <t>(A)補助事業に要する
経費(税込額)</t>
    <phoneticPr fontId="1"/>
  </si>
  <si>
    <t>指定
（別添２）</t>
    <rPh sb="0" eb="2">
      <t>シテイ</t>
    </rPh>
    <phoneticPr fontId="6"/>
  </si>
  <si>
    <t>指定
（別添３）</t>
    <rPh sb="0" eb="2">
      <t>シテイ</t>
    </rPh>
    <rPh sb="4" eb="6">
      <t>ベッテン</t>
    </rPh>
    <phoneticPr fontId="6"/>
  </si>
  <si>
    <t>指定
（別添１）</t>
    <rPh sb="0" eb="2">
      <t>シテイ</t>
    </rPh>
    <phoneticPr fontId="6"/>
  </si>
  <si>
    <t>１</t>
    <phoneticPr fontId="1"/>
  </si>
  <si>
    <t>２</t>
    <phoneticPr fontId="1"/>
  </si>
  <si>
    <t>№</t>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</si>
  <si>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</si>
  <si>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（別添１）</t>
    <rPh sb="1" eb="3">
      <t>ベッテン</t>
    </rPh>
    <phoneticPr fontId="1"/>
  </si>
  <si>
    <t>（別添２）</t>
    <phoneticPr fontId="1"/>
  </si>
  <si>
    <t>役員とは会社法上の役員であり、取締役、監査役、会計参与のことを指します。</t>
    <phoneticPr fontId="1"/>
  </si>
  <si>
    <t>事業者の基本情報</t>
    <rPh sb="0" eb="3">
      <t>ジギョウシャ</t>
    </rPh>
    <rPh sb="4" eb="6">
      <t>キホン</t>
    </rPh>
    <rPh sb="6" eb="8">
      <t>ジョウホウ</t>
    </rPh>
    <phoneticPr fontId="1"/>
  </si>
  <si>
    <t>　上記に該当することを確認しました</t>
    <rPh sb="1" eb="3">
      <t>ジョウキ</t>
    </rPh>
    <rPh sb="4" eb="6">
      <t>ガイトウ</t>
    </rPh>
    <rPh sb="11" eb="13">
      <t>カクニン</t>
    </rPh>
    <phoneticPr fontId="1"/>
  </si>
  <si>
    <t>３．補助事業に要する経費、補助対象経費、補助金交付申請額、およびその配分額</t>
    <rPh sb="2" eb="4">
      <t>ホジョ</t>
    </rPh>
    <phoneticPr fontId="1"/>
  </si>
  <si>
    <t>補助対象経費の区分</t>
    <rPh sb="0" eb="2">
      <t>ホジョ</t>
    </rPh>
    <phoneticPr fontId="1"/>
  </si>
  <si>
    <t>補助対象経費の額</t>
    <rPh sb="0" eb="2">
      <t>ホジョ</t>
    </rPh>
    <phoneticPr fontId="1"/>
  </si>
  <si>
    <t>補助事業に
要する経費</t>
    <rPh sb="0" eb="2">
      <t>ホジョ</t>
    </rPh>
    <phoneticPr fontId="1"/>
  </si>
  <si>
    <t>経済産業省所管補助金等交付等の停止及び契約に係る指名停止等措置要領(平成15・01・29 会課第１号)別表第一及び第二の各号第一欄に掲げる措置要件への該当</t>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</si>
  <si>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</si>
  <si>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</si>
  <si>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自由</t>
    <rPh sb="0" eb="2">
      <t>ジユウ</t>
    </rPh>
    <phoneticPr fontId="7"/>
  </si>
  <si>
    <t>①規定している社内文書(就業規則、その他社内規程)</t>
    <rPh sb="1" eb="3">
      <t>キテイ</t>
    </rPh>
    <rPh sb="7" eb="9">
      <t>シャナイ</t>
    </rPh>
    <rPh sb="9" eb="11">
      <t>ブンショ</t>
    </rPh>
    <rPh sb="12" eb="16">
      <t>シュウギョウキソク</t>
    </rPh>
    <rPh sb="19" eb="20">
      <t>タ</t>
    </rPh>
    <rPh sb="20" eb="24">
      <t>シャナイキテイ</t>
    </rPh>
    <phoneticPr fontId="1"/>
  </si>
  <si>
    <t>②規定する
　具体的内容</t>
    <rPh sb="1" eb="3">
      <t>キテイ</t>
    </rPh>
    <rPh sb="7" eb="10">
      <t>グタイテキ</t>
    </rPh>
    <rPh sb="10" eb="12">
      <t>ナイヨウ</t>
    </rPh>
    <phoneticPr fontId="1"/>
  </si>
  <si>
    <t>１．自社の事業内容</t>
    <rPh sb="2" eb="4">
      <t>ジシャ</t>
    </rPh>
    <phoneticPr fontId="1"/>
  </si>
  <si>
    <t>自由</t>
    <rPh sb="0" eb="2">
      <t>ジユウ</t>
    </rPh>
    <phoneticPr fontId="1"/>
  </si>
  <si>
    <t>専門家経費</t>
    <rPh sb="0" eb="3">
      <t>センモンカ</t>
    </rPh>
    <rPh sb="3" eb="5">
      <t>ケイヒ</t>
    </rPh>
    <phoneticPr fontId="1"/>
  </si>
  <si>
    <t>クラウドサービス利用費</t>
    <rPh sb="8" eb="11">
      <t>リヨウヒ</t>
    </rPh>
    <phoneticPr fontId="1"/>
  </si>
  <si>
    <t>研修費</t>
    <rPh sb="0" eb="3">
      <t>ケンシュウヒ</t>
    </rPh>
    <phoneticPr fontId="1"/>
  </si>
  <si>
    <t>仲介サービス利用費</t>
    <rPh sb="0" eb="2">
      <t>チュウカイ</t>
    </rPh>
    <rPh sb="6" eb="9">
      <t>リヨウヒ</t>
    </rPh>
    <phoneticPr fontId="1"/>
  </si>
  <si>
    <t>専門家経費</t>
    <rPh sb="0" eb="5">
      <t>センモンカケイヒ</t>
    </rPh>
    <phoneticPr fontId="1"/>
  </si>
  <si>
    <t>旅費</t>
    <rPh sb="0" eb="2">
      <t>リョヒ</t>
    </rPh>
    <phoneticPr fontId="1"/>
  </si>
  <si>
    <t>　　別紙「事業計画書」による</t>
    <rPh sb="2" eb="4">
      <t>ベッシ</t>
    </rPh>
    <rPh sb="5" eb="10">
      <t>ジギョウケイカクショ</t>
    </rPh>
    <phoneticPr fontId="1"/>
  </si>
  <si>
    <t>　　交付決定日　 ～</t>
    <rPh sb="2" eb="6">
      <t>コウフケッテイ</t>
    </rPh>
    <rPh sb="6" eb="7">
      <t>ビ</t>
    </rPh>
    <phoneticPr fontId="1"/>
  </si>
  <si>
    <t>（注１）申請書には、次の事項を記載した書面を添付すること。
　(1)役員名簿
　(2)その他事務局が指示する書面 </t>
    <phoneticPr fontId="1"/>
  </si>
  <si>
    <t>設立年月日</t>
    <rPh sb="0" eb="2">
      <t>セツリツ</t>
    </rPh>
    <rPh sb="2" eb="5">
      <t>ネンガッピ</t>
    </rPh>
    <phoneticPr fontId="1"/>
  </si>
  <si>
    <t>連絡先電話番号</t>
    <rPh sb="0" eb="3">
      <t>レンラクサキ</t>
    </rPh>
    <rPh sb="3" eb="5">
      <t>デンワ</t>
    </rPh>
    <rPh sb="5" eb="7">
      <t>バンゴウ</t>
    </rPh>
    <phoneticPr fontId="1"/>
  </si>
  <si>
    <t>担当者メールアドレス</t>
    <rPh sb="0" eb="3">
      <t>タントウシャ</t>
    </rPh>
    <phoneticPr fontId="1"/>
  </si>
  <si>
    <t>連絡先郵便番号</t>
    <rPh sb="0" eb="3">
      <t>レンラクサキ</t>
    </rPh>
    <rPh sb="3" eb="7">
      <t>ユウビンバンゴウ</t>
    </rPh>
    <phoneticPr fontId="1"/>
  </si>
  <si>
    <t>申請担当者の
連絡先</t>
    <rPh sb="0" eb="2">
      <t>シンセイ</t>
    </rPh>
    <rPh sb="2" eb="5">
      <t>タントウシャ</t>
    </rPh>
    <rPh sb="7" eb="10">
      <t>レンラクサキ</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</si>
  <si>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</si>
  <si>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</si>
  <si>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</si>
  <si>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</si>
  <si>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事業計画書
（本Excelファイル）</t>
    <rPh sb="0" eb="5">
      <t>ジギョウケイカクショ</t>
    </rPh>
    <phoneticPr fontId="1"/>
  </si>
  <si>
    <t>３</t>
    <phoneticPr fontId="1"/>
  </si>
  <si>
    <t>４</t>
    <phoneticPr fontId="1"/>
  </si>
  <si>
    <t>５</t>
    <phoneticPr fontId="1"/>
  </si>
  <si>
    <t>　　　指定
(交付規程
　様式第１別添)</t>
    <rPh sb="3" eb="5">
      <t>シテイ</t>
    </rPh>
    <rPh sb="8" eb="10">
      <t>コウフ</t>
    </rPh>
    <rPh sb="10" eb="12">
      <t>キテイ</t>
    </rPh>
    <rPh sb="14" eb="16">
      <t>ヨウシキ</t>
    </rPh>
    <rPh sb="16" eb="17">
      <t>ダイ</t>
    </rPh>
    <phoneticPr fontId="6"/>
  </si>
  <si>
    <t>　　　指定
(交付規程
　様式第１)</t>
    <rPh sb="7" eb="9">
      <t>コウフ</t>
    </rPh>
    <rPh sb="9" eb="11">
      <t>キテイ</t>
    </rPh>
    <phoneticPr fontId="1"/>
  </si>
  <si>
    <t>費目</t>
    <rPh sb="0" eb="2">
      <t>ヒモク</t>
    </rPh>
    <phoneticPr fontId="1"/>
  </si>
  <si>
    <t>作成日</t>
    <rPh sb="0" eb="3">
      <t>サクセイビ</t>
    </rPh>
    <phoneticPr fontId="1"/>
  </si>
  <si>
    <t>事業完了予定日</t>
    <rPh sb="0" eb="2">
      <t>ジギョウ</t>
    </rPh>
    <rPh sb="2" eb="4">
      <t>カンリョウ</t>
    </rPh>
    <rPh sb="4" eb="6">
      <t>ヨテイ</t>
    </rPh>
    <rPh sb="6" eb="7">
      <t>ビ</t>
    </rPh>
    <phoneticPr fontId="1"/>
  </si>
  <si>
    <t>(別添)</t>
    <rPh sb="1" eb="3">
      <t>ベッテン</t>
    </rPh>
    <phoneticPr fontId="1"/>
  </si>
  <si>
    <t>本補助事業における社内ルールの改定によって、従業員の副業・兼業を認める範囲が広がるものであること</t>
    <phoneticPr fontId="1"/>
  </si>
  <si>
    <t>上記の要件を満たすものとすることを宣誓します。</t>
    <rPh sb="0" eb="2">
      <t>ジョウキ</t>
    </rPh>
    <rPh sb="3" eb="5">
      <t>ヨウケン</t>
    </rPh>
    <rPh sb="6" eb="7">
      <t>ミ</t>
    </rPh>
    <rPh sb="17" eb="19">
      <t>センセイ</t>
    </rPh>
    <phoneticPr fontId="1"/>
  </si>
  <si>
    <t>(2)副業・兼業に関する【現行】の社内ルール</t>
    <rPh sb="3" eb="4">
      <t>フク</t>
    </rPh>
    <rPh sb="5" eb="7">
      <t>ケンギョウ</t>
    </rPh>
    <rPh sb="8" eb="9">
      <t>カン</t>
    </rPh>
    <rPh sb="12" eb="14">
      <t>ゲンコウ</t>
    </rPh>
    <rPh sb="16" eb="18">
      <t>シャナイ</t>
    </rPh>
    <phoneticPr fontId="1"/>
  </si>
  <si>
    <t>④改定に関する
社内プロセス</t>
    <rPh sb="1" eb="3">
      <t>カイテイ</t>
    </rPh>
    <rPh sb="4" eb="5">
      <t>カン</t>
    </rPh>
    <rPh sb="8" eb="10">
      <t>シャナイ</t>
    </rPh>
    <phoneticPr fontId="1"/>
  </si>
  <si>
    <t>①規定する社内文書
(就業規則、その他社内規程)</t>
    <rPh sb="1" eb="3">
      <t>キテイ</t>
    </rPh>
    <rPh sb="5" eb="7">
      <t>シャナイ</t>
    </rPh>
    <rPh sb="7" eb="9">
      <t>ブンショ</t>
    </rPh>
    <rPh sb="11" eb="15">
      <t>シュウギョウキソク</t>
    </rPh>
    <rPh sb="18" eb="19">
      <t>タ</t>
    </rPh>
    <rPh sb="19" eb="21">
      <t>シャナイ</t>
    </rPh>
    <rPh sb="21" eb="23">
      <t>キテイ</t>
    </rPh>
    <phoneticPr fontId="1"/>
  </si>
  <si>
    <t>⑤ルール改定後の
　社内での周知方法</t>
    <rPh sb="4" eb="7">
      <t>カイテイゴ</t>
    </rPh>
    <rPh sb="10" eb="12">
      <t>シャナイ</t>
    </rPh>
    <rPh sb="14" eb="16">
      <t>シュウチ</t>
    </rPh>
    <rPh sb="16" eb="18">
      <t>ホウホウ</t>
    </rPh>
    <phoneticPr fontId="1"/>
  </si>
  <si>
    <t>２．補助事業に関する宣誓事項</t>
    <phoneticPr fontId="1"/>
  </si>
  <si>
    <t>(4)ルール改定のほか、副業・兼業への送り出しに関する取組事項</t>
    <rPh sb="6" eb="8">
      <t>カイテイ</t>
    </rPh>
    <rPh sb="12" eb="14">
      <t>フクギョウ</t>
    </rPh>
    <rPh sb="15" eb="17">
      <t>ケンギョウ</t>
    </rPh>
    <rPh sb="19" eb="20">
      <t>オク</t>
    </rPh>
    <rPh sb="21" eb="22">
      <t>ダ</t>
    </rPh>
    <rPh sb="24" eb="25">
      <t>カン</t>
    </rPh>
    <rPh sb="27" eb="29">
      <t>トリクミ</t>
    </rPh>
    <rPh sb="29" eb="31">
      <t>ジコウ</t>
    </rPh>
    <phoneticPr fontId="1"/>
  </si>
  <si>
    <t>取組内容①</t>
    <rPh sb="0" eb="1">
      <t>ト</t>
    </rPh>
    <rPh sb="1" eb="2">
      <t>ク</t>
    </rPh>
    <rPh sb="2" eb="4">
      <t>ナイヨウ</t>
    </rPh>
    <phoneticPr fontId="1"/>
  </si>
  <si>
    <t>取組内容②</t>
    <rPh sb="0" eb="2">
      <t>トリクミ</t>
    </rPh>
    <rPh sb="2" eb="4">
      <t>ナイヨウ</t>
    </rPh>
    <phoneticPr fontId="1"/>
  </si>
  <si>
    <t>取組内容③</t>
    <rPh sb="0" eb="2">
      <t>トリクミ</t>
    </rPh>
    <rPh sb="2" eb="4">
      <t>ナイヨウ</t>
    </rPh>
    <phoneticPr fontId="1"/>
  </si>
  <si>
    <t>取組事項④</t>
    <rPh sb="0" eb="1">
      <t>ト</t>
    </rPh>
    <rPh sb="1" eb="2">
      <t>ク</t>
    </rPh>
    <rPh sb="2" eb="4">
      <t>ジコウ</t>
    </rPh>
    <phoneticPr fontId="1"/>
  </si>
  <si>
    <t>取組事項⑤</t>
    <rPh sb="0" eb="1">
      <t>ト</t>
    </rPh>
    <rPh sb="1" eb="2">
      <t>ク</t>
    </rPh>
    <rPh sb="2" eb="4">
      <t>ジコウ</t>
    </rPh>
    <phoneticPr fontId="1"/>
  </si>
  <si>
    <t>（別添３）</t>
    <rPh sb="1" eb="3">
      <t>ベッテン</t>
    </rPh>
    <phoneticPr fontId="1"/>
  </si>
  <si>
    <t>（1）補助事業に要する経費（全体）</t>
    <rPh sb="14" eb="16">
      <t>ゼンタイ</t>
    </rPh>
    <phoneticPr fontId="1"/>
  </si>
  <si>
    <t>（2）補助対象経費（全体）</t>
    <rPh sb="5" eb="7">
      <t>タイショウ</t>
    </rPh>
    <rPh sb="7" eb="9">
      <t>ケイヒ</t>
    </rPh>
    <phoneticPr fontId="1"/>
  </si>
  <si>
    <t>申請書
（本Excelファイル）</t>
    <rPh sb="0" eb="3">
      <t>シンセイショ</t>
    </rPh>
    <rPh sb="5" eb="6">
      <t>ホン</t>
    </rPh>
    <phoneticPr fontId="1"/>
  </si>
  <si>
    <t>右欄参照</t>
    <rPh sb="0" eb="1">
      <t>ミギ</t>
    </rPh>
    <rPh sb="1" eb="2">
      <t>ラン</t>
    </rPh>
    <rPh sb="2" eb="4">
      <t>サンショウ</t>
    </rPh>
    <phoneticPr fontId="1"/>
  </si>
  <si>
    <t>様式</t>
    <rPh sb="0" eb="2">
      <t>ヨウシキ</t>
    </rPh>
    <phoneticPr fontId="6"/>
  </si>
  <si>
    <t>法人</t>
    <rPh sb="0" eb="2">
      <t>ホウジン</t>
    </rPh>
    <phoneticPr fontId="1"/>
  </si>
  <si>
    <t>要</t>
    <rPh sb="0" eb="1">
      <t>ヨウ</t>
    </rPh>
    <phoneticPr fontId="1"/>
  </si>
  <si>
    <t>個人</t>
    <rPh sb="0" eb="2">
      <t>コジン</t>
    </rPh>
    <phoneticPr fontId="1"/>
  </si>
  <si>
    <t>不要</t>
    <rPh sb="0" eb="2">
      <t>フヨウ</t>
    </rPh>
    <phoneticPr fontId="1"/>
  </si>
  <si>
    <t>6</t>
    <phoneticPr fontId="1"/>
  </si>
  <si>
    <t>履歴事項全部証明書</t>
    <rPh sb="0" eb="9">
      <t>リレキジコウゼンブショウメイショ</t>
    </rPh>
    <phoneticPr fontId="7"/>
  </si>
  <si>
    <t>１－① 事業者の
基本情報</t>
    <phoneticPr fontId="1"/>
  </si>
  <si>
    <t>１－④ 役員名簿</t>
    <phoneticPr fontId="1"/>
  </si>
  <si>
    <t>本補助事業における改定後の社内ルールについて、全ての従業員に周知すること</t>
    <phoneticPr fontId="1"/>
  </si>
  <si>
    <t>本補助事業における改定後の社内ルールが、モデル就業規則（厚生労働省）の70条の規定に準じたもの、
又は、同条の規定よりも広範に従業員の副業・兼業を認めるものになること</t>
    <phoneticPr fontId="1"/>
  </si>
  <si>
    <t>－</t>
  </si>
  <si>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</si>
  <si>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</si>
  <si>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</si>
  <si>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</si>
  <si>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直近の1期（1年間）の
売上高（円）</t>
    <rPh sb="0" eb="2">
      <t>チョッキン</t>
    </rPh>
    <rPh sb="4" eb="5">
      <t>キ</t>
    </rPh>
    <rPh sb="7" eb="9">
      <t>ネンカン</t>
    </rPh>
    <rPh sb="12" eb="14">
      <t>ウリアゲ</t>
    </rPh>
    <rPh sb="16" eb="17">
      <t>エン</t>
    </rPh>
    <phoneticPr fontId="1"/>
  </si>
  <si>
    <t>常時使用する従業員数</t>
    <rPh sb="0" eb="4">
      <t>ジョウジシヨウ</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</si>
  <si>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</si>
  <si>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</si>
  <si>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本社所在地
（又は住所）</t>
    <rPh sb="0" eb="5">
      <t>ホンシャショザイチ</t>
    </rPh>
    <rPh sb="7" eb="8">
      <t>マタ</t>
    </rPh>
    <rPh sb="9" eb="11">
      <t>ジュウショ</t>
    </rPh>
    <phoneticPr fontId="1"/>
  </si>
  <si>
    <t>法人・個人事業主</t>
    <rPh sb="0" eb="2">
      <t>ホウジン</t>
    </rPh>
    <rPh sb="3" eb="8">
      <t>コジンジギョウヌシ</t>
    </rPh>
    <phoneticPr fontId="1"/>
  </si>
  <si>
    <t>法人名（又は屋号）</t>
    <rPh sb="0" eb="3">
      <t>ホウジンメイ</t>
    </rPh>
    <rPh sb="4" eb="5">
      <t>マタ</t>
    </rPh>
    <rPh sb="6" eb="8">
      <t>ヤゴウ</t>
    </rPh>
    <phoneticPr fontId="1"/>
  </si>
  <si>
    <t>３．副業・兼業の送り出しに関する計画</t>
    <rPh sb="2" eb="4">
      <t>フクギョウ</t>
    </rPh>
    <rPh sb="5" eb="7">
      <t>ケンギョウ</t>
    </rPh>
    <rPh sb="8" eb="9">
      <t>オク</t>
    </rPh>
    <rPh sb="10" eb="11">
      <t>ダ</t>
    </rPh>
    <rPh sb="13" eb="14">
      <t>カン</t>
    </rPh>
    <rPh sb="16" eb="18">
      <t>ケイカク</t>
    </rPh>
    <phoneticPr fontId="1"/>
  </si>
  <si>
    <t>３．副業・兼業の送り出しに関する計画</t>
    <phoneticPr fontId="1"/>
  </si>
  <si>
    <t>代表者名</t>
    <rPh sb="0" eb="4">
      <t>ダイヒョウシャメイ</t>
    </rPh>
    <phoneticPr fontId="1"/>
  </si>
  <si>
    <t>資本金（円）</t>
    <rPh sb="4" eb="5">
      <t>エン</t>
    </rPh>
    <phoneticPr fontId="1"/>
  </si>
  <si>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</si>
  <si>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</si>
  <si>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</si>
  <si>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　　 要件確認</t>
    <rPh sb="3" eb="5">
      <t>ヨウケン</t>
    </rPh>
    <rPh sb="5" eb="7">
      <t>カクニン</t>
    </rPh>
    <phoneticPr fontId="1"/>
  </si>
  <si>
    <r>
      <t>(3)副業・兼業に関する</t>
    </r>
    <r>
      <rPr>
        <b/>
        <sz val="10"/>
        <color rgb="FF000000"/>
        <rFont val="游明朝"/>
        <family val="1"/>
        <charset val="128"/>
      </rPr>
      <t>【改定後】</t>
    </r>
    <r>
      <rPr>
        <sz val="10"/>
        <color rgb="FF000000"/>
        <rFont val="游明朝"/>
        <family val="1"/>
        <charset val="128"/>
      </rPr>
      <t>の社内ルール</t>
    </r>
    <phoneticPr fontId="1"/>
  </si>
  <si>
    <t>法人名
（又は屋号）</t>
    <rPh sb="0" eb="3">
      <t>ホウジンメイ</t>
    </rPh>
    <rPh sb="5" eb="6">
      <t>マタ</t>
    </rPh>
    <rPh sb="7" eb="9">
      <t>ヤゴウ</t>
    </rPh>
    <phoneticPr fontId="1"/>
  </si>
  <si>
    <t>２ 事業計画書</t>
    <rPh sb="2" eb="7">
      <t>ジギョウケイカクショ</t>
    </rPh>
    <phoneticPr fontId="1"/>
  </si>
  <si>
    <t>１－② 支出計画書</t>
    <rPh sb="4" eb="8">
      <t>シシュツケイカク</t>
    </rPh>
    <rPh sb="8" eb="9">
      <t>ショ</t>
    </rPh>
    <phoneticPr fontId="1"/>
  </si>
  <si>
    <t>１－③ 交付申請書</t>
  </si>
  <si>
    <t>（5）経費明細</t>
    <phoneticPr fontId="1"/>
  </si>
  <si>
    <t>＊１事業者あたり100万円</t>
    <phoneticPr fontId="1"/>
  </si>
  <si>
    <t>（4）補助金交付申請額（全体）</t>
    <rPh sb="12" eb="14">
      <t>ゼンタイ</t>
    </rPh>
    <phoneticPr fontId="1"/>
  </si>
  <si>
    <r>
      <t>(C)補助金交付申請額
=(B)×補助率1/2
＊</t>
    </r>
    <r>
      <rPr>
        <b/>
        <sz val="9"/>
        <rFont val="游明朝"/>
        <family val="1"/>
        <charset val="128"/>
      </rPr>
      <t>円未満切り捨て</t>
    </r>
    <rPh sb="25" eb="29">
      <t>エンミマンキ</t>
    </rPh>
    <rPh sb="30" eb="31">
      <t>ス</t>
    </rPh>
    <phoneticPr fontId="1"/>
  </si>
  <si>
    <t>合計</t>
    <rPh sb="0" eb="2">
      <t>ゴウケイ</t>
    </rPh>
    <phoneticPr fontId="1"/>
  </si>
  <si>
    <t>＊費目は、公募要領「補助対象経費」に示している各費目を選択してください。
＊補助対象経費には税抜額を記載してください。
＊(c)が補助上限額を超える場合は、当該補助上限額を申請額とします。</t>
    <rPh sb="1" eb="3">
      <t>ヒモク</t>
    </rPh>
    <rPh sb="27" eb="29">
      <t>センタク</t>
    </rPh>
    <phoneticPr fontId="1"/>
  </si>
  <si>
    <t>（3）補助上限額（全体）</t>
    <rPh sb="3" eb="8">
      <t>ホジョジョウゲンガク</t>
    </rPh>
    <rPh sb="9" eb="11">
      <t>ゼンタイ</t>
    </rPh>
    <phoneticPr fontId="1"/>
  </si>
  <si>
    <t>選定方法</t>
    <rPh sb="0" eb="4">
      <t>センテイホウホウ</t>
    </rPh>
    <phoneticPr fontId="1"/>
  </si>
  <si>
    <t>相見積もり</t>
    <rPh sb="0" eb="3">
      <t>アイミツモ</t>
    </rPh>
    <phoneticPr fontId="1"/>
  </si>
  <si>
    <t>随意契約</t>
    <rPh sb="0" eb="4">
      <t>ズイイケイヤク</t>
    </rPh>
    <phoneticPr fontId="1"/>
  </si>
  <si>
    <t>課税事業者</t>
    <rPh sb="0" eb="5">
      <t>カゼイジギョウシャ</t>
    </rPh>
    <phoneticPr fontId="1"/>
  </si>
  <si>
    <t>副業・兼業人材の送り出し予定人数</t>
    <rPh sb="0" eb="2">
      <t>フクギョウ</t>
    </rPh>
    <rPh sb="3" eb="5">
      <t>ケンギョウ</t>
    </rPh>
    <rPh sb="5" eb="7">
      <t>ジンザイ</t>
    </rPh>
    <rPh sb="8" eb="9">
      <t>オク</t>
    </rPh>
    <rPh sb="10" eb="11">
      <t>ダ</t>
    </rPh>
    <rPh sb="12" eb="14">
      <t>ヨテイ</t>
    </rPh>
    <rPh sb="14" eb="16">
      <t>ニンズウ</t>
    </rPh>
    <phoneticPr fontId="1"/>
  </si>
  <si>
    <t>（別添２別紙）</t>
    <rPh sb="4" eb="6">
      <t>ベッシ</t>
    </rPh>
    <phoneticPr fontId="1"/>
  </si>
  <si>
    <t>小計</t>
    <rPh sb="0" eb="2">
      <t>ショウケイ</t>
    </rPh>
    <phoneticPr fontId="1"/>
  </si>
  <si>
    <t>専門家経費</t>
    <rPh sb="0" eb="3">
      <t>センモンカ</t>
    </rPh>
    <rPh sb="3" eb="5">
      <t>ケイヒ</t>
    </rPh>
    <phoneticPr fontId="1"/>
  </si>
  <si>
    <t>研修費</t>
    <rPh sb="0" eb="3">
      <t>ケンシュウヒ</t>
    </rPh>
    <phoneticPr fontId="1"/>
  </si>
  <si>
    <t>クラウドサービス利用費</t>
    <rPh sb="8" eb="11">
      <t>リヨウヒ</t>
    </rPh>
    <phoneticPr fontId="1"/>
  </si>
  <si>
    <t>補助事業に要する
経費(税込額)</t>
    <phoneticPr fontId="1"/>
  </si>
  <si>
    <t>④改定に関する
　社内プロセス</t>
    <rPh sb="1" eb="3">
      <t>カイテイ</t>
    </rPh>
    <rPh sb="4" eb="5">
      <t>カン</t>
    </rPh>
    <rPh sb="9" eb="11">
      <t>シャナイ</t>
    </rPh>
    <phoneticPr fontId="1"/>
  </si>
  <si>
    <t>１－② 支出計画書
別紙</t>
    <rPh sb="4" eb="8">
      <t>シシュツケイカク</t>
    </rPh>
    <rPh sb="8" eb="9">
      <t>ショ</t>
    </rPh>
    <rPh sb="10" eb="12">
      <t>ベッシ</t>
    </rPh>
    <phoneticPr fontId="1"/>
  </si>
  <si>
    <t>指定
（別添２別紙）</t>
    <rPh sb="0" eb="2">
      <t>シテイ</t>
    </rPh>
    <rPh sb="7" eb="9">
      <t>ベッシ</t>
    </rPh>
    <phoneticPr fontId="6"/>
  </si>
  <si>
    <t>登記簿情報等に一致する内容を入力してください。</t>
    <rPh sb="0" eb="5">
      <t>トウキボジョウホウ</t>
    </rPh>
    <rPh sb="5" eb="6">
      <t>トウ</t>
    </rPh>
    <rPh sb="7" eb="9">
      <t>イッチ</t>
    </rPh>
    <rPh sb="11" eb="13">
      <t>ナイヨウ</t>
    </rPh>
    <rPh sb="14" eb="16">
      <t>ニュリョク</t>
    </rPh>
    <phoneticPr fontId="1"/>
  </si>
  <si>
    <t>写しで結構です。ただし、発行から３か月以内のものに限ります。</t>
    <rPh sb="0" eb="1">
      <t>ウツ</t>
    </rPh>
    <rPh sb="3" eb="5">
      <t>ケッコウ</t>
    </rPh>
    <rPh sb="12" eb="14">
      <t>ハッコウ</t>
    </rPh>
    <rPh sb="18" eb="19">
      <t>ゲツ</t>
    </rPh>
    <rPh sb="19" eb="21">
      <t>イナイ</t>
    </rPh>
    <rPh sb="25" eb="26">
      <t>カギ</t>
    </rPh>
    <phoneticPr fontId="1"/>
  </si>
  <si>
    <t>相見積もり先の
事業者名</t>
    <rPh sb="0" eb="3">
      <t>アイミツ</t>
    </rPh>
    <rPh sb="5" eb="6">
      <t>サキ</t>
    </rPh>
    <rPh sb="8" eb="12">
      <t>ジギョウシャメイ</t>
    </rPh>
    <phoneticPr fontId="1"/>
  </si>
  <si>
    <t>本見積もり先・
随意契約先の
事業者名</t>
    <rPh sb="0" eb="3">
      <t>ホンミツ</t>
    </rPh>
    <rPh sb="5" eb="6">
      <t>サキ</t>
    </rPh>
    <rPh sb="8" eb="12">
      <t>ズイイケイヤク</t>
    </rPh>
    <rPh sb="12" eb="13">
      <t>サキ</t>
    </rPh>
    <rPh sb="15" eb="19">
      <t>ジギョウシャメイ</t>
    </rPh>
    <phoneticPr fontId="1"/>
  </si>
  <si>
    <t>書類名</t>
    <phoneticPr fontId="1"/>
  </si>
  <si>
    <t>直近会計期の決算書</t>
    <rPh sb="0" eb="2">
      <t>チョッキン</t>
    </rPh>
    <rPh sb="2" eb="4">
      <t>カイケイ</t>
    </rPh>
    <rPh sb="4" eb="5">
      <t>キ</t>
    </rPh>
    <rPh sb="6" eb="9">
      <t>ケッサンショ</t>
    </rPh>
    <phoneticPr fontId="7"/>
  </si>
  <si>
    <t>免税事業者</t>
    <rPh sb="0" eb="5">
      <t>メンゼイ</t>
    </rPh>
    <phoneticPr fontId="1"/>
  </si>
  <si>
    <t>右欄参照</t>
    <rPh sb="0" eb="4">
      <t>ミギランサンショウ</t>
    </rPh>
    <phoneticPr fontId="1"/>
  </si>
  <si>
    <t>従業員の就業に係る
社内ルールに関する文書</t>
    <phoneticPr fontId="1"/>
  </si>
  <si>
    <t>自動作成されますので、入力の必要はありません。なお、採択審査の結果、採択となった者の交付申請書のみ正式に受理します。</t>
    <phoneticPr fontId="1"/>
  </si>
  <si>
    <t>右欄参照</t>
    <rPh sb="0" eb="4">
      <t>ウランサンショウ</t>
    </rPh>
    <phoneticPr fontId="2"/>
  </si>
  <si>
    <t>7</t>
    <phoneticPr fontId="1"/>
  </si>
  <si>
    <t>8</t>
    <phoneticPr fontId="1"/>
  </si>
  <si>
    <t>支出計画書の根拠資料</t>
    <phoneticPr fontId="1"/>
  </si>
  <si>
    <t>ワーク・ライフ・バランスに係る
認定に関する書類</t>
    <rPh sb="16" eb="18">
      <t>ニンテイ</t>
    </rPh>
    <rPh sb="19" eb="20">
      <t>カン</t>
    </rPh>
    <phoneticPr fontId="1"/>
  </si>
  <si>
    <t>直近１期（１年間）の
売上高（円）</t>
    <rPh sb="0" eb="2">
      <t>チョッキン</t>
    </rPh>
    <rPh sb="3" eb="4">
      <t>キ</t>
    </rPh>
    <rPh sb="6" eb="8">
      <t>ネンカン</t>
    </rPh>
    <rPh sb="11" eb="13">
      <t>ウリアゲ</t>
    </rPh>
    <rPh sb="15" eb="16">
      <t>エン</t>
    </rPh>
    <phoneticPr fontId="1"/>
  </si>
  <si>
    <t>課税事業者/免税事業者</t>
    <rPh sb="0" eb="5">
      <t>カゼイ</t>
    </rPh>
    <rPh sb="6" eb="8">
      <t>メンゼイ</t>
    </rPh>
    <rPh sb="8" eb="11">
      <t>ジギョウシャ</t>
    </rPh>
    <phoneticPr fontId="1"/>
  </si>
  <si>
    <r>
      <t>(2)副業・兼業に関する</t>
    </r>
    <r>
      <rPr>
        <b/>
        <sz val="10"/>
        <color rgb="FF000000"/>
        <rFont val="游明朝"/>
        <family val="1"/>
        <charset val="128"/>
      </rPr>
      <t>【現行】</t>
    </r>
    <r>
      <rPr>
        <sz val="10"/>
        <color rgb="FF000000"/>
        <rFont val="游明朝"/>
        <family val="1"/>
        <charset val="128"/>
      </rPr>
      <t>の
社内ルール</t>
    </r>
    <rPh sb="3" eb="4">
      <t>フク</t>
    </rPh>
    <rPh sb="5" eb="7">
      <t>ケンギョウ</t>
    </rPh>
    <rPh sb="8" eb="9">
      <t>カン</t>
    </rPh>
    <rPh sb="12" eb="14">
      <t>ゲンコウ</t>
    </rPh>
    <rPh sb="18" eb="20">
      <t>シャナイ</t>
    </rPh>
    <phoneticPr fontId="1"/>
  </si>
  <si>
    <t>直近の確定申告書
または開業届</t>
    <rPh sb="0" eb="2">
      <t>チョッキン</t>
    </rPh>
    <rPh sb="3" eb="5">
      <t>カクテイ</t>
    </rPh>
    <rPh sb="5" eb="8">
      <t>シンコクショ</t>
    </rPh>
    <rPh sb="12" eb="14">
      <t>カイギョウ</t>
    </rPh>
    <rPh sb="14" eb="15">
      <t>トドケ</t>
    </rPh>
    <phoneticPr fontId="1"/>
  </si>
  <si>
    <t>適宜</t>
    <rPh sb="0" eb="2">
      <t>テキギ</t>
    </rPh>
    <phoneticPr fontId="1"/>
  </si>
  <si>
    <t>課税事業者/
免税事業者</t>
    <rPh sb="0" eb="5">
      <t>カゼイ</t>
    </rPh>
    <rPh sb="7" eb="9">
      <t>メンゼイ</t>
    </rPh>
    <rPh sb="9" eb="12">
      <t>ジギョウシャ</t>
    </rPh>
    <phoneticPr fontId="1"/>
  </si>
  <si>
    <t>法人/個人事業主</t>
    <rPh sb="0" eb="2">
      <t>ホウジン</t>
    </rPh>
    <rPh sb="3" eb="8">
      <t>コジンジギョウヌシ</t>
    </rPh>
    <phoneticPr fontId="1"/>
  </si>
  <si>
    <t>副業・兼業人材の
受け入れ予定人数</t>
    <phoneticPr fontId="1"/>
  </si>
  <si>
    <t>(C)補助金交付申請額</t>
  </si>
  <si>
    <t>専門家経費</t>
    <rPh sb="0" eb="3">
      <t>センモンカ</t>
    </rPh>
    <rPh sb="3" eb="5">
      <t>ケイヒセンモンカキョウ</t>
    </rPh>
    <phoneticPr fontId="1"/>
  </si>
  <si>
    <t>研修費</t>
    <rPh sb="0" eb="3">
      <t>ケンシュヒ</t>
    </rPh>
    <phoneticPr fontId="1"/>
  </si>
  <si>
    <t>クラウドサービス利用費</t>
    <rPh sb="8" eb="11">
      <t>リヨウヒ</t>
    </rPh>
    <phoneticPr fontId="1"/>
  </si>
  <si>
    <t>(A)補助事業に要する
経費</t>
  </si>
  <si>
    <t>(B)補助対象経費</t>
  </si>
  <si>
    <t>内訳</t>
    <rPh sb="0" eb="2">
      <t>ウチワケ</t>
    </rPh>
    <phoneticPr fontId="1"/>
  </si>
  <si>
    <t>経済産業省所管補助金等交付等の停止及び契約に係る指名停止等措置要領(平成15・01・29 会課第１号)別表第一及び第二の各号第一欄に掲げる措置要件への該当</t>
  </si>
  <si>
    <t>(1)副業・兼業の送り出しに向けて
社内の環境整備に取り組む理由・背景</t>
  </si>
  <si>
    <t>(3)副業・兼業に関する【改定後】の社内ルール</t>
  </si>
  <si>
    <t>(4)ルール改定のほか、副業・兼業への送り出しに関する取組事項</t>
  </si>
  <si>
    <t>法人名(又は屋号)</t>
    <rPh sb="0" eb="3">
      <t>ホウジンメイ</t>
    </rPh>
    <rPh sb="4" eb="5">
      <t>マタ</t>
    </rPh>
    <rPh sb="6" eb="8">
      <t>ヤゴウ</t>
    </rPh>
    <phoneticPr fontId="1"/>
  </si>
  <si>
    <t>本社所在地(又は住所)</t>
    <rPh sb="0" eb="5">
      <t>ホンシャショザイチ</t>
    </rPh>
    <rPh sb="6" eb="7">
      <t>マタ</t>
    </rPh>
    <rPh sb="8" eb="10">
      <t>ジュウショ</t>
    </rPh>
    <phoneticPr fontId="1"/>
  </si>
  <si>
    <t>代表者名(フリガナ)</t>
    <rPh sb="0" eb="4">
      <t>ダイヒョウシャメイ</t>
    </rPh>
    <phoneticPr fontId="1"/>
  </si>
  <si>
    <t>上記以外の従業員数
(同居の家族従業員、日雇労働者、季節労働者など)</t>
  </si>
  <si>
    <t>資本金(円)</t>
    <rPh sb="4" eb="5">
      <t>エン</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</si>
  <si>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</si>
  <si>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7" eb="10">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</si>
  <si>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</si>
  <si>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</si>
  <si>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(1)補助事業に要する経費(全体)</t>
    <rPh sb="14" eb="16">
      <t>ゼンタイ</t>
    </rPh>
    <phoneticPr fontId="1"/>
  </si>
  <si>
    <t>(2)補助対象経費(全体)</t>
    <rPh sb="5" eb="7">
      <t>タイショウ</t>
    </rPh>
    <rPh sb="7" eb="9">
      <t>ケイヒ</t>
    </rPh>
    <phoneticPr fontId="1"/>
  </si>
  <si>
    <t>(3)補助上限額
(全体)</t>
    <rPh sb="5" eb="8">
      <t>ジョウゲンガク</t>
    </rPh>
    <phoneticPr fontId="1"/>
  </si>
  <si>
    <t>(4)補助金交付申請額(全体)</t>
    <rPh sb="12" eb="14">
      <t>ゼンタイ</t>
    </rPh>
    <phoneticPr fontId="1"/>
  </si>
  <si>
    <t>本補助事業における改定後の社内ルールが、モデル就業規則(厚生労働省)の70条の規定に準じたもの、
又は、同条の規定よりも広範に従業員の副業・兼業を認めるものになること</t>
  </si>
  <si>
    <r>
      <t xml:space="preserve">(B)補助対象経費
(税抜額)
</t>
    </r>
    <r>
      <rPr>
        <b/>
        <sz val="9"/>
        <rFont val="游明朝"/>
        <family val="1"/>
        <charset val="128"/>
      </rPr>
      <t>＊免税事業者は税込額</t>
    </r>
    <rPh sb="17" eb="19">
      <t>メンゼイ</t>
    </rPh>
    <rPh sb="19" eb="22">
      <t>ジギョウシャ</t>
    </rPh>
    <rPh sb="21" eb="22">
      <t>シャ</t>
    </rPh>
    <rPh sb="22" eb="24">
      <t>ゼイコ</t>
    </rPh>
    <rPh sb="24" eb="25">
      <t>ガク</t>
    </rPh>
    <phoneticPr fontId="1"/>
  </si>
  <si>
    <t>従業員の副業・兼業の許可等について、詳細な運用等を規定した社内ルール（就業規則等）がある場合は提出してください。なお、常時使用する従業員とそれ以外の従業員で、適用する社内ルールが異なる場合は、両方を提出してください。</t>
    <phoneticPr fontId="1"/>
  </si>
  <si>
    <r>
      <rPr>
        <sz val="8"/>
        <rFont val="游明朝"/>
        <family val="1"/>
        <charset val="128"/>
      </rPr>
      <t>上記以外の従業員数</t>
    </r>
    <r>
      <rPr>
        <sz val="7"/>
        <rFont val="游明朝"/>
        <family val="1"/>
        <charset val="128"/>
      </rPr>
      <t>（同居の家族従業員、日雇労働者、季節労働者など）</t>
    </r>
    <rPh sb="0" eb="2">
      <t>ジョウキ</t>
    </rPh>
    <rPh sb="2" eb="4">
      <t>イガイ</t>
    </rPh>
    <rPh sb="5" eb="8">
      <t>ジュウギョウイン</t>
    </rPh>
    <rPh sb="8" eb="9">
      <t>スウ</t>
    </rPh>
    <phoneticPr fontId="1"/>
  </si>
  <si>
    <t>想定される支出計画に基づき、補助事業に要する経費の費目別内訳、費用内容、事業者の選定方法、補助事業に要する経費等を入力してください。なお、補助対象経費・補助金交付申請額は自動計算されます。</t>
    <rPh sb="57" eb="59">
      <t>ニュリョク</t>
    </rPh>
    <rPh sb="69" eb="71">
      <t>ホジョ</t>
    </rPh>
    <rPh sb="71" eb="73">
      <t>タイショウ</t>
    </rPh>
    <rPh sb="73" eb="75">
      <t>ケイヒ</t>
    </rPh>
    <rPh sb="76" eb="79">
      <t>ホジョキン</t>
    </rPh>
    <rPh sb="79" eb="83">
      <t>コウフシンセイ</t>
    </rPh>
    <rPh sb="83" eb="84">
      <t>ガク</t>
    </rPh>
    <rPh sb="85" eb="89">
      <t>ジドウケイサン</t>
    </rPh>
    <phoneticPr fontId="1"/>
  </si>
  <si>
    <t>補助事業の目的、内容、実施方法等について、具体的に入力してください。作成にあたっては、ホームページで公開している「申請の手引き」や「公募申請書・事業計画書の記入例」も参考にしてください。</t>
    <rPh sb="21" eb="24">
      <t>グタイテキ</t>
    </rPh>
    <rPh sb="25" eb="27">
      <t>ニュウリョク</t>
    </rPh>
    <rPh sb="34" eb="36">
      <t>サクセイ</t>
    </rPh>
    <rPh sb="50" eb="52">
      <t>コウカイ</t>
    </rPh>
    <rPh sb="57" eb="59">
      <t>シンセイ</t>
    </rPh>
    <rPh sb="60" eb="62">
      <t>テビ</t>
    </rPh>
    <rPh sb="66" eb="71">
      <t>コウボシンセイショ</t>
    </rPh>
    <rPh sb="72" eb="77">
      <t>ジギョウケイカクショ</t>
    </rPh>
    <rPh sb="78" eb="81">
      <t>キニュウレイ</t>
    </rPh>
    <rPh sb="83" eb="85">
      <t>サンコウ</t>
    </rPh>
    <phoneticPr fontId="2"/>
  </si>
  <si>
    <t>●開業してから決算期を１回以上迎えている場合は、所得額に関わらず、直近（免税事業者は３年分）の確定申告書【第一表及び第二表及び収支内訳書（１・２面）、または所得税青色申告決算書（１～４面）】（税務署受付印のあるもの）の写しを提出してください。
●決算期を一度も迎えていない場合のみ、申請段階で開業していることが分かる開業届（税務署受付印のあるもの）の写しを提出してください。
●確定申告書を書面提出した方で表紙に受付印がない場合には、税務署が発行する「納税証明書（その２：所得金額の証明書）」の写しを追加で提出してください。
●電子申告をした方は、「受付結果（受信通知）」を印刷したものを受付印の代用として添付してください。
●マイナンバーが提出書類に記載されている場合は、番号が見えないよう黒塗りしてください。</t>
    <rPh sb="36" eb="41">
      <t>メンゼイジギョウシャ</t>
    </rPh>
    <rPh sb="43" eb="45">
      <t>ネンブン</t>
    </rPh>
    <phoneticPr fontId="1"/>
  </si>
  <si>
    <t>公募要領の「７－２ 審査項目」の加点審査項目に示した、ワーク・ライフ・バランスに係る認定を受けている、または取組を行っている場合は、認定を証明する書類の写し、または専用サイト（女性の活躍推進企業データベース）における公表画面の写しを提出してください。
●えるぼし認定…基準適合一般事業主認定通知書
●女性活躍推進法に基づく行動計画の公表…行動計画
●くるみん認定…基準適合一般事業主認定通知書
●若者ユースエール認定…基準適合事業主認定通知書</t>
  </si>
  <si>
    <t>直近会計期（免税事業者は直近３期分）の財務諸表等（単体の損益計算書（Ｐ／Ｌ）、貸借対照表（Ｂ／Ｓ））を提出してください。決算書がない場合は、キャッシュフロー等が分かる資料（様式自由）を提出してください。</t>
    <rPh sb="6" eb="8">
      <t>メンゼイ</t>
    </rPh>
    <phoneticPr fontId="6"/>
  </si>
  <si>
    <t>支出計画書
（類型A　副業・兼業送り出し型／第３次公募）</t>
    <rPh sb="0" eb="4">
      <t>シシュツケイカク</t>
    </rPh>
    <rPh sb="4" eb="5">
      <t>ショ</t>
    </rPh>
    <rPh sb="7" eb="9">
      <t>ルイケイ</t>
    </rPh>
    <rPh sb="11" eb="13">
      <t>フクギョウ</t>
    </rPh>
    <rPh sb="14" eb="16">
      <t>ケンギョウ</t>
    </rPh>
    <rPh sb="16" eb="17">
      <t>オク</t>
    </rPh>
    <rPh sb="18" eb="19">
      <t>ダ</t>
    </rPh>
    <rPh sb="20" eb="21">
      <t>ガタ</t>
    </rPh>
    <rPh sb="22" eb="23">
      <t>ダイ</t>
    </rPh>
    <rPh sb="24" eb="25">
      <t>ジ</t>
    </rPh>
    <rPh sb="25" eb="27">
      <t>コウボ</t>
    </rPh>
    <phoneticPr fontId="1"/>
  </si>
  <si>
    <t>支出計画書　別紙
（類型A　副業・兼業送り出し型／第３次公募）</t>
    <rPh sb="0" eb="4">
      <t>シシュツケイカク</t>
    </rPh>
    <rPh sb="4" eb="5">
      <t>ショ</t>
    </rPh>
    <rPh sb="6" eb="8">
      <t>ベッシ</t>
    </rPh>
    <rPh sb="10" eb="12">
      <t>ルイケイ</t>
    </rPh>
    <rPh sb="14" eb="16">
      <t>フクギョウ</t>
    </rPh>
    <rPh sb="17" eb="19">
      <t>ケンギョウ</t>
    </rPh>
    <rPh sb="19" eb="20">
      <t>オク</t>
    </rPh>
    <rPh sb="21" eb="22">
      <t>ダ</t>
    </rPh>
    <rPh sb="23" eb="24">
      <t>ガタ</t>
    </rPh>
    <rPh sb="25" eb="26">
      <t>ダイ</t>
    </rPh>
    <rPh sb="27" eb="28">
      <t>ジ</t>
    </rPh>
    <rPh sb="28" eb="30">
      <t>コウボ</t>
    </rPh>
    <phoneticPr fontId="1"/>
  </si>
  <si>
    <t>中小企業新事業創出促進対策事業費補助金
（副業・兼業支援補助事業）
類型Ａ　副業・兼業送り出し型　提出資料一覧（第３次公募）</t>
    <rPh sb="34" eb="36">
      <t>ルイケイ</t>
    </rPh>
    <rPh sb="38" eb="40">
      <t>フクギョウ</t>
    </rPh>
    <rPh sb="41" eb="43">
      <t>ケンギョウ</t>
    </rPh>
    <rPh sb="43" eb="44">
      <t>オク</t>
    </rPh>
    <rPh sb="45" eb="46">
      <t>ダ</t>
    </rPh>
    <rPh sb="47" eb="48">
      <t>ガタ</t>
    </rPh>
    <rPh sb="49" eb="51">
      <t>テイシュツ</t>
    </rPh>
    <rPh sb="51" eb="53">
      <t>シリョウ</t>
    </rPh>
    <rPh sb="53" eb="55">
      <t>イチラン</t>
    </rPh>
    <rPh sb="56" eb="57">
      <t>ダイ</t>
    </rPh>
    <rPh sb="58" eb="59">
      <t>ジ</t>
    </rPh>
    <rPh sb="59" eb="61">
      <t>コウボ</t>
    </rPh>
    <phoneticPr fontId="1"/>
  </si>
  <si>
    <t>事業計画書
(類型Ａ　副業・兼業送り出し型／第３次公募)</t>
    <rPh sb="22" eb="23">
      <t>ダイ</t>
    </rPh>
    <rPh sb="24" eb="25">
      <t>ジ</t>
    </rPh>
    <rPh sb="25" eb="27">
      <t>コウボ</t>
    </rPh>
    <phoneticPr fontId="1"/>
  </si>
  <si>
    <t>支出計画書に記載した費目別の選定方法に応じて、価格競争の場合は本見積もりと相見積もりの発行元の事業者名、随意契約の場合は、随意契約先の事業者名と随意契約の理由及び随意契約先の選定理由を入力してください。</t>
    <rPh sb="0" eb="2">
      <t>シシュツ</t>
    </rPh>
    <rPh sb="2" eb="5">
      <t>ケイカクショ</t>
    </rPh>
    <rPh sb="6" eb="8">
      <t>キサイ</t>
    </rPh>
    <rPh sb="10" eb="12">
      <t>ヒモク</t>
    </rPh>
    <rPh sb="12" eb="13">
      <t>ベツ</t>
    </rPh>
    <rPh sb="14" eb="16">
      <t>センテイ</t>
    </rPh>
    <rPh sb="16" eb="18">
      <t>ホウホウ</t>
    </rPh>
    <rPh sb="19" eb="20">
      <t>オウ</t>
    </rPh>
    <rPh sb="23" eb="24">
      <t>ホン</t>
    </rPh>
    <rPh sb="24" eb="26">
      <t>ミツ</t>
    </rPh>
    <rPh sb="29" eb="32">
      <t>アイミツ</t>
    </rPh>
    <rPh sb="35" eb="38">
      <t>ハッコウモト</t>
    </rPh>
    <rPh sb="42" eb="44">
      <t>ズイイ</t>
    </rPh>
    <rPh sb="44" eb="46">
      <t>ケイヤク</t>
    </rPh>
    <rPh sb="47" eb="51">
      <t>ジギョウシャメイ</t>
    </rPh>
    <rPh sb="51" eb="52">
      <t>サキ</t>
    </rPh>
    <phoneticPr fontId="1"/>
  </si>
  <si>
    <t>支出計画書 別紙に記載した費目別の選定方法に応じて、以下の根拠資料を提出してください。
●相見積もりの場合…本見積もり・相見積もり
●随意契約の場合…本見積もり、または積算の根拠（価格等）が明確に分かるサービス説明資料</t>
    <rPh sb="82" eb="84">
      <t>セキサン</t>
    </rPh>
    <rPh sb="85" eb="87">
      <t>コンキョ</t>
    </rPh>
    <rPh sb="88" eb="90">
      <t>カカク</t>
    </rPh>
    <rPh sb="90" eb="91">
      <t>トウ</t>
    </rPh>
    <rPh sb="93" eb="95">
      <t>メイカク</t>
    </rPh>
    <rPh sb="96" eb="97">
      <t>ワ</t>
    </rPh>
    <rPh sb="103" eb="107">
      <t>セツメイシリョウ</t>
    </rPh>
    <phoneticPr fontId="1"/>
  </si>
  <si>
    <t>随意契約の理由及び随意契約先の選定理由
（200字程度）</t>
    <rPh sb="7" eb="8">
      <t>オヨ</t>
    </rPh>
    <rPh sb="24" eb="25">
      <t>ジ</t>
    </rPh>
    <rPh sb="25" eb="27">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</si>
</sst>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quot;(a)&quot;#,##0"/>
    <numFmt numFmtId="177" formatCode="&quot;(b)&quot;#,##0"/>
    <numFmt numFmtId="178" formatCode="&quot;(c)&quot;#,##0"/>
    <numFmt numFmtId="179" formatCode="[$-F800]dddd\,\ mmmm\ dd\,\ yyyy"/>
    <numFmt numFmtId="180" formatCode="#,##0;[Red]\-#,##0;&quot;－&quot;"/>
    <numFmt numFmtId="181" formatCode="#,##0_);[Red]\(#,##0\)"/>
    <numFmt numFmtId="182" formatCode="yyyy&quot;年&quot;m&quot;月&quot;d&quot;日&quot;;@"/>
    <numFmt numFmtId="183" formatCode="[&lt;=999]000;[&lt;=9999]000\-00;000\-0000"/>
    <numFmt numFmtId="184" formatCode="0&quot;人&quot;"/>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sz val="10"/>
      <color theme="1"/>
      <name val="游ゴシック"/>
      <family val="3"/>
      <charset val="128"/>
      <scheme val="minor"/>
    </font>
    <font>
      <b/>
      <sz val="10"/>
      <color theme="1"/>
      <name val="游ゴシック"/>
      <family val="3"/>
      <charset val="128"/>
    </font>
    <font>
      <sz val="10.5"/>
      <color theme="1"/>
      <name val="BIZ UDゴシック"/>
      <family val="3"/>
      <charset val="128"/>
    </font>
    <font>
      <b/>
      <sz val="10"/>
      <name val="游明朝"/>
      <family val="1"/>
      <charset val="128"/>
    </font>
    <font>
      <sz val="10"/>
      <color rgb="FFFF0000"/>
      <name val="游明朝"/>
      <family val="1"/>
      <charset val="128"/>
    </font>
    <font>
      <b/>
      <sz val="12"/>
      <color theme="1"/>
      <name val="游明朝"/>
      <family val="1"/>
      <charset val="128"/>
    </font>
    <font>
      <b/>
      <sz val="10"/>
      <color theme="1"/>
      <name val="游ゴシック"/>
      <family val="3"/>
      <charset val="128"/>
      <scheme val="minor"/>
    </font>
    <font>
      <b/>
      <sz val="9"/>
      <name val="游明朝"/>
      <family val="1"/>
      <charset val="128"/>
    </font>
    <font>
      <sz val="12"/>
      <color rgb="FF000000"/>
      <name val="游明朝"/>
      <family val="1"/>
      <charset val="128"/>
    </font>
    <font>
      <sz val="9"/>
      <color theme="1"/>
      <name val="游明朝"/>
      <family val="1"/>
      <charset val="128"/>
    </font>
    <font>
      <u/>
      <sz val="10"/>
      <color rgb="FF0070C0"/>
      <name val="游明朝"/>
      <family val="1"/>
      <charset val="128"/>
    </font>
    <font>
      <sz val="12"/>
      <name val="游ゴシック"/>
      <family val="3"/>
      <charset val="128"/>
      <scheme val="minor"/>
    </font>
    <font>
      <sz val="7"/>
      <name val="游明朝"/>
      <family val="1"/>
      <charset val="128"/>
    </font>
    <font>
      <sz val="8"/>
      <name val="游明朝"/>
      <family val="1"/>
      <charset val="128"/>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50">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2" fillId="0" borderId="0">
      <alignment vertical="center"/>
    </xf>
    <xf numFmtId="0" fontId="2" fillId="0" borderId="0">
      <alignment vertical="center"/>
    </xf>
    <xf numFmtId="180" fontId="7" fillId="0" borderId="0">
      <alignment vertical="top"/>
    </xf>
    <xf numFmtId="0" fontId="9" fillId="0" borderId="0"/>
    <xf numFmtId="0" fontId="2" fillId="0" borderId="0">
      <alignment vertical="center"/>
    </xf>
    <xf numFmtId="0" fontId="4" fillId="0" borderId="0">
      <alignment vertical="center"/>
    </xf>
    <xf numFmtId="0" fontId="11" fillId="0" borderId="0"/>
  </cellStyleXfs>
  <cellXfs count="330">
    <xf numFmtId="0" fontId="0" fillId="0" borderId="0" xfId="0">
      <alignment vertical="center"/>
    </xf>
    <xf numFmtId="0" fontId="2" fillId="0" borderId="0" xfId="4">
      <alignment vertical="center"/>
    </xf>
    <xf numFmtId="0" fontId="2" fillId="0" borderId="0" xfId="4" applyAlignment="1">
      <alignment horizontal="center" vertical="center"/>
    </xf>
    <xf numFmtId="181" fontId="8" fillId="0" borderId="5" xfId="5" applyNumberFormat="1" applyFont="1" applyBorder="1" applyAlignment="1">
      <alignment vertical="center"/>
    </xf>
    <xf numFmtId="0" fontId="2" fillId="0" borderId="6" xfId="4" applyBorder="1">
      <alignment vertical="center"/>
    </xf>
    <xf numFmtId="181" fontId="8" fillId="0" borderId="6" xfId="5" applyNumberFormat="1" applyFont="1" applyBorder="1" applyAlignment="1">
      <alignment vertical="center"/>
    </xf>
    <xf numFmtId="0" fontId="9" fillId="0" borderId="6" xfId="6" applyBorder="1"/>
    <xf numFmtId="0" fontId="2" fillId="0" borderId="6" xfId="4" applyBorder="1" applyAlignment="1">
      <alignment horizontal="center" vertical="center"/>
    </xf>
    <xf numFmtId="0" fontId="2" fillId="0" borderId="17" xfId="4" applyBorder="1">
      <alignment vertical="center"/>
    </xf>
    <xf numFmtId="181" fontId="8" fillId="0" borderId="2" xfId="5" applyNumberFormat="1" applyFont="1" applyBorder="1" applyAlignment="1">
      <alignment vertical="center"/>
    </xf>
    <xf numFmtId="181" fontId="8" fillId="0" borderId="0" xfId="5" applyNumberFormat="1" applyFont="1" applyAlignment="1">
      <alignment vertical="center"/>
    </xf>
    <xf numFmtId="0" fontId="9" fillId="0" borderId="0" xfId="6"/>
    <xf numFmtId="0" fontId="2" fillId="0" borderId="19" xfId="4" applyBorder="1">
      <alignment vertical="center"/>
    </xf>
    <xf numFmtId="0" fontId="2" fillId="0" borderId="0" xfId="7">
      <alignment vertical="center"/>
    </xf>
    <xf numFmtId="0" fontId="5" fillId="0" borderId="2" xfId="4" applyFont="1" applyBorder="1">
      <alignment vertical="center"/>
    </xf>
    <xf numFmtId="181" fontId="8" fillId="0" borderId="3" xfId="5" applyNumberFormat="1" applyFont="1" applyBorder="1" applyAlignment="1">
      <alignment vertical="center"/>
    </xf>
    <xf numFmtId="0" fontId="2" fillId="0" borderId="4" xfId="4" applyBorder="1">
      <alignment vertical="center"/>
    </xf>
    <xf numFmtId="181" fontId="8" fillId="0" borderId="4" xfId="5" applyNumberFormat="1" applyFont="1" applyBorder="1" applyAlignment="1">
      <alignment vertical="center"/>
    </xf>
    <xf numFmtId="0" fontId="9" fillId="0" borderId="4" xfId="6" applyBorder="1"/>
    <xf numFmtId="0" fontId="2" fillId="0" borderId="4" xfId="4" applyBorder="1" applyAlignment="1">
      <alignment horizontal="center" vertical="center"/>
    </xf>
    <xf numFmtId="0" fontId="2" fillId="0" borderId="1" xfId="4" applyBorder="1">
      <alignment vertical="center"/>
    </xf>
    <xf numFmtId="0" fontId="9" fillId="0" borderId="0" xfId="6" applyAlignment="1">
      <alignment horizontal="center"/>
    </xf>
    <xf numFmtId="0" fontId="2" fillId="0" borderId="5" xfId="4" applyBorder="1">
      <alignment vertical="center"/>
    </xf>
    <xf numFmtId="0" fontId="2" fillId="0" borderId="2" xfId="4" applyBorder="1">
      <alignment vertical="center"/>
    </xf>
    <xf numFmtId="0" fontId="2" fillId="0" borderId="3" xfId="4" applyBorder="1">
      <alignment vertical="center"/>
    </xf>
    <xf numFmtId="0" fontId="14" fillId="0" borderId="0" xfId="0" applyFont="1">
      <alignment vertical="center"/>
    </xf>
    <xf numFmtId="0" fontId="15" fillId="4" borderId="0" xfId="0" applyFont="1" applyFill="1" applyAlignment="1">
      <alignment horizontal="left" vertical="center"/>
    </xf>
    <xf numFmtId="0" fontId="15" fillId="4" borderId="0" xfId="0" applyFont="1" applyFill="1">
      <alignment vertical="center"/>
    </xf>
    <xf numFmtId="0" fontId="15" fillId="4" borderId="0" xfId="8" applyFont="1" applyFill="1" applyAlignment="1" applyProtection="1">
      <alignment horizontal="left" vertical="center"/>
      <protection hidden="1"/>
    </xf>
    <xf numFmtId="0" fontId="15" fillId="4" borderId="7" xfId="0" applyFont="1" applyFill="1" applyBorder="1" applyAlignment="1" applyProtection="1">
      <alignment horizontal="left" vertical="center" wrapText="1"/>
      <protection hidden="1"/>
    </xf>
    <xf numFmtId="38" fontId="15" fillId="4" borderId="7" xfId="1" applyFont="1" applyFill="1" applyBorder="1" applyAlignment="1" applyProtection="1">
      <alignment vertical="center" wrapText="1"/>
      <protection hidden="1"/>
    </xf>
    <xf numFmtId="0" fontId="15" fillId="4" borderId="7" xfId="0" applyFont="1" applyFill="1" applyBorder="1" applyAlignment="1" applyProtection="1">
      <alignment horizontal="center" vertical="center" wrapText="1"/>
      <protection hidden="1"/>
    </xf>
    <xf numFmtId="0" fontId="15" fillId="4" borderId="0" xfId="8" applyFont="1" applyFill="1" applyProtection="1">
      <alignment vertical="center"/>
      <protection hidden="1"/>
    </xf>
    <xf numFmtId="0" fontId="15" fillId="4" borderId="0" xfId="8" applyFont="1" applyFill="1" applyAlignment="1" applyProtection="1">
      <alignment horizontal="right" vertical="center"/>
      <protection hidden="1"/>
    </xf>
    <xf numFmtId="0" fontId="15" fillId="0" borderId="21" xfId="0"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49" fontId="15" fillId="0" borderId="23" xfId="0" applyNumberFormat="1"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49" fontId="15" fillId="0" borderId="25" xfId="0" applyNumberFormat="1" applyFont="1" applyBorder="1" applyAlignment="1" applyProtection="1">
      <alignment horizontal="center" vertical="center" shrinkToFit="1"/>
      <protection locked="0"/>
    </xf>
    <xf numFmtId="49" fontId="15" fillId="0" borderId="26" xfId="0" applyNumberFormat="1"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49" fontId="15" fillId="0" borderId="28" xfId="0" applyNumberFormat="1" applyFont="1" applyBorder="1" applyAlignment="1" applyProtection="1">
      <alignment horizontal="center" vertical="center" shrinkToFit="1"/>
      <protection locked="0"/>
    </xf>
    <xf numFmtId="49" fontId="15" fillId="0" borderId="29" xfId="0" applyNumberFormat="1"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21" fillId="0" borderId="7" xfId="0" applyFont="1" applyBorder="1" applyAlignment="1">
      <alignment horizontal="left" vertical="center" wrapText="1"/>
    </xf>
    <xf numFmtId="0" fontId="21" fillId="0" borderId="0" xfId="0" applyFont="1">
      <alignment vertical="center"/>
    </xf>
    <xf numFmtId="0" fontId="21" fillId="0" borderId="7" xfId="0" applyFont="1" applyBorder="1">
      <alignment vertical="center"/>
    </xf>
    <xf numFmtId="0" fontId="27" fillId="0" borderId="0" xfId="0" applyFont="1" applyAlignment="1">
      <alignment vertical="center" wrapText="1"/>
    </xf>
    <xf numFmtId="0" fontId="27" fillId="0" borderId="0" xfId="0" applyFont="1" applyAlignment="1">
      <alignment horizontal="center" vertical="top" textRotation="255" wrapText="1"/>
    </xf>
    <xf numFmtId="0" fontId="21" fillId="0" borderId="0" xfId="0" applyFont="1" applyAlignment="1">
      <alignment vertical="center" wrapText="1"/>
    </xf>
    <xf numFmtId="12" fontId="15" fillId="4" borderId="7" xfId="8" quotePrefix="1" applyNumberFormat="1" applyFont="1" applyFill="1" applyBorder="1" applyAlignment="1" applyProtection="1">
      <alignment horizontal="center" vertical="center" wrapText="1"/>
      <protection hidden="1"/>
    </xf>
    <xf numFmtId="0" fontId="15" fillId="4" borderId="7" xfId="8" applyFont="1" applyFill="1" applyBorder="1" applyAlignment="1" applyProtection="1">
      <alignment horizontal="left" vertical="center" wrapText="1"/>
      <protection hidden="1"/>
    </xf>
    <xf numFmtId="38" fontId="21" fillId="0" borderId="7" xfId="0" applyNumberFormat="1" applyFont="1" applyBorder="1" applyAlignment="1">
      <alignment horizontal="left" vertical="center" wrapText="1"/>
    </xf>
    <xf numFmtId="14" fontId="21" fillId="0" borderId="7" xfId="0" applyNumberFormat="1" applyFont="1" applyBorder="1" applyAlignment="1">
      <alignment horizontal="left" vertical="center" wrapText="1"/>
    </xf>
    <xf numFmtId="0" fontId="27" fillId="7" borderId="7" xfId="0" applyFont="1" applyFill="1" applyBorder="1" applyAlignment="1">
      <alignment horizontal="left" vertical="center" wrapText="1"/>
    </xf>
    <xf numFmtId="183" fontId="21" fillId="0" borderId="7" xfId="0" applyNumberFormat="1" applyFont="1" applyBorder="1" applyAlignment="1">
      <alignment horizontal="left" vertical="center" wrapText="1"/>
    </xf>
    <xf numFmtId="38" fontId="12" fillId="0" borderId="12" xfId="1" applyFont="1" applyFill="1" applyBorder="1" applyAlignment="1" applyProtection="1">
      <alignment horizontal="right" vertical="center" wrapText="1"/>
      <protection locked="0"/>
    </xf>
    <xf numFmtId="38" fontId="12" fillId="0" borderId="8" xfId="1" applyFont="1" applyFill="1" applyBorder="1" applyAlignment="1" applyProtection="1">
      <alignment horizontal="right" vertical="center" wrapText="1"/>
      <protection locked="0"/>
    </xf>
    <xf numFmtId="38" fontId="12" fillId="0" borderId="9" xfId="1" applyFont="1" applyFill="1" applyBorder="1" applyAlignment="1" applyProtection="1">
      <alignment horizontal="right" vertical="center" wrapText="1"/>
      <protection locked="0"/>
    </xf>
    <xf numFmtId="0" fontId="12" fillId="0" borderId="27" xfId="0" applyFont="1" applyBorder="1" applyAlignment="1" applyProtection="1">
      <alignment horizontal="center" vertical="center" wrapText="1"/>
      <protection locked="0"/>
    </xf>
    <xf numFmtId="0" fontId="21" fillId="0" borderId="7" xfId="0" applyFont="1" applyBorder="1" applyAlignment="1">
      <alignment vertical="center" wrapText="1"/>
    </xf>
    <xf numFmtId="0" fontId="21" fillId="0" borderId="35" xfId="0" applyFont="1" applyBorder="1">
      <alignment vertical="center"/>
    </xf>
    <xf numFmtId="0" fontId="12" fillId="0" borderId="0" xfId="0" applyFont="1">
      <alignment vertical="center"/>
    </xf>
    <xf numFmtId="49" fontId="15" fillId="0" borderId="7" xfId="9" applyNumberFormat="1" applyFont="1" applyBorder="1" applyAlignment="1">
      <alignment horizontal="center" vertical="center"/>
    </xf>
    <xf numFmtId="0" fontId="15" fillId="0" borderId="7" xfId="9" applyFont="1" applyBorder="1" applyAlignment="1">
      <alignment horizontal="left" vertical="center" wrapText="1"/>
    </xf>
    <xf numFmtId="0" fontId="15" fillId="0" borderId="12" xfId="9" applyFont="1" applyBorder="1" applyAlignment="1">
      <alignment horizontal="center" vertical="center" wrapText="1"/>
    </xf>
    <xf numFmtId="0" fontId="15" fillId="0" borderId="12" xfId="9" applyFont="1" applyBorder="1" applyAlignment="1">
      <alignment horizontal="left" vertical="center" wrapText="1"/>
    </xf>
    <xf numFmtId="0" fontId="15" fillId="0" borderId="8" xfId="9" applyFont="1" applyBorder="1" applyAlignment="1">
      <alignment horizontal="center" vertical="center" wrapText="1"/>
    </xf>
    <xf numFmtId="0" fontId="15" fillId="0" borderId="8" xfId="9" applyFont="1" applyBorder="1" applyAlignment="1">
      <alignment horizontal="left" vertical="center" wrapText="1"/>
    </xf>
    <xf numFmtId="0" fontId="12" fillId="0" borderId="0" xfId="0" applyFont="1" applyAlignment="1">
      <alignment vertical="center" wrapText="1"/>
    </xf>
    <xf numFmtId="0" fontId="15" fillId="0" borderId="9" xfId="9" applyFont="1" applyBorder="1" applyAlignment="1">
      <alignment horizontal="left" vertical="center" wrapText="1"/>
    </xf>
    <xf numFmtId="0" fontId="15" fillId="0" borderId="7" xfId="9" applyFont="1" applyBorder="1" applyAlignment="1">
      <alignment horizontal="center" vertical="center" wrapText="1"/>
    </xf>
    <xf numFmtId="0" fontId="15" fillId="0" borderId="0" xfId="9" applyFont="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vertical="center" wrapText="1"/>
    </xf>
    <xf numFmtId="0" fontId="17" fillId="3" borderId="7" xfId="0" applyFont="1" applyFill="1" applyBorder="1" applyAlignment="1">
      <alignment horizontal="center" vertical="center"/>
    </xf>
    <xf numFmtId="0" fontId="12" fillId="0" borderId="0" xfId="0" applyFont="1" applyAlignment="1">
      <alignment horizontal="center" vertical="center"/>
    </xf>
    <xf numFmtId="0" fontId="17" fillId="0" borderId="10" xfId="0" applyFont="1" applyBorder="1" applyAlignment="1">
      <alignment horizontal="left" vertical="center" shrinkToFit="1"/>
    </xf>
    <xf numFmtId="0" fontId="12" fillId="3" borderId="7" xfId="0" applyFont="1" applyFill="1" applyBorder="1" applyAlignment="1">
      <alignment horizontal="left" vertical="center" wrapText="1"/>
    </xf>
    <xf numFmtId="0" fontId="20" fillId="2" borderId="7"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0" borderId="12" xfId="0" applyFont="1" applyBorder="1" applyAlignment="1">
      <alignment horizontal="left" vertical="center" wrapText="1" shrinkToFit="1"/>
    </xf>
    <xf numFmtId="0" fontId="12" fillId="0" borderId="12" xfId="0" applyFont="1" applyBorder="1" applyAlignment="1">
      <alignment horizontal="center" vertical="center" wrapText="1"/>
    </xf>
    <xf numFmtId="38" fontId="12" fillId="0" borderId="12" xfId="1" applyFont="1" applyFill="1" applyBorder="1" applyAlignment="1" applyProtection="1">
      <alignment horizontal="right" vertical="center" wrapText="1"/>
    </xf>
    <xf numFmtId="38" fontId="12" fillId="4" borderId="12" xfId="1" applyFont="1" applyFill="1" applyBorder="1" applyAlignment="1" applyProtection="1">
      <alignment vertical="center" wrapText="1"/>
    </xf>
    <xf numFmtId="38" fontId="12" fillId="4" borderId="12" xfId="1" applyFont="1" applyFill="1" applyBorder="1" applyAlignment="1" applyProtection="1">
      <alignment horizontal="right" vertical="center" wrapText="1"/>
    </xf>
    <xf numFmtId="0" fontId="12" fillId="3" borderId="8" xfId="0" applyFont="1" applyFill="1" applyBorder="1" applyAlignment="1">
      <alignment horizontal="center" vertical="center" wrapText="1"/>
    </xf>
    <xf numFmtId="0" fontId="12" fillId="0" borderId="8" xfId="0" applyFont="1" applyBorder="1" applyAlignment="1">
      <alignment horizontal="left" vertical="center" wrapText="1" shrinkToFit="1"/>
    </xf>
    <xf numFmtId="0" fontId="12" fillId="0" borderId="8" xfId="0" applyFont="1" applyBorder="1" applyAlignment="1">
      <alignment horizontal="center" vertical="center" wrapText="1"/>
    </xf>
    <xf numFmtId="38" fontId="12" fillId="0" borderId="8" xfId="1" applyFont="1" applyFill="1" applyBorder="1" applyAlignment="1" applyProtection="1">
      <alignment horizontal="right" vertical="center" wrapText="1"/>
    </xf>
    <xf numFmtId="38" fontId="12" fillId="4" borderId="8" xfId="1" applyFont="1" applyFill="1" applyBorder="1" applyAlignment="1" applyProtection="1">
      <alignment vertical="center" wrapText="1"/>
    </xf>
    <xf numFmtId="38" fontId="12" fillId="4" borderId="8" xfId="1" applyFont="1" applyFill="1" applyBorder="1" applyAlignment="1" applyProtection="1">
      <alignment horizontal="right" vertical="center" wrapText="1"/>
    </xf>
    <xf numFmtId="0" fontId="12" fillId="3" borderId="9" xfId="0" applyFont="1" applyFill="1" applyBorder="1" applyAlignment="1">
      <alignment horizontal="center" vertical="center" wrapText="1"/>
    </xf>
    <xf numFmtId="0" fontId="12" fillId="0" borderId="9" xfId="0" applyFont="1" applyBorder="1" applyAlignment="1">
      <alignment horizontal="left" vertical="center" wrapText="1" shrinkToFit="1"/>
    </xf>
    <xf numFmtId="0" fontId="12" fillId="0" borderId="9" xfId="0" applyFont="1" applyBorder="1" applyAlignment="1">
      <alignment horizontal="center" vertical="center" wrapText="1"/>
    </xf>
    <xf numFmtId="38" fontId="12" fillId="0" borderId="9" xfId="1" applyFont="1" applyFill="1" applyBorder="1" applyAlignment="1" applyProtection="1">
      <alignment horizontal="right" vertical="center" wrapText="1"/>
    </xf>
    <xf numFmtId="38" fontId="12" fillId="4" borderId="9" xfId="1" applyFont="1" applyFill="1" applyBorder="1" applyAlignment="1" applyProtection="1">
      <alignment vertical="center" wrapText="1"/>
    </xf>
    <xf numFmtId="38" fontId="12" fillId="4" borderId="9" xfId="1" applyFont="1" applyFill="1" applyBorder="1" applyAlignment="1" applyProtection="1">
      <alignment horizontal="right" vertical="center" wrapText="1"/>
    </xf>
    <xf numFmtId="3" fontId="17" fillId="3" borderId="12" xfId="0" applyNumberFormat="1" applyFont="1" applyFill="1" applyBorder="1" applyAlignment="1">
      <alignment horizontal="right" vertical="center" wrapText="1"/>
    </xf>
    <xf numFmtId="3" fontId="17" fillId="3" borderId="12" xfId="1" applyNumberFormat="1" applyFont="1" applyFill="1" applyBorder="1" applyAlignment="1" applyProtection="1">
      <alignment horizontal="right" vertical="center"/>
    </xf>
    <xf numFmtId="3" fontId="17" fillId="3" borderId="8" xfId="0" applyNumberFormat="1" applyFont="1" applyFill="1" applyBorder="1" applyAlignment="1">
      <alignment horizontal="right" vertical="center" wrapText="1"/>
    </xf>
    <xf numFmtId="3" fontId="17" fillId="3" borderId="8" xfId="1" applyNumberFormat="1" applyFont="1" applyFill="1" applyBorder="1" applyAlignment="1" applyProtection="1">
      <alignment horizontal="right" vertical="center"/>
    </xf>
    <xf numFmtId="3" fontId="17" fillId="3" borderId="9" xfId="0" applyNumberFormat="1" applyFont="1" applyFill="1" applyBorder="1" applyAlignment="1">
      <alignment horizontal="right" vertical="center" wrapText="1"/>
    </xf>
    <xf numFmtId="3" fontId="17" fillId="3" borderId="9" xfId="1" applyNumberFormat="1" applyFont="1" applyFill="1" applyBorder="1" applyAlignment="1" applyProtection="1">
      <alignment horizontal="right" vertical="center"/>
    </xf>
    <xf numFmtId="176" fontId="17" fillId="3" borderId="7" xfId="0" applyNumberFormat="1" applyFont="1" applyFill="1" applyBorder="1" applyAlignment="1">
      <alignment horizontal="right" vertical="center" wrapText="1"/>
    </xf>
    <xf numFmtId="177" fontId="17" fillId="3" borderId="7" xfId="0" applyNumberFormat="1" applyFont="1" applyFill="1" applyBorder="1" applyAlignment="1">
      <alignment horizontal="right" vertical="center" wrapText="1"/>
    </xf>
    <xf numFmtId="178" fontId="17" fillId="3" borderId="7" xfId="1" applyNumberFormat="1" applyFont="1" applyFill="1" applyBorder="1" applyAlignment="1" applyProtection="1">
      <alignment horizontal="right" vertical="center"/>
    </xf>
    <xf numFmtId="0" fontId="20" fillId="2" borderId="15" xfId="0" applyFont="1" applyFill="1" applyBorder="1" applyAlignment="1">
      <alignment horizontal="center" vertical="center" wrapText="1"/>
    </xf>
    <xf numFmtId="0" fontId="30" fillId="0" borderId="12"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4" fillId="2" borderId="7" xfId="0" applyFont="1" applyFill="1" applyBorder="1" applyAlignment="1">
      <alignment horizontal="center" vertical="center" wrapText="1"/>
    </xf>
    <xf numFmtId="0" fontId="13" fillId="0" borderId="0" xfId="0" applyFont="1">
      <alignment vertical="center"/>
    </xf>
    <xf numFmtId="0" fontId="17" fillId="3" borderId="15"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16" xfId="0" applyFont="1" applyFill="1" applyBorder="1" applyAlignment="1">
      <alignment horizontal="center" vertical="center"/>
    </xf>
    <xf numFmtId="0" fontId="13" fillId="0" borderId="18" xfId="0" applyFont="1" applyBorder="1" applyAlignment="1">
      <alignment vertical="center" wrapText="1"/>
    </xf>
    <xf numFmtId="0" fontId="16" fillId="4" borderId="11" xfId="0" applyFont="1" applyFill="1" applyBorder="1" applyAlignment="1">
      <alignment horizontal="center" vertical="center"/>
    </xf>
    <xf numFmtId="0" fontId="23" fillId="0" borderId="0" xfId="0" applyFont="1" applyAlignment="1">
      <alignment horizontal="left" vertical="center" indent="2"/>
    </xf>
    <xf numFmtId="0" fontId="23" fillId="0" borderId="0" xfId="0" applyFont="1">
      <alignment vertical="center"/>
    </xf>
    <xf numFmtId="0" fontId="16" fillId="4" borderId="12" xfId="0" applyFont="1" applyFill="1" applyBorder="1" applyAlignment="1">
      <alignment vertical="center" wrapText="1" shrinkToFit="1"/>
    </xf>
    <xf numFmtId="0" fontId="16" fillId="0" borderId="0" xfId="0" applyFont="1" applyAlignment="1">
      <alignment vertical="center" shrinkToFit="1"/>
    </xf>
    <xf numFmtId="0" fontId="16" fillId="4" borderId="34" xfId="0" applyFont="1" applyFill="1" applyBorder="1" applyAlignment="1">
      <alignment horizontal="left" vertical="center" wrapText="1"/>
    </xf>
    <xf numFmtId="0" fontId="16" fillId="4" borderId="32" xfId="0" applyFont="1" applyFill="1" applyBorder="1" applyAlignment="1">
      <alignment horizontal="left" vertical="center" wrapText="1" shrinkToFit="1"/>
    </xf>
    <xf numFmtId="0" fontId="16" fillId="4" borderId="33" xfId="0" applyFont="1" applyFill="1" applyBorder="1" applyAlignment="1">
      <alignment horizontal="left" vertical="center" wrapText="1"/>
    </xf>
    <xf numFmtId="0" fontId="16" fillId="4" borderId="33" xfId="0" applyFont="1" applyFill="1" applyBorder="1" applyAlignment="1">
      <alignment horizontal="left" vertical="center"/>
    </xf>
    <xf numFmtId="0" fontId="16" fillId="4" borderId="38"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25" fillId="0" borderId="0" xfId="0" applyFont="1">
      <alignment vertical="center"/>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24" fillId="3" borderId="16" xfId="0" applyFont="1" applyFill="1" applyBorder="1" applyAlignment="1">
      <alignment horizontal="center" vertical="center" wrapText="1"/>
    </xf>
    <xf numFmtId="0" fontId="15" fillId="0" borderId="21" xfId="9" applyFont="1" applyBorder="1" applyAlignment="1">
      <alignment horizontal="center" vertical="center" wrapText="1"/>
    </xf>
    <xf numFmtId="0" fontId="15" fillId="0" borderId="23" xfId="9" applyFont="1" applyBorder="1" applyAlignment="1">
      <alignment horizontal="center" vertical="center" wrapText="1"/>
    </xf>
    <xf numFmtId="0" fontId="15" fillId="0" borderId="24" xfId="9" applyFont="1" applyBorder="1" applyAlignment="1">
      <alignment horizontal="center" vertical="center" wrapText="1"/>
    </xf>
    <xf numFmtId="0" fontId="15" fillId="0" borderId="26" xfId="9" applyFont="1" applyBorder="1" applyAlignment="1">
      <alignment horizontal="center" vertical="center" wrapText="1"/>
    </xf>
    <xf numFmtId="0" fontId="15" fillId="0" borderId="27" xfId="9" applyFont="1" applyBorder="1" applyAlignment="1">
      <alignment horizontal="center" vertical="center" wrapText="1"/>
    </xf>
    <xf numFmtId="0" fontId="15" fillId="0" borderId="29" xfId="9" applyFont="1" applyBorder="1" applyAlignment="1">
      <alignment horizontal="center" vertical="center" wrapText="1"/>
    </xf>
    <xf numFmtId="0" fontId="15" fillId="0" borderId="15" xfId="9" applyFont="1" applyBorder="1" applyAlignment="1">
      <alignment horizontal="center" vertical="center" wrapText="1"/>
    </xf>
    <xf numFmtId="0" fontId="15" fillId="0" borderId="16" xfId="9"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37" xfId="9" applyFont="1" applyBorder="1" applyAlignment="1">
      <alignment horizontal="center" vertical="center" wrapText="1"/>
    </xf>
    <xf numFmtId="0" fontId="15" fillId="0" borderId="46" xfId="9" applyFont="1" applyBorder="1" applyAlignment="1">
      <alignment horizontal="center" vertical="center" wrapText="1"/>
    </xf>
    <xf numFmtId="0" fontId="15" fillId="0" borderId="47" xfId="9" applyFont="1" applyBorder="1" applyAlignment="1">
      <alignment horizontal="center" vertical="center" wrapText="1"/>
    </xf>
    <xf numFmtId="0" fontId="27" fillId="6" borderId="7" xfId="0" applyFont="1" applyFill="1" applyBorder="1" applyAlignment="1">
      <alignment horizontal="left" vertical="center" wrapText="1"/>
    </xf>
    <xf numFmtId="179" fontId="15" fillId="0" borderId="43" xfId="0" applyNumberFormat="1" applyFont="1" applyBorder="1" applyAlignment="1" applyProtection="1">
      <alignment horizontal="left" vertical="center" wrapText="1"/>
      <protection locked="0"/>
    </xf>
    <xf numFmtId="38" fontId="15" fillId="0" borderId="43" xfId="1" applyFont="1" applyFill="1" applyBorder="1" applyAlignment="1" applyProtection="1">
      <alignment horizontal="left" vertical="center" wrapText="1"/>
      <protection locked="0"/>
    </xf>
    <xf numFmtId="38" fontId="15" fillId="0" borderId="49" xfId="1" applyFont="1" applyFill="1" applyBorder="1" applyAlignment="1" applyProtection="1">
      <alignment horizontal="left" vertical="center" wrapText="1"/>
      <protection locked="0"/>
    </xf>
    <xf numFmtId="0" fontId="15" fillId="0" borderId="8" xfId="9" applyFont="1" applyBorder="1" applyAlignment="1">
      <alignment vertical="center" wrapText="1"/>
    </xf>
    <xf numFmtId="0" fontId="15" fillId="0" borderId="48" xfId="9" applyFont="1" applyBorder="1" applyAlignment="1">
      <alignment vertical="center" wrapText="1"/>
    </xf>
    <xf numFmtId="0" fontId="31" fillId="0" borderId="32" xfId="2" applyFont="1" applyBorder="1" applyAlignment="1" applyProtection="1">
      <alignment vertical="center" wrapText="1"/>
      <protection locked="0"/>
    </xf>
    <xf numFmtId="0" fontId="31" fillId="0" borderId="33" xfId="2" applyFont="1" applyBorder="1" applyProtection="1">
      <alignment vertical="center"/>
      <protection locked="0"/>
    </xf>
    <xf numFmtId="0" fontId="31" fillId="0" borderId="42" xfId="2" applyFont="1" applyBorder="1" applyAlignment="1" applyProtection="1">
      <alignment vertical="center" wrapText="1"/>
      <protection locked="0"/>
    </xf>
    <xf numFmtId="0" fontId="31" fillId="0" borderId="34" xfId="2" applyFont="1" applyBorder="1" applyProtection="1">
      <alignment vertical="center"/>
      <protection locked="0"/>
    </xf>
    <xf numFmtId="0" fontId="31" fillId="0" borderId="12" xfId="2" applyFont="1" applyFill="1" applyBorder="1" applyAlignment="1" applyProtection="1">
      <alignment vertical="center" wrapText="1"/>
      <protection locked="0"/>
    </xf>
    <xf numFmtId="0" fontId="17" fillId="2" borderId="7" xfId="0" applyFont="1" applyFill="1" applyBorder="1" applyAlignment="1">
      <alignment horizontal="center" vertical="center" wrapText="1"/>
    </xf>
    <xf numFmtId="49" fontId="12" fillId="4" borderId="8" xfId="0" applyNumberFormat="1" applyFont="1" applyFill="1" applyBorder="1" applyAlignment="1" applyProtection="1">
      <alignment horizontal="left" vertical="center" wrapText="1"/>
      <protection locked="0"/>
    </xf>
    <xf numFmtId="49" fontId="12" fillId="4" borderId="12" xfId="0" applyNumberFormat="1" applyFont="1" applyFill="1" applyBorder="1" applyAlignment="1" applyProtection="1">
      <alignment horizontal="left" vertical="top" wrapText="1"/>
      <protection locked="0"/>
    </xf>
    <xf numFmtId="49" fontId="12" fillId="4" borderId="9" xfId="0" applyNumberFormat="1" applyFont="1" applyFill="1" applyBorder="1" applyAlignment="1" applyProtection="1">
      <alignment horizontal="left" vertical="top" wrapText="1"/>
      <protection locked="0"/>
    </xf>
    <xf numFmtId="49" fontId="12" fillId="4" borderId="8" xfId="0" applyNumberFormat="1" applyFont="1" applyFill="1" applyBorder="1" applyAlignment="1" applyProtection="1">
      <alignment horizontal="left" vertical="top" wrapText="1"/>
      <protection locked="0"/>
    </xf>
    <xf numFmtId="49" fontId="12" fillId="0" borderId="12" xfId="0" applyNumberFormat="1" applyFont="1" applyBorder="1" applyAlignment="1" applyProtection="1">
      <alignment horizontal="left" vertical="top" wrapText="1"/>
      <protection locked="0"/>
    </xf>
    <xf numFmtId="49" fontId="12" fillId="0" borderId="8"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5" fillId="0" borderId="12" xfId="0" applyNumberFormat="1" applyFont="1" applyBorder="1" applyAlignment="1" applyProtection="1">
      <alignment horizontal="left" vertical="center" shrinkToFit="1"/>
      <protection locked="0"/>
    </xf>
    <xf numFmtId="49" fontId="15" fillId="0" borderId="8" xfId="0" applyNumberFormat="1" applyFont="1" applyBorder="1" applyAlignment="1" applyProtection="1">
      <alignment horizontal="left" vertical="center" shrinkToFit="1"/>
      <protection locked="0"/>
    </xf>
    <xf numFmtId="49" fontId="15" fillId="0" borderId="9" xfId="0" applyNumberFormat="1" applyFont="1" applyBorder="1" applyAlignment="1" applyProtection="1">
      <alignment horizontal="left" vertical="center" shrinkToFit="1"/>
      <protection locked="0"/>
    </xf>
    <xf numFmtId="49" fontId="12" fillId="0" borderId="12" xfId="0" applyNumberFormat="1" applyFont="1" applyBorder="1" applyAlignment="1" applyProtection="1">
      <alignment horizontal="left" vertical="center" wrapText="1" shrinkToFit="1"/>
      <protection locked="0"/>
    </xf>
    <xf numFmtId="49" fontId="30" fillId="0" borderId="12" xfId="0" applyNumberFormat="1" applyFont="1" applyBorder="1" applyAlignment="1" applyProtection="1">
      <alignment horizontal="left" vertical="top" wrapText="1"/>
      <protection locked="0"/>
    </xf>
    <xf numFmtId="49" fontId="12" fillId="0" borderId="12" xfId="0" applyNumberFormat="1" applyFont="1" applyBorder="1" applyAlignment="1" applyProtection="1">
      <alignment horizontal="center" vertical="center" wrapText="1"/>
      <protection locked="0"/>
    </xf>
    <xf numFmtId="49" fontId="12" fillId="0" borderId="8" xfId="0" applyNumberFormat="1" applyFont="1" applyBorder="1" applyAlignment="1" applyProtection="1">
      <alignment horizontal="left" vertical="center" wrapText="1" shrinkToFit="1"/>
      <protection locked="0"/>
    </xf>
    <xf numFmtId="49" fontId="30" fillId="0" borderId="8" xfId="0" applyNumberFormat="1" applyFont="1" applyBorder="1" applyAlignment="1" applyProtection="1">
      <alignment horizontal="left" vertical="top" wrapText="1"/>
      <protection locked="0"/>
    </xf>
    <xf numFmtId="49" fontId="12" fillId="0" borderId="8" xfId="0" applyNumberFormat="1" applyFont="1" applyBorder="1" applyAlignment="1" applyProtection="1">
      <alignment horizontal="center" vertical="center" wrapText="1"/>
      <protection locked="0"/>
    </xf>
    <xf numFmtId="49" fontId="12" fillId="0" borderId="9" xfId="0" applyNumberFormat="1" applyFont="1" applyBorder="1" applyAlignment="1" applyProtection="1">
      <alignment horizontal="left" vertical="center" wrapText="1" shrinkToFit="1"/>
      <protection locked="0"/>
    </xf>
    <xf numFmtId="49" fontId="30" fillId="0" borderId="9"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center" vertical="center" wrapText="1"/>
      <protection locked="0"/>
    </xf>
    <xf numFmtId="49" fontId="15" fillId="4" borderId="41" xfId="0" applyNumberFormat="1" applyFont="1" applyFill="1" applyBorder="1" applyAlignment="1" applyProtection="1">
      <alignment horizontal="left" vertical="center"/>
      <protection locked="0"/>
    </xf>
    <xf numFmtId="49" fontId="15" fillId="0" borderId="49" xfId="0" applyNumberFormat="1" applyFont="1" applyBorder="1" applyAlignment="1" applyProtection="1">
      <alignment horizontal="left" vertical="center" wrapText="1"/>
      <protection locked="0"/>
    </xf>
    <xf numFmtId="49" fontId="15" fillId="0" borderId="43" xfId="0" applyNumberFormat="1" applyFont="1" applyBorder="1" applyAlignment="1" applyProtection="1">
      <alignment horizontal="left" vertical="center" wrapText="1"/>
      <protection locked="0"/>
    </xf>
    <xf numFmtId="0" fontId="15" fillId="0" borderId="43" xfId="1" applyNumberFormat="1" applyFont="1" applyFill="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184" fontId="12" fillId="0" borderId="7" xfId="0" applyNumberFormat="1" applyFont="1" applyBorder="1" applyAlignment="1" applyProtection="1">
      <alignment horizontal="right" vertical="center" shrinkToFit="1"/>
      <protection locked="0"/>
    </xf>
    <xf numFmtId="38" fontId="12" fillId="0" borderId="7" xfId="0" applyNumberFormat="1" applyFont="1" applyBorder="1" applyAlignment="1">
      <alignment horizontal="center" vertical="center" shrinkToFit="1"/>
    </xf>
    <xf numFmtId="0" fontId="15" fillId="0" borderId="12" xfId="0" applyFont="1" applyBorder="1" applyAlignment="1">
      <alignment horizontal="left" vertical="center" wrapText="1"/>
    </xf>
    <xf numFmtId="0" fontId="32" fillId="0" borderId="0" xfId="0" applyFont="1">
      <alignment vertical="center"/>
    </xf>
    <xf numFmtId="0" fontId="24" fillId="3" borderId="7" xfId="0" applyFont="1" applyFill="1" applyBorder="1" applyAlignment="1">
      <alignment horizontal="center" vertical="center"/>
    </xf>
    <xf numFmtId="182" fontId="15" fillId="0" borderId="30" xfId="2" applyNumberFormat="1" applyFont="1" applyFill="1" applyBorder="1" applyAlignment="1" applyProtection="1">
      <alignment horizontal="left" vertical="center"/>
      <protection locked="0"/>
    </xf>
    <xf numFmtId="0" fontId="15" fillId="0" borderId="0" xfId="0" applyFont="1">
      <alignment vertical="center"/>
    </xf>
    <xf numFmtId="0" fontId="24" fillId="3" borderId="13" xfId="0" applyFont="1" applyFill="1" applyBorder="1" applyAlignment="1">
      <alignment horizontal="center" vertical="center"/>
    </xf>
    <xf numFmtId="0" fontId="15" fillId="0" borderId="12" xfId="0" applyFont="1" applyBorder="1">
      <alignment vertical="center"/>
    </xf>
    <xf numFmtId="0" fontId="15" fillId="0" borderId="39" xfId="0" applyFont="1" applyBorder="1" applyAlignment="1">
      <alignment horizontal="left" vertical="center" wrapText="1"/>
    </xf>
    <xf numFmtId="0" fontId="15" fillId="0" borderId="8" xfId="0" applyFont="1" applyBorder="1" applyAlignment="1">
      <alignment horizontal="left" vertical="center" wrapText="1"/>
    </xf>
    <xf numFmtId="0" fontId="32" fillId="0" borderId="0" xfId="0" applyFont="1" applyAlignment="1">
      <alignment horizontal="center" vertical="center"/>
    </xf>
    <xf numFmtId="0" fontId="15" fillId="0" borderId="8" xfId="0" applyFont="1" applyBorder="1" applyAlignment="1">
      <alignment horizontal="left" vertical="center"/>
    </xf>
    <xf numFmtId="0" fontId="33" fillId="0" borderId="8" xfId="0" applyFont="1" applyBorder="1" applyAlignment="1">
      <alignment horizontal="left" vertical="center" wrapText="1"/>
    </xf>
    <xf numFmtId="0" fontId="15" fillId="4" borderId="8" xfId="0" applyFont="1" applyFill="1" applyBorder="1" applyAlignment="1">
      <alignment horizontal="left" vertical="center" wrapText="1"/>
    </xf>
    <xf numFmtId="0" fontId="15" fillId="0" borderId="43" xfId="3" applyFont="1" applyBorder="1" applyAlignment="1" applyProtection="1">
      <alignment horizontal="left" vertical="center"/>
      <protection locked="0"/>
    </xf>
    <xf numFmtId="0" fontId="15" fillId="0" borderId="9" xfId="0" applyFont="1" applyBorder="1" applyAlignment="1">
      <alignment horizontal="left" vertical="center" wrapText="1"/>
    </xf>
    <xf numFmtId="0" fontId="15" fillId="0" borderId="45" xfId="3" applyFont="1" applyBorder="1" applyAlignment="1" applyProtection="1">
      <alignment horizontal="left" vertical="center"/>
      <protection locked="0"/>
    </xf>
    <xf numFmtId="183" fontId="15" fillId="0" borderId="12" xfId="3" applyNumberFormat="1" applyFont="1" applyBorder="1" applyAlignment="1" applyProtection="1">
      <alignment horizontal="left" vertical="center"/>
      <protection locked="0"/>
    </xf>
    <xf numFmtId="49" fontId="15" fillId="0" borderId="8" xfId="3" applyNumberFormat="1" applyFont="1" applyBorder="1" applyAlignment="1" applyProtection="1">
      <alignment horizontal="left" vertical="center"/>
      <protection locked="0"/>
    </xf>
    <xf numFmtId="0" fontId="15" fillId="0" borderId="9" xfId="0" applyFont="1" applyBorder="1" applyAlignment="1">
      <alignment horizontal="left" vertical="center"/>
    </xf>
    <xf numFmtId="0" fontId="15" fillId="0" borderId="9" xfId="0" applyFont="1" applyBorder="1" applyProtection="1">
      <alignment vertical="center"/>
      <protection locked="0"/>
    </xf>
    <xf numFmtId="0" fontId="15" fillId="0" borderId="27" xfId="0" applyFont="1" applyBorder="1" applyAlignment="1" applyProtection="1">
      <alignment horizontal="center" vertical="center" wrapText="1"/>
      <protection locked="0"/>
    </xf>
    <xf numFmtId="0" fontId="15" fillId="0" borderId="29" xfId="0" applyFont="1" applyBorder="1">
      <alignment vertical="center"/>
    </xf>
    <xf numFmtId="0" fontId="32" fillId="0" borderId="0" xfId="0" applyFont="1" applyAlignment="1">
      <alignment horizontal="left" vertical="center" indent="3"/>
    </xf>
    <xf numFmtId="0" fontId="32" fillId="0" borderId="0" xfId="0" applyFont="1" applyAlignment="1">
      <alignment horizontal="left" vertical="center"/>
    </xf>
    <xf numFmtId="0" fontId="24" fillId="3" borderId="7" xfId="9" applyFont="1" applyFill="1" applyBorder="1" applyAlignment="1">
      <alignment horizontal="center" vertical="center"/>
    </xf>
    <xf numFmtId="0" fontId="24" fillId="3" borderId="15" xfId="9" applyFont="1" applyFill="1" applyBorder="1" applyAlignment="1">
      <alignment horizontal="center" vertical="center"/>
    </xf>
    <xf numFmtId="0" fontId="24" fillId="3" borderId="16" xfId="9" applyFont="1" applyFill="1" applyBorder="1" applyAlignment="1">
      <alignment horizontal="center" vertical="center"/>
    </xf>
    <xf numFmtId="49" fontId="12" fillId="0" borderId="21" xfId="1" applyNumberFormat="1" applyFont="1" applyFill="1" applyBorder="1" applyAlignment="1" applyProtection="1">
      <alignment horizontal="left" vertical="center" wrapText="1"/>
      <protection locked="0"/>
    </xf>
    <xf numFmtId="49" fontId="12" fillId="4" borderId="23" xfId="1" applyNumberFormat="1" applyFont="1" applyFill="1" applyBorder="1" applyAlignment="1" applyProtection="1">
      <alignment horizontal="left" vertical="center" wrapText="1"/>
      <protection locked="0"/>
    </xf>
    <xf numFmtId="49" fontId="12" fillId="0" borderId="24" xfId="1" applyNumberFormat="1" applyFont="1" applyFill="1" applyBorder="1" applyAlignment="1" applyProtection="1">
      <alignment horizontal="left" vertical="center" wrapText="1"/>
      <protection locked="0"/>
    </xf>
    <xf numFmtId="49" fontId="12" fillId="4" borderId="26" xfId="1" applyNumberFormat="1" applyFont="1" applyFill="1" applyBorder="1" applyAlignment="1" applyProtection="1">
      <alignment horizontal="left" vertical="center" wrapText="1"/>
      <protection locked="0"/>
    </xf>
    <xf numFmtId="49" fontId="12" fillId="0" borderId="27" xfId="1" applyNumberFormat="1" applyFont="1" applyFill="1" applyBorder="1" applyAlignment="1" applyProtection="1">
      <alignment horizontal="left" vertical="center" wrapText="1"/>
      <protection locked="0"/>
    </xf>
    <xf numFmtId="49" fontId="12" fillId="4" borderId="29" xfId="1" applyNumberFormat="1" applyFont="1" applyFill="1" applyBorder="1" applyAlignment="1" applyProtection="1">
      <alignment horizontal="left" vertical="center" wrapText="1"/>
      <protection locked="0"/>
    </xf>
    <xf numFmtId="49" fontId="30" fillId="4" borderId="12" xfId="1" applyNumberFormat="1" applyFont="1" applyFill="1" applyBorder="1" applyAlignment="1" applyProtection="1">
      <alignment horizontal="left" vertical="top" wrapText="1"/>
      <protection locked="0"/>
    </xf>
    <xf numFmtId="49" fontId="30" fillId="4" borderId="8" xfId="1" applyNumberFormat="1" applyFont="1" applyFill="1" applyBorder="1" applyAlignment="1" applyProtection="1">
      <alignment horizontal="left" vertical="top" wrapText="1"/>
      <protection locked="0"/>
    </xf>
    <xf numFmtId="49" fontId="30" fillId="4" borderId="9" xfId="1" applyNumberFormat="1" applyFont="1" applyFill="1" applyBorder="1" applyAlignment="1" applyProtection="1">
      <alignment horizontal="left" vertical="top" wrapText="1"/>
      <protection locked="0"/>
    </xf>
    <xf numFmtId="0" fontId="27" fillId="5" borderId="10"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27" fillId="5" borderId="30" xfId="0" applyFont="1" applyFill="1" applyBorder="1" applyAlignment="1">
      <alignment horizontal="left" vertical="center" wrapText="1"/>
    </xf>
    <xf numFmtId="0" fontId="27" fillId="5" borderId="7"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5" borderId="37"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10"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27" fillId="6" borderId="30" xfId="0" applyFont="1" applyFill="1" applyBorder="1" applyAlignment="1">
      <alignment horizontal="left" vertical="center" wrapText="1"/>
    </xf>
    <xf numFmtId="0" fontId="27" fillId="6" borderId="10"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19" fillId="0" borderId="14" xfId="0" applyFont="1" applyBorder="1" applyAlignment="1">
      <alignment horizontal="center" vertical="center" wrapText="1"/>
    </xf>
    <xf numFmtId="0" fontId="15" fillId="0" borderId="10" xfId="9" applyFont="1" applyBorder="1" applyAlignment="1">
      <alignment horizontal="left" vertical="center" wrapText="1"/>
    </xf>
    <xf numFmtId="0" fontId="15" fillId="0" borderId="30" xfId="9" applyFont="1" applyBorder="1" applyAlignment="1">
      <alignment horizontal="left" vertical="center"/>
    </xf>
    <xf numFmtId="0" fontId="15" fillId="0" borderId="7" xfId="0" applyFont="1" applyBorder="1" applyAlignment="1">
      <alignment horizontal="left" vertical="center"/>
    </xf>
    <xf numFmtId="0" fontId="12" fillId="0" borderId="0" xfId="0" applyFont="1" applyAlignment="1">
      <alignment vertical="center" wrapText="1"/>
    </xf>
    <xf numFmtId="0" fontId="12" fillId="0" borderId="0" xfId="0" applyFont="1">
      <alignment vertical="center"/>
    </xf>
    <xf numFmtId="0" fontId="15" fillId="0" borderId="10" xfId="0" applyFont="1" applyBorder="1" applyAlignment="1">
      <alignment horizontal="left" vertical="center" wrapText="1"/>
    </xf>
    <xf numFmtId="0" fontId="15" fillId="0" borderId="30" xfId="0" applyFont="1" applyBorder="1" applyAlignment="1">
      <alignment horizontal="left" vertical="center"/>
    </xf>
    <xf numFmtId="0" fontId="15" fillId="0" borderId="7" xfId="9" applyFont="1" applyBorder="1" applyAlignment="1">
      <alignment horizontal="left" vertical="center" wrapText="1"/>
    </xf>
    <xf numFmtId="49" fontId="15" fillId="0" borderId="7" xfId="9" applyNumberFormat="1" applyFont="1" applyBorder="1" applyAlignment="1">
      <alignment horizontal="center" vertical="center"/>
    </xf>
    <xf numFmtId="0" fontId="24" fillId="3" borderId="7" xfId="9" applyFont="1" applyFill="1" applyBorder="1" applyAlignment="1">
      <alignment horizontal="center" vertical="center"/>
    </xf>
    <xf numFmtId="0" fontId="15" fillId="0" borderId="31" xfId="0" applyFont="1" applyBorder="1" applyAlignment="1">
      <alignment vertical="center" wrapText="1"/>
    </xf>
    <xf numFmtId="0" fontId="15" fillId="0" borderId="35" xfId="0" applyFont="1" applyBorder="1">
      <alignment vertical="center"/>
    </xf>
    <xf numFmtId="0" fontId="15" fillId="0" borderId="7" xfId="0" applyFont="1" applyBorder="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24" fillId="3" borderId="7" xfId="0" applyFont="1" applyFill="1" applyBorder="1" applyAlignment="1">
      <alignment horizontal="left" vertical="center" wrapText="1"/>
    </xf>
    <xf numFmtId="0" fontId="24" fillId="3" borderId="7" xfId="0" applyFont="1" applyFill="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horizontal="left" vertical="center" wrapText="1"/>
    </xf>
    <xf numFmtId="0" fontId="24" fillId="3" borderId="37"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30" xfId="0" applyFont="1" applyFill="1" applyBorder="1" applyAlignment="1">
      <alignment horizontal="center" vertical="center"/>
    </xf>
    <xf numFmtId="0" fontId="24" fillId="3" borderId="37"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13" xfId="0" applyFont="1" applyFill="1" applyBorder="1" applyAlignment="1">
      <alignment horizontal="center" vertical="center"/>
    </xf>
    <xf numFmtId="0" fontId="12" fillId="4" borderId="0" xfId="0" applyFont="1" applyFill="1" applyAlignment="1">
      <alignment horizontal="left" vertical="center"/>
    </xf>
    <xf numFmtId="0" fontId="12" fillId="4" borderId="3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30" xfId="0" applyFont="1" applyFill="1" applyBorder="1" applyAlignment="1">
      <alignment horizontal="center" vertical="center"/>
    </xf>
    <xf numFmtId="0" fontId="18" fillId="4" borderId="0" xfId="0" applyFont="1" applyFill="1" applyAlignment="1">
      <alignment horizontal="center" vertical="center" wrapText="1"/>
    </xf>
    <xf numFmtId="0" fontId="20" fillId="3" borderId="7" xfId="0" applyFont="1" applyFill="1" applyBorder="1" applyAlignment="1">
      <alignment horizontal="left" vertical="center" wrapText="1"/>
    </xf>
    <xf numFmtId="38" fontId="29" fillId="0" borderId="7" xfId="1" applyFont="1" applyFill="1" applyBorder="1" applyAlignment="1" applyProtection="1">
      <alignment horizontal="right" vertical="center" wrapText="1"/>
    </xf>
    <xf numFmtId="38" fontId="29" fillId="0" borderId="10" xfId="1" applyFont="1" applyFill="1" applyBorder="1" applyAlignment="1" applyProtection="1">
      <alignment horizontal="right" vertical="center" wrapText="1"/>
    </xf>
    <xf numFmtId="38" fontId="29" fillId="0" borderId="30" xfId="1" applyFont="1" applyFill="1" applyBorder="1" applyAlignment="1" applyProtection="1">
      <alignment horizontal="right" vertical="center" wrapText="1"/>
    </xf>
    <xf numFmtId="0" fontId="17" fillId="3" borderId="7" xfId="0" applyFont="1" applyFill="1" applyBorder="1" applyAlignment="1">
      <alignment horizontal="center" vertical="center" wrapText="1" shrinkToFit="1"/>
    </xf>
    <xf numFmtId="0" fontId="20" fillId="3" borderId="37" xfId="0" applyFont="1" applyFill="1" applyBorder="1" applyAlignment="1">
      <alignment horizontal="center" vertical="center" textRotation="255"/>
    </xf>
    <xf numFmtId="0" fontId="20" fillId="3" borderId="36" xfId="0" applyFont="1" applyFill="1" applyBorder="1" applyAlignment="1">
      <alignment horizontal="center" vertical="center" textRotation="255"/>
    </xf>
    <xf numFmtId="0" fontId="20" fillId="3" borderId="13" xfId="0" applyFont="1" applyFill="1" applyBorder="1" applyAlignment="1">
      <alignment horizontal="center" vertical="center" textRotation="255"/>
    </xf>
    <xf numFmtId="0" fontId="20" fillId="3" borderId="32" xfId="0" applyFont="1" applyFill="1" applyBorder="1" applyAlignment="1">
      <alignment horizontal="left" vertical="center" wrapText="1"/>
    </xf>
    <xf numFmtId="0" fontId="20" fillId="3" borderId="40" xfId="0" applyFont="1" applyFill="1" applyBorder="1" applyAlignment="1">
      <alignment horizontal="left" vertical="center" wrapText="1"/>
    </xf>
    <xf numFmtId="0" fontId="20" fillId="3" borderId="41"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20" fillId="3" borderId="42" xfId="0" applyFont="1" applyFill="1" applyBorder="1" applyAlignment="1">
      <alignment horizontal="left" vertical="center" wrapText="1"/>
    </xf>
    <xf numFmtId="0" fontId="20" fillId="3" borderId="43" xfId="0" applyFont="1" applyFill="1" applyBorder="1" applyAlignment="1">
      <alignment horizontal="left" vertical="center" wrapText="1"/>
    </xf>
    <xf numFmtId="0" fontId="20" fillId="3" borderId="34" xfId="0" applyFont="1" applyFill="1" applyBorder="1" applyAlignment="1">
      <alignment horizontal="left" vertical="center" wrapText="1"/>
    </xf>
    <xf numFmtId="0" fontId="20" fillId="3" borderId="44" xfId="0" applyFont="1" applyFill="1" applyBorder="1" applyAlignment="1">
      <alignment horizontal="left" vertical="center" wrapText="1"/>
    </xf>
    <xf numFmtId="0" fontId="20" fillId="3" borderId="45" xfId="0" applyFont="1" applyFill="1" applyBorder="1" applyAlignment="1">
      <alignment horizontal="left"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17" fillId="0" borderId="10"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30" xfId="0" applyFont="1" applyBorder="1" applyAlignment="1">
      <alignment horizontal="left" vertical="center" shrinkToFit="1"/>
    </xf>
    <xf numFmtId="0" fontId="15" fillId="4" borderId="0" xfId="0" applyFont="1" applyFill="1" applyAlignment="1">
      <alignment horizontal="left" vertical="center"/>
    </xf>
    <xf numFmtId="0" fontId="15" fillId="4" borderId="0" xfId="0" applyFont="1" applyFill="1" applyAlignment="1">
      <alignment horizontal="left" vertical="top" wrapText="1"/>
    </xf>
    <xf numFmtId="0" fontId="15" fillId="4" borderId="0" xfId="0" applyFont="1" applyFill="1" applyAlignment="1">
      <alignment horizontal="center" vertical="center"/>
    </xf>
    <xf numFmtId="182" fontId="15" fillId="4" borderId="0" xfId="0" applyNumberFormat="1" applyFont="1" applyFill="1" applyAlignment="1">
      <alignment horizontal="left" vertical="center"/>
    </xf>
    <xf numFmtId="0" fontId="15" fillId="4" borderId="0" xfId="0" applyFont="1" applyFill="1" applyAlignment="1">
      <alignment horizontal="left" vertical="center" wrapText="1"/>
    </xf>
    <xf numFmtId="0" fontId="15" fillId="4" borderId="0" xfId="0" applyFont="1" applyFill="1" applyAlignment="1">
      <alignment horizontal="center" vertical="center" wrapText="1"/>
    </xf>
    <xf numFmtId="182" fontId="15" fillId="4" borderId="0" xfId="0" applyNumberFormat="1" applyFont="1" applyFill="1" applyAlignment="1">
      <alignment horizontal="right" vertical="center" indent="1"/>
    </xf>
    <xf numFmtId="0" fontId="15" fillId="4" borderId="0" xfId="0" applyFont="1" applyFill="1" applyAlignment="1">
      <alignment horizontal="left" vertical="center" indent="1"/>
    </xf>
    <xf numFmtId="0" fontId="15" fillId="4" borderId="0" xfId="0" applyFont="1" applyFill="1" applyAlignment="1">
      <alignment horizontal="left" vertical="center" wrapText="1" shrinkToFit="1"/>
    </xf>
    <xf numFmtId="0" fontId="15" fillId="4" borderId="0" xfId="0" applyFont="1" applyFill="1" applyAlignment="1">
      <alignment horizontal="left" vertical="center" shrinkToFit="1"/>
    </xf>
    <xf numFmtId="0" fontId="12" fillId="4" borderId="0" xfId="0" applyFont="1" applyFill="1" applyAlignment="1">
      <alignment horizontal="left" vertical="center" wrapText="1"/>
    </xf>
    <xf numFmtId="0" fontId="12" fillId="4" borderId="14" xfId="0" applyFont="1" applyFill="1" applyBorder="1" applyAlignment="1">
      <alignment horizontal="left" vertical="center"/>
    </xf>
    <xf numFmtId="0" fontId="17" fillId="3" borderId="7" xfId="0" applyFont="1" applyFill="1" applyBorder="1" applyAlignment="1">
      <alignment horizontal="center" vertical="center"/>
    </xf>
    <xf numFmtId="0" fontId="16" fillId="2" borderId="10" xfId="0" applyFont="1" applyFill="1" applyBorder="1" applyAlignment="1">
      <alignment horizontal="left" vertical="center" wrapText="1"/>
    </xf>
    <xf numFmtId="0" fontId="16" fillId="2" borderId="30" xfId="0" applyFont="1" applyFill="1" applyBorder="1" applyAlignment="1">
      <alignment horizontal="left" vertical="center" wrapText="1"/>
    </xf>
    <xf numFmtId="49" fontId="12" fillId="0" borderId="7" xfId="0" applyNumberFormat="1" applyFont="1" applyBorder="1" applyAlignment="1" applyProtection="1">
      <alignment horizontal="left" vertical="top" wrapText="1"/>
      <protection locked="0"/>
    </xf>
    <xf numFmtId="0" fontId="20" fillId="2" borderId="7" xfId="0" applyFont="1" applyFill="1" applyBorder="1" applyAlignment="1">
      <alignment horizontal="left" vertical="center"/>
    </xf>
    <xf numFmtId="0" fontId="16" fillId="2" borderId="7" xfId="0" applyFont="1" applyFill="1" applyBorder="1" applyAlignment="1">
      <alignment horizontal="left" vertical="center" wrapText="1"/>
    </xf>
    <xf numFmtId="0" fontId="16" fillId="4" borderId="11" xfId="0" applyFont="1" applyFill="1" applyBorder="1" applyAlignment="1">
      <alignment horizontal="center" vertical="center"/>
    </xf>
    <xf numFmtId="0" fontId="20" fillId="3" borderId="7" xfId="0" applyFont="1" applyFill="1" applyBorder="1" applyAlignment="1">
      <alignment horizontal="left" vertical="center"/>
    </xf>
    <xf numFmtId="0" fontId="26" fillId="4" borderId="0" xfId="0" applyFont="1" applyFill="1" applyAlignment="1">
      <alignment horizontal="center" vertical="center" wrapText="1"/>
    </xf>
    <xf numFmtId="0" fontId="20" fillId="2" borderId="7" xfId="0" applyFont="1" applyFill="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7" fillId="0" borderId="10" xfId="0" quotePrefix="1" applyFont="1" applyBorder="1" applyAlignment="1">
      <alignment horizontal="left" vertical="center" shrinkToFit="1"/>
    </xf>
    <xf numFmtId="0" fontId="17" fillId="0" borderId="30" xfId="0" quotePrefix="1" applyFont="1" applyBorder="1" applyAlignment="1">
      <alignment horizontal="left" vertical="center" shrinkToFit="1"/>
    </xf>
    <xf numFmtId="0" fontId="16" fillId="3" borderId="37" xfId="0" applyFont="1" applyFill="1" applyBorder="1" applyAlignment="1">
      <alignment horizontal="left" vertical="center" wrapText="1"/>
    </xf>
    <xf numFmtId="0" fontId="16" fillId="3" borderId="36"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2" fillId="0" borderId="12" xfId="0" applyFont="1" applyBorder="1" applyAlignment="1">
      <alignment horizontal="left" vertical="center" wrapText="1"/>
    </xf>
    <xf numFmtId="0" fontId="16" fillId="2" borderId="37" xfId="0" applyFont="1" applyFill="1" applyBorder="1" applyAlignment="1">
      <alignment horizontal="left" vertical="center" wrapText="1"/>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23">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darkUp">
          <fgColor theme="1"/>
        </patternFill>
      </fill>
    </dxf>
    <dxf>
      <fill>
        <patternFill patternType="darkUp">
          <fgColor theme="1"/>
        </patternFill>
      </fill>
    </dxf>
    <dxf>
      <font>
        <color theme="0"/>
      </font>
    </dxf>
    <dxf>
      <fill>
        <patternFill>
          <bgColor theme="5" tint="0.79998168889431442"/>
        </patternFill>
      </fill>
    </dxf>
    <dxf>
      <font>
        <color theme="0"/>
      </font>
    </dxf>
    <dxf>
      <fill>
        <patternFill>
          <bgColor theme="5" tint="0.79998168889431442"/>
        </patternFill>
      </fill>
    </dxf>
    <dxf>
      <font>
        <color theme="0"/>
      </font>
    </dxf>
    <dxf>
      <font>
        <color theme="0"/>
      </font>
    </dxf>
    <dxf>
      <fill>
        <patternFill>
          <bgColor theme="5" tint="0.79998168889431442"/>
        </patternFill>
      </fill>
    </dxf>
    <dxf>
      <fill>
        <patternFill patternType="darkUp">
          <f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E99AA418-A594-45DC-A94A-4A72624207B3}"/>
            </a:ext>
          </a:extLst>
        </xdr:cNvPr>
        <xdr:cNvSpPr txBox="1"/>
      </xdr:nvSpPr>
      <xdr:spPr>
        <a:xfrm>
          <a:off x="8010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B7AA1DDB-4E4C-44B8-A869-B1BA0F8AC8A2}"/>
            </a:ext>
          </a:extLst>
        </xdr:cNvPr>
        <xdr:cNvSpPr txBox="1"/>
      </xdr:nvSpPr>
      <xdr:spPr>
        <a:xfrm>
          <a:off x="8010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codeName="Sheet2">
    <pageSetUpPr fitToPage="1"/>
  </sheetPr>
  <dimension ref="A1:AC459"/>
  <sheetViews>
    <sheetView workbookViewId="0">
      <selection activeCell="C13" sqref="C13"/>
    </sheetView>
  </sheetViews>
  <sheetFormatPr defaultColWidth="7.8984375" defaultRowHeight="18.8" x14ac:dyDescent="0.45"/>
  <cols>
    <col min="1" max="1" width="10.5" style="1" customWidth="1"/>
    <col min="2" max="2" width="7.8984375" style="1"/>
    <col min="3" max="4" width="11.5" style="2" customWidth="1"/>
    <col min="5" max="11" width="11.5" style="1" customWidth="1"/>
    <col min="12" max="13" width="11.5" style="2" customWidth="1"/>
    <col min="14" max="15" width="11.5" style="1" customWidth="1"/>
    <col min="16" max="18" width="11.5" style="2" customWidth="1"/>
    <col min="19" max="29" width="11.5" style="1" customWidth="1"/>
    <col min="30" max="16384" width="7.8984375" style="1"/>
  </cols>
  <sheetData>
    <row r="1" spans="1:29" x14ac:dyDescent="0.45">
      <c r="A1" s="1" t="s">
        <v>23</v>
      </c>
      <c r="C1" s="2" t="s">
        <v>24</v>
      </c>
      <c r="D1" s="2">
        <f ca="1">COUNTA(INDIRECT(E1))</f>
        <v>2</v>
      </c>
      <c r="E1" s="3" t="s">
        <v>25</v>
      </c>
      <c r="F1" s="4" t="s">
        <v>26</v>
      </c>
      <c r="G1" s="4" t="s">
        <v>27</v>
      </c>
      <c r="H1" s="5"/>
      <c r="I1" s="5"/>
      <c r="J1" s="5"/>
      <c r="K1" s="6"/>
      <c r="L1" s="7"/>
      <c r="M1" s="7"/>
      <c r="N1" s="4"/>
      <c r="O1" s="6"/>
      <c r="P1" s="7"/>
      <c r="Q1" s="7"/>
      <c r="R1" s="7"/>
      <c r="S1" s="4"/>
      <c r="T1" s="4"/>
      <c r="U1" s="4"/>
      <c r="V1" s="4"/>
      <c r="W1" s="4"/>
      <c r="X1" s="4"/>
      <c r="Y1" s="4"/>
      <c r="Z1" s="4"/>
      <c r="AA1" s="4"/>
      <c r="AB1" s="4"/>
      <c r="AC1" s="8"/>
    </row>
    <row r="2" spans="1:29" x14ac:dyDescent="0.45">
      <c r="A2" s="1" t="s">
        <v>28</v>
      </c>
      <c r="C2" s="2" t="s">
        <v>29</v>
      </c>
      <c r="D2" s="2">
        <f ca="1">COUNTA(INDIRECT(E2))</f>
        <v>2</v>
      </c>
      <c r="E2" s="9" t="s">
        <v>30</v>
      </c>
      <c r="F2" s="1" t="s">
        <v>31</v>
      </c>
      <c r="G2" s="1" t="s">
        <v>32</v>
      </c>
      <c r="H2" s="10"/>
      <c r="I2" s="10"/>
      <c r="J2" s="10"/>
      <c r="K2" s="11"/>
      <c r="O2" s="11"/>
      <c r="AC2" s="12"/>
    </row>
    <row r="3" spans="1:29" x14ac:dyDescent="0.45">
      <c r="A3" s="13" t="s">
        <v>33</v>
      </c>
      <c r="C3" s="2" t="s">
        <v>34</v>
      </c>
      <c r="D3" s="2">
        <f ca="1">COUNTA(INDIRECT(E3))</f>
        <v>1</v>
      </c>
      <c r="E3" s="9" t="s">
        <v>35</v>
      </c>
      <c r="F3" s="1" t="s">
        <v>36</v>
      </c>
      <c r="G3" s="10"/>
      <c r="H3" s="10"/>
      <c r="I3" s="10"/>
      <c r="J3" s="10"/>
      <c r="K3" s="11"/>
      <c r="O3" s="11"/>
      <c r="AC3" s="12"/>
    </row>
    <row r="4" spans="1:29" x14ac:dyDescent="0.45">
      <c r="A4" s="13" t="s">
        <v>37</v>
      </c>
      <c r="C4" s="2" t="s">
        <v>38</v>
      </c>
      <c r="D4" s="2">
        <f t="shared" ref="D4:D19" ca="1" si="0">COUNTA(INDIRECT(E4))</f>
        <v>3</v>
      </c>
      <c r="E4" s="9" t="s">
        <v>39</v>
      </c>
      <c r="F4" s="1" t="s">
        <v>40</v>
      </c>
      <c r="G4" s="1" t="s">
        <v>41</v>
      </c>
      <c r="H4" s="1" t="s">
        <v>42</v>
      </c>
      <c r="I4" s="10"/>
      <c r="J4" s="10"/>
      <c r="K4" s="11"/>
      <c r="O4" s="11"/>
      <c r="AC4" s="12"/>
    </row>
    <row r="5" spans="1:29" x14ac:dyDescent="0.45">
      <c r="A5" s="13" t="s">
        <v>43</v>
      </c>
      <c r="C5" s="2" t="s">
        <v>44</v>
      </c>
      <c r="D5" s="2">
        <f t="shared" ca="1" si="0"/>
        <v>24</v>
      </c>
      <c r="E5" s="9" t="s">
        <v>45</v>
      </c>
      <c r="F5" s="1" t="s">
        <v>46</v>
      </c>
      <c r="G5" s="1" t="s">
        <v>47</v>
      </c>
      <c r="H5" s="1" t="s">
        <v>48</v>
      </c>
      <c r="I5" s="1" t="s">
        <v>49</v>
      </c>
      <c r="J5" s="1" t="s">
        <v>50</v>
      </c>
      <c r="K5" s="1" t="s">
        <v>51</v>
      </c>
      <c r="L5" s="1" t="s">
        <v>52</v>
      </c>
      <c r="M5" s="1" t="s">
        <v>53</v>
      </c>
      <c r="N5" s="1" t="s">
        <v>54</v>
      </c>
      <c r="O5" s="1" t="s">
        <v>55</v>
      </c>
      <c r="P5" s="1" t="s">
        <v>56</v>
      </c>
      <c r="Q5" s="1" t="s">
        <v>57</v>
      </c>
      <c r="R5" s="1" t="s">
        <v>58</v>
      </c>
      <c r="S5" s="1" t="s">
        <v>59</v>
      </c>
      <c r="T5" s="1" t="s">
        <v>60</v>
      </c>
      <c r="U5" s="1" t="s">
        <v>61</v>
      </c>
      <c r="V5" s="1" t="s">
        <v>62</v>
      </c>
      <c r="W5" s="1" t="s">
        <v>63</v>
      </c>
      <c r="X5" s="1" t="s">
        <v>64</v>
      </c>
      <c r="Y5" s="1" t="s">
        <v>65</v>
      </c>
      <c r="Z5" s="1" t="s">
        <v>66</v>
      </c>
      <c r="AA5" s="1" t="s">
        <v>67</v>
      </c>
      <c r="AB5" s="1" t="s">
        <v>68</v>
      </c>
      <c r="AC5" s="12" t="s">
        <v>69</v>
      </c>
    </row>
    <row r="6" spans="1:29" x14ac:dyDescent="0.45">
      <c r="A6" s="13" t="s">
        <v>70</v>
      </c>
      <c r="C6" s="2" t="s">
        <v>71</v>
      </c>
      <c r="D6" s="2">
        <f t="shared" ca="1" si="0"/>
        <v>4</v>
      </c>
      <c r="E6" s="9" t="s">
        <v>72</v>
      </c>
      <c r="F6" s="1" t="s">
        <v>73</v>
      </c>
      <c r="G6" s="1" t="s">
        <v>74</v>
      </c>
      <c r="H6" s="1" t="s">
        <v>75</v>
      </c>
      <c r="I6" s="1" t="s">
        <v>76</v>
      </c>
      <c r="J6" s="10"/>
      <c r="K6" s="11"/>
      <c r="O6" s="11"/>
      <c r="AC6" s="12"/>
    </row>
    <row r="7" spans="1:29" x14ac:dyDescent="0.45">
      <c r="A7" s="13" t="s">
        <v>77</v>
      </c>
      <c r="C7" s="2" t="s">
        <v>78</v>
      </c>
      <c r="D7" s="2">
        <f t="shared" ca="1" si="0"/>
        <v>5</v>
      </c>
      <c r="E7" s="9" t="s">
        <v>79</v>
      </c>
      <c r="F7" s="1" t="s">
        <v>80</v>
      </c>
      <c r="G7" s="1" t="s">
        <v>81</v>
      </c>
      <c r="H7" s="1" t="s">
        <v>82</v>
      </c>
      <c r="I7" s="1" t="s">
        <v>83</v>
      </c>
      <c r="J7" s="1" t="s">
        <v>84</v>
      </c>
      <c r="K7" s="11"/>
      <c r="O7" s="11"/>
      <c r="AC7" s="12"/>
    </row>
    <row r="8" spans="1:29" x14ac:dyDescent="0.45">
      <c r="A8" s="13" t="s">
        <v>85</v>
      </c>
      <c r="C8" s="2" t="s">
        <v>86</v>
      </c>
      <c r="D8" s="2">
        <f t="shared" ca="1" si="0"/>
        <v>8</v>
      </c>
      <c r="E8" s="9" t="s">
        <v>87</v>
      </c>
      <c r="F8" s="1" t="s">
        <v>88</v>
      </c>
      <c r="G8" s="1" t="s">
        <v>89</v>
      </c>
      <c r="H8" s="1" t="s">
        <v>90</v>
      </c>
      <c r="I8" s="1" t="s">
        <v>91</v>
      </c>
      <c r="J8" s="1" t="s">
        <v>92</v>
      </c>
      <c r="K8" s="1" t="s">
        <v>93</v>
      </c>
      <c r="L8" s="1" t="s">
        <v>94</v>
      </c>
      <c r="M8" s="1" t="s">
        <v>95</v>
      </c>
      <c r="O8" s="11"/>
      <c r="AC8" s="12"/>
    </row>
    <row r="9" spans="1:29" x14ac:dyDescent="0.45">
      <c r="A9" s="13" t="s">
        <v>96</v>
      </c>
      <c r="C9" s="2" t="s">
        <v>97</v>
      </c>
      <c r="D9" s="2">
        <f t="shared" ca="1" si="0"/>
        <v>12</v>
      </c>
      <c r="E9" s="14" t="s">
        <v>98</v>
      </c>
      <c r="F9" s="1" t="s">
        <v>99</v>
      </c>
      <c r="G9" s="1" t="s">
        <v>100</v>
      </c>
      <c r="H9" s="1" t="s">
        <v>101</v>
      </c>
      <c r="I9" s="1" t="s">
        <v>102</v>
      </c>
      <c r="J9" s="1" t="s">
        <v>103</v>
      </c>
      <c r="K9" s="1" t="s">
        <v>104</v>
      </c>
      <c r="L9" s="1" t="s">
        <v>105</v>
      </c>
      <c r="M9" s="1" t="s">
        <v>106</v>
      </c>
      <c r="N9" s="1" t="s">
        <v>107</v>
      </c>
      <c r="O9" s="1" t="s">
        <v>108</v>
      </c>
      <c r="P9" s="1" t="s">
        <v>109</v>
      </c>
      <c r="Q9" s="1" t="s">
        <v>110</v>
      </c>
      <c r="AC9" s="12"/>
    </row>
    <row r="10" spans="1:29" x14ac:dyDescent="0.45">
      <c r="A10" s="13" t="s">
        <v>111</v>
      </c>
      <c r="C10" s="2" t="s">
        <v>112</v>
      </c>
      <c r="D10" s="2">
        <f t="shared" ca="1" si="0"/>
        <v>6</v>
      </c>
      <c r="E10" s="9" t="s">
        <v>113</v>
      </c>
      <c r="F10" s="1" t="s">
        <v>114</v>
      </c>
      <c r="G10" s="1" t="s">
        <v>115</v>
      </c>
      <c r="H10" s="1" t="s">
        <v>116</v>
      </c>
      <c r="I10" s="1" t="s">
        <v>117</v>
      </c>
      <c r="J10" s="1" t="s">
        <v>118</v>
      </c>
      <c r="K10" s="1" t="s">
        <v>119</v>
      </c>
      <c r="O10" s="11"/>
      <c r="AC10" s="12"/>
    </row>
    <row r="11" spans="1:29" x14ac:dyDescent="0.45">
      <c r="A11" s="13" t="s">
        <v>120</v>
      </c>
      <c r="C11" s="2" t="s">
        <v>121</v>
      </c>
      <c r="D11" s="2">
        <f t="shared" ca="1" si="0"/>
        <v>3</v>
      </c>
      <c r="E11" s="9" t="s">
        <v>122</v>
      </c>
      <c r="F11" s="1" t="s">
        <v>123</v>
      </c>
      <c r="G11" s="1" t="s">
        <v>124</v>
      </c>
      <c r="H11" s="1" t="s">
        <v>125</v>
      </c>
      <c r="I11" s="10"/>
      <c r="J11" s="10"/>
      <c r="K11" s="11"/>
      <c r="O11" s="11"/>
      <c r="AC11" s="12"/>
    </row>
    <row r="12" spans="1:29" x14ac:dyDescent="0.45">
      <c r="A12" s="13" t="s">
        <v>126</v>
      </c>
      <c r="C12" s="2" t="s">
        <v>127</v>
      </c>
      <c r="D12" s="2">
        <f t="shared" ca="1" si="0"/>
        <v>4</v>
      </c>
      <c r="E12" s="9" t="s">
        <v>128</v>
      </c>
      <c r="F12" s="1" t="s">
        <v>129</v>
      </c>
      <c r="G12" s="1" t="s">
        <v>130</v>
      </c>
      <c r="H12" s="1" t="s">
        <v>131</v>
      </c>
      <c r="I12" s="1" t="s">
        <v>132</v>
      </c>
      <c r="J12" s="10"/>
      <c r="K12" s="11"/>
      <c r="O12" s="11"/>
      <c r="AC12" s="12"/>
    </row>
    <row r="13" spans="1:29" x14ac:dyDescent="0.45">
      <c r="A13" s="13" t="s">
        <v>133</v>
      </c>
      <c r="C13" s="2" t="s">
        <v>134</v>
      </c>
      <c r="D13" s="2">
        <f t="shared" ca="1" si="0"/>
        <v>3</v>
      </c>
      <c r="E13" s="9" t="s">
        <v>135</v>
      </c>
      <c r="F13" s="1" t="s">
        <v>136</v>
      </c>
      <c r="G13" s="1" t="s">
        <v>137</v>
      </c>
      <c r="H13" s="1" t="s">
        <v>138</v>
      </c>
      <c r="I13" s="10"/>
      <c r="J13" s="10"/>
      <c r="K13" s="11"/>
      <c r="O13" s="11"/>
      <c r="AC13" s="12"/>
    </row>
    <row r="14" spans="1:29" x14ac:dyDescent="0.45">
      <c r="A14" s="13" t="s">
        <v>139</v>
      </c>
      <c r="C14" s="2" t="s">
        <v>140</v>
      </c>
      <c r="D14" s="2">
        <f t="shared" ca="1" si="0"/>
        <v>3</v>
      </c>
      <c r="E14" s="9" t="s">
        <v>141</v>
      </c>
      <c r="F14" s="1" t="s">
        <v>142</v>
      </c>
      <c r="G14" s="1" t="s">
        <v>143</v>
      </c>
      <c r="H14" s="1" t="s">
        <v>144</v>
      </c>
      <c r="I14" s="10"/>
      <c r="J14" s="10"/>
      <c r="K14" s="11"/>
      <c r="O14" s="11"/>
      <c r="AC14" s="12"/>
    </row>
    <row r="15" spans="1:29" x14ac:dyDescent="0.45">
      <c r="A15" s="13" t="s">
        <v>145</v>
      </c>
      <c r="C15" s="2" t="s">
        <v>146</v>
      </c>
      <c r="D15" s="2">
        <f t="shared" ca="1" si="0"/>
        <v>2</v>
      </c>
      <c r="E15" s="9" t="s">
        <v>147</v>
      </c>
      <c r="F15" s="1" t="s">
        <v>148</v>
      </c>
      <c r="G15" s="1" t="s">
        <v>149</v>
      </c>
      <c r="H15" s="10"/>
      <c r="I15" s="10"/>
      <c r="J15" s="10"/>
      <c r="K15" s="11"/>
      <c r="O15" s="11"/>
      <c r="AC15" s="12"/>
    </row>
    <row r="16" spans="1:29" x14ac:dyDescent="0.45">
      <c r="A16" s="13" t="s">
        <v>150</v>
      </c>
      <c r="C16" s="2" t="s">
        <v>151</v>
      </c>
      <c r="D16" s="2">
        <f t="shared" ca="1" si="0"/>
        <v>3</v>
      </c>
      <c r="E16" s="9" t="s">
        <v>152</v>
      </c>
      <c r="F16" s="1" t="s">
        <v>153</v>
      </c>
      <c r="G16" s="1" t="s">
        <v>154</v>
      </c>
      <c r="H16" s="1" t="s">
        <v>155</v>
      </c>
      <c r="I16" s="10"/>
      <c r="J16" s="10"/>
      <c r="K16" s="11"/>
      <c r="O16" s="11"/>
      <c r="AC16" s="12"/>
    </row>
    <row r="17" spans="1:29" x14ac:dyDescent="0.45">
      <c r="A17" s="13" t="s">
        <v>156</v>
      </c>
      <c r="C17" s="2" t="s">
        <v>157</v>
      </c>
      <c r="D17" s="2">
        <f t="shared" ca="1" si="0"/>
        <v>2</v>
      </c>
      <c r="E17" s="9" t="s">
        <v>158</v>
      </c>
      <c r="F17" s="1" t="s">
        <v>159</v>
      </c>
      <c r="G17" s="1" t="s">
        <v>160</v>
      </c>
      <c r="H17" s="10"/>
      <c r="I17" s="10"/>
      <c r="J17" s="10"/>
      <c r="K17" s="11"/>
      <c r="O17" s="11"/>
      <c r="AC17" s="12"/>
    </row>
    <row r="18" spans="1:29" x14ac:dyDescent="0.45">
      <c r="A18" s="13" t="s">
        <v>161</v>
      </c>
      <c r="C18" s="2" t="s">
        <v>162</v>
      </c>
      <c r="D18" s="2">
        <f t="shared" ca="1" si="0"/>
        <v>9</v>
      </c>
      <c r="E18" s="9" t="s">
        <v>163</v>
      </c>
      <c r="F18" s="1" t="s">
        <v>164</v>
      </c>
      <c r="G18" s="1" t="s">
        <v>165</v>
      </c>
      <c r="H18" s="1" t="s">
        <v>166</v>
      </c>
      <c r="I18" s="1" t="s">
        <v>167</v>
      </c>
      <c r="J18" s="1" t="s">
        <v>168</v>
      </c>
      <c r="K18" s="1" t="s">
        <v>169</v>
      </c>
      <c r="L18" s="1" t="s">
        <v>170</v>
      </c>
      <c r="M18" s="1" t="s">
        <v>171</v>
      </c>
      <c r="N18" s="1" t="s">
        <v>172</v>
      </c>
      <c r="O18" s="11"/>
      <c r="AC18" s="12"/>
    </row>
    <row r="19" spans="1:29" ht="19.45" thickBot="1" x14ac:dyDescent="0.5">
      <c r="A19" s="13" t="s">
        <v>173</v>
      </c>
      <c r="C19" s="2" t="s">
        <v>174</v>
      </c>
      <c r="D19" s="2">
        <f t="shared" ca="1" si="0"/>
        <v>1</v>
      </c>
      <c r="E19" s="15" t="s">
        <v>175</v>
      </c>
      <c r="F19" s="16" t="s">
        <v>176</v>
      </c>
      <c r="G19" s="17"/>
      <c r="H19" s="17"/>
      <c r="I19" s="17"/>
      <c r="J19" s="17"/>
      <c r="K19" s="18"/>
      <c r="L19" s="19"/>
      <c r="M19" s="19"/>
      <c r="N19" s="16"/>
      <c r="O19" s="18"/>
      <c r="P19" s="19"/>
      <c r="Q19" s="19"/>
      <c r="R19" s="19"/>
      <c r="S19" s="16"/>
      <c r="T19" s="16"/>
      <c r="U19" s="16"/>
      <c r="V19" s="16"/>
      <c r="W19" s="16"/>
      <c r="X19" s="16"/>
      <c r="Y19" s="16"/>
      <c r="Z19" s="16"/>
      <c r="AA19" s="16"/>
      <c r="AB19" s="16"/>
      <c r="AC19" s="20"/>
    </row>
    <row r="20" spans="1:29" x14ac:dyDescent="0.45">
      <c r="A20" s="13" t="s">
        <v>177</v>
      </c>
      <c r="C20" s="21"/>
      <c r="D20" s="21"/>
      <c r="E20" s="11"/>
      <c r="F20" s="11"/>
      <c r="G20" s="11"/>
      <c r="H20" s="11"/>
      <c r="I20" s="11"/>
      <c r="J20" s="11"/>
      <c r="K20" s="11"/>
      <c r="O20" s="11"/>
    </row>
    <row r="21" spans="1:29" ht="19.45" thickBot="1" x14ac:dyDescent="0.5">
      <c r="A21" s="13" t="s">
        <v>178</v>
      </c>
      <c r="C21" s="21"/>
      <c r="D21" s="21"/>
      <c r="E21" s="11"/>
      <c r="F21" s="11"/>
      <c r="G21" s="11"/>
      <c r="H21" s="11"/>
      <c r="I21" s="11"/>
      <c r="J21" s="11"/>
      <c r="K21" s="11"/>
      <c r="O21" s="11"/>
    </row>
    <row r="22" spans="1:29" x14ac:dyDescent="0.45">
      <c r="A22" s="13" t="s">
        <v>179</v>
      </c>
      <c r="C22" s="2">
        <v>1</v>
      </c>
      <c r="D22" s="2">
        <f t="shared" ref="D22:D85" ca="1" si="1">COUNTA(INDIRECT(E22))</f>
        <v>4</v>
      </c>
      <c r="E22" s="22" t="s">
        <v>26</v>
      </c>
      <c r="F22" s="4" t="s">
        <v>180</v>
      </c>
      <c r="G22" s="4" t="s">
        <v>181</v>
      </c>
      <c r="H22" s="4" t="s">
        <v>182</v>
      </c>
      <c r="I22" s="4" t="s">
        <v>183</v>
      </c>
      <c r="J22" s="4"/>
      <c r="K22" s="4"/>
      <c r="L22" s="4"/>
      <c r="M22" s="4"/>
      <c r="N22" s="8"/>
      <c r="P22" s="1"/>
      <c r="Q22" s="1"/>
      <c r="R22" s="1"/>
    </row>
    <row r="23" spans="1:29" x14ac:dyDescent="0.45">
      <c r="A23" s="13" t="s">
        <v>184</v>
      </c>
      <c r="C23" s="2">
        <v>2</v>
      </c>
      <c r="D23" s="2">
        <f t="shared" ca="1" si="1"/>
        <v>5</v>
      </c>
      <c r="E23" s="23" t="s">
        <v>27</v>
      </c>
      <c r="F23" s="1" t="s">
        <v>185</v>
      </c>
      <c r="G23" s="1" t="s">
        <v>186</v>
      </c>
      <c r="H23" s="1" t="s">
        <v>187</v>
      </c>
      <c r="I23" s="1" t="s">
        <v>188</v>
      </c>
      <c r="J23" s="1" t="s">
        <v>189</v>
      </c>
      <c r="L23" s="1"/>
      <c r="M23" s="1"/>
      <c r="N23" s="12"/>
      <c r="P23" s="1"/>
      <c r="Q23" s="1"/>
      <c r="R23" s="1"/>
    </row>
    <row r="24" spans="1:29" x14ac:dyDescent="0.45">
      <c r="A24" s="13" t="s">
        <v>190</v>
      </c>
      <c r="C24" s="2">
        <v>3</v>
      </c>
      <c r="D24" s="2">
        <f t="shared" ca="1" si="1"/>
        <v>2</v>
      </c>
      <c r="E24" s="23" t="s">
        <v>31</v>
      </c>
      <c r="F24" s="1" t="s">
        <v>191</v>
      </c>
      <c r="G24" s="1" t="s">
        <v>192</v>
      </c>
      <c r="H24" s="2"/>
      <c r="L24" s="1"/>
      <c r="M24" s="1"/>
      <c r="N24" s="12"/>
      <c r="P24" s="1"/>
      <c r="Q24" s="1"/>
      <c r="R24" s="1"/>
    </row>
    <row r="25" spans="1:29" x14ac:dyDescent="0.45">
      <c r="A25" s="13" t="s">
        <v>193</v>
      </c>
      <c r="C25" s="2">
        <v>4</v>
      </c>
      <c r="D25" s="2">
        <f t="shared" ca="1" si="1"/>
        <v>2</v>
      </c>
      <c r="E25" s="23" t="s">
        <v>32</v>
      </c>
      <c r="F25" s="1" t="s">
        <v>194</v>
      </c>
      <c r="G25" s="1" t="s">
        <v>195</v>
      </c>
      <c r="H25" s="2"/>
      <c r="L25" s="1"/>
      <c r="M25" s="1"/>
      <c r="N25" s="12"/>
      <c r="P25" s="1"/>
      <c r="Q25" s="1"/>
      <c r="R25" s="1"/>
    </row>
    <row r="26" spans="1:29" x14ac:dyDescent="0.45">
      <c r="A26" s="13" t="s">
        <v>196</v>
      </c>
      <c r="C26" s="2">
        <v>5</v>
      </c>
      <c r="D26" s="2">
        <f t="shared" ca="1" si="1"/>
        <v>6</v>
      </c>
      <c r="E26" s="23" t="s">
        <v>36</v>
      </c>
      <c r="F26" s="1" t="s">
        <v>197</v>
      </c>
      <c r="G26" s="1" t="s">
        <v>198</v>
      </c>
      <c r="H26" s="1" t="s">
        <v>199</v>
      </c>
      <c r="I26" s="1" t="s">
        <v>200</v>
      </c>
      <c r="J26" s="1" t="s">
        <v>201</v>
      </c>
      <c r="K26" s="1" t="s">
        <v>202</v>
      </c>
      <c r="L26" s="1"/>
      <c r="M26" s="1"/>
      <c r="N26" s="12"/>
      <c r="P26" s="1"/>
      <c r="Q26" s="1"/>
      <c r="R26" s="1"/>
    </row>
    <row r="27" spans="1:29" x14ac:dyDescent="0.45">
      <c r="A27" s="13" t="s">
        <v>203</v>
      </c>
      <c r="C27" s="2">
        <v>6</v>
      </c>
      <c r="D27" s="2">
        <f t="shared" ca="1" si="1"/>
        <v>6</v>
      </c>
      <c r="E27" s="23" t="s">
        <v>40</v>
      </c>
      <c r="F27" s="1" t="s">
        <v>204</v>
      </c>
      <c r="G27" s="1" t="s">
        <v>205</v>
      </c>
      <c r="H27" s="1" t="s">
        <v>206</v>
      </c>
      <c r="I27" s="1" t="s">
        <v>207</v>
      </c>
      <c r="J27" s="1" t="s">
        <v>208</v>
      </c>
      <c r="K27" s="1" t="s">
        <v>209</v>
      </c>
      <c r="L27" s="1"/>
      <c r="M27" s="1"/>
      <c r="N27" s="12"/>
      <c r="P27" s="1"/>
      <c r="Q27" s="1"/>
      <c r="R27" s="1"/>
    </row>
    <row r="28" spans="1:29" x14ac:dyDescent="0.45">
      <c r="A28" s="13" t="s">
        <v>210</v>
      </c>
      <c r="C28" s="2">
        <v>7</v>
      </c>
      <c r="D28" s="2">
        <f t="shared" ca="1" si="1"/>
        <v>9</v>
      </c>
      <c r="E28" s="23" t="s">
        <v>41</v>
      </c>
      <c r="F28" s="1" t="s">
        <v>211</v>
      </c>
      <c r="G28" s="1" t="s">
        <v>212</v>
      </c>
      <c r="H28" s="1" t="s">
        <v>213</v>
      </c>
      <c r="I28" s="1" t="s">
        <v>214</v>
      </c>
      <c r="J28" s="1" t="s">
        <v>215</v>
      </c>
      <c r="K28" s="1" t="s">
        <v>216</v>
      </c>
      <c r="L28" s="1" t="s">
        <v>217</v>
      </c>
      <c r="M28" s="1" t="s">
        <v>218</v>
      </c>
      <c r="N28" s="12" t="s">
        <v>219</v>
      </c>
      <c r="P28" s="1"/>
      <c r="Q28" s="1"/>
      <c r="R28" s="1"/>
    </row>
    <row r="29" spans="1:29" x14ac:dyDescent="0.45">
      <c r="A29" s="13" t="s">
        <v>220</v>
      </c>
      <c r="C29" s="2">
        <v>8</v>
      </c>
      <c r="D29" s="2">
        <f t="shared" ca="1" si="1"/>
        <v>5</v>
      </c>
      <c r="E29" s="23" t="s">
        <v>42</v>
      </c>
      <c r="F29" s="1" t="s">
        <v>221</v>
      </c>
      <c r="G29" s="1" t="s">
        <v>222</v>
      </c>
      <c r="H29" s="1" t="s">
        <v>223</v>
      </c>
      <c r="I29" s="1" t="s">
        <v>224</v>
      </c>
      <c r="J29" s="1" t="s">
        <v>225</v>
      </c>
      <c r="L29" s="1"/>
      <c r="M29" s="1"/>
      <c r="N29" s="12"/>
      <c r="P29" s="1"/>
      <c r="Q29" s="1"/>
      <c r="R29" s="1"/>
    </row>
    <row r="30" spans="1:29" x14ac:dyDescent="0.45">
      <c r="A30" s="13" t="s">
        <v>226</v>
      </c>
      <c r="C30" s="2">
        <v>9</v>
      </c>
      <c r="D30" s="2">
        <f t="shared" ca="1" si="1"/>
        <v>9</v>
      </c>
      <c r="E30" s="23" t="s">
        <v>46</v>
      </c>
      <c r="F30" s="1" t="s">
        <v>227</v>
      </c>
      <c r="G30" s="1" t="s">
        <v>228</v>
      </c>
      <c r="H30" s="1" t="s">
        <v>229</v>
      </c>
      <c r="I30" s="1" t="s">
        <v>230</v>
      </c>
      <c r="J30" s="1" t="s">
        <v>231</v>
      </c>
      <c r="K30" s="1" t="s">
        <v>232</v>
      </c>
      <c r="L30" s="1" t="s">
        <v>233</v>
      </c>
      <c r="M30" s="1" t="s">
        <v>234</v>
      </c>
      <c r="N30" s="12" t="s">
        <v>235</v>
      </c>
      <c r="P30" s="1"/>
      <c r="Q30" s="1"/>
      <c r="R30" s="1"/>
    </row>
    <row r="31" spans="1:29" x14ac:dyDescent="0.45">
      <c r="A31" s="13" t="s">
        <v>236</v>
      </c>
      <c r="C31" s="2">
        <v>10</v>
      </c>
      <c r="D31" s="2">
        <f t="shared" ca="1" si="1"/>
        <v>6</v>
      </c>
      <c r="E31" s="23" t="s">
        <v>47</v>
      </c>
      <c r="F31" s="1" t="s">
        <v>237</v>
      </c>
      <c r="G31" s="1" t="s">
        <v>238</v>
      </c>
      <c r="H31" s="1" t="s">
        <v>239</v>
      </c>
      <c r="I31" s="1" t="s">
        <v>240</v>
      </c>
      <c r="J31" s="1" t="s">
        <v>241</v>
      </c>
      <c r="K31" s="1" t="s">
        <v>242</v>
      </c>
      <c r="L31" s="1"/>
      <c r="M31" s="1"/>
      <c r="N31" s="12"/>
      <c r="P31" s="1"/>
      <c r="Q31" s="1"/>
      <c r="R31" s="1"/>
    </row>
    <row r="32" spans="1:29" x14ac:dyDescent="0.45">
      <c r="A32" s="13" t="s">
        <v>243</v>
      </c>
      <c r="C32" s="2">
        <v>11</v>
      </c>
      <c r="D32" s="2">
        <f t="shared" ca="1" si="1"/>
        <v>9</v>
      </c>
      <c r="E32" s="23" t="s">
        <v>48</v>
      </c>
      <c r="F32" s="1" t="s">
        <v>244</v>
      </c>
      <c r="G32" s="1" t="s">
        <v>245</v>
      </c>
      <c r="H32" s="1" t="s">
        <v>246</v>
      </c>
      <c r="I32" s="1" t="s">
        <v>247</v>
      </c>
      <c r="J32" s="1" t="s">
        <v>248</v>
      </c>
      <c r="K32" s="1" t="s">
        <v>249</v>
      </c>
      <c r="L32" s="1" t="s">
        <v>250</v>
      </c>
      <c r="M32" s="1" t="s">
        <v>251</v>
      </c>
      <c r="N32" s="12" t="s">
        <v>252</v>
      </c>
      <c r="P32" s="1"/>
      <c r="Q32" s="1"/>
      <c r="R32" s="1"/>
    </row>
    <row r="33" spans="1:18" x14ac:dyDescent="0.45">
      <c r="A33" s="13" t="s">
        <v>253</v>
      </c>
      <c r="C33" s="2">
        <v>12</v>
      </c>
      <c r="D33" s="2">
        <f t="shared" ca="1" si="1"/>
        <v>4</v>
      </c>
      <c r="E33" s="23" t="s">
        <v>49</v>
      </c>
      <c r="F33" s="1" t="s">
        <v>254</v>
      </c>
      <c r="G33" s="1" t="s">
        <v>255</v>
      </c>
      <c r="H33" s="1" t="s">
        <v>256</v>
      </c>
      <c r="I33" s="1" t="s">
        <v>257</v>
      </c>
      <c r="L33" s="1"/>
      <c r="M33" s="1"/>
      <c r="N33" s="12"/>
      <c r="P33" s="1"/>
      <c r="Q33" s="1"/>
      <c r="R33" s="1"/>
    </row>
    <row r="34" spans="1:18" x14ac:dyDescent="0.45">
      <c r="A34" s="13" t="s">
        <v>258</v>
      </c>
      <c r="C34" s="2">
        <v>13</v>
      </c>
      <c r="D34" s="2">
        <f t="shared" ca="1" si="1"/>
        <v>4</v>
      </c>
      <c r="E34" s="23" t="s">
        <v>50</v>
      </c>
      <c r="F34" s="1" t="s">
        <v>259</v>
      </c>
      <c r="G34" s="1" t="s">
        <v>260</v>
      </c>
      <c r="H34" s="1" t="s">
        <v>261</v>
      </c>
      <c r="I34" s="1" t="s">
        <v>262</v>
      </c>
      <c r="L34" s="1"/>
      <c r="M34" s="1"/>
      <c r="N34" s="12"/>
      <c r="P34" s="1"/>
      <c r="Q34" s="1"/>
      <c r="R34" s="1"/>
    </row>
    <row r="35" spans="1:18" x14ac:dyDescent="0.45">
      <c r="A35" s="13" t="s">
        <v>263</v>
      </c>
      <c r="C35" s="2">
        <v>14</v>
      </c>
      <c r="D35" s="2">
        <f t="shared" ca="1" si="1"/>
        <v>6</v>
      </c>
      <c r="E35" s="23" t="s">
        <v>51</v>
      </c>
      <c r="F35" s="1" t="s">
        <v>264</v>
      </c>
      <c r="G35" s="1" t="s">
        <v>265</v>
      </c>
      <c r="H35" s="1" t="s">
        <v>266</v>
      </c>
      <c r="I35" s="1" t="s">
        <v>267</v>
      </c>
      <c r="J35" s="1" t="s">
        <v>268</v>
      </c>
      <c r="K35" s="1" t="s">
        <v>269</v>
      </c>
      <c r="L35" s="1"/>
      <c r="M35" s="1"/>
      <c r="N35" s="12"/>
      <c r="P35" s="1"/>
      <c r="Q35" s="1"/>
      <c r="R35" s="1"/>
    </row>
    <row r="36" spans="1:18" x14ac:dyDescent="0.45">
      <c r="A36" s="13" t="s">
        <v>270</v>
      </c>
      <c r="C36" s="2">
        <v>15</v>
      </c>
      <c r="D36" s="2">
        <f t="shared" ca="1" si="1"/>
        <v>4</v>
      </c>
      <c r="E36" s="23" t="s">
        <v>52</v>
      </c>
      <c r="F36" s="1" t="s">
        <v>271</v>
      </c>
      <c r="G36" s="1" t="s">
        <v>272</v>
      </c>
      <c r="H36" s="1" t="s">
        <v>273</v>
      </c>
      <c r="I36" s="1" t="s">
        <v>274</v>
      </c>
      <c r="L36" s="1"/>
      <c r="M36" s="1"/>
      <c r="N36" s="12"/>
      <c r="P36" s="1"/>
      <c r="Q36" s="1"/>
      <c r="R36" s="1"/>
    </row>
    <row r="37" spans="1:18" x14ac:dyDescent="0.45">
      <c r="A37" s="13" t="s">
        <v>275</v>
      </c>
      <c r="C37" s="2">
        <v>16</v>
      </c>
      <c r="D37" s="2">
        <f t="shared" ca="1" si="1"/>
        <v>7</v>
      </c>
      <c r="E37" s="23" t="s">
        <v>53</v>
      </c>
      <c r="F37" s="1" t="s">
        <v>276</v>
      </c>
      <c r="G37" s="1" t="s">
        <v>277</v>
      </c>
      <c r="H37" s="1" t="s">
        <v>278</v>
      </c>
      <c r="I37" s="1" t="s">
        <v>279</v>
      </c>
      <c r="J37" s="1" t="s">
        <v>280</v>
      </c>
      <c r="K37" s="1" t="s">
        <v>281</v>
      </c>
      <c r="L37" s="1" t="s">
        <v>282</v>
      </c>
      <c r="M37" s="1"/>
      <c r="N37" s="12"/>
      <c r="P37" s="1"/>
      <c r="Q37" s="1"/>
      <c r="R37" s="1"/>
    </row>
    <row r="38" spans="1:18" x14ac:dyDescent="0.45">
      <c r="A38" s="13" t="s">
        <v>283</v>
      </c>
      <c r="C38" s="2">
        <v>17</v>
      </c>
      <c r="D38" s="2">
        <f t="shared" ca="1" si="1"/>
        <v>5</v>
      </c>
      <c r="E38" s="23" t="s">
        <v>54</v>
      </c>
      <c r="F38" s="1" t="s">
        <v>284</v>
      </c>
      <c r="G38" s="1" t="s">
        <v>285</v>
      </c>
      <c r="H38" s="1" t="s">
        <v>286</v>
      </c>
      <c r="I38" s="1" t="s">
        <v>287</v>
      </c>
      <c r="J38" s="1" t="s">
        <v>288</v>
      </c>
      <c r="L38" s="1"/>
      <c r="M38" s="1"/>
      <c r="N38" s="12"/>
      <c r="P38" s="1"/>
      <c r="Q38" s="1"/>
      <c r="R38" s="1"/>
    </row>
    <row r="39" spans="1:18" x14ac:dyDescent="0.45">
      <c r="A39" s="13" t="s">
        <v>289</v>
      </c>
      <c r="C39" s="2">
        <v>18</v>
      </c>
      <c r="D39" s="2">
        <f t="shared" ca="1" si="1"/>
        <v>6</v>
      </c>
      <c r="E39" s="23" t="s">
        <v>55</v>
      </c>
      <c r="F39" s="1" t="s">
        <v>290</v>
      </c>
      <c r="G39" s="1" t="s">
        <v>291</v>
      </c>
      <c r="H39" s="1" t="s">
        <v>292</v>
      </c>
      <c r="I39" s="1" t="s">
        <v>293</v>
      </c>
      <c r="J39" s="1" t="s">
        <v>294</v>
      </c>
      <c r="K39" s="1" t="s">
        <v>295</v>
      </c>
      <c r="L39" s="1"/>
      <c r="M39" s="1"/>
      <c r="N39" s="12"/>
      <c r="P39" s="1"/>
      <c r="Q39" s="1"/>
      <c r="R39" s="1"/>
    </row>
    <row r="40" spans="1:18" x14ac:dyDescent="0.45">
      <c r="A40" s="13" t="s">
        <v>296</v>
      </c>
      <c r="C40" s="2">
        <v>19</v>
      </c>
      <c r="D40" s="2">
        <f t="shared" ca="1" si="1"/>
        <v>4</v>
      </c>
      <c r="E40" s="23" t="s">
        <v>56</v>
      </c>
      <c r="F40" s="1" t="s">
        <v>297</v>
      </c>
      <c r="G40" s="1" t="s">
        <v>298</v>
      </c>
      <c r="H40" s="1" t="s">
        <v>299</v>
      </c>
      <c r="I40" s="1" t="s">
        <v>300</v>
      </c>
      <c r="L40" s="1"/>
      <c r="M40" s="1"/>
      <c r="N40" s="12"/>
      <c r="P40" s="1"/>
      <c r="Q40" s="1"/>
      <c r="R40" s="1"/>
    </row>
    <row r="41" spans="1:18" x14ac:dyDescent="0.45">
      <c r="A41" s="13" t="s">
        <v>301</v>
      </c>
      <c r="C41" s="2">
        <v>20</v>
      </c>
      <c r="D41" s="2">
        <f t="shared" ca="1" si="1"/>
        <v>9</v>
      </c>
      <c r="E41" s="23" t="s">
        <v>57</v>
      </c>
      <c r="F41" s="1" t="s">
        <v>302</v>
      </c>
      <c r="G41" s="1" t="s">
        <v>303</v>
      </c>
      <c r="H41" s="1" t="s">
        <v>304</v>
      </c>
      <c r="I41" s="1" t="s">
        <v>305</v>
      </c>
      <c r="J41" s="1" t="s">
        <v>306</v>
      </c>
      <c r="K41" s="1" t="s">
        <v>307</v>
      </c>
      <c r="L41" s="1" t="s">
        <v>308</v>
      </c>
      <c r="M41" s="1" t="s">
        <v>309</v>
      </c>
      <c r="N41" s="12" t="s">
        <v>310</v>
      </c>
      <c r="P41" s="1"/>
      <c r="Q41" s="1"/>
      <c r="R41" s="1"/>
    </row>
    <row r="42" spans="1:18" x14ac:dyDescent="0.45">
      <c r="A42" s="13" t="s">
        <v>311</v>
      </c>
      <c r="C42" s="2">
        <v>21</v>
      </c>
      <c r="D42" s="2">
        <f t="shared" ca="1" si="1"/>
        <v>9</v>
      </c>
      <c r="E42" s="23" t="s">
        <v>58</v>
      </c>
      <c r="F42" s="1" t="s">
        <v>312</v>
      </c>
      <c r="G42" s="1" t="s">
        <v>313</v>
      </c>
      <c r="H42" s="1" t="s">
        <v>314</v>
      </c>
      <c r="I42" s="1" t="s">
        <v>315</v>
      </c>
      <c r="J42" s="1" t="s">
        <v>316</v>
      </c>
      <c r="K42" s="1" t="s">
        <v>317</v>
      </c>
      <c r="L42" s="1" t="s">
        <v>318</v>
      </c>
      <c r="M42" s="1" t="s">
        <v>319</v>
      </c>
      <c r="N42" s="12" t="s">
        <v>320</v>
      </c>
      <c r="P42" s="1"/>
      <c r="Q42" s="1"/>
      <c r="R42" s="1"/>
    </row>
    <row r="43" spans="1:18" x14ac:dyDescent="0.45">
      <c r="A43" s="13" t="s">
        <v>321</v>
      </c>
      <c r="C43" s="2">
        <v>22</v>
      </c>
      <c r="D43" s="2">
        <f t="shared" ca="1" si="1"/>
        <v>6</v>
      </c>
      <c r="E43" s="23" t="s">
        <v>59</v>
      </c>
      <c r="F43" s="1" t="s">
        <v>322</v>
      </c>
      <c r="G43" s="1" t="s">
        <v>323</v>
      </c>
      <c r="H43" s="1" t="s">
        <v>324</v>
      </c>
      <c r="I43" s="1" t="s">
        <v>325</v>
      </c>
      <c r="J43" s="1" t="s">
        <v>326</v>
      </c>
      <c r="K43" s="1" t="s">
        <v>327</v>
      </c>
      <c r="L43" s="1"/>
      <c r="M43" s="1"/>
      <c r="N43" s="12"/>
      <c r="P43" s="1"/>
      <c r="Q43" s="1"/>
      <c r="R43" s="1"/>
    </row>
    <row r="44" spans="1:18" x14ac:dyDescent="0.45">
      <c r="A44" s="13" t="s">
        <v>328</v>
      </c>
      <c r="C44" s="2">
        <v>23</v>
      </c>
      <c r="D44" s="2">
        <f t="shared" ca="1" si="1"/>
        <v>6</v>
      </c>
      <c r="E44" s="23" t="s">
        <v>60</v>
      </c>
      <c r="F44" s="1" t="s">
        <v>329</v>
      </c>
      <c r="G44" s="1" t="s">
        <v>330</v>
      </c>
      <c r="H44" s="1" t="s">
        <v>331</v>
      </c>
      <c r="I44" s="1" t="s">
        <v>332</v>
      </c>
      <c r="J44" s="1" t="s">
        <v>333</v>
      </c>
      <c r="K44" s="1" t="s">
        <v>334</v>
      </c>
      <c r="L44" s="1"/>
      <c r="M44" s="1"/>
      <c r="N44" s="12"/>
      <c r="P44" s="1"/>
      <c r="Q44" s="1"/>
      <c r="R44" s="1"/>
    </row>
    <row r="45" spans="1:18" x14ac:dyDescent="0.45">
      <c r="A45" s="13" t="s">
        <v>335</v>
      </c>
      <c r="C45" s="2">
        <v>24</v>
      </c>
      <c r="D45" s="2">
        <f t="shared" ca="1" si="1"/>
        <v>9</v>
      </c>
      <c r="E45" s="23" t="s">
        <v>61</v>
      </c>
      <c r="F45" s="1" t="s">
        <v>336</v>
      </c>
      <c r="G45" s="1" t="s">
        <v>337</v>
      </c>
      <c r="H45" s="1" t="s">
        <v>338</v>
      </c>
      <c r="I45" s="1" t="s">
        <v>339</v>
      </c>
      <c r="J45" s="1" t="s">
        <v>340</v>
      </c>
      <c r="K45" s="1" t="s">
        <v>341</v>
      </c>
      <c r="L45" s="1" t="s">
        <v>342</v>
      </c>
      <c r="M45" s="1" t="s">
        <v>343</v>
      </c>
      <c r="N45" s="12" t="s">
        <v>344</v>
      </c>
      <c r="P45" s="1"/>
      <c r="Q45" s="1"/>
      <c r="R45" s="1"/>
    </row>
    <row r="46" spans="1:18" x14ac:dyDescent="0.45">
      <c r="A46" s="13" t="s">
        <v>345</v>
      </c>
      <c r="C46" s="2">
        <v>25</v>
      </c>
      <c r="D46" s="2">
        <f t="shared" ca="1" si="1"/>
        <v>4</v>
      </c>
      <c r="E46" s="23" t="s">
        <v>62</v>
      </c>
      <c r="F46" s="1" t="s">
        <v>346</v>
      </c>
      <c r="G46" s="1" t="s">
        <v>347</v>
      </c>
      <c r="H46" s="1" t="s">
        <v>348</v>
      </c>
      <c r="I46" s="1" t="s">
        <v>349</v>
      </c>
      <c r="L46" s="1"/>
      <c r="M46" s="1"/>
      <c r="N46" s="12"/>
      <c r="P46" s="1"/>
      <c r="Q46" s="1"/>
      <c r="R46" s="1"/>
    </row>
    <row r="47" spans="1:18" x14ac:dyDescent="0.45">
      <c r="A47" s="13" t="s">
        <v>350</v>
      </c>
      <c r="C47" s="2">
        <v>26</v>
      </c>
      <c r="D47" s="2">
        <f t="shared" ca="1" si="1"/>
        <v>8</v>
      </c>
      <c r="E47" s="23" t="s">
        <v>63</v>
      </c>
      <c r="F47" s="1" t="s">
        <v>351</v>
      </c>
      <c r="G47" s="1" t="s">
        <v>352</v>
      </c>
      <c r="H47" s="1" t="s">
        <v>353</v>
      </c>
      <c r="I47" s="1" t="s">
        <v>354</v>
      </c>
      <c r="J47" s="1" t="s">
        <v>355</v>
      </c>
      <c r="K47" s="1" t="s">
        <v>356</v>
      </c>
      <c r="L47" s="1" t="s">
        <v>357</v>
      </c>
      <c r="M47" s="1" t="s">
        <v>358</v>
      </c>
      <c r="N47" s="12"/>
      <c r="P47" s="1"/>
      <c r="Q47" s="1"/>
      <c r="R47" s="1"/>
    </row>
    <row r="48" spans="1:18" x14ac:dyDescent="0.45">
      <c r="A48" s="13" t="s">
        <v>359</v>
      </c>
      <c r="C48" s="2">
        <v>27</v>
      </c>
      <c r="D48" s="2">
        <f t="shared" ca="1" si="1"/>
        <v>6</v>
      </c>
      <c r="E48" s="23" t="s">
        <v>64</v>
      </c>
      <c r="F48" s="1" t="s">
        <v>360</v>
      </c>
      <c r="G48" s="1" t="s">
        <v>361</v>
      </c>
      <c r="H48" s="1" t="s">
        <v>362</v>
      </c>
      <c r="I48" s="1" t="s">
        <v>363</v>
      </c>
      <c r="J48" s="1" t="s">
        <v>364</v>
      </c>
      <c r="K48" s="1" t="s">
        <v>365</v>
      </c>
      <c r="L48" s="1"/>
      <c r="M48" s="1"/>
      <c r="N48" s="12"/>
      <c r="P48" s="1"/>
      <c r="Q48" s="1"/>
      <c r="R48" s="1"/>
    </row>
    <row r="49" spans="1:18" x14ac:dyDescent="0.45">
      <c r="A49" s="13" t="s">
        <v>366</v>
      </c>
      <c r="C49" s="2">
        <v>28</v>
      </c>
      <c r="D49" s="2">
        <f t="shared" ca="1" si="1"/>
        <v>6</v>
      </c>
      <c r="E49" s="23" t="s">
        <v>65</v>
      </c>
      <c r="F49" s="1" t="s">
        <v>367</v>
      </c>
      <c r="G49" s="1" t="s">
        <v>368</v>
      </c>
      <c r="H49" s="1" t="s">
        <v>369</v>
      </c>
      <c r="I49" s="1" t="s">
        <v>370</v>
      </c>
      <c r="J49" s="1" t="s">
        <v>371</v>
      </c>
      <c r="K49" s="1" t="s">
        <v>372</v>
      </c>
      <c r="L49" s="1"/>
      <c r="M49" s="1"/>
      <c r="N49" s="12"/>
      <c r="P49" s="1"/>
      <c r="Q49" s="1"/>
      <c r="R49" s="1"/>
    </row>
    <row r="50" spans="1:18" x14ac:dyDescent="0.45">
      <c r="C50" s="2">
        <v>29</v>
      </c>
      <c r="D50" s="2">
        <f t="shared" ca="1" si="1"/>
        <v>8</v>
      </c>
      <c r="E50" s="23" t="s">
        <v>66</v>
      </c>
      <c r="F50" s="1" t="s">
        <v>373</v>
      </c>
      <c r="G50" s="1" t="s">
        <v>374</v>
      </c>
      <c r="H50" s="1" t="s">
        <v>375</v>
      </c>
      <c r="I50" s="1" t="s">
        <v>376</v>
      </c>
      <c r="J50" s="1" t="s">
        <v>377</v>
      </c>
      <c r="K50" s="1" t="s">
        <v>378</v>
      </c>
      <c r="L50" s="1" t="s">
        <v>379</v>
      </c>
      <c r="M50" s="1" t="s">
        <v>380</v>
      </c>
      <c r="N50" s="12"/>
      <c r="P50" s="1"/>
      <c r="Q50" s="1"/>
      <c r="R50" s="1"/>
    </row>
    <row r="51" spans="1:18" x14ac:dyDescent="0.45">
      <c r="C51" s="2">
        <v>30</v>
      </c>
      <c r="D51" s="2">
        <f t="shared" ca="1" si="1"/>
        <v>3</v>
      </c>
      <c r="E51" s="23" t="s">
        <v>67</v>
      </c>
      <c r="F51" s="1" t="s">
        <v>381</v>
      </c>
      <c r="G51" s="1" t="s">
        <v>382</v>
      </c>
      <c r="H51" s="1" t="s">
        <v>383</v>
      </c>
      <c r="L51" s="1"/>
      <c r="M51" s="1"/>
      <c r="N51" s="12"/>
      <c r="P51" s="1"/>
      <c r="Q51" s="1"/>
      <c r="R51" s="1"/>
    </row>
    <row r="52" spans="1:18" x14ac:dyDescent="0.45">
      <c r="C52" s="2">
        <v>31</v>
      </c>
      <c r="D52" s="2">
        <f t="shared" ca="1" si="1"/>
        <v>6</v>
      </c>
      <c r="E52" s="23" t="s">
        <v>68</v>
      </c>
      <c r="F52" s="1" t="s">
        <v>384</v>
      </c>
      <c r="G52" s="1" t="s">
        <v>385</v>
      </c>
      <c r="H52" s="1" t="s">
        <v>386</v>
      </c>
      <c r="I52" s="1" t="s">
        <v>387</v>
      </c>
      <c r="J52" s="1" t="s">
        <v>388</v>
      </c>
      <c r="K52" s="1" t="s">
        <v>389</v>
      </c>
      <c r="L52" s="1"/>
      <c r="M52" s="1"/>
      <c r="N52" s="12"/>
      <c r="P52" s="1"/>
      <c r="Q52" s="1"/>
      <c r="R52" s="1"/>
    </row>
    <row r="53" spans="1:18" x14ac:dyDescent="0.45">
      <c r="C53" s="2">
        <v>32</v>
      </c>
      <c r="D53" s="2">
        <f t="shared" ca="1" si="1"/>
        <v>9</v>
      </c>
      <c r="E53" s="23" t="s">
        <v>69</v>
      </c>
      <c r="F53" s="1" t="s">
        <v>390</v>
      </c>
      <c r="G53" s="1" t="s">
        <v>391</v>
      </c>
      <c r="H53" s="1" t="s">
        <v>392</v>
      </c>
      <c r="I53" s="1" t="s">
        <v>393</v>
      </c>
      <c r="J53" s="1" t="s">
        <v>394</v>
      </c>
      <c r="K53" s="1" t="s">
        <v>395</v>
      </c>
      <c r="L53" s="1" t="s">
        <v>396</v>
      </c>
      <c r="M53" s="1" t="s">
        <v>397</v>
      </c>
      <c r="N53" s="12" t="s">
        <v>398</v>
      </c>
      <c r="P53" s="1"/>
      <c r="Q53" s="1"/>
      <c r="R53" s="1"/>
    </row>
    <row r="54" spans="1:18" x14ac:dyDescent="0.45">
      <c r="C54" s="2">
        <v>33</v>
      </c>
      <c r="D54" s="2">
        <f t="shared" ca="1" si="1"/>
        <v>1</v>
      </c>
      <c r="E54" s="23" t="s">
        <v>73</v>
      </c>
      <c r="F54" s="1" t="s">
        <v>73</v>
      </c>
      <c r="G54" s="2"/>
      <c r="H54" s="2"/>
      <c r="L54" s="1"/>
      <c r="M54" s="1"/>
      <c r="N54" s="12"/>
      <c r="P54" s="1"/>
      <c r="Q54" s="1"/>
      <c r="R54" s="1"/>
    </row>
    <row r="55" spans="1:18" x14ac:dyDescent="0.45">
      <c r="C55" s="2">
        <v>34</v>
      </c>
      <c r="D55" s="2">
        <f t="shared" ca="1" si="1"/>
        <v>1</v>
      </c>
      <c r="E55" s="23" t="s">
        <v>74</v>
      </c>
      <c r="F55" s="1" t="s">
        <v>74</v>
      </c>
      <c r="G55" s="2"/>
      <c r="H55" s="2"/>
      <c r="L55" s="1"/>
      <c r="M55" s="1"/>
      <c r="N55" s="12"/>
      <c r="P55" s="1"/>
      <c r="Q55" s="1"/>
      <c r="R55" s="1"/>
    </row>
    <row r="56" spans="1:18" x14ac:dyDescent="0.45">
      <c r="C56" s="2">
        <v>35</v>
      </c>
      <c r="D56" s="2">
        <f t="shared" ca="1" si="1"/>
        <v>1</v>
      </c>
      <c r="E56" s="23" t="s">
        <v>75</v>
      </c>
      <c r="F56" s="1" t="s">
        <v>75</v>
      </c>
      <c r="G56" s="2"/>
      <c r="H56" s="2"/>
      <c r="L56" s="1"/>
      <c r="M56" s="1"/>
      <c r="N56" s="12"/>
      <c r="P56" s="1"/>
      <c r="Q56" s="1"/>
      <c r="R56" s="1"/>
    </row>
    <row r="57" spans="1:18" x14ac:dyDescent="0.45">
      <c r="C57" s="2">
        <v>36</v>
      </c>
      <c r="D57" s="2">
        <f t="shared" ca="1" si="1"/>
        <v>3</v>
      </c>
      <c r="E57" s="23" t="s">
        <v>76</v>
      </c>
      <c r="F57" s="1" t="s">
        <v>399</v>
      </c>
      <c r="G57" s="1" t="s">
        <v>400</v>
      </c>
      <c r="H57" s="1" t="s">
        <v>401</v>
      </c>
      <c r="L57" s="1"/>
      <c r="M57" s="1"/>
      <c r="N57" s="12"/>
      <c r="P57" s="1"/>
      <c r="Q57" s="1"/>
      <c r="R57" s="1"/>
    </row>
    <row r="58" spans="1:18" x14ac:dyDescent="0.45">
      <c r="C58" s="2">
        <v>37</v>
      </c>
      <c r="D58" s="2">
        <f t="shared" ca="1" si="1"/>
        <v>3</v>
      </c>
      <c r="E58" s="23" t="s">
        <v>80</v>
      </c>
      <c r="F58" s="1" t="s">
        <v>402</v>
      </c>
      <c r="G58" s="1" t="s">
        <v>403</v>
      </c>
      <c r="H58" s="1" t="s">
        <v>404</v>
      </c>
      <c r="L58" s="1"/>
      <c r="M58" s="1"/>
      <c r="N58" s="12"/>
      <c r="P58" s="1"/>
      <c r="Q58" s="1"/>
      <c r="R58" s="1"/>
    </row>
    <row r="59" spans="1:18" x14ac:dyDescent="0.45">
      <c r="C59" s="2">
        <v>38</v>
      </c>
      <c r="D59" s="2">
        <f t="shared" ca="1" si="1"/>
        <v>3</v>
      </c>
      <c r="E59" s="23" t="s">
        <v>81</v>
      </c>
      <c r="F59" s="1" t="s">
        <v>405</v>
      </c>
      <c r="G59" s="1" t="s">
        <v>406</v>
      </c>
      <c r="H59" s="1" t="s">
        <v>407</v>
      </c>
      <c r="L59" s="1"/>
      <c r="M59" s="1"/>
      <c r="N59" s="12"/>
      <c r="P59" s="1"/>
      <c r="Q59" s="1"/>
      <c r="R59" s="1"/>
    </row>
    <row r="60" spans="1:18" x14ac:dyDescent="0.45">
      <c r="C60" s="2">
        <v>39</v>
      </c>
      <c r="D60" s="2">
        <f t="shared" ca="1" si="1"/>
        <v>2</v>
      </c>
      <c r="E60" s="23" t="s">
        <v>82</v>
      </c>
      <c r="F60" s="1" t="s">
        <v>408</v>
      </c>
      <c r="G60" s="1" t="s">
        <v>409</v>
      </c>
      <c r="H60" s="2"/>
      <c r="L60" s="1"/>
      <c r="M60" s="1"/>
      <c r="N60" s="12"/>
      <c r="P60" s="1"/>
      <c r="Q60" s="1"/>
      <c r="R60" s="1"/>
    </row>
    <row r="61" spans="1:18" x14ac:dyDescent="0.45">
      <c r="C61" s="2">
        <v>40</v>
      </c>
      <c r="D61" s="2">
        <f t="shared" ca="1" si="1"/>
        <v>1</v>
      </c>
      <c r="E61" s="23" t="s">
        <v>83</v>
      </c>
      <c r="F61" s="1" t="s">
        <v>83</v>
      </c>
      <c r="G61" s="2"/>
      <c r="H61" s="2"/>
      <c r="L61" s="1"/>
      <c r="M61" s="1"/>
      <c r="N61" s="12"/>
      <c r="P61" s="1"/>
      <c r="Q61" s="1"/>
      <c r="R61" s="1"/>
    </row>
    <row r="62" spans="1:18" x14ac:dyDescent="0.45">
      <c r="C62" s="2">
        <v>41</v>
      </c>
      <c r="D62" s="2">
        <f t="shared" ca="1" si="1"/>
        <v>6</v>
      </c>
      <c r="E62" s="23" t="s">
        <v>84</v>
      </c>
      <c r="F62" s="1" t="s">
        <v>410</v>
      </c>
      <c r="G62" s="1" t="s">
        <v>411</v>
      </c>
      <c r="H62" s="1" t="s">
        <v>412</v>
      </c>
      <c r="I62" s="1" t="s">
        <v>413</v>
      </c>
      <c r="J62" s="1" t="s">
        <v>414</v>
      </c>
      <c r="K62" s="1" t="s">
        <v>415</v>
      </c>
      <c r="L62" s="1"/>
      <c r="M62" s="1"/>
      <c r="N62" s="12"/>
      <c r="P62" s="1"/>
      <c r="Q62" s="1"/>
      <c r="R62" s="1"/>
    </row>
    <row r="63" spans="1:18" x14ac:dyDescent="0.45">
      <c r="C63" s="2">
        <v>42</v>
      </c>
      <c r="D63" s="2">
        <f t="shared" ca="1" si="1"/>
        <v>1</v>
      </c>
      <c r="E63" s="23" t="s">
        <v>88</v>
      </c>
      <c r="F63" s="1" t="s">
        <v>88</v>
      </c>
      <c r="G63" s="2"/>
      <c r="H63" s="2"/>
      <c r="L63" s="1"/>
      <c r="M63" s="1"/>
      <c r="N63" s="12"/>
      <c r="P63" s="1"/>
      <c r="Q63" s="1"/>
      <c r="R63" s="1"/>
    </row>
    <row r="64" spans="1:18" x14ac:dyDescent="0.45">
      <c r="C64" s="2">
        <v>43</v>
      </c>
      <c r="D64" s="2">
        <f t="shared" ca="1" si="1"/>
        <v>4</v>
      </c>
      <c r="E64" s="23" t="s">
        <v>89</v>
      </c>
      <c r="F64" s="1" t="s">
        <v>416</v>
      </c>
      <c r="G64" s="1" t="s">
        <v>417</v>
      </c>
      <c r="H64" s="1" t="s">
        <v>418</v>
      </c>
      <c r="I64" s="1" t="s">
        <v>419</v>
      </c>
      <c r="L64" s="1"/>
      <c r="M64" s="1"/>
      <c r="N64" s="12"/>
      <c r="P64" s="1"/>
      <c r="Q64" s="1"/>
      <c r="R64" s="1"/>
    </row>
    <row r="65" spans="3:18" x14ac:dyDescent="0.45">
      <c r="C65" s="2">
        <v>44</v>
      </c>
      <c r="D65" s="2">
        <f t="shared" ca="1" si="1"/>
        <v>5</v>
      </c>
      <c r="E65" s="23" t="s">
        <v>90</v>
      </c>
      <c r="F65" s="1" t="s">
        <v>420</v>
      </c>
      <c r="G65" s="1" t="s">
        <v>421</v>
      </c>
      <c r="H65" s="1" t="s">
        <v>422</v>
      </c>
      <c r="I65" s="1" t="s">
        <v>423</v>
      </c>
      <c r="J65" s="1" t="s">
        <v>424</v>
      </c>
      <c r="L65" s="1"/>
      <c r="M65" s="1"/>
      <c r="N65" s="12"/>
      <c r="P65" s="1"/>
      <c r="Q65" s="1"/>
      <c r="R65" s="1"/>
    </row>
    <row r="66" spans="3:18" x14ac:dyDescent="0.45">
      <c r="C66" s="2">
        <v>45</v>
      </c>
      <c r="D66" s="2">
        <f t="shared" ca="1" si="1"/>
        <v>4</v>
      </c>
      <c r="E66" s="23" t="s">
        <v>91</v>
      </c>
      <c r="F66" s="1" t="s">
        <v>425</v>
      </c>
      <c r="G66" s="1" t="s">
        <v>426</v>
      </c>
      <c r="H66" s="1" t="s">
        <v>427</v>
      </c>
      <c r="I66" s="1" t="s">
        <v>428</v>
      </c>
      <c r="L66" s="1"/>
      <c r="M66" s="1"/>
      <c r="N66" s="12"/>
      <c r="P66" s="1"/>
      <c r="Q66" s="1"/>
      <c r="R66" s="1"/>
    </row>
    <row r="67" spans="3:18" x14ac:dyDescent="0.45">
      <c r="C67" s="2">
        <v>46</v>
      </c>
      <c r="D67" s="2">
        <f t="shared" ca="1" si="1"/>
        <v>2</v>
      </c>
      <c r="E67" s="23" t="s">
        <v>92</v>
      </c>
      <c r="F67" s="1" t="s">
        <v>429</v>
      </c>
      <c r="G67" s="1" t="s">
        <v>430</v>
      </c>
      <c r="H67" s="2"/>
      <c r="L67" s="1"/>
      <c r="M67" s="1"/>
      <c r="N67" s="12"/>
      <c r="P67" s="1"/>
      <c r="Q67" s="1"/>
      <c r="R67" s="1"/>
    </row>
    <row r="68" spans="3:18" x14ac:dyDescent="0.45">
      <c r="C68" s="2">
        <v>47</v>
      </c>
      <c r="D68" s="2">
        <f t="shared" ca="1" si="1"/>
        <v>2</v>
      </c>
      <c r="E68" s="23" t="s">
        <v>93</v>
      </c>
      <c r="F68" s="1" t="s">
        <v>431</v>
      </c>
      <c r="G68" s="1" t="s">
        <v>432</v>
      </c>
      <c r="H68" s="2"/>
      <c r="L68" s="1"/>
      <c r="M68" s="1"/>
      <c r="N68" s="12"/>
      <c r="P68" s="1"/>
      <c r="Q68" s="1"/>
      <c r="R68" s="1"/>
    </row>
    <row r="69" spans="3:18" x14ac:dyDescent="0.45">
      <c r="C69" s="2">
        <v>48</v>
      </c>
      <c r="D69" s="2">
        <f t="shared" ca="1" si="1"/>
        <v>6</v>
      </c>
      <c r="E69" s="23" t="s">
        <v>94</v>
      </c>
      <c r="F69" s="1" t="s">
        <v>433</v>
      </c>
      <c r="G69" s="1" t="s">
        <v>434</v>
      </c>
      <c r="H69" s="1" t="s">
        <v>435</v>
      </c>
      <c r="I69" s="1" t="s">
        <v>436</v>
      </c>
      <c r="J69" s="1" t="s">
        <v>437</v>
      </c>
      <c r="K69" s="1" t="s">
        <v>438</v>
      </c>
      <c r="L69" s="1"/>
      <c r="M69" s="1"/>
      <c r="N69" s="12"/>
      <c r="P69" s="1"/>
      <c r="Q69" s="1"/>
      <c r="R69" s="1"/>
    </row>
    <row r="70" spans="3:18" x14ac:dyDescent="0.45">
      <c r="C70" s="2">
        <v>49</v>
      </c>
      <c r="D70" s="2">
        <f t="shared" ca="1" si="1"/>
        <v>1</v>
      </c>
      <c r="E70" s="23" t="s">
        <v>95</v>
      </c>
      <c r="F70" s="1" t="s">
        <v>439</v>
      </c>
      <c r="G70" s="2"/>
      <c r="H70" s="2"/>
      <c r="L70" s="1"/>
      <c r="M70" s="1"/>
      <c r="N70" s="12"/>
      <c r="P70" s="1"/>
      <c r="Q70" s="1"/>
      <c r="R70" s="1"/>
    </row>
    <row r="71" spans="3:18" x14ac:dyDescent="0.45">
      <c r="C71" s="2">
        <v>50</v>
      </c>
      <c r="D71" s="2">
        <f t="shared" ca="1" si="1"/>
        <v>1</v>
      </c>
      <c r="E71" s="23" t="s">
        <v>99</v>
      </c>
      <c r="F71" s="1" t="s">
        <v>99</v>
      </c>
      <c r="G71" s="2"/>
      <c r="H71" s="2"/>
      <c r="L71" s="1"/>
      <c r="M71" s="1"/>
      <c r="N71" s="12"/>
      <c r="P71" s="1"/>
      <c r="Q71" s="1"/>
      <c r="R71" s="1"/>
    </row>
    <row r="72" spans="3:18" x14ac:dyDescent="0.45">
      <c r="C72" s="2">
        <v>51</v>
      </c>
      <c r="D72" s="2">
        <f t="shared" ca="1" si="1"/>
        <v>3</v>
      </c>
      <c r="E72" s="23" t="s">
        <v>100</v>
      </c>
      <c r="F72" s="1" t="s">
        <v>440</v>
      </c>
      <c r="G72" s="1" t="s">
        <v>441</v>
      </c>
      <c r="H72" s="1" t="s">
        <v>442</v>
      </c>
      <c r="L72" s="1"/>
      <c r="M72" s="1"/>
      <c r="N72" s="12"/>
      <c r="P72" s="1"/>
      <c r="Q72" s="1"/>
      <c r="R72" s="1"/>
    </row>
    <row r="73" spans="3:18" x14ac:dyDescent="0.45">
      <c r="C73" s="2">
        <v>52</v>
      </c>
      <c r="D73" s="2">
        <f t="shared" ca="1" si="1"/>
        <v>2</v>
      </c>
      <c r="E73" s="23" t="s">
        <v>101</v>
      </c>
      <c r="F73" s="1" t="s">
        <v>443</v>
      </c>
      <c r="G73" s="1" t="s">
        <v>444</v>
      </c>
      <c r="H73" s="2"/>
      <c r="L73" s="1"/>
      <c r="M73" s="1"/>
      <c r="N73" s="12"/>
      <c r="P73" s="1"/>
      <c r="Q73" s="1"/>
      <c r="R73" s="1"/>
    </row>
    <row r="74" spans="3:18" x14ac:dyDescent="0.45">
      <c r="C74" s="2">
        <v>53</v>
      </c>
      <c r="D74" s="2">
        <f t="shared" ca="1" si="1"/>
        <v>6</v>
      </c>
      <c r="E74" s="23" t="s">
        <v>102</v>
      </c>
      <c r="F74" s="1" t="s">
        <v>445</v>
      </c>
      <c r="G74" s="1" t="s">
        <v>446</v>
      </c>
      <c r="H74" s="1" t="s">
        <v>447</v>
      </c>
      <c r="I74" s="1" t="s">
        <v>448</v>
      </c>
      <c r="J74" s="1" t="s">
        <v>449</v>
      </c>
      <c r="K74" s="1" t="s">
        <v>450</v>
      </c>
      <c r="L74" s="1"/>
      <c r="M74" s="1"/>
      <c r="N74" s="12"/>
      <c r="P74" s="1"/>
      <c r="Q74" s="1"/>
      <c r="R74" s="1"/>
    </row>
    <row r="75" spans="3:18" x14ac:dyDescent="0.45">
      <c r="C75" s="2">
        <v>54</v>
      </c>
      <c r="D75" s="2">
        <f t="shared" ca="1" si="1"/>
        <v>4</v>
      </c>
      <c r="E75" s="23" t="s">
        <v>103</v>
      </c>
      <c r="F75" s="1" t="s">
        <v>451</v>
      </c>
      <c r="G75" s="1" t="s">
        <v>452</v>
      </c>
      <c r="H75" s="1" t="s">
        <v>453</v>
      </c>
      <c r="I75" s="1" t="s">
        <v>454</v>
      </c>
      <c r="L75" s="1"/>
      <c r="M75" s="1"/>
      <c r="N75" s="12"/>
      <c r="P75" s="1"/>
      <c r="Q75" s="1"/>
      <c r="R75" s="1"/>
    </row>
    <row r="76" spans="3:18" x14ac:dyDescent="0.45">
      <c r="C76" s="2">
        <v>55</v>
      </c>
      <c r="D76" s="2">
        <f t="shared" ca="1" si="1"/>
        <v>4</v>
      </c>
      <c r="E76" s="23" t="s">
        <v>104</v>
      </c>
      <c r="F76" s="1" t="s">
        <v>455</v>
      </c>
      <c r="G76" s="1" t="s">
        <v>456</v>
      </c>
      <c r="H76" s="1" t="s">
        <v>457</v>
      </c>
      <c r="I76" s="1" t="s">
        <v>458</v>
      </c>
      <c r="L76" s="1"/>
      <c r="M76" s="1"/>
      <c r="N76" s="12"/>
      <c r="P76" s="1"/>
      <c r="Q76" s="1"/>
      <c r="R76" s="1"/>
    </row>
    <row r="77" spans="3:18" x14ac:dyDescent="0.45">
      <c r="C77" s="2">
        <v>56</v>
      </c>
      <c r="D77" s="2">
        <f t="shared" ca="1" si="1"/>
        <v>2</v>
      </c>
      <c r="E77" s="23" t="s">
        <v>105</v>
      </c>
      <c r="F77" s="1" t="s">
        <v>459</v>
      </c>
      <c r="G77" s="1" t="s">
        <v>460</v>
      </c>
      <c r="H77" s="2"/>
      <c r="L77" s="1"/>
      <c r="M77" s="1"/>
      <c r="N77" s="12"/>
      <c r="P77" s="1"/>
      <c r="Q77" s="1"/>
      <c r="R77" s="1"/>
    </row>
    <row r="78" spans="3:18" x14ac:dyDescent="0.45">
      <c r="C78" s="2">
        <v>57</v>
      </c>
      <c r="D78" s="2">
        <f t="shared" ca="1" si="1"/>
        <v>5</v>
      </c>
      <c r="E78" s="23" t="s">
        <v>106</v>
      </c>
      <c r="F78" s="1" t="s">
        <v>461</v>
      </c>
      <c r="G78" s="1" t="s">
        <v>462</v>
      </c>
      <c r="H78" s="1" t="s">
        <v>463</v>
      </c>
      <c r="I78" s="1" t="s">
        <v>464</v>
      </c>
      <c r="J78" s="1" t="s">
        <v>465</v>
      </c>
      <c r="L78" s="1"/>
      <c r="M78" s="1"/>
      <c r="N78" s="12"/>
      <c r="P78" s="1"/>
      <c r="Q78" s="1"/>
      <c r="R78" s="1"/>
    </row>
    <row r="79" spans="3:18" x14ac:dyDescent="0.45">
      <c r="C79" s="2">
        <v>58</v>
      </c>
      <c r="D79" s="2">
        <f t="shared" ca="1" si="1"/>
        <v>7</v>
      </c>
      <c r="E79" s="23" t="s">
        <v>107</v>
      </c>
      <c r="F79" s="1" t="s">
        <v>466</v>
      </c>
      <c r="G79" s="1" t="s">
        <v>467</v>
      </c>
      <c r="H79" s="1" t="s">
        <v>468</v>
      </c>
      <c r="I79" s="1" t="s">
        <v>469</v>
      </c>
      <c r="J79" s="1" t="s">
        <v>470</v>
      </c>
      <c r="K79" s="1" t="s">
        <v>471</v>
      </c>
      <c r="L79" s="1" t="s">
        <v>472</v>
      </c>
      <c r="M79" s="1"/>
      <c r="N79" s="12"/>
      <c r="P79" s="1"/>
      <c r="Q79" s="1"/>
      <c r="R79" s="1"/>
    </row>
    <row r="80" spans="3:18" x14ac:dyDescent="0.45">
      <c r="C80" s="2">
        <v>59</v>
      </c>
      <c r="D80" s="2">
        <f t="shared" ca="1" si="1"/>
        <v>3</v>
      </c>
      <c r="E80" s="23" t="s">
        <v>108</v>
      </c>
      <c r="F80" s="1" t="s">
        <v>473</v>
      </c>
      <c r="G80" s="1" t="s">
        <v>474</v>
      </c>
      <c r="H80" s="1" t="s">
        <v>475</v>
      </c>
      <c r="L80" s="1"/>
      <c r="M80" s="1"/>
      <c r="N80" s="12"/>
      <c r="P80" s="1"/>
      <c r="Q80" s="1"/>
      <c r="R80" s="1"/>
    </row>
    <row r="81" spans="3:18" x14ac:dyDescent="0.45">
      <c r="C81" s="2">
        <v>60</v>
      </c>
      <c r="D81" s="2">
        <f t="shared" ca="1" si="1"/>
        <v>9</v>
      </c>
      <c r="E81" s="23" t="s">
        <v>109</v>
      </c>
      <c r="F81" s="1" t="s">
        <v>476</v>
      </c>
      <c r="G81" s="1" t="s">
        <v>477</v>
      </c>
      <c r="H81" s="1" t="s">
        <v>478</v>
      </c>
      <c r="I81" s="1" t="s">
        <v>479</v>
      </c>
      <c r="J81" s="1" t="s">
        <v>480</v>
      </c>
      <c r="K81" s="1" t="s">
        <v>481</v>
      </c>
      <c r="L81" s="1" t="s">
        <v>482</v>
      </c>
      <c r="M81" s="1" t="s">
        <v>483</v>
      </c>
      <c r="N81" s="12" t="s">
        <v>484</v>
      </c>
      <c r="P81" s="1"/>
      <c r="Q81" s="1"/>
      <c r="R81" s="1"/>
    </row>
    <row r="82" spans="3:18" x14ac:dyDescent="0.45">
      <c r="C82" s="2">
        <v>61</v>
      </c>
      <c r="D82" s="2">
        <f t="shared" ca="1" si="1"/>
        <v>3</v>
      </c>
      <c r="E82" s="23" t="s">
        <v>110</v>
      </c>
      <c r="F82" s="1" t="s">
        <v>485</v>
      </c>
      <c r="G82" s="1" t="s">
        <v>486</v>
      </c>
      <c r="H82" s="1" t="s">
        <v>487</v>
      </c>
      <c r="L82" s="1"/>
      <c r="M82" s="1"/>
      <c r="N82" s="12"/>
      <c r="P82" s="1"/>
      <c r="Q82" s="1"/>
      <c r="R82" s="1"/>
    </row>
    <row r="83" spans="3:18" x14ac:dyDescent="0.45">
      <c r="C83" s="2">
        <v>62</v>
      </c>
      <c r="D83" s="2">
        <f t="shared" ca="1" si="1"/>
        <v>2</v>
      </c>
      <c r="E83" s="23" t="s">
        <v>114</v>
      </c>
      <c r="F83" s="1" t="s">
        <v>488</v>
      </c>
      <c r="G83" s="1" t="s">
        <v>489</v>
      </c>
      <c r="H83" s="2"/>
      <c r="L83" s="1"/>
      <c r="M83" s="1"/>
      <c r="N83" s="12"/>
      <c r="P83" s="1"/>
      <c r="Q83" s="1"/>
      <c r="R83" s="1"/>
    </row>
    <row r="84" spans="3:18" x14ac:dyDescent="0.45">
      <c r="C84" s="2">
        <v>63</v>
      </c>
      <c r="D84" s="2">
        <f t="shared" ca="1" si="1"/>
        <v>2</v>
      </c>
      <c r="E84" s="23" t="s">
        <v>115</v>
      </c>
      <c r="F84" s="1" t="s">
        <v>490</v>
      </c>
      <c r="G84" s="1" t="s">
        <v>491</v>
      </c>
      <c r="H84" s="2"/>
      <c r="L84" s="1"/>
      <c r="M84" s="1"/>
      <c r="N84" s="12"/>
      <c r="P84" s="1"/>
      <c r="Q84" s="1"/>
      <c r="R84" s="1"/>
    </row>
    <row r="85" spans="3:18" x14ac:dyDescent="0.45">
      <c r="C85" s="2">
        <v>64</v>
      </c>
      <c r="D85" s="2">
        <f t="shared" ca="1" si="1"/>
        <v>4</v>
      </c>
      <c r="E85" s="23" t="s">
        <v>116</v>
      </c>
      <c r="F85" s="1" t="s">
        <v>492</v>
      </c>
      <c r="G85" s="1" t="s">
        <v>493</v>
      </c>
      <c r="H85" s="1" t="s">
        <v>494</v>
      </c>
      <c r="I85" s="1" t="s">
        <v>495</v>
      </c>
      <c r="L85" s="1"/>
      <c r="M85" s="1"/>
      <c r="N85" s="12"/>
      <c r="P85" s="1"/>
      <c r="Q85" s="1"/>
      <c r="R85" s="1"/>
    </row>
    <row r="86" spans="3:18" x14ac:dyDescent="0.45">
      <c r="C86" s="2">
        <v>65</v>
      </c>
      <c r="D86" s="2">
        <f t="shared" ref="D86:D118" ca="1" si="2">COUNTA(INDIRECT(E86))</f>
        <v>2</v>
      </c>
      <c r="E86" s="23" t="s">
        <v>117</v>
      </c>
      <c r="F86" s="1" t="s">
        <v>496</v>
      </c>
      <c r="G86" s="1" t="s">
        <v>497</v>
      </c>
      <c r="H86" s="2"/>
      <c r="L86" s="1"/>
      <c r="M86" s="1"/>
      <c r="N86" s="12"/>
      <c r="P86" s="1"/>
      <c r="Q86" s="1"/>
      <c r="R86" s="1"/>
    </row>
    <row r="87" spans="3:18" x14ac:dyDescent="0.45">
      <c r="C87" s="2">
        <v>66</v>
      </c>
      <c r="D87" s="2">
        <f t="shared" ca="1" si="2"/>
        <v>3</v>
      </c>
      <c r="E87" s="23" t="s">
        <v>118</v>
      </c>
      <c r="F87" s="1" t="s">
        <v>498</v>
      </c>
      <c r="G87" s="1" t="s">
        <v>499</v>
      </c>
      <c r="H87" s="1" t="s">
        <v>500</v>
      </c>
      <c r="L87" s="1"/>
      <c r="M87" s="1"/>
      <c r="N87" s="12"/>
      <c r="P87" s="1"/>
      <c r="Q87" s="1"/>
      <c r="R87" s="1"/>
    </row>
    <row r="88" spans="3:18" x14ac:dyDescent="0.45">
      <c r="C88" s="2">
        <v>67</v>
      </c>
      <c r="D88" s="2">
        <f t="shared" ca="1" si="2"/>
        <v>5</v>
      </c>
      <c r="E88" s="23" t="s">
        <v>119</v>
      </c>
      <c r="F88" s="1" t="s">
        <v>501</v>
      </c>
      <c r="G88" s="1" t="s">
        <v>502</v>
      </c>
      <c r="H88" s="1" t="s">
        <v>503</v>
      </c>
      <c r="I88" s="1" t="s">
        <v>504</v>
      </c>
      <c r="J88" s="1" t="s">
        <v>505</v>
      </c>
      <c r="L88" s="1"/>
      <c r="M88" s="1"/>
      <c r="N88" s="12"/>
      <c r="P88" s="1"/>
      <c r="Q88" s="1"/>
      <c r="R88" s="1"/>
    </row>
    <row r="89" spans="3:18" x14ac:dyDescent="0.45">
      <c r="C89" s="2">
        <v>68</v>
      </c>
      <c r="D89" s="2">
        <f t="shared" ca="1" si="2"/>
        <v>2</v>
      </c>
      <c r="E89" s="23" t="s">
        <v>123</v>
      </c>
      <c r="F89" s="1" t="s">
        <v>506</v>
      </c>
      <c r="G89" s="1" t="s">
        <v>507</v>
      </c>
      <c r="H89" s="2"/>
      <c r="L89" s="1"/>
      <c r="M89" s="1"/>
      <c r="N89" s="12"/>
      <c r="P89" s="1"/>
      <c r="Q89" s="1"/>
      <c r="R89" s="1"/>
    </row>
    <row r="90" spans="3:18" x14ac:dyDescent="0.45">
      <c r="C90" s="2">
        <v>69</v>
      </c>
      <c r="D90" s="2">
        <f t="shared" ca="1" si="2"/>
        <v>4</v>
      </c>
      <c r="E90" s="23" t="s">
        <v>124</v>
      </c>
      <c r="F90" s="1" t="s">
        <v>508</v>
      </c>
      <c r="G90" s="1" t="s">
        <v>509</v>
      </c>
      <c r="H90" s="1" t="s">
        <v>510</v>
      </c>
      <c r="I90" s="1" t="s">
        <v>511</v>
      </c>
      <c r="L90" s="1"/>
      <c r="M90" s="1"/>
      <c r="N90" s="12"/>
      <c r="P90" s="1"/>
      <c r="Q90" s="1"/>
      <c r="R90" s="1"/>
    </row>
    <row r="91" spans="3:18" x14ac:dyDescent="0.45">
      <c r="C91" s="2">
        <v>70</v>
      </c>
      <c r="D91" s="2">
        <f t="shared" ca="1" si="2"/>
        <v>6</v>
      </c>
      <c r="E91" s="23" t="s">
        <v>125</v>
      </c>
      <c r="F91" s="1" t="s">
        <v>512</v>
      </c>
      <c r="G91" s="1" t="s">
        <v>513</v>
      </c>
      <c r="H91" s="1" t="s">
        <v>514</v>
      </c>
      <c r="I91" s="1" t="s">
        <v>515</v>
      </c>
      <c r="J91" s="1" t="s">
        <v>516</v>
      </c>
      <c r="K91" s="1" t="s">
        <v>517</v>
      </c>
      <c r="L91" s="1"/>
      <c r="M91" s="1"/>
      <c r="N91" s="12"/>
      <c r="P91" s="1"/>
      <c r="Q91" s="1"/>
      <c r="R91" s="1"/>
    </row>
    <row r="92" spans="3:18" x14ac:dyDescent="0.45">
      <c r="C92" s="2">
        <v>71</v>
      </c>
      <c r="D92" s="2">
        <f t="shared" ca="1" si="2"/>
        <v>2</v>
      </c>
      <c r="E92" s="23" t="s">
        <v>129</v>
      </c>
      <c r="F92" s="1" t="s">
        <v>518</v>
      </c>
      <c r="G92" s="1" t="s">
        <v>519</v>
      </c>
      <c r="H92" s="2"/>
      <c r="L92" s="1"/>
      <c r="M92" s="1"/>
      <c r="N92" s="12"/>
      <c r="P92" s="1"/>
      <c r="Q92" s="1"/>
      <c r="R92" s="1"/>
    </row>
    <row r="93" spans="3:18" x14ac:dyDescent="0.45">
      <c r="C93" s="2">
        <v>72</v>
      </c>
      <c r="D93" s="2">
        <f t="shared" ca="1" si="2"/>
        <v>9</v>
      </c>
      <c r="E93" s="23" t="s">
        <v>130</v>
      </c>
      <c r="F93" s="1" t="s">
        <v>520</v>
      </c>
      <c r="G93" s="1" t="s">
        <v>521</v>
      </c>
      <c r="H93" s="1" t="s">
        <v>522</v>
      </c>
      <c r="I93" s="1" t="s">
        <v>523</v>
      </c>
      <c r="J93" s="1" t="s">
        <v>524</v>
      </c>
      <c r="K93" s="1" t="s">
        <v>525</v>
      </c>
      <c r="L93" s="1" t="s">
        <v>526</v>
      </c>
      <c r="M93" s="1" t="s">
        <v>527</v>
      </c>
      <c r="N93" s="12" t="s">
        <v>528</v>
      </c>
      <c r="P93" s="1"/>
      <c r="Q93" s="1"/>
      <c r="R93" s="1"/>
    </row>
    <row r="94" spans="3:18" x14ac:dyDescent="0.45">
      <c r="C94" s="2">
        <v>73</v>
      </c>
      <c r="D94" s="2">
        <f t="shared" ca="1" si="2"/>
        <v>1</v>
      </c>
      <c r="E94" s="23" t="s">
        <v>131</v>
      </c>
      <c r="F94" s="1" t="s">
        <v>131</v>
      </c>
      <c r="G94" s="2"/>
      <c r="H94" s="2"/>
      <c r="L94" s="1"/>
      <c r="M94" s="1"/>
      <c r="N94" s="12"/>
      <c r="P94" s="1"/>
      <c r="Q94" s="1"/>
      <c r="R94" s="1"/>
    </row>
    <row r="95" spans="3:18" x14ac:dyDescent="0.45">
      <c r="C95" s="2">
        <v>74</v>
      </c>
      <c r="D95" s="2">
        <f t="shared" ca="1" si="2"/>
        <v>7</v>
      </c>
      <c r="E95" s="23" t="s">
        <v>132</v>
      </c>
      <c r="F95" s="1" t="s">
        <v>529</v>
      </c>
      <c r="G95" s="1" t="s">
        <v>530</v>
      </c>
      <c r="H95" s="1" t="s">
        <v>531</v>
      </c>
      <c r="I95" s="1" t="s">
        <v>532</v>
      </c>
      <c r="J95" s="1" t="s">
        <v>533</v>
      </c>
      <c r="K95" s="1" t="s">
        <v>534</v>
      </c>
      <c r="L95" s="1" t="s">
        <v>535</v>
      </c>
      <c r="M95" s="1"/>
      <c r="N95" s="12"/>
      <c r="P95" s="1"/>
      <c r="Q95" s="1"/>
      <c r="R95" s="1"/>
    </row>
    <row r="96" spans="3:18" x14ac:dyDescent="0.45">
      <c r="C96" s="2">
        <v>75</v>
      </c>
      <c r="D96" s="2">
        <f t="shared" ca="1" si="2"/>
        <v>4</v>
      </c>
      <c r="E96" s="23" t="s">
        <v>136</v>
      </c>
      <c r="F96" s="1" t="s">
        <v>536</v>
      </c>
      <c r="G96" s="1" t="s">
        <v>537</v>
      </c>
      <c r="H96" s="1" t="s">
        <v>538</v>
      </c>
      <c r="I96" s="1" t="s">
        <v>539</v>
      </c>
      <c r="L96" s="1"/>
      <c r="M96" s="1"/>
      <c r="N96" s="12"/>
      <c r="P96" s="1"/>
      <c r="Q96" s="1"/>
      <c r="R96" s="1"/>
    </row>
    <row r="97" spans="3:18" x14ac:dyDescent="0.45">
      <c r="C97" s="2">
        <v>76</v>
      </c>
      <c r="D97" s="2">
        <f t="shared" ca="1" si="2"/>
        <v>8</v>
      </c>
      <c r="E97" s="23" t="s">
        <v>137</v>
      </c>
      <c r="F97" s="1" t="s">
        <v>540</v>
      </c>
      <c r="G97" s="1" t="s">
        <v>541</v>
      </c>
      <c r="H97" s="1" t="s">
        <v>542</v>
      </c>
      <c r="I97" s="1" t="s">
        <v>543</v>
      </c>
      <c r="J97" s="1" t="s">
        <v>544</v>
      </c>
      <c r="K97" s="1" t="s">
        <v>545</v>
      </c>
      <c r="L97" s="1" t="s">
        <v>546</v>
      </c>
      <c r="M97" s="1" t="s">
        <v>547</v>
      </c>
      <c r="N97" s="12"/>
      <c r="P97" s="1"/>
      <c r="Q97" s="1"/>
      <c r="R97" s="1"/>
    </row>
    <row r="98" spans="3:18" x14ac:dyDescent="0.45">
      <c r="C98" s="2">
        <v>77</v>
      </c>
      <c r="D98" s="2">
        <f t="shared" ca="1" si="2"/>
        <v>2</v>
      </c>
      <c r="E98" s="23" t="s">
        <v>138</v>
      </c>
      <c r="F98" s="1" t="s">
        <v>548</v>
      </c>
      <c r="G98" s="1" t="s">
        <v>549</v>
      </c>
      <c r="H98" s="2"/>
      <c r="L98" s="1"/>
      <c r="M98" s="1"/>
      <c r="N98" s="12"/>
      <c r="P98" s="1"/>
      <c r="Q98" s="1"/>
      <c r="R98" s="1"/>
    </row>
    <row r="99" spans="3:18" x14ac:dyDescent="0.45">
      <c r="C99" s="2">
        <v>78</v>
      </c>
      <c r="D99" s="2">
        <f t="shared" ca="1" si="2"/>
        <v>6</v>
      </c>
      <c r="E99" s="23" t="s">
        <v>142</v>
      </c>
      <c r="F99" s="1" t="s">
        <v>550</v>
      </c>
      <c r="G99" s="1" t="s">
        <v>551</v>
      </c>
      <c r="H99" s="1" t="s">
        <v>552</v>
      </c>
      <c r="I99" s="1" t="s">
        <v>553</v>
      </c>
      <c r="J99" s="1" t="s">
        <v>554</v>
      </c>
      <c r="K99" s="1" t="s">
        <v>555</v>
      </c>
      <c r="L99" s="1"/>
      <c r="M99" s="1"/>
      <c r="N99" s="12"/>
      <c r="P99" s="1"/>
      <c r="Q99" s="1"/>
      <c r="R99" s="1"/>
    </row>
    <row r="100" spans="3:18" x14ac:dyDescent="0.45">
      <c r="C100" s="2">
        <v>79</v>
      </c>
      <c r="D100" s="2">
        <f t="shared" ca="1" si="2"/>
        <v>7</v>
      </c>
      <c r="E100" s="23" t="s">
        <v>143</v>
      </c>
      <c r="F100" s="1" t="s">
        <v>556</v>
      </c>
      <c r="G100" s="1" t="s">
        <v>557</v>
      </c>
      <c r="H100" s="1" t="s">
        <v>558</v>
      </c>
      <c r="I100" s="1" t="s">
        <v>559</v>
      </c>
      <c r="J100" s="1" t="s">
        <v>560</v>
      </c>
      <c r="K100" s="1" t="s">
        <v>561</v>
      </c>
      <c r="L100" s="1" t="s">
        <v>562</v>
      </c>
      <c r="M100" s="1"/>
      <c r="N100" s="12"/>
      <c r="P100" s="1"/>
      <c r="Q100" s="1"/>
      <c r="R100" s="1"/>
    </row>
    <row r="101" spans="3:18" x14ac:dyDescent="0.45">
      <c r="C101" s="2">
        <v>80</v>
      </c>
      <c r="D101" s="2">
        <f t="shared" ca="1" si="2"/>
        <v>7</v>
      </c>
      <c r="E101" s="23" t="s">
        <v>144</v>
      </c>
      <c r="F101" s="1" t="s">
        <v>563</v>
      </c>
      <c r="G101" s="1" t="s">
        <v>564</v>
      </c>
      <c r="H101" s="1" t="s">
        <v>565</v>
      </c>
      <c r="I101" s="1" t="s">
        <v>566</v>
      </c>
      <c r="J101" s="1" t="s">
        <v>567</v>
      </c>
      <c r="K101" s="1" t="s">
        <v>568</v>
      </c>
      <c r="L101" s="1" t="s">
        <v>569</v>
      </c>
      <c r="M101" s="1"/>
      <c r="N101" s="12"/>
      <c r="P101" s="1"/>
      <c r="Q101" s="1"/>
      <c r="R101" s="1"/>
    </row>
    <row r="102" spans="3:18" x14ac:dyDescent="0.45">
      <c r="C102" s="2">
        <v>81</v>
      </c>
      <c r="D102" s="2">
        <f t="shared" ca="1" si="2"/>
        <v>9</v>
      </c>
      <c r="E102" s="23" t="s">
        <v>148</v>
      </c>
      <c r="F102" s="1" t="s">
        <v>570</v>
      </c>
      <c r="G102" s="1" t="s">
        <v>571</v>
      </c>
      <c r="H102" s="1" t="s">
        <v>572</v>
      </c>
      <c r="I102" s="1" t="s">
        <v>573</v>
      </c>
      <c r="J102" s="1" t="s">
        <v>574</v>
      </c>
      <c r="K102" s="1" t="s">
        <v>575</v>
      </c>
      <c r="L102" s="1" t="s">
        <v>576</v>
      </c>
      <c r="M102" s="1" t="s">
        <v>577</v>
      </c>
      <c r="N102" s="12" t="s">
        <v>578</v>
      </c>
      <c r="P102" s="1"/>
      <c r="Q102" s="1"/>
      <c r="R102" s="1"/>
    </row>
    <row r="103" spans="3:18" x14ac:dyDescent="0.45">
      <c r="C103" s="2">
        <v>82</v>
      </c>
      <c r="D103" s="2">
        <f t="shared" ca="1" si="2"/>
        <v>5</v>
      </c>
      <c r="E103" s="23" t="s">
        <v>149</v>
      </c>
      <c r="F103" s="1" t="s">
        <v>579</v>
      </c>
      <c r="G103" s="1" t="s">
        <v>580</v>
      </c>
      <c r="H103" s="1" t="s">
        <v>581</v>
      </c>
      <c r="I103" s="1" t="s">
        <v>582</v>
      </c>
      <c r="J103" s="1" t="s">
        <v>583</v>
      </c>
      <c r="L103" s="1"/>
      <c r="M103" s="1"/>
      <c r="N103" s="12"/>
      <c r="P103" s="1"/>
      <c r="Q103" s="1"/>
      <c r="R103" s="1"/>
    </row>
    <row r="104" spans="3:18" x14ac:dyDescent="0.45">
      <c r="C104" s="2">
        <v>83</v>
      </c>
      <c r="D104" s="2">
        <f t="shared" ca="1" si="2"/>
        <v>6</v>
      </c>
      <c r="E104" s="23" t="s">
        <v>153</v>
      </c>
      <c r="F104" s="1" t="s">
        <v>584</v>
      </c>
      <c r="G104" s="1" t="s">
        <v>585</v>
      </c>
      <c r="H104" s="1" t="s">
        <v>586</v>
      </c>
      <c r="I104" s="1" t="s">
        <v>587</v>
      </c>
      <c r="J104" s="1" t="s">
        <v>588</v>
      </c>
      <c r="K104" s="1" t="s">
        <v>589</v>
      </c>
      <c r="L104" s="1"/>
      <c r="M104" s="1"/>
      <c r="N104" s="12"/>
      <c r="P104" s="1"/>
      <c r="Q104" s="1"/>
      <c r="R104" s="1"/>
    </row>
    <row r="105" spans="3:18" x14ac:dyDescent="0.45">
      <c r="C105" s="2">
        <v>84</v>
      </c>
      <c r="D105" s="2">
        <f t="shared" ca="1" si="2"/>
        <v>3</v>
      </c>
      <c r="E105" s="23" t="s">
        <v>154</v>
      </c>
      <c r="F105" s="1" t="s">
        <v>590</v>
      </c>
      <c r="G105" s="1" t="s">
        <v>591</v>
      </c>
      <c r="H105" s="1" t="s">
        <v>592</v>
      </c>
      <c r="L105" s="1"/>
      <c r="M105" s="1"/>
      <c r="N105" s="12"/>
      <c r="P105" s="1"/>
      <c r="Q105" s="1"/>
      <c r="R105" s="1"/>
    </row>
    <row r="106" spans="3:18" x14ac:dyDescent="0.45">
      <c r="C106" s="2">
        <v>85</v>
      </c>
      <c r="D106" s="2">
        <f t="shared" ca="1" si="2"/>
        <v>6</v>
      </c>
      <c r="E106" s="23" t="s">
        <v>155</v>
      </c>
      <c r="F106" s="1" t="s">
        <v>593</v>
      </c>
      <c r="G106" s="1" t="s">
        <v>594</v>
      </c>
      <c r="H106" s="1" t="s">
        <v>595</v>
      </c>
      <c r="I106" s="1" t="s">
        <v>596</v>
      </c>
      <c r="J106" s="1" t="s">
        <v>597</v>
      </c>
      <c r="K106" s="1" t="s">
        <v>598</v>
      </c>
      <c r="L106" s="1"/>
      <c r="M106" s="1"/>
      <c r="N106" s="12"/>
      <c r="P106" s="1"/>
      <c r="Q106" s="1"/>
      <c r="R106" s="1"/>
    </row>
    <row r="107" spans="3:18" x14ac:dyDescent="0.45">
      <c r="C107" s="2">
        <v>86</v>
      </c>
      <c r="D107" s="2">
        <f t="shared" ca="1" si="2"/>
        <v>2</v>
      </c>
      <c r="E107" s="23" t="s">
        <v>159</v>
      </c>
      <c r="F107" s="1" t="s">
        <v>159</v>
      </c>
      <c r="G107" s="1" t="s">
        <v>599</v>
      </c>
      <c r="H107" s="2"/>
      <c r="L107" s="1"/>
      <c r="M107" s="1"/>
      <c r="N107" s="12"/>
      <c r="P107" s="1"/>
      <c r="Q107" s="1"/>
      <c r="R107" s="1"/>
    </row>
    <row r="108" spans="3:18" x14ac:dyDescent="0.45">
      <c r="C108" s="2">
        <v>87</v>
      </c>
      <c r="D108" s="2">
        <f t="shared" ca="1" si="2"/>
        <v>2</v>
      </c>
      <c r="E108" s="23" t="s">
        <v>160</v>
      </c>
      <c r="F108" s="1" t="s">
        <v>600</v>
      </c>
      <c r="G108" s="1" t="s">
        <v>601</v>
      </c>
      <c r="H108" s="2"/>
      <c r="L108" s="1"/>
      <c r="M108" s="1"/>
      <c r="N108" s="12"/>
      <c r="P108" s="1"/>
      <c r="Q108" s="1"/>
      <c r="R108" s="1"/>
    </row>
    <row r="109" spans="3:18" x14ac:dyDescent="0.45">
      <c r="C109" s="2">
        <v>88</v>
      </c>
      <c r="D109" s="2">
        <f t="shared" ca="1" si="2"/>
        <v>3</v>
      </c>
      <c r="E109" s="23" t="s">
        <v>164</v>
      </c>
      <c r="F109" s="1" t="s">
        <v>602</v>
      </c>
      <c r="G109" s="1" t="s">
        <v>603</v>
      </c>
      <c r="H109" s="1" t="s">
        <v>604</v>
      </c>
      <c r="L109" s="1"/>
      <c r="M109" s="1"/>
      <c r="N109" s="12"/>
      <c r="P109" s="1"/>
      <c r="Q109" s="1"/>
      <c r="R109" s="1"/>
    </row>
    <row r="110" spans="3:18" x14ac:dyDescent="0.45">
      <c r="C110" s="2">
        <v>89</v>
      </c>
      <c r="D110" s="2">
        <f t="shared" ca="1" si="2"/>
        <v>1</v>
      </c>
      <c r="E110" s="23" t="s">
        <v>165</v>
      </c>
      <c r="F110" s="1" t="s">
        <v>165</v>
      </c>
      <c r="G110" s="2"/>
      <c r="H110" s="2"/>
      <c r="L110" s="1"/>
      <c r="M110" s="1"/>
      <c r="N110" s="12"/>
      <c r="P110" s="1"/>
      <c r="Q110" s="1"/>
      <c r="R110" s="1"/>
    </row>
    <row r="111" spans="3:18" x14ac:dyDescent="0.45">
      <c r="C111" s="2">
        <v>90</v>
      </c>
      <c r="D111" s="2">
        <f t="shared" ca="1" si="2"/>
        <v>4</v>
      </c>
      <c r="E111" s="23" t="s">
        <v>166</v>
      </c>
      <c r="F111" s="1" t="s">
        <v>605</v>
      </c>
      <c r="G111" s="1" t="s">
        <v>606</v>
      </c>
      <c r="H111" s="1" t="s">
        <v>607</v>
      </c>
      <c r="I111" s="1" t="s">
        <v>608</v>
      </c>
      <c r="L111" s="1"/>
      <c r="M111" s="1"/>
      <c r="N111" s="12"/>
      <c r="P111" s="1"/>
      <c r="Q111" s="1"/>
      <c r="R111" s="1"/>
    </row>
    <row r="112" spans="3:18" x14ac:dyDescent="0.45">
      <c r="C112" s="2">
        <v>91</v>
      </c>
      <c r="D112" s="2">
        <f t="shared" ca="1" si="2"/>
        <v>2</v>
      </c>
      <c r="E112" s="23" t="s">
        <v>167</v>
      </c>
      <c r="F112" s="1" t="s">
        <v>609</v>
      </c>
      <c r="G112" s="1" t="s">
        <v>610</v>
      </c>
      <c r="H112" s="2"/>
      <c r="L112" s="1"/>
      <c r="M112" s="1"/>
      <c r="N112" s="12"/>
      <c r="P112" s="1"/>
      <c r="Q112" s="1"/>
      <c r="R112" s="1"/>
    </row>
    <row r="113" spans="3:18" x14ac:dyDescent="0.45">
      <c r="C113" s="2">
        <v>92</v>
      </c>
      <c r="D113" s="2">
        <f t="shared" ca="1" si="2"/>
        <v>4</v>
      </c>
      <c r="E113" s="23" t="s">
        <v>168</v>
      </c>
      <c r="F113" s="1" t="s">
        <v>611</v>
      </c>
      <c r="G113" s="1" t="s">
        <v>612</v>
      </c>
      <c r="H113" s="1" t="s">
        <v>613</v>
      </c>
      <c r="I113" s="1" t="s">
        <v>614</v>
      </c>
      <c r="L113" s="1"/>
      <c r="M113" s="1"/>
      <c r="N113" s="12"/>
      <c r="P113" s="1"/>
      <c r="Q113" s="1"/>
      <c r="R113" s="1"/>
    </row>
    <row r="114" spans="3:18" x14ac:dyDescent="0.45">
      <c r="C114" s="2">
        <v>93</v>
      </c>
      <c r="D114" s="2">
        <f t="shared" ca="1" si="2"/>
        <v>5</v>
      </c>
      <c r="E114" s="23" t="s">
        <v>169</v>
      </c>
      <c r="F114" s="1" t="s">
        <v>615</v>
      </c>
      <c r="G114" s="1" t="s">
        <v>616</v>
      </c>
      <c r="H114" s="1" t="s">
        <v>617</v>
      </c>
      <c r="I114" s="1" t="s">
        <v>618</v>
      </c>
      <c r="J114" s="1" t="s">
        <v>619</v>
      </c>
      <c r="L114" s="1"/>
      <c r="M114" s="1"/>
      <c r="N114" s="12"/>
      <c r="P114" s="1"/>
      <c r="Q114" s="1"/>
      <c r="R114" s="1"/>
    </row>
    <row r="115" spans="3:18" x14ac:dyDescent="0.45">
      <c r="C115" s="2">
        <v>94</v>
      </c>
      <c r="D115" s="2">
        <f t="shared" ca="1" si="2"/>
        <v>4</v>
      </c>
      <c r="E115" s="23" t="s">
        <v>170</v>
      </c>
      <c r="F115" s="1" t="s">
        <v>620</v>
      </c>
      <c r="G115" s="1" t="s">
        <v>621</v>
      </c>
      <c r="H115" s="1" t="s">
        <v>622</v>
      </c>
      <c r="I115" s="1" t="s">
        <v>623</v>
      </c>
      <c r="L115" s="1"/>
      <c r="M115" s="1"/>
      <c r="N115" s="12"/>
      <c r="P115" s="1"/>
      <c r="Q115" s="1"/>
      <c r="R115" s="1"/>
    </row>
    <row r="116" spans="3:18" x14ac:dyDescent="0.45">
      <c r="C116" s="2">
        <v>95</v>
      </c>
      <c r="D116" s="2">
        <f t="shared" ca="1" si="2"/>
        <v>3</v>
      </c>
      <c r="E116" s="23" t="s">
        <v>171</v>
      </c>
      <c r="F116" s="1" t="s">
        <v>624</v>
      </c>
      <c r="G116" s="1" t="s">
        <v>625</v>
      </c>
      <c r="H116" s="1" t="s">
        <v>626</v>
      </c>
      <c r="L116" s="1"/>
      <c r="M116" s="1"/>
      <c r="N116" s="12"/>
      <c r="P116" s="1"/>
      <c r="Q116" s="1"/>
      <c r="R116" s="1"/>
    </row>
    <row r="117" spans="3:18" x14ac:dyDescent="0.45">
      <c r="C117" s="2">
        <v>96</v>
      </c>
      <c r="D117" s="2">
        <f t="shared" ca="1" si="2"/>
        <v>2</v>
      </c>
      <c r="E117" s="23" t="s">
        <v>172</v>
      </c>
      <c r="F117" s="1" t="s">
        <v>627</v>
      </c>
      <c r="G117" s="1" t="s">
        <v>628</v>
      </c>
      <c r="H117" s="2"/>
      <c r="L117" s="1"/>
      <c r="M117" s="1"/>
      <c r="N117" s="12"/>
      <c r="P117" s="1"/>
      <c r="Q117" s="1"/>
      <c r="R117" s="1"/>
    </row>
    <row r="118" spans="3:18" ht="19.45" thickBot="1" x14ac:dyDescent="0.5">
      <c r="C118" s="2">
        <v>99</v>
      </c>
      <c r="D118" s="2">
        <f t="shared" ca="1" si="2"/>
        <v>1</v>
      </c>
      <c r="E118" s="24" t="s">
        <v>176</v>
      </c>
      <c r="F118" s="16" t="s">
        <v>176</v>
      </c>
      <c r="G118" s="19"/>
      <c r="H118" s="19"/>
      <c r="I118" s="16"/>
      <c r="J118" s="16"/>
      <c r="K118" s="16"/>
      <c r="L118" s="16"/>
      <c r="M118" s="16"/>
      <c r="N118" s="20"/>
      <c r="P118" s="1"/>
      <c r="Q118" s="1"/>
      <c r="R118" s="1"/>
    </row>
    <row r="119" spans="3:18" x14ac:dyDescent="0.45">
      <c r="G119" s="2"/>
      <c r="H119" s="2"/>
      <c r="L119" s="1"/>
      <c r="M119" s="1"/>
      <c r="P119" s="1"/>
      <c r="Q119" s="1"/>
      <c r="R119" s="1"/>
    </row>
    <row r="120" spans="3:18" x14ac:dyDescent="0.45">
      <c r="C120" s="1"/>
      <c r="G120" s="2"/>
      <c r="H120" s="2"/>
      <c r="L120" s="1"/>
      <c r="M120" s="1"/>
      <c r="P120" s="1"/>
      <c r="Q120" s="1"/>
      <c r="R120" s="1"/>
    </row>
    <row r="121" spans="3:18" x14ac:dyDescent="0.45">
      <c r="C121" s="1"/>
      <c r="D121" s="1"/>
      <c r="F121" s="2"/>
      <c r="G121" s="2"/>
      <c r="H121" s="2"/>
      <c r="L121" s="1"/>
      <c r="M121" s="1"/>
      <c r="P121" s="1"/>
      <c r="Q121" s="1"/>
      <c r="R121" s="1"/>
    </row>
    <row r="122" spans="3:18" x14ac:dyDescent="0.45">
      <c r="C122" s="1"/>
      <c r="D122" s="1"/>
      <c r="F122" s="2"/>
      <c r="G122" s="2"/>
      <c r="H122" s="2"/>
      <c r="L122" s="1"/>
      <c r="M122" s="1"/>
      <c r="P122" s="1"/>
      <c r="Q122" s="1"/>
      <c r="R122" s="1"/>
    </row>
    <row r="123" spans="3:18" x14ac:dyDescent="0.45">
      <c r="C123" s="1"/>
      <c r="D123" s="1"/>
      <c r="F123" s="2"/>
      <c r="G123" s="2"/>
      <c r="H123" s="2"/>
      <c r="L123" s="1"/>
      <c r="M123" s="1"/>
      <c r="P123" s="1"/>
      <c r="Q123" s="1"/>
      <c r="R123" s="1"/>
    </row>
    <row r="124" spans="3:18" x14ac:dyDescent="0.45">
      <c r="C124" s="1"/>
      <c r="D124" s="1"/>
      <c r="F124" s="2"/>
      <c r="G124" s="2"/>
      <c r="H124" s="2"/>
      <c r="L124" s="1"/>
      <c r="M124" s="1"/>
      <c r="P124" s="1"/>
      <c r="Q124" s="1"/>
      <c r="R124" s="1"/>
    </row>
    <row r="125" spans="3:18" x14ac:dyDescent="0.45">
      <c r="C125" s="1"/>
      <c r="D125" s="1"/>
      <c r="F125" s="2"/>
      <c r="G125" s="2"/>
      <c r="H125" s="2"/>
      <c r="L125" s="1"/>
      <c r="M125" s="1"/>
      <c r="P125" s="1"/>
      <c r="Q125" s="1"/>
      <c r="R125" s="1"/>
    </row>
    <row r="126" spans="3:18" x14ac:dyDescent="0.45">
      <c r="C126" s="1"/>
      <c r="D126" s="1"/>
      <c r="F126" s="2"/>
      <c r="G126" s="2"/>
      <c r="H126" s="2"/>
      <c r="L126" s="1"/>
      <c r="M126" s="1"/>
      <c r="P126" s="1"/>
      <c r="Q126" s="1"/>
      <c r="R126" s="1"/>
    </row>
    <row r="127" spans="3:18" x14ac:dyDescent="0.45">
      <c r="C127" s="1"/>
      <c r="D127" s="1"/>
      <c r="F127" s="2"/>
      <c r="G127" s="2"/>
      <c r="H127" s="2"/>
      <c r="L127" s="1"/>
      <c r="M127" s="1"/>
      <c r="P127" s="1"/>
      <c r="Q127" s="1"/>
      <c r="R127" s="1"/>
    </row>
    <row r="128" spans="3:18" x14ac:dyDescent="0.45">
      <c r="C128" s="1"/>
      <c r="D128" s="1"/>
      <c r="F128" s="2"/>
      <c r="G128" s="2"/>
      <c r="H128" s="2"/>
      <c r="L128" s="1"/>
      <c r="M128" s="1"/>
      <c r="P128" s="1"/>
      <c r="Q128" s="1"/>
      <c r="R128" s="1"/>
    </row>
    <row r="129" spans="3:18" x14ac:dyDescent="0.45">
      <c r="C129" s="1"/>
      <c r="D129" s="1"/>
      <c r="F129" s="2"/>
      <c r="G129" s="2"/>
      <c r="H129" s="2"/>
      <c r="L129" s="1"/>
      <c r="M129" s="1"/>
      <c r="P129" s="1"/>
      <c r="Q129" s="1"/>
      <c r="R129" s="1"/>
    </row>
    <row r="130" spans="3:18" x14ac:dyDescent="0.45">
      <c r="C130" s="1"/>
      <c r="D130" s="1"/>
      <c r="F130" s="2"/>
      <c r="G130" s="2"/>
      <c r="H130" s="2"/>
      <c r="L130" s="1"/>
      <c r="M130" s="1"/>
      <c r="P130" s="1"/>
      <c r="Q130" s="1"/>
      <c r="R130" s="1"/>
    </row>
    <row r="131" spans="3:18" x14ac:dyDescent="0.45">
      <c r="C131" s="1"/>
      <c r="D131" s="1"/>
      <c r="F131" s="2"/>
      <c r="G131" s="2"/>
      <c r="H131" s="2"/>
      <c r="L131" s="1"/>
      <c r="M131" s="1"/>
      <c r="P131" s="1"/>
      <c r="Q131" s="1"/>
      <c r="R131" s="1"/>
    </row>
    <row r="132" spans="3:18" x14ac:dyDescent="0.45">
      <c r="C132" s="1"/>
      <c r="D132" s="1"/>
      <c r="F132" s="2"/>
      <c r="G132" s="2"/>
      <c r="H132" s="2"/>
      <c r="L132" s="1"/>
      <c r="M132" s="1"/>
      <c r="P132" s="1"/>
      <c r="Q132" s="1"/>
      <c r="R132" s="1"/>
    </row>
    <row r="133" spans="3:18" x14ac:dyDescent="0.45">
      <c r="I133" s="2"/>
      <c r="J133" s="2"/>
      <c r="L133" s="1"/>
    </row>
    <row r="134" spans="3:18" x14ac:dyDescent="0.45">
      <c r="I134" s="2"/>
      <c r="J134" s="2"/>
      <c r="L134" s="1"/>
    </row>
    <row r="135" spans="3:18" x14ac:dyDescent="0.45">
      <c r="J135" s="2"/>
      <c r="L135" s="1"/>
    </row>
    <row r="136" spans="3:18" x14ac:dyDescent="0.45">
      <c r="J136" s="2"/>
      <c r="L136" s="1"/>
    </row>
    <row r="137" spans="3:18" x14ac:dyDescent="0.45">
      <c r="J137" s="2"/>
      <c r="L137" s="1"/>
    </row>
    <row r="138" spans="3:18" x14ac:dyDescent="0.45">
      <c r="J138" s="2"/>
      <c r="L138" s="1"/>
    </row>
    <row r="139" spans="3:18" x14ac:dyDescent="0.45">
      <c r="J139" s="2"/>
      <c r="L139" s="1"/>
    </row>
    <row r="140" spans="3:18" x14ac:dyDescent="0.45">
      <c r="J140" s="2"/>
      <c r="L140" s="1"/>
    </row>
    <row r="141" spans="3:18" x14ac:dyDescent="0.45">
      <c r="J141" s="2"/>
      <c r="L141" s="1"/>
    </row>
    <row r="142" spans="3:18" x14ac:dyDescent="0.45">
      <c r="L142" s="1"/>
    </row>
    <row r="143" spans="3:18" x14ac:dyDescent="0.45">
      <c r="L143" s="1"/>
    </row>
    <row r="144" spans="3:18" x14ac:dyDescent="0.45">
      <c r="L144" s="1"/>
    </row>
    <row r="145" spans="12:12" x14ac:dyDescent="0.45">
      <c r="L145" s="1"/>
    </row>
    <row r="146" spans="12:12" x14ac:dyDescent="0.45">
      <c r="L146" s="1"/>
    </row>
    <row r="147" spans="12:12" x14ac:dyDescent="0.45">
      <c r="L147" s="1"/>
    </row>
    <row r="148" spans="12:12" x14ac:dyDescent="0.45">
      <c r="L148" s="1"/>
    </row>
    <row r="149" spans="12:12" x14ac:dyDescent="0.45">
      <c r="L149" s="1"/>
    </row>
    <row r="150" spans="12:12" x14ac:dyDescent="0.45">
      <c r="L150" s="1"/>
    </row>
    <row r="151" spans="12:12" x14ac:dyDescent="0.45">
      <c r="L151" s="1"/>
    </row>
    <row r="152" spans="12:12" x14ac:dyDescent="0.45">
      <c r="L152" s="1"/>
    </row>
    <row r="361" spans="8:8" x14ac:dyDescent="0.45">
      <c r="H361" s="2"/>
    </row>
    <row r="362" spans="8:8" x14ac:dyDescent="0.45">
      <c r="H362" s="2"/>
    </row>
    <row r="363" spans="8:8" x14ac:dyDescent="0.45">
      <c r="H363" s="2"/>
    </row>
    <row r="364" spans="8:8" x14ac:dyDescent="0.45">
      <c r="H364" s="2"/>
    </row>
    <row r="365" spans="8:8" x14ac:dyDescent="0.45">
      <c r="H365" s="2"/>
    </row>
    <row r="366" spans="8:8" x14ac:dyDescent="0.45">
      <c r="H366" s="2"/>
    </row>
    <row r="367" spans="8:8" x14ac:dyDescent="0.45">
      <c r="H367" s="2"/>
    </row>
    <row r="368" spans="8:8" x14ac:dyDescent="0.45">
      <c r="H368" s="2"/>
    </row>
    <row r="369" spans="8:8" x14ac:dyDescent="0.45">
      <c r="H369" s="2"/>
    </row>
    <row r="370" spans="8:8" x14ac:dyDescent="0.45">
      <c r="H370" s="2"/>
    </row>
    <row r="371" spans="8:8" x14ac:dyDescent="0.45">
      <c r="H371" s="2"/>
    </row>
    <row r="372" spans="8:8" x14ac:dyDescent="0.45">
      <c r="H372" s="2"/>
    </row>
    <row r="373" spans="8:8" x14ac:dyDescent="0.45">
      <c r="H373" s="2"/>
    </row>
    <row r="374" spans="8:8" x14ac:dyDescent="0.45">
      <c r="H374" s="2"/>
    </row>
    <row r="375" spans="8:8" x14ac:dyDescent="0.45">
      <c r="H375" s="2"/>
    </row>
    <row r="376" spans="8:8" x14ac:dyDescent="0.45">
      <c r="H376" s="2"/>
    </row>
    <row r="377" spans="8:8" x14ac:dyDescent="0.45">
      <c r="H377" s="2"/>
    </row>
    <row r="378" spans="8:8" x14ac:dyDescent="0.45">
      <c r="H378" s="2"/>
    </row>
    <row r="379" spans="8:8" x14ac:dyDescent="0.45">
      <c r="H379" s="2"/>
    </row>
    <row r="380" spans="8:8" x14ac:dyDescent="0.45">
      <c r="H380" s="2"/>
    </row>
    <row r="381" spans="8:8" x14ac:dyDescent="0.45">
      <c r="H381" s="2"/>
    </row>
    <row r="382" spans="8:8" x14ac:dyDescent="0.45">
      <c r="H382" s="2"/>
    </row>
    <row r="383" spans="8:8" x14ac:dyDescent="0.45">
      <c r="H383" s="2"/>
    </row>
    <row r="384" spans="8:8" x14ac:dyDescent="0.45">
      <c r="H384" s="2"/>
    </row>
    <row r="385" spans="8:8" x14ac:dyDescent="0.45">
      <c r="H385" s="2"/>
    </row>
    <row r="386" spans="8:8" x14ac:dyDescent="0.45">
      <c r="H386" s="2"/>
    </row>
    <row r="387" spans="8:8" x14ac:dyDescent="0.45">
      <c r="H387" s="2"/>
    </row>
    <row r="388" spans="8:8" x14ac:dyDescent="0.45">
      <c r="H388" s="2"/>
    </row>
    <row r="389" spans="8:8" x14ac:dyDescent="0.45">
      <c r="H389" s="2"/>
    </row>
    <row r="390" spans="8:8" x14ac:dyDescent="0.45">
      <c r="H390" s="2"/>
    </row>
    <row r="391" spans="8:8" x14ac:dyDescent="0.45">
      <c r="H391" s="2"/>
    </row>
    <row r="392" spans="8:8" x14ac:dyDescent="0.45">
      <c r="H392" s="2"/>
    </row>
    <row r="393" spans="8:8" x14ac:dyDescent="0.45">
      <c r="H393" s="2"/>
    </row>
    <row r="394" spans="8:8" x14ac:dyDescent="0.45">
      <c r="H394" s="2"/>
    </row>
    <row r="395" spans="8:8" x14ac:dyDescent="0.45">
      <c r="H395" s="2"/>
    </row>
    <row r="396" spans="8:8" x14ac:dyDescent="0.45">
      <c r="H396" s="2"/>
    </row>
    <row r="397" spans="8:8" x14ac:dyDescent="0.45">
      <c r="H397" s="2"/>
    </row>
    <row r="398" spans="8:8" x14ac:dyDescent="0.45">
      <c r="H398" s="2"/>
    </row>
    <row r="399" spans="8:8" x14ac:dyDescent="0.45">
      <c r="H399" s="2"/>
    </row>
    <row r="400" spans="8:8" x14ac:dyDescent="0.45">
      <c r="H400" s="2"/>
    </row>
    <row r="401" spans="8:12" x14ac:dyDescent="0.45">
      <c r="H401" s="2"/>
    </row>
    <row r="402" spans="8:12" x14ac:dyDescent="0.45">
      <c r="H402" s="2"/>
    </row>
    <row r="403" spans="8:12" x14ac:dyDescent="0.45">
      <c r="H403" s="2"/>
    </row>
    <row r="404" spans="8:12" x14ac:dyDescent="0.45">
      <c r="H404" s="2"/>
    </row>
    <row r="405" spans="8:12" x14ac:dyDescent="0.45">
      <c r="H405" s="2"/>
    </row>
    <row r="406" spans="8:12" x14ac:dyDescent="0.45">
      <c r="H406" s="2"/>
    </row>
    <row r="407" spans="8:12" x14ac:dyDescent="0.45">
      <c r="H407" s="2"/>
    </row>
    <row r="408" spans="8:12" x14ac:dyDescent="0.45">
      <c r="H408" s="2"/>
    </row>
    <row r="409" spans="8:12" x14ac:dyDescent="0.45">
      <c r="H409" s="2"/>
    </row>
    <row r="410" spans="8:12" x14ac:dyDescent="0.45">
      <c r="H410" s="2"/>
    </row>
    <row r="411" spans="8:12" x14ac:dyDescent="0.45">
      <c r="H411" s="2"/>
    </row>
    <row r="412" spans="8:12" x14ac:dyDescent="0.45">
      <c r="H412" s="2"/>
      <c r="L412" s="1"/>
    </row>
    <row r="413" spans="8:12" x14ac:dyDescent="0.45">
      <c r="H413" s="2"/>
      <c r="L413" s="1"/>
    </row>
    <row r="414" spans="8:12" x14ac:dyDescent="0.45">
      <c r="H414" s="2"/>
      <c r="L414" s="1"/>
    </row>
    <row r="415" spans="8:12" x14ac:dyDescent="0.45">
      <c r="H415" s="2"/>
      <c r="L415" s="1"/>
    </row>
    <row r="416" spans="8:12" x14ac:dyDescent="0.45">
      <c r="H416" s="2"/>
      <c r="L416" s="1"/>
    </row>
    <row r="417" spans="8:12" x14ac:dyDescent="0.45">
      <c r="H417" s="2"/>
      <c r="L417" s="1"/>
    </row>
    <row r="418" spans="8:12" x14ac:dyDescent="0.45">
      <c r="H418" s="2"/>
      <c r="L418" s="1"/>
    </row>
    <row r="419" spans="8:12" x14ac:dyDescent="0.45">
      <c r="H419" s="2"/>
      <c r="L419" s="1"/>
    </row>
    <row r="420" spans="8:12" x14ac:dyDescent="0.45">
      <c r="H420" s="2"/>
      <c r="L420" s="1"/>
    </row>
    <row r="421" spans="8:12" x14ac:dyDescent="0.45">
      <c r="H421" s="2"/>
      <c r="L421" s="1"/>
    </row>
    <row r="422" spans="8:12" x14ac:dyDescent="0.45">
      <c r="H422" s="2"/>
      <c r="L422" s="1"/>
    </row>
    <row r="423" spans="8:12" x14ac:dyDescent="0.45">
      <c r="H423" s="2"/>
      <c r="L423" s="1"/>
    </row>
    <row r="424" spans="8:12" x14ac:dyDescent="0.45">
      <c r="H424" s="2"/>
      <c r="L424" s="1"/>
    </row>
    <row r="425" spans="8:12" x14ac:dyDescent="0.45">
      <c r="H425" s="2"/>
      <c r="L425" s="1"/>
    </row>
    <row r="426" spans="8:12" x14ac:dyDescent="0.45">
      <c r="H426" s="2"/>
      <c r="L426" s="1"/>
    </row>
    <row r="427" spans="8:12" x14ac:dyDescent="0.45">
      <c r="H427" s="2"/>
      <c r="L427" s="1"/>
    </row>
    <row r="428" spans="8:12" x14ac:dyDescent="0.45">
      <c r="H428" s="2"/>
      <c r="L428" s="1"/>
    </row>
    <row r="429" spans="8:12" x14ac:dyDescent="0.45">
      <c r="H429" s="2"/>
      <c r="L429" s="1"/>
    </row>
    <row r="430" spans="8:12" x14ac:dyDescent="0.45">
      <c r="H430" s="2"/>
      <c r="L430" s="1"/>
    </row>
    <row r="431" spans="8:12" x14ac:dyDescent="0.45">
      <c r="H431" s="2"/>
      <c r="L431" s="1"/>
    </row>
    <row r="432" spans="8:12" x14ac:dyDescent="0.45">
      <c r="H432" s="2"/>
      <c r="L432" s="1"/>
    </row>
    <row r="433" spans="8:12" x14ac:dyDescent="0.45">
      <c r="H433" s="2"/>
      <c r="L433" s="1"/>
    </row>
    <row r="434" spans="8:12" x14ac:dyDescent="0.45">
      <c r="H434" s="2"/>
      <c r="L434" s="1"/>
    </row>
    <row r="435" spans="8:12" x14ac:dyDescent="0.45">
      <c r="H435" s="2"/>
      <c r="L435" s="1"/>
    </row>
    <row r="436" spans="8:12" x14ac:dyDescent="0.45">
      <c r="H436" s="2"/>
      <c r="L436" s="1"/>
    </row>
    <row r="437" spans="8:12" x14ac:dyDescent="0.45">
      <c r="H437" s="2"/>
      <c r="L437" s="1"/>
    </row>
    <row r="438" spans="8:12" x14ac:dyDescent="0.45">
      <c r="H438" s="2"/>
      <c r="L438" s="1"/>
    </row>
    <row r="439" spans="8:12" x14ac:dyDescent="0.45">
      <c r="H439" s="2"/>
      <c r="L439" s="1"/>
    </row>
    <row r="440" spans="8:12" x14ac:dyDescent="0.45">
      <c r="H440" s="2"/>
      <c r="L440" s="1"/>
    </row>
    <row r="441" spans="8:12" x14ac:dyDescent="0.45">
      <c r="H441" s="2"/>
      <c r="L441" s="1"/>
    </row>
    <row r="442" spans="8:12" x14ac:dyDescent="0.45">
      <c r="H442" s="2"/>
      <c r="L442" s="1"/>
    </row>
    <row r="443" spans="8:12" x14ac:dyDescent="0.45">
      <c r="H443" s="2"/>
      <c r="L443" s="1"/>
    </row>
    <row r="444" spans="8:12" x14ac:dyDescent="0.45">
      <c r="H444" s="2"/>
      <c r="L444" s="1"/>
    </row>
    <row r="445" spans="8:12" x14ac:dyDescent="0.45">
      <c r="H445" s="2"/>
      <c r="L445" s="1"/>
    </row>
    <row r="446" spans="8:12" x14ac:dyDescent="0.45">
      <c r="H446" s="2"/>
      <c r="L446" s="1"/>
    </row>
    <row r="447" spans="8:12" x14ac:dyDescent="0.45">
      <c r="H447" s="2"/>
      <c r="L447" s="1"/>
    </row>
    <row r="448" spans="8:12" x14ac:dyDescent="0.45">
      <c r="H448" s="2"/>
      <c r="L448" s="1"/>
    </row>
    <row r="449" spans="8:12" x14ac:dyDescent="0.45">
      <c r="H449" s="2"/>
      <c r="L449" s="1"/>
    </row>
    <row r="450" spans="8:12" x14ac:dyDescent="0.45">
      <c r="H450" s="2"/>
      <c r="L450" s="1"/>
    </row>
    <row r="451" spans="8:12" x14ac:dyDescent="0.45">
      <c r="H451" s="2"/>
      <c r="L451" s="1"/>
    </row>
    <row r="452" spans="8:12" x14ac:dyDescent="0.45">
      <c r="H452" s="2"/>
      <c r="L452" s="1"/>
    </row>
    <row r="453" spans="8:12" x14ac:dyDescent="0.45">
      <c r="H453" s="2"/>
      <c r="L453" s="1"/>
    </row>
    <row r="454" spans="8:12" x14ac:dyDescent="0.45">
      <c r="H454" s="2"/>
      <c r="L454" s="1"/>
    </row>
    <row r="455" spans="8:12" x14ac:dyDescent="0.45">
      <c r="H455" s="2"/>
      <c r="L455" s="1"/>
    </row>
    <row r="456" spans="8:12" x14ac:dyDescent="0.45">
      <c r="H456" s="2"/>
      <c r="L456" s="1"/>
    </row>
    <row r="457" spans="8:12" x14ac:dyDescent="0.45">
      <c r="H457" s="2"/>
      <c r="L457" s="1"/>
    </row>
    <row r="458" spans="8:12" x14ac:dyDescent="0.45">
      <c r="H458" s="2"/>
      <c r="L458" s="1"/>
    </row>
    <row r="459" spans="8:12" x14ac:dyDescent="0.45">
      <c r="H459" s="2"/>
      <c r="L459" s="1"/>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D4"/>
  <sheetViews>
    <sheetView workbookViewId="0">
      <selection activeCell="A3" sqref="A3"/>
    </sheetView>
  </sheetViews>
  <sheetFormatPr defaultColWidth="8.69921875" defaultRowHeight="16.3" x14ac:dyDescent="0.45"/>
  <cols>
    <col min="1" max="1" width="11.3984375" style="47" bestFit="1" customWidth="1"/>
    <col min="2" max="3" width="20.3984375" style="47" bestFit="1" customWidth="1"/>
    <col min="4" max="16384" width="8.69921875" style="47"/>
  </cols>
  <sheetData>
    <row r="1" spans="1:4" x14ac:dyDescent="0.45">
      <c r="A1" s="48" t="s">
        <v>764</v>
      </c>
      <c r="B1" s="48" t="s">
        <v>672</v>
      </c>
      <c r="C1" s="48" t="s">
        <v>675</v>
      </c>
      <c r="D1" s="62" t="s">
        <v>762</v>
      </c>
    </row>
    <row r="2" spans="1:4" x14ac:dyDescent="0.45">
      <c r="A2" s="48" t="s">
        <v>781</v>
      </c>
      <c r="B2" s="48" t="s">
        <v>674</v>
      </c>
      <c r="C2" s="48" t="s">
        <v>676</v>
      </c>
      <c r="D2" s="62" t="s">
        <v>763</v>
      </c>
    </row>
    <row r="3" spans="1:4" x14ac:dyDescent="0.45">
      <c r="B3" s="48" t="s">
        <v>673</v>
      </c>
      <c r="C3" s="48" t="s">
        <v>677</v>
      </c>
    </row>
    <row r="4" spans="1:4" x14ac:dyDescent="0.45">
      <c r="B4" s="63"/>
      <c r="C4" s="48" t="s">
        <v>673</v>
      </c>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8FBD1-B6EC-47BF-9B50-F1172E70DD21}">
  <sheetPr codeName="Sheet4"/>
  <dimension ref="A1:BE5"/>
  <sheetViews>
    <sheetView workbookViewId="0">
      <selection activeCell="A5" sqref="A5"/>
    </sheetView>
  </sheetViews>
  <sheetFormatPr defaultColWidth="17" defaultRowHeight="16.3" x14ac:dyDescent="0.45"/>
  <cols>
    <col min="1" max="16384" width="17" style="51"/>
  </cols>
  <sheetData>
    <row r="1" spans="1:57" s="49" customFormat="1" ht="18.8" customHeight="1" x14ac:dyDescent="0.45">
      <c r="A1" s="222" t="s">
        <v>745</v>
      </c>
      <c r="B1" s="223"/>
      <c r="C1" s="223"/>
      <c r="D1" s="223"/>
      <c r="E1" s="223"/>
      <c r="F1" s="223"/>
      <c r="G1" s="223"/>
      <c r="H1" s="223"/>
      <c r="I1" s="223"/>
      <c r="J1" s="223"/>
      <c r="K1" s="223"/>
      <c r="L1" s="223"/>
      <c r="M1" s="223"/>
      <c r="N1" s="223"/>
      <c r="O1" s="223"/>
      <c r="P1" s="223"/>
      <c r="Q1" s="223"/>
      <c r="R1" s="223"/>
      <c r="S1" s="223"/>
      <c r="T1" s="223"/>
      <c r="U1" s="223"/>
      <c r="V1" s="223"/>
      <c r="W1" s="223"/>
      <c r="X1" s="223"/>
      <c r="Y1" s="223"/>
      <c r="Z1" s="224"/>
      <c r="AA1" s="233" t="s">
        <v>746</v>
      </c>
      <c r="AB1" s="234"/>
      <c r="AC1" s="234"/>
      <c r="AD1" s="234"/>
      <c r="AE1" s="234"/>
      <c r="AF1" s="234"/>
      <c r="AG1" s="234"/>
      <c r="AH1" s="234"/>
      <c r="AI1" s="234"/>
      <c r="AJ1" s="234"/>
      <c r="AK1" s="234"/>
      <c r="AL1" s="234"/>
      <c r="AM1" s="234"/>
      <c r="AN1" s="235"/>
      <c r="AO1" s="226" t="s">
        <v>747</v>
      </c>
      <c r="AP1" s="226"/>
      <c r="AQ1" s="226"/>
      <c r="AR1" s="226"/>
      <c r="AS1" s="226"/>
      <c r="AT1" s="226"/>
      <c r="AU1" s="226"/>
      <c r="AV1" s="226"/>
      <c r="AW1" s="226"/>
      <c r="AX1" s="226"/>
      <c r="AY1" s="226"/>
      <c r="AZ1" s="226"/>
      <c r="BA1" s="226"/>
      <c r="BB1" s="226"/>
      <c r="BC1" s="226"/>
      <c r="BD1" s="226"/>
      <c r="BE1" s="226"/>
    </row>
    <row r="2" spans="1:57" s="49" customFormat="1" ht="16.45" customHeight="1" x14ac:dyDescent="0.45">
      <c r="A2" s="225" t="s">
        <v>1</v>
      </c>
      <c r="B2" s="225" t="s">
        <v>698</v>
      </c>
      <c r="C2" s="225" t="s">
        <v>739</v>
      </c>
      <c r="D2" s="225" t="s">
        <v>809</v>
      </c>
      <c r="E2" s="225" t="s">
        <v>810</v>
      </c>
      <c r="F2" s="225" t="s">
        <v>4</v>
      </c>
      <c r="G2" s="225" t="s">
        <v>811</v>
      </c>
      <c r="H2" s="225" t="s">
        <v>681</v>
      </c>
      <c r="I2" s="225" t="s">
        <v>735</v>
      </c>
      <c r="J2" s="227" t="s">
        <v>812</v>
      </c>
      <c r="K2" s="225" t="s">
        <v>813</v>
      </c>
      <c r="L2" s="225" t="s">
        <v>814</v>
      </c>
      <c r="M2" s="227" t="s">
        <v>795</v>
      </c>
      <c r="N2" s="225" t="s">
        <v>815</v>
      </c>
      <c r="O2" s="225" t="s">
        <v>816</v>
      </c>
      <c r="P2" s="225" t="s">
        <v>817</v>
      </c>
      <c r="Q2" s="225" t="s">
        <v>684</v>
      </c>
      <c r="R2" s="225" t="s">
        <v>686</v>
      </c>
      <c r="S2" s="225" t="s">
        <v>687</v>
      </c>
      <c r="T2" s="225" t="s">
        <v>688</v>
      </c>
      <c r="U2" s="225" t="s">
        <v>689</v>
      </c>
      <c r="V2" s="225" t="s">
        <v>682</v>
      </c>
      <c r="W2" s="225" t="s">
        <v>683</v>
      </c>
      <c r="X2" s="225" t="s">
        <v>730</v>
      </c>
      <c r="Y2" s="225" t="s">
        <v>5</v>
      </c>
      <c r="Z2" s="225" t="s">
        <v>805</v>
      </c>
      <c r="AA2" s="230" t="s">
        <v>797</v>
      </c>
      <c r="AB2" s="230" t="s">
        <v>818</v>
      </c>
      <c r="AC2" s="230" t="s">
        <v>819</v>
      </c>
      <c r="AD2" s="230" t="s">
        <v>820</v>
      </c>
      <c r="AE2" s="230" t="s">
        <v>821</v>
      </c>
      <c r="AF2" s="233" t="s">
        <v>804</v>
      </c>
      <c r="AG2" s="234"/>
      <c r="AH2" s="234"/>
      <c r="AI2" s="234"/>
      <c r="AJ2" s="234"/>
      <c r="AK2" s="234"/>
      <c r="AL2" s="234"/>
      <c r="AM2" s="234"/>
      <c r="AN2" s="235"/>
      <c r="AO2" s="226" t="s">
        <v>670</v>
      </c>
      <c r="AP2" s="226" t="s">
        <v>706</v>
      </c>
      <c r="AQ2" s="226"/>
      <c r="AR2" s="226"/>
      <c r="AS2" s="226" t="s">
        <v>742</v>
      </c>
      <c r="AT2" s="226"/>
      <c r="AU2" s="226"/>
      <c r="AV2" s="226"/>
      <c r="AW2" s="226"/>
      <c r="AX2" s="226"/>
      <c r="AY2" s="226"/>
      <c r="AZ2" s="226"/>
      <c r="BA2" s="226"/>
      <c r="BB2" s="226"/>
      <c r="BC2" s="226"/>
      <c r="BD2" s="226"/>
      <c r="BE2" s="226"/>
    </row>
    <row r="3" spans="1:57" s="50" customFormat="1" ht="15.85" customHeight="1" x14ac:dyDescent="0.45">
      <c r="A3" s="225"/>
      <c r="B3" s="225"/>
      <c r="C3" s="225" t="s">
        <v>739</v>
      </c>
      <c r="D3" s="225" t="s">
        <v>740</v>
      </c>
      <c r="E3" s="225" t="s">
        <v>738</v>
      </c>
      <c r="F3" s="225" t="s">
        <v>4</v>
      </c>
      <c r="G3" s="225" t="s">
        <v>736</v>
      </c>
      <c r="H3" s="225" t="s">
        <v>681</v>
      </c>
      <c r="I3" s="225" t="s">
        <v>735</v>
      </c>
      <c r="J3" s="228"/>
      <c r="K3" s="225" t="s">
        <v>737</v>
      </c>
      <c r="L3" s="225" t="s">
        <v>734</v>
      </c>
      <c r="M3" s="228"/>
      <c r="N3" s="225" t="s">
        <v>731</v>
      </c>
      <c r="O3" s="225" t="s">
        <v>732</v>
      </c>
      <c r="P3" s="225" t="s">
        <v>733</v>
      </c>
      <c r="Q3" s="225" t="s">
        <v>684</v>
      </c>
      <c r="R3" s="225" t="s">
        <v>686</v>
      </c>
      <c r="S3" s="225" t="s">
        <v>687</v>
      </c>
      <c r="T3" s="225" t="s">
        <v>688</v>
      </c>
      <c r="U3" s="225" t="s">
        <v>689</v>
      </c>
      <c r="V3" s="225" t="s">
        <v>682</v>
      </c>
      <c r="W3" s="225" t="s">
        <v>683</v>
      </c>
      <c r="X3" s="225" t="s">
        <v>730</v>
      </c>
      <c r="Y3" s="225" t="s">
        <v>5</v>
      </c>
      <c r="Z3" s="225" t="s">
        <v>664</v>
      </c>
      <c r="AA3" s="231"/>
      <c r="AB3" s="231"/>
      <c r="AC3" s="231"/>
      <c r="AD3" s="231"/>
      <c r="AE3" s="231"/>
      <c r="AF3" s="236" t="s">
        <v>799</v>
      </c>
      <c r="AG3" s="237"/>
      <c r="AH3" s="238"/>
      <c r="AI3" s="236" t="s">
        <v>800</v>
      </c>
      <c r="AJ3" s="237"/>
      <c r="AK3" s="238"/>
      <c r="AL3" s="236" t="s">
        <v>801</v>
      </c>
      <c r="AM3" s="237"/>
      <c r="AN3" s="238"/>
      <c r="AO3" s="226" t="s">
        <v>670</v>
      </c>
      <c r="AP3" s="226" t="s">
        <v>700</v>
      </c>
      <c r="AQ3" s="226" t="s">
        <v>822</v>
      </c>
      <c r="AR3" s="226" t="s">
        <v>727</v>
      </c>
      <c r="AS3" s="226" t="s">
        <v>806</v>
      </c>
      <c r="AT3" s="226" t="s">
        <v>702</v>
      </c>
      <c r="AU3" s="226"/>
      <c r="AV3" s="226" t="s">
        <v>807</v>
      </c>
      <c r="AW3" s="226"/>
      <c r="AX3" s="226"/>
      <c r="AY3" s="226"/>
      <c r="AZ3" s="226"/>
      <c r="BA3" s="226" t="s">
        <v>808</v>
      </c>
      <c r="BB3" s="226"/>
      <c r="BC3" s="226"/>
      <c r="BD3" s="226"/>
      <c r="BE3" s="226"/>
    </row>
    <row r="4" spans="1:57" s="49" customFormat="1" ht="48.85" x14ac:dyDescent="0.45">
      <c r="A4" s="225"/>
      <c r="B4" s="225"/>
      <c r="C4" s="225"/>
      <c r="D4" s="225"/>
      <c r="E4" s="225"/>
      <c r="F4" s="225"/>
      <c r="G4" s="225"/>
      <c r="H4" s="225"/>
      <c r="I4" s="225"/>
      <c r="J4" s="229"/>
      <c r="K4" s="225"/>
      <c r="L4" s="225"/>
      <c r="M4" s="229"/>
      <c r="N4" s="225"/>
      <c r="O4" s="225"/>
      <c r="P4" s="225"/>
      <c r="Q4" s="225"/>
      <c r="R4" s="225"/>
      <c r="S4" s="225"/>
      <c r="T4" s="225"/>
      <c r="U4" s="225"/>
      <c r="V4" s="225"/>
      <c r="W4" s="225"/>
      <c r="X4" s="225"/>
      <c r="Y4" s="225"/>
      <c r="Z4" s="225"/>
      <c r="AA4" s="232"/>
      <c r="AB4" s="232"/>
      <c r="AC4" s="232"/>
      <c r="AD4" s="232"/>
      <c r="AE4" s="232"/>
      <c r="AF4" s="148" t="s">
        <v>802</v>
      </c>
      <c r="AG4" s="148" t="s">
        <v>803</v>
      </c>
      <c r="AH4" s="148" t="s">
        <v>798</v>
      </c>
      <c r="AI4" s="148" t="s">
        <v>802</v>
      </c>
      <c r="AJ4" s="148" t="s">
        <v>803</v>
      </c>
      <c r="AK4" s="148" t="s">
        <v>798</v>
      </c>
      <c r="AL4" s="148" t="s">
        <v>802</v>
      </c>
      <c r="AM4" s="148" t="s">
        <v>803</v>
      </c>
      <c r="AN4" s="148" t="s">
        <v>798</v>
      </c>
      <c r="AO4" s="226"/>
      <c r="AP4" s="226"/>
      <c r="AQ4" s="226"/>
      <c r="AR4" s="226"/>
      <c r="AS4" s="226"/>
      <c r="AT4" s="56" t="s">
        <v>668</v>
      </c>
      <c r="AU4" s="56" t="s">
        <v>631</v>
      </c>
      <c r="AV4" s="56" t="s">
        <v>704</v>
      </c>
      <c r="AW4" s="56" t="s">
        <v>669</v>
      </c>
      <c r="AX4" s="56" t="s">
        <v>0</v>
      </c>
      <c r="AY4" s="56" t="s">
        <v>703</v>
      </c>
      <c r="AZ4" s="56" t="s">
        <v>705</v>
      </c>
      <c r="BA4" s="56" t="s">
        <v>708</v>
      </c>
      <c r="BB4" s="56" t="s">
        <v>709</v>
      </c>
      <c r="BC4" s="56" t="s">
        <v>710</v>
      </c>
      <c r="BD4" s="56" t="s">
        <v>711</v>
      </c>
      <c r="BE4" s="56" t="s">
        <v>712</v>
      </c>
    </row>
    <row r="5" spans="1:57" ht="75" customHeight="1" x14ac:dyDescent="0.45">
      <c r="A5" s="55">
        <f>'1－① 事業者の基本情報'!$B$2</f>
        <v>0</v>
      </c>
      <c r="B5" s="55">
        <f>'1－① 事業者の基本情報'!$B$3</f>
        <v>0</v>
      </c>
      <c r="C5" s="46">
        <f>'1－① 事業者の基本情報'!$C$6</f>
        <v>0</v>
      </c>
      <c r="D5" s="46">
        <f>'1－① 事業者の基本情報'!$C$7</f>
        <v>0</v>
      </c>
      <c r="E5" s="46">
        <f>'1－① 事業者の基本情報'!$C$8</f>
        <v>0</v>
      </c>
      <c r="F5" s="46">
        <f>'1－① 事業者の基本情報'!$C$9</f>
        <v>0</v>
      </c>
      <c r="G5" s="46">
        <f>'1－① 事業者の基本情報'!$C$10</f>
        <v>0</v>
      </c>
      <c r="H5" s="55">
        <f>'1－① 事業者の基本情報'!$C$11</f>
        <v>0</v>
      </c>
      <c r="I5" s="54">
        <f>'1－① 事業者の基本情報'!$C$12</f>
        <v>0</v>
      </c>
      <c r="J5" s="54">
        <f>'1－① 事業者の基本情報'!$C$13</f>
        <v>0</v>
      </c>
      <c r="K5" s="54">
        <f>'1－① 事業者の基本情報'!$C$14</f>
        <v>0</v>
      </c>
      <c r="L5" s="54">
        <f>'1－① 事業者の基本情報'!$C$15</f>
        <v>0</v>
      </c>
      <c r="M5" s="54">
        <f>'1－① 事業者の基本情報'!$C$16</f>
        <v>0</v>
      </c>
      <c r="N5" s="46">
        <f>'1－① 事業者の基本情報'!$C$17</f>
        <v>0</v>
      </c>
      <c r="O5" s="46">
        <f>'1－① 事業者の基本情報'!$C$18</f>
        <v>0</v>
      </c>
      <c r="P5" s="46">
        <f>'1－① 事業者の基本情報'!$C$19</f>
        <v>0</v>
      </c>
      <c r="Q5" s="57">
        <f>'1－① 事業者の基本情報'!$C$20</f>
        <v>0</v>
      </c>
      <c r="R5" s="46">
        <f>'1－① 事業者の基本情報'!$C$21</f>
        <v>0</v>
      </c>
      <c r="S5" s="46">
        <f>'1－① 事業者の基本情報'!$C$22</f>
        <v>0</v>
      </c>
      <c r="T5" s="46">
        <f>'1－① 事業者の基本情報'!$C$23</f>
        <v>0</v>
      </c>
      <c r="U5" s="46">
        <f>'1－① 事業者の基本情報'!$C$24</f>
        <v>0</v>
      </c>
      <c r="V5" s="46">
        <f>'1－① 事業者の基本情報'!$C$25</f>
        <v>0</v>
      </c>
      <c r="W5" s="46">
        <f>'1－① 事業者の基本情報'!$C$26</f>
        <v>0</v>
      </c>
      <c r="X5" s="46" t="str">
        <f>'1－① 事業者の基本情報'!$B$29</f>
        <v>－</v>
      </c>
      <c r="Y5" s="46" t="str">
        <f>'1－① 事業者の基本情報'!$B$31</f>
        <v>－</v>
      </c>
      <c r="Z5" s="46" t="str">
        <f>'1－① 事業者の基本情報'!$B$33</f>
        <v>－</v>
      </c>
      <c r="AA5" s="54">
        <f>'1－② 支出計画書'!$G$3</f>
        <v>0</v>
      </c>
      <c r="AB5" s="54">
        <f>'1－② 支出計画書'!$E$4</f>
        <v>0</v>
      </c>
      <c r="AC5" s="54">
        <f>'1－② 支出計画書'!$E$5</f>
        <v>0</v>
      </c>
      <c r="AD5" s="54">
        <f>'1－② 支出計画書'!$E$6</f>
        <v>1000000</v>
      </c>
      <c r="AE5" s="54">
        <f>'1－② 支出計画書'!$E$7</f>
        <v>0</v>
      </c>
      <c r="AF5" s="54">
        <f>'1－② 支出計画書'!E25</f>
        <v>0</v>
      </c>
      <c r="AG5" s="54">
        <f>'1－② 支出計画書'!F25</f>
        <v>0</v>
      </c>
      <c r="AH5" s="54">
        <f>'1－② 支出計画書'!G25</f>
        <v>0</v>
      </c>
      <c r="AI5" s="54">
        <f>'1－② 支出計画書'!E26</f>
        <v>0</v>
      </c>
      <c r="AJ5" s="54">
        <f>'1－② 支出計画書'!F26</f>
        <v>0</v>
      </c>
      <c r="AK5" s="54">
        <f>'1－② 支出計画書'!G26</f>
        <v>0</v>
      </c>
      <c r="AL5" s="54">
        <f>'1－② 支出計画書'!E27</f>
        <v>0</v>
      </c>
      <c r="AM5" s="54">
        <f>'1－② 支出計画書'!F27</f>
        <v>0</v>
      </c>
      <c r="AN5" s="54">
        <f>'1－② 支出計画書'!G27</f>
        <v>0</v>
      </c>
      <c r="AO5" s="46">
        <f>'２ 事業計画書'!$A$5</f>
        <v>0</v>
      </c>
      <c r="AP5" s="46" t="str">
        <f>'２ 事業計画書'!$A$9</f>
        <v>－</v>
      </c>
      <c r="AQ5" s="46" t="str">
        <f>'２ 事業計画書'!$A$11</f>
        <v>－</v>
      </c>
      <c r="AR5" s="46" t="str">
        <f>'２ 事業計画書'!$A$13</f>
        <v>－</v>
      </c>
      <c r="AS5" s="46">
        <f>'２ 事業計画書'!$C$16</f>
        <v>0</v>
      </c>
      <c r="AT5" s="46">
        <f>'２ 事業計画書'!$C$17</f>
        <v>0</v>
      </c>
      <c r="AU5" s="46">
        <f>'２ 事業計画書'!$C$18</f>
        <v>0</v>
      </c>
      <c r="AV5" s="46">
        <f>'２ 事業計画書'!$C$19</f>
        <v>0</v>
      </c>
      <c r="AW5" s="46">
        <f>'２ 事業計画書'!$C$20</f>
        <v>0</v>
      </c>
      <c r="AX5" s="46">
        <f>'２ 事業計画書'!$C$21</f>
        <v>0</v>
      </c>
      <c r="AY5" s="46">
        <f>'２ 事業計画書'!$C$22</f>
        <v>0</v>
      </c>
      <c r="AZ5" s="46">
        <f>'２ 事業計画書'!$C$23</f>
        <v>0</v>
      </c>
      <c r="BA5" s="46">
        <f>'２ 事業計画書'!$C$24</f>
        <v>0</v>
      </c>
      <c r="BB5" s="46">
        <f>'２ 事業計画書'!$C$25</f>
        <v>0</v>
      </c>
      <c r="BC5" s="46">
        <f>'２ 事業計画書'!$C$26</f>
        <v>0</v>
      </c>
      <c r="BD5" s="46">
        <f>'２ 事業計画書'!$C$27</f>
        <v>0</v>
      </c>
      <c r="BE5" s="46">
        <f>'２ 事業計画書'!$C$28</f>
        <v>0</v>
      </c>
    </row>
  </sheetData>
  <mergeCells count="48">
    <mergeCell ref="AA1:AN1"/>
    <mergeCell ref="AF2:AN2"/>
    <mergeCell ref="AL3:AN3"/>
    <mergeCell ref="AI3:AK3"/>
    <mergeCell ref="AF3:AH3"/>
    <mergeCell ref="AB2:AB4"/>
    <mergeCell ref="AC2:AC4"/>
    <mergeCell ref="AE2:AE4"/>
    <mergeCell ref="AD2:AD4"/>
    <mergeCell ref="J2:J4"/>
    <mergeCell ref="M2:M4"/>
    <mergeCell ref="AA2:AA4"/>
    <mergeCell ref="W2:W4"/>
    <mergeCell ref="X2:X4"/>
    <mergeCell ref="Y2:Y4"/>
    <mergeCell ref="Z2:Z4"/>
    <mergeCell ref="P2:P4"/>
    <mergeCell ref="Q2:Q4"/>
    <mergeCell ref="R2:R4"/>
    <mergeCell ref="S2:S4"/>
    <mergeCell ref="T2:T4"/>
    <mergeCell ref="BA3:BE3"/>
    <mergeCell ref="AV3:AZ3"/>
    <mergeCell ref="AT3:AU3"/>
    <mergeCell ref="AS2:BE2"/>
    <mergeCell ref="AO1:BE1"/>
    <mergeCell ref="AR3:AR4"/>
    <mergeCell ref="AS3:AS4"/>
    <mergeCell ref="AP3:AP4"/>
    <mergeCell ref="AQ3:AQ4"/>
    <mergeCell ref="AP2:AR2"/>
    <mergeCell ref="AO2:AO4"/>
    <mergeCell ref="A1:Z1"/>
    <mergeCell ref="E2:E4"/>
    <mergeCell ref="F2:F4"/>
    <mergeCell ref="L2:L4"/>
    <mergeCell ref="G2:G4"/>
    <mergeCell ref="H2:H4"/>
    <mergeCell ref="I2:I4"/>
    <mergeCell ref="K2:K4"/>
    <mergeCell ref="A2:A4"/>
    <mergeCell ref="B2:B4"/>
    <mergeCell ref="C2:C4"/>
    <mergeCell ref="D2:D4"/>
    <mergeCell ref="U2:U4"/>
    <mergeCell ref="V2:V4"/>
    <mergeCell ref="N2:N4"/>
    <mergeCell ref="O2:O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sheetPr codeName="Sheet5">
    <pageSetUpPr fitToPage="1"/>
  </sheetPr>
  <dimension ref="A1:H14"/>
  <sheetViews>
    <sheetView view="pageBreakPreview" zoomScaleNormal="100" zoomScaleSheetLayoutView="100" workbookViewId="0">
      <selection activeCell="G8" sqref="G8"/>
    </sheetView>
  </sheetViews>
  <sheetFormatPr defaultColWidth="9" defaultRowHeight="16.3" x14ac:dyDescent="0.45"/>
  <cols>
    <col min="1" max="1" width="4" style="64" bestFit="1" customWidth="1"/>
    <col min="2" max="2" width="17.19921875" style="64" bestFit="1" customWidth="1"/>
    <col min="3" max="3" width="15.3984375" style="64" bestFit="1" customWidth="1"/>
    <col min="4" max="4" width="13" style="64" bestFit="1" customWidth="1"/>
    <col min="5" max="6" width="5" style="64" bestFit="1" customWidth="1"/>
    <col min="7" max="7" width="43.09765625" style="64" customWidth="1"/>
    <col min="8" max="8" width="51.09765625" style="64" bestFit="1" customWidth="1"/>
    <col min="9" max="16384" width="9" style="64"/>
  </cols>
  <sheetData>
    <row r="1" spans="1:8" ht="59.95" customHeight="1" x14ac:dyDescent="0.45">
      <c r="A1" s="239" t="s">
        <v>833</v>
      </c>
      <c r="B1" s="239"/>
      <c r="C1" s="239"/>
      <c r="D1" s="239"/>
      <c r="E1" s="239"/>
      <c r="F1" s="239"/>
      <c r="G1" s="239"/>
    </row>
    <row r="2" spans="1:8" ht="33.049999999999997" customHeight="1" x14ac:dyDescent="0.45">
      <c r="A2" s="210" t="s">
        <v>653</v>
      </c>
      <c r="B2" s="249" t="s">
        <v>779</v>
      </c>
      <c r="C2" s="249"/>
      <c r="D2" s="210" t="s">
        <v>718</v>
      </c>
      <c r="E2" s="211" t="s">
        <v>719</v>
      </c>
      <c r="F2" s="212" t="s">
        <v>721</v>
      </c>
      <c r="G2" s="210" t="s">
        <v>637</v>
      </c>
    </row>
    <row r="3" spans="1:8" ht="32.6" x14ac:dyDescent="0.45">
      <c r="A3" s="248" t="s">
        <v>651</v>
      </c>
      <c r="B3" s="247" t="s">
        <v>716</v>
      </c>
      <c r="C3" s="154" t="s">
        <v>725</v>
      </c>
      <c r="D3" s="67" t="s">
        <v>650</v>
      </c>
      <c r="E3" s="135" t="s">
        <v>720</v>
      </c>
      <c r="F3" s="136" t="s">
        <v>720</v>
      </c>
      <c r="G3" s="68" t="s">
        <v>775</v>
      </c>
    </row>
    <row r="4" spans="1:8" ht="65.150000000000006" x14ac:dyDescent="0.45">
      <c r="A4" s="248"/>
      <c r="B4" s="247"/>
      <c r="C4" s="155" t="s">
        <v>752</v>
      </c>
      <c r="D4" s="69" t="s">
        <v>648</v>
      </c>
      <c r="E4" s="137" t="s">
        <v>720</v>
      </c>
      <c r="F4" s="138" t="s">
        <v>720</v>
      </c>
      <c r="G4" s="152" t="s">
        <v>826</v>
      </c>
      <c r="H4" s="243"/>
    </row>
    <row r="5" spans="1:8" ht="65.150000000000006" x14ac:dyDescent="0.45">
      <c r="A5" s="248"/>
      <c r="B5" s="247"/>
      <c r="C5" s="156" t="s">
        <v>773</v>
      </c>
      <c r="D5" s="69" t="s">
        <v>774</v>
      </c>
      <c r="E5" s="137" t="s">
        <v>720</v>
      </c>
      <c r="F5" s="138" t="s">
        <v>720</v>
      </c>
      <c r="G5" s="152" t="s">
        <v>835</v>
      </c>
      <c r="H5" s="243"/>
    </row>
    <row r="6" spans="1:8" ht="48.85" x14ac:dyDescent="0.45">
      <c r="A6" s="248"/>
      <c r="B6" s="247"/>
      <c r="C6" s="155" t="s">
        <v>753</v>
      </c>
      <c r="D6" s="70" t="s">
        <v>695</v>
      </c>
      <c r="E6" s="137" t="s">
        <v>720</v>
      </c>
      <c r="F6" s="138" t="s">
        <v>720</v>
      </c>
      <c r="G6" s="70" t="s">
        <v>784</v>
      </c>
      <c r="H6" s="244"/>
    </row>
    <row r="7" spans="1:8" ht="48.85" x14ac:dyDescent="0.45">
      <c r="A7" s="248"/>
      <c r="B7" s="247"/>
      <c r="C7" s="157" t="s">
        <v>726</v>
      </c>
      <c r="D7" s="72" t="s">
        <v>694</v>
      </c>
      <c r="E7" s="139" t="s">
        <v>720</v>
      </c>
      <c r="F7" s="140" t="s">
        <v>722</v>
      </c>
      <c r="G7" s="72" t="s">
        <v>657</v>
      </c>
    </row>
    <row r="8" spans="1:8" ht="65.150000000000006" x14ac:dyDescent="0.45">
      <c r="A8" s="65" t="s">
        <v>652</v>
      </c>
      <c r="B8" s="66" t="s">
        <v>690</v>
      </c>
      <c r="C8" s="158" t="s">
        <v>751</v>
      </c>
      <c r="D8" s="67" t="s">
        <v>649</v>
      </c>
      <c r="E8" s="135" t="s">
        <v>720</v>
      </c>
      <c r="F8" s="136" t="s">
        <v>720</v>
      </c>
      <c r="G8" s="68" t="s">
        <v>827</v>
      </c>
      <c r="H8" s="71"/>
    </row>
    <row r="9" spans="1:8" ht="32.6" x14ac:dyDescent="0.45">
      <c r="A9" s="65" t="s">
        <v>691</v>
      </c>
      <c r="B9" s="242" t="s">
        <v>724</v>
      </c>
      <c r="C9" s="242"/>
      <c r="D9" s="73" t="s">
        <v>671</v>
      </c>
      <c r="E9" s="141" t="s">
        <v>720</v>
      </c>
      <c r="F9" s="142" t="s">
        <v>722</v>
      </c>
      <c r="G9" s="66" t="s">
        <v>776</v>
      </c>
      <c r="H9" s="74"/>
    </row>
    <row r="10" spans="1:8" ht="65.150000000000006" x14ac:dyDescent="0.45">
      <c r="A10" s="65" t="s">
        <v>692</v>
      </c>
      <c r="B10" s="252" t="s">
        <v>780</v>
      </c>
      <c r="C10" s="242"/>
      <c r="D10" s="75" t="s">
        <v>667</v>
      </c>
      <c r="E10" s="143" t="s">
        <v>720</v>
      </c>
      <c r="F10" s="144" t="s">
        <v>722</v>
      </c>
      <c r="G10" s="76" t="s">
        <v>830</v>
      </c>
    </row>
    <row r="11" spans="1:8" ht="270" customHeight="1" x14ac:dyDescent="0.45">
      <c r="A11" s="65" t="s">
        <v>693</v>
      </c>
      <c r="B11" s="245" t="s">
        <v>793</v>
      </c>
      <c r="C11" s="246"/>
      <c r="D11" s="75" t="s">
        <v>717</v>
      </c>
      <c r="E11" s="143" t="s">
        <v>722</v>
      </c>
      <c r="F11" s="144" t="s">
        <v>720</v>
      </c>
      <c r="G11" s="76" t="s">
        <v>828</v>
      </c>
    </row>
    <row r="12" spans="1:8" ht="97.7" x14ac:dyDescent="0.45">
      <c r="A12" s="65" t="s">
        <v>723</v>
      </c>
      <c r="B12" s="250" t="s">
        <v>788</v>
      </c>
      <c r="C12" s="251"/>
      <c r="D12" s="145" t="s">
        <v>785</v>
      </c>
      <c r="E12" s="146" t="s">
        <v>720</v>
      </c>
      <c r="F12" s="147" t="s">
        <v>720</v>
      </c>
      <c r="G12" s="153" t="s">
        <v>836</v>
      </c>
    </row>
    <row r="13" spans="1:8" ht="187.55" customHeight="1" x14ac:dyDescent="0.45">
      <c r="A13" s="65" t="s">
        <v>786</v>
      </c>
      <c r="B13" s="240" t="s">
        <v>789</v>
      </c>
      <c r="C13" s="241"/>
      <c r="D13" s="73" t="s">
        <v>782</v>
      </c>
      <c r="E13" s="143" t="s">
        <v>794</v>
      </c>
      <c r="F13" s="144" t="s">
        <v>722</v>
      </c>
      <c r="G13" s="66" t="s">
        <v>829</v>
      </c>
    </row>
    <row r="14" spans="1:8" ht="81.400000000000006" x14ac:dyDescent="0.45">
      <c r="A14" s="65" t="s">
        <v>787</v>
      </c>
      <c r="B14" s="240" t="s">
        <v>783</v>
      </c>
      <c r="C14" s="241"/>
      <c r="D14" s="73" t="s">
        <v>671</v>
      </c>
      <c r="E14" s="141" t="s">
        <v>720</v>
      </c>
      <c r="F14" s="142" t="s">
        <v>720</v>
      </c>
      <c r="G14" s="66" t="s">
        <v>824</v>
      </c>
    </row>
  </sheetData>
  <sheetProtection algorithmName="SHA-512" hashValue="GYO+chPQqM8N90RkQiH0zSWMxteQ687P7eFzvx7e1Gs+q2V5zhfYlLv/aVQcM8HsGFatFbZ9ZkIydE6hdJyVSg==" saltValue="doaczom/klDzSPdqk6JCCQ==" spinCount="100000" sheet="1" objects="1" scenarios="1"/>
  <mergeCells count="11">
    <mergeCell ref="A1:G1"/>
    <mergeCell ref="B13:C13"/>
    <mergeCell ref="B14:C14"/>
    <mergeCell ref="B9:C9"/>
    <mergeCell ref="H4:H6"/>
    <mergeCell ref="B11:C11"/>
    <mergeCell ref="B3:B7"/>
    <mergeCell ref="A3:A7"/>
    <mergeCell ref="B2:C2"/>
    <mergeCell ref="B12:C12"/>
    <mergeCell ref="B10:C10"/>
  </mergeCells>
  <phoneticPr fontId="1"/>
  <hyperlinks>
    <hyperlink ref="C7" location="'１－④ 役員名簿'!A1" display="１－④ 役員名簿" xr:uid="{5F30DE0B-7A9C-4333-9619-F7EBDCEA3978}"/>
    <hyperlink ref="C3" location="'1－① 事業者の基本情報'!A1" display="'1－① 事業者の基本情報'!A1" xr:uid="{75AFE3CC-5995-4FF3-90F1-F9CA0080D4CE}"/>
    <hyperlink ref="C4" location="'1－② 支出計画書'!A1" display="１－② 支出計画書" xr:uid="{CC15887D-2851-43E8-8712-40272C3FBBF7}"/>
    <hyperlink ref="C6" location="'１－③ 交付申請書'!A1" display="１－③ 交付申請書" xr:uid="{7752BB33-DCCF-41CE-BAA7-427FEE0DABDC}"/>
    <hyperlink ref="C8" location="'２ 事業計画書'!A1" display="２ 事業計画書" xr:uid="{D03B10AC-DB31-4334-AF23-931CFAFBFC44}"/>
    <hyperlink ref="C5" location="'1－② 支出計画書 別紙'!A1" display="'1－② 支出計画書 別紙'!A1" xr:uid="{0A05B521-4CC0-404A-9FE5-F2B4A06CA51F}"/>
  </hyperlinks>
  <printOptions horizontalCentered="1"/>
  <pageMargins left="0.70866141732283472" right="0.70866141732283472" top="0.74803149606299213" bottom="0.74803149606299213" header="0.31496062992125984" footer="0.31496062992125984"/>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sheetPr codeName="Sheet6"/>
  <dimension ref="A1:G34"/>
  <sheetViews>
    <sheetView showGridLines="0" view="pageBreakPreview" zoomScaleNormal="100" zoomScaleSheetLayoutView="100" workbookViewId="0">
      <selection sqref="A1:C1"/>
    </sheetView>
  </sheetViews>
  <sheetFormatPr defaultColWidth="8.69921875" defaultRowHeight="30.05" customHeight="1" x14ac:dyDescent="0.45"/>
  <cols>
    <col min="1" max="1" width="15.8984375" style="187" bestFit="1" customWidth="1"/>
    <col min="2" max="2" width="18.3984375" style="187" customWidth="1"/>
    <col min="3" max="3" width="56.19921875" style="187" customWidth="1"/>
    <col min="4" max="16384" width="8.69921875" style="187"/>
  </cols>
  <sheetData>
    <row r="1" spans="1:7" ht="30.05" customHeight="1" x14ac:dyDescent="0.45">
      <c r="A1" s="253" t="s">
        <v>655</v>
      </c>
      <c r="B1" s="253"/>
      <c r="C1" s="253"/>
    </row>
    <row r="2" spans="1:7" ht="30.05" customHeight="1" x14ac:dyDescent="0.45">
      <c r="A2" s="188" t="s">
        <v>1</v>
      </c>
      <c r="B2" s="189"/>
      <c r="C2" s="190"/>
    </row>
    <row r="3" spans="1:7" ht="30.05" customHeight="1" x14ac:dyDescent="0.45">
      <c r="A3" s="191" t="s">
        <v>698</v>
      </c>
      <c r="B3" s="189"/>
      <c r="C3" s="190"/>
    </row>
    <row r="4" spans="1:7" ht="30.05" customHeight="1" x14ac:dyDescent="0.45">
      <c r="A4" s="254"/>
      <c r="B4" s="254"/>
      <c r="C4" s="254"/>
    </row>
    <row r="5" spans="1:7" ht="30.05" customHeight="1" x14ac:dyDescent="0.45">
      <c r="A5" s="262" t="s">
        <v>658</v>
      </c>
      <c r="B5" s="263"/>
      <c r="C5" s="264"/>
    </row>
    <row r="6" spans="1:7" ht="30.05" customHeight="1" x14ac:dyDescent="0.45">
      <c r="A6" s="265" t="s">
        <v>2</v>
      </c>
      <c r="B6" s="192" t="s">
        <v>796</v>
      </c>
      <c r="C6" s="179"/>
    </row>
    <row r="7" spans="1:7" ht="30.05" customHeight="1" x14ac:dyDescent="0.45">
      <c r="A7" s="266"/>
      <c r="B7" s="193" t="s">
        <v>750</v>
      </c>
      <c r="C7" s="180"/>
    </row>
    <row r="8" spans="1:7" ht="30.05" customHeight="1" x14ac:dyDescent="0.45">
      <c r="A8" s="266"/>
      <c r="B8" s="194" t="s">
        <v>738</v>
      </c>
      <c r="C8" s="181"/>
      <c r="G8" s="195"/>
    </row>
    <row r="9" spans="1:7" ht="30.05" customHeight="1" x14ac:dyDescent="0.45">
      <c r="A9" s="266"/>
      <c r="B9" s="196" t="s">
        <v>4</v>
      </c>
      <c r="C9" s="181"/>
    </row>
    <row r="10" spans="1:7" ht="30.05" customHeight="1" x14ac:dyDescent="0.45">
      <c r="A10" s="266"/>
      <c r="B10" s="196" t="s">
        <v>743</v>
      </c>
      <c r="C10" s="181"/>
    </row>
    <row r="11" spans="1:7" ht="30.05" customHeight="1" x14ac:dyDescent="0.45">
      <c r="A11" s="266"/>
      <c r="B11" s="194" t="s">
        <v>681</v>
      </c>
      <c r="C11" s="149"/>
    </row>
    <row r="12" spans="1:7" ht="30.05" customHeight="1" x14ac:dyDescent="0.45">
      <c r="A12" s="266"/>
      <c r="B12" s="194" t="s">
        <v>735</v>
      </c>
      <c r="C12" s="182"/>
    </row>
    <row r="13" spans="1:7" ht="30.05" customHeight="1" x14ac:dyDescent="0.45">
      <c r="A13" s="266"/>
      <c r="B13" s="197" t="s">
        <v>825</v>
      </c>
      <c r="C13" s="182"/>
    </row>
    <row r="14" spans="1:7" ht="30.05" customHeight="1" x14ac:dyDescent="0.45">
      <c r="A14" s="266"/>
      <c r="B14" s="194" t="s">
        <v>744</v>
      </c>
      <c r="C14" s="150"/>
    </row>
    <row r="15" spans="1:7" ht="30.05" customHeight="1" x14ac:dyDescent="0.45">
      <c r="A15" s="266"/>
      <c r="B15" s="198" t="s">
        <v>790</v>
      </c>
      <c r="C15" s="151"/>
    </row>
    <row r="16" spans="1:7" ht="30.05" customHeight="1" x14ac:dyDescent="0.45">
      <c r="A16" s="266"/>
      <c r="B16" s="194" t="s">
        <v>791</v>
      </c>
      <c r="C16" s="151"/>
    </row>
    <row r="17" spans="1:3" ht="30.05" customHeight="1" x14ac:dyDescent="0.45">
      <c r="A17" s="266"/>
      <c r="B17" s="194" t="s">
        <v>731</v>
      </c>
      <c r="C17" s="199"/>
    </row>
    <row r="18" spans="1:3" ht="30.05" customHeight="1" x14ac:dyDescent="0.45">
      <c r="A18" s="266"/>
      <c r="B18" s="194" t="s">
        <v>732</v>
      </c>
      <c r="C18" s="199"/>
    </row>
    <row r="19" spans="1:3" ht="30.05" customHeight="1" x14ac:dyDescent="0.45">
      <c r="A19" s="267"/>
      <c r="B19" s="200" t="s">
        <v>733</v>
      </c>
      <c r="C19" s="201"/>
    </row>
    <row r="20" spans="1:3" ht="30.05" customHeight="1" x14ac:dyDescent="0.45">
      <c r="A20" s="259" t="s">
        <v>685</v>
      </c>
      <c r="B20" s="186" t="s">
        <v>684</v>
      </c>
      <c r="C20" s="202"/>
    </row>
    <row r="21" spans="1:3" ht="30.05" customHeight="1" x14ac:dyDescent="0.45">
      <c r="A21" s="260"/>
      <c r="B21" s="194" t="s">
        <v>686</v>
      </c>
      <c r="C21" s="203"/>
    </row>
    <row r="22" spans="1:3" ht="30.05" customHeight="1" x14ac:dyDescent="0.45">
      <c r="A22" s="260"/>
      <c r="B22" s="196" t="s">
        <v>687</v>
      </c>
      <c r="C22" s="183"/>
    </row>
    <row r="23" spans="1:3" ht="30.05" customHeight="1" x14ac:dyDescent="0.45">
      <c r="A23" s="260"/>
      <c r="B23" s="196" t="s">
        <v>688</v>
      </c>
      <c r="C23" s="183"/>
    </row>
    <row r="24" spans="1:3" ht="30.05" customHeight="1" x14ac:dyDescent="0.45">
      <c r="A24" s="260"/>
      <c r="B24" s="196" t="s">
        <v>689</v>
      </c>
      <c r="C24" s="183"/>
    </row>
    <row r="25" spans="1:3" ht="30.05" customHeight="1" x14ac:dyDescent="0.45">
      <c r="A25" s="260"/>
      <c r="B25" s="194" t="s">
        <v>682</v>
      </c>
      <c r="C25" s="183"/>
    </row>
    <row r="26" spans="1:3" ht="30.05" customHeight="1" x14ac:dyDescent="0.45">
      <c r="A26" s="261"/>
      <c r="B26" s="204" t="s">
        <v>683</v>
      </c>
      <c r="C26" s="205"/>
    </row>
    <row r="27" spans="1:3" ht="30.05" customHeight="1" x14ac:dyDescent="0.45">
      <c r="A27" s="254"/>
      <c r="B27" s="254"/>
      <c r="C27" s="254"/>
    </row>
    <row r="28" spans="1:3" ht="30.05" customHeight="1" x14ac:dyDescent="0.45">
      <c r="A28" s="255" t="s">
        <v>748</v>
      </c>
      <c r="B28" s="257" t="s">
        <v>730</v>
      </c>
      <c r="C28" s="257"/>
    </row>
    <row r="29" spans="1:3" ht="30.05" customHeight="1" x14ac:dyDescent="0.45">
      <c r="A29" s="256"/>
      <c r="B29" s="206" t="s">
        <v>729</v>
      </c>
      <c r="C29" s="207" t="s">
        <v>659</v>
      </c>
    </row>
    <row r="30" spans="1:3" ht="30.05" customHeight="1" x14ac:dyDescent="0.45">
      <c r="A30" s="256"/>
      <c r="B30" s="257" t="s">
        <v>5</v>
      </c>
      <c r="C30" s="257"/>
    </row>
    <row r="31" spans="1:3" ht="30.05" customHeight="1" x14ac:dyDescent="0.45">
      <c r="A31" s="256"/>
      <c r="B31" s="206" t="s">
        <v>729</v>
      </c>
      <c r="C31" s="207" t="s">
        <v>665</v>
      </c>
    </row>
    <row r="32" spans="1:3" ht="30.05" customHeight="1" x14ac:dyDescent="0.45">
      <c r="A32" s="256"/>
      <c r="B32" s="258" t="s">
        <v>664</v>
      </c>
      <c r="C32" s="258"/>
    </row>
    <row r="33" spans="1:3" ht="30.05" customHeight="1" x14ac:dyDescent="0.45">
      <c r="A33" s="256"/>
      <c r="B33" s="206" t="s">
        <v>729</v>
      </c>
      <c r="C33" s="207" t="s">
        <v>666</v>
      </c>
    </row>
    <row r="34" spans="1:3" ht="30.05" customHeight="1" x14ac:dyDescent="0.45">
      <c r="B34" s="208"/>
      <c r="C34" s="209"/>
    </row>
  </sheetData>
  <sheetProtection algorithmName="SHA-512" hashValue="l1CwQiNzHUqIHz2HSsDMoKT7CLhXEJdChwOWoI1JhCu2b1zRHaPCIKA0rr7D2ASwhmDbwH06ynY2qm+lO6gsSw==" saltValue="mP80t05XAi62EvYO8OKu4w==" spinCount="100000" sheet="1" objects="1" scenarios="1" formatRows="0"/>
  <mergeCells count="10">
    <mergeCell ref="A1:C1"/>
    <mergeCell ref="A4:C4"/>
    <mergeCell ref="A28:A33"/>
    <mergeCell ref="B28:C28"/>
    <mergeCell ref="B32:C32"/>
    <mergeCell ref="A27:C27"/>
    <mergeCell ref="B30:C30"/>
    <mergeCell ref="A20:A26"/>
    <mergeCell ref="A5:C5"/>
    <mergeCell ref="A6:A19"/>
  </mergeCells>
  <phoneticPr fontId="1"/>
  <conditionalFormatting sqref="B2:B3">
    <cfRule type="cellIs" dxfId="22" priority="11" operator="equal">
      <formula>""</formula>
    </cfRule>
  </conditionalFormatting>
  <conditionalFormatting sqref="B29">
    <cfRule type="containsText" dxfId="21" priority="5" operator="containsText" text="－">
      <formula>NOT(ISERROR(SEARCH("－",B29)))</formula>
    </cfRule>
  </conditionalFormatting>
  <conditionalFormatting sqref="B31">
    <cfRule type="containsText" dxfId="20" priority="6" operator="containsText" text="－">
      <formula>NOT(ISERROR(SEARCH("－",B31)))</formula>
    </cfRule>
  </conditionalFormatting>
  <conditionalFormatting sqref="B33">
    <cfRule type="containsText" dxfId="19" priority="8" operator="containsText" text="－">
      <formula>NOT(ISERROR(SEARCH("－",B33)))</formula>
    </cfRule>
  </conditionalFormatting>
  <conditionalFormatting sqref="C6:C26">
    <cfRule type="cellIs" dxfId="18" priority="3" operator="equal">
      <formula>""</formula>
    </cfRule>
  </conditionalFormatting>
  <conditionalFormatting sqref="C11">
    <cfRule type="cellIs" dxfId="17" priority="13" operator="equal">
      <formula>"0000/00/00"</formula>
    </cfRule>
  </conditionalFormatting>
  <conditionalFormatting sqref="C13">
    <cfRule type="expression" dxfId="16" priority="1">
      <formula>$C$12&gt;0</formula>
    </cfRule>
  </conditionalFormatting>
  <dataValidations xWindow="330" yWindow="275" count="20">
    <dataValidation type="date" imeMode="off" showInputMessage="1" error="公募期間外です。" prompt="西暦で申請日をご入力ください。年月日の間には半角のスラッシュ（/）を入れてください（例：2023/4/1）。" sqref="B2:B3" xr:uid="{F54470CE-D5B3-4F5C-9120-1977B826BCFE}">
      <formula1>45108</formula1>
      <formula2>45351</formula2>
    </dataValidation>
    <dataValidation type="list" showInputMessage="1" showErrorMessage="1" error="リストから選択してください。" prompt="大分類→中分類→小分類の順に、それぞれリストから選択してください。_x000a_" sqref="C17"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imeMode="off" allowBlank="1" showInputMessage="1" prompt="メールアドレスをご入力ください。" sqref="C26" xr:uid="{757E79C4-7001-446C-92D3-97D07443FEC4}"/>
    <dataValidation imeMode="off" allowBlank="1" showInputMessage="1" prompt="電話番号をご入力ください（例：03-1234-5678）。" sqref="C25" xr:uid="{A96F7E6C-D23B-46A2-8B59-2A80E268706D}"/>
    <dataValidation imeMode="off" allowBlank="1" sqref="C15" xr:uid="{07A80A71-31DD-4AB8-9254-4603CDEC60A1}"/>
    <dataValidation type="textLength" imeMode="on" operator="greaterThanOrEqual" allowBlank="1" showInputMessage="1" prompt="担当者の氏名をご入力ください。" sqref="C24" xr:uid="{D76B817B-2ACD-42B2-9DCA-0326EB18CC72}">
      <formula1>2</formula1>
    </dataValidation>
    <dataValidation type="whole" imeMode="off" showInputMessage="1" prompt="郵便番号をご入力ください（ハイフン不要）。" sqref="C20" xr:uid="{F71016D4-EB1D-49B6-A298-37ABCEBEFF8E}">
      <formula1>0</formula1>
      <formula2>9999999</formula2>
    </dataValidation>
    <dataValidation imeMode="on" allowBlank="1" showInputMessage="1" prompt="建物名等まで含めた住所をご入力ください。" sqref="C21" xr:uid="{2CC708FB-A02C-4B9F-BDF9-2ABC173FC0E8}"/>
    <dataValidation imeMode="on" allowBlank="1" showInputMessage="1" prompt="法人名以外のご所属の部署名をご入力ください。" sqref="C22" xr:uid="{B3ADDA29-B58A-40F1-9CB7-DDDA0DA27D2D}"/>
    <dataValidation imeMode="on" allowBlank="1" showInputMessage="1" prompt="担当者の役職をご入力ください。" sqref="C23"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4" xr:uid="{BD4EFC7F-75FE-4DDE-B792-1B871A1E71D8}"/>
    <dataValidation type="list" allowBlank="1" showInputMessage="1" showErrorMessage="1" prompt="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9 B31 B33"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 imeMode="off" allowBlank="1" showInputMessage="1" prompt="「常時使用する従業員数」が「0」の場合のみ、ご記入ください（送り出す人材の有無を確認するための項目となります）。" sqref="C13" xr:uid="{83A0F79C-51FC-4CE8-9FA0-67516CA66A03}"/>
    <dataValidation allowBlank="1" sqref="C33 C31 C29" xr:uid="{0ECC118A-0688-48E2-B277-C96AF397BCAB}"/>
  </dataValidations>
  <pageMargins left="0.7" right="0.7" top="0.75" bottom="0.75" header="0.3" footer="0.3"/>
  <pageSetup paperSize="9" scale="75" orientation="portrait" r:id="rId1"/>
  <extLst>
    <ext xmlns:x14="http://schemas.microsoft.com/office/spreadsheetml/2009/9/main" uri="{CCE6A557-97BC-4b89-ADB6-D9C93CAAB3DF}">
      <x14:dataValidations xmlns:xm="http://schemas.microsoft.com/office/excel/2006/main" xWindow="330" yWindow="275" count="3">
        <x14:dataValidation type="list" showInputMessage="1" showErrorMessage="1" error="リストから選択してください。" prompt="大分類→中分類→小分類の順に、それぞれリストから選択してください。" xr:uid="{8517B418-75D1-44AF-8F59-8EDC496DE610}">
          <x14:formula1>
            <xm:f>OFFSET(補助シート!$E$1,MATCH($C$17,大分類,0)-1,1,1,INDIRECT("補助シート!D"&amp;MATCH($C$17,大分類,0)))</xm:f>
          </x14:formula1>
          <xm:sqref>C18</xm:sqref>
        </x14:dataValidation>
        <x14:dataValidation type="list" showInputMessage="1" showErrorMessage="1" error="リストから選択してください。" prompt="大分類→中分類→小分類の順に、それぞれリストから選択してください。" xr:uid="{B1E30BB2-143E-43F7-A607-4937A82F6CF9}">
          <x14:formula1>
            <xm:f>OFFSET(補助シート!$E$22,MATCH($C$18,中分類,0)-1,1,1,INDIRECT("補助シート!D"&amp;MATCH($C$18,中分類,0)+21))</xm:f>
          </x14:formula1>
          <xm:sqref>C19</xm:sqref>
        </x14:dataValidation>
        <x14:dataValidation type="list" allowBlank="1" showInputMessage="1" showErrorMessage="1" error="リストから選択してください。" prompt="課税事業者・免税事業者のいずれかをお選びください。" xr:uid="{34D9CECA-033F-481F-A77B-56FF5A009965}">
          <x14:formula1>
            <xm:f>プルダウンリスト!$A$1:$A$2</xm:f>
          </x14:formula1>
          <xm:sqref>C16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D2AE-1093-4714-8141-C038BAD4C63F}">
  <sheetPr codeName="Sheet7">
    <pageSetUpPr fitToPage="1"/>
  </sheetPr>
  <dimension ref="A1:G29"/>
  <sheetViews>
    <sheetView view="pageBreakPreview" zoomScaleNormal="100" zoomScaleSheetLayoutView="100" workbookViewId="0">
      <selection activeCell="A2" sqref="A2:G2"/>
    </sheetView>
  </sheetViews>
  <sheetFormatPr defaultColWidth="8.69921875" defaultRowHeight="30.05" customHeight="1" x14ac:dyDescent="0.45"/>
  <cols>
    <col min="1" max="1" width="3.59765625" style="78" bestFit="1" customWidth="1"/>
    <col min="2" max="2" width="8.19921875" style="64" customWidth="1"/>
    <col min="3" max="3" width="32.3984375" style="64" customWidth="1"/>
    <col min="4" max="4" width="10.5" style="64" customWidth="1"/>
    <col min="5" max="7" width="20.3984375" style="64" customWidth="1"/>
    <col min="8" max="16384" width="8.69921875" style="64"/>
  </cols>
  <sheetData>
    <row r="1" spans="1:7" ht="21" customHeight="1" x14ac:dyDescent="0.45">
      <c r="A1" s="268" t="s">
        <v>656</v>
      </c>
      <c r="B1" s="268"/>
      <c r="C1" s="268"/>
      <c r="D1" s="268"/>
      <c r="E1" s="268"/>
      <c r="F1" s="268"/>
      <c r="G1" s="268"/>
    </row>
    <row r="2" spans="1:7" ht="41.95" customHeight="1" x14ac:dyDescent="0.45">
      <c r="A2" s="272" t="s">
        <v>831</v>
      </c>
      <c r="B2" s="272"/>
      <c r="C2" s="272"/>
      <c r="D2" s="272"/>
      <c r="E2" s="272"/>
      <c r="F2" s="272"/>
      <c r="G2" s="272"/>
    </row>
    <row r="3" spans="1:7" ht="19.600000000000001" customHeight="1" x14ac:dyDescent="0.45">
      <c r="A3" s="270" t="s">
        <v>9</v>
      </c>
      <c r="B3" s="271"/>
      <c r="C3" s="79">
        <f>IF('1－① 事業者の基本情報'!C6="法人",'1－① 事業者の基本情報'!$C$7,'1－① 事業者の基本情報'!$C$10)</f>
        <v>0</v>
      </c>
      <c r="D3" s="185">
        <f>'1－① 事業者の基本情報'!C16</f>
        <v>0</v>
      </c>
      <c r="E3" s="277" t="s">
        <v>765</v>
      </c>
      <c r="F3" s="277"/>
      <c r="G3" s="184"/>
    </row>
    <row r="4" spans="1:7" ht="19.600000000000001" customHeight="1" x14ac:dyDescent="0.45">
      <c r="A4" s="293" t="s">
        <v>714</v>
      </c>
      <c r="B4" s="294"/>
      <c r="C4" s="294"/>
      <c r="D4" s="295"/>
      <c r="E4" s="274">
        <f>E28</f>
        <v>0</v>
      </c>
      <c r="F4" s="274"/>
      <c r="G4" s="80" t="s">
        <v>6</v>
      </c>
    </row>
    <row r="5" spans="1:7" ht="19.600000000000001" customHeight="1" x14ac:dyDescent="0.45">
      <c r="A5" s="293" t="s">
        <v>715</v>
      </c>
      <c r="B5" s="294"/>
      <c r="C5" s="294"/>
      <c r="D5" s="295"/>
      <c r="E5" s="274">
        <f>F28</f>
        <v>0</v>
      </c>
      <c r="F5" s="274"/>
      <c r="G5" s="80" t="s">
        <v>8</v>
      </c>
    </row>
    <row r="6" spans="1:7" ht="19.600000000000001" customHeight="1" x14ac:dyDescent="0.45">
      <c r="A6" s="293" t="s">
        <v>760</v>
      </c>
      <c r="B6" s="294"/>
      <c r="C6" s="294"/>
      <c r="D6" s="295"/>
      <c r="E6" s="275">
        <v>1000000</v>
      </c>
      <c r="F6" s="276"/>
      <c r="G6" s="80" t="s">
        <v>755</v>
      </c>
    </row>
    <row r="7" spans="1:7" ht="19.600000000000001" customHeight="1" x14ac:dyDescent="0.45">
      <c r="A7" s="293" t="s">
        <v>756</v>
      </c>
      <c r="B7" s="294"/>
      <c r="C7" s="294"/>
      <c r="D7" s="295"/>
      <c r="E7" s="274">
        <f>G28</f>
        <v>0</v>
      </c>
      <c r="F7" s="274"/>
      <c r="G7" s="80" t="s">
        <v>7</v>
      </c>
    </row>
    <row r="8" spans="1:7" ht="19.600000000000001" customHeight="1" x14ac:dyDescent="0.45">
      <c r="A8" s="273" t="s">
        <v>754</v>
      </c>
      <c r="B8" s="273"/>
      <c r="C8" s="273"/>
      <c r="D8" s="273"/>
      <c r="E8" s="273"/>
      <c r="F8" s="273"/>
      <c r="G8" s="273"/>
    </row>
    <row r="9" spans="1:7" ht="49.5" customHeight="1" x14ac:dyDescent="0.45">
      <c r="A9" s="81" t="s">
        <v>10</v>
      </c>
      <c r="B9" s="81" t="s">
        <v>696</v>
      </c>
      <c r="C9" s="81" t="s">
        <v>11</v>
      </c>
      <c r="D9" s="159" t="s">
        <v>761</v>
      </c>
      <c r="E9" s="81" t="s">
        <v>647</v>
      </c>
      <c r="F9" s="82" t="s">
        <v>823</v>
      </c>
      <c r="G9" s="82" t="s">
        <v>757</v>
      </c>
    </row>
    <row r="10" spans="1:7" ht="48.7" customHeight="1" x14ac:dyDescent="0.45">
      <c r="A10" s="83">
        <v>1</v>
      </c>
      <c r="B10" s="170"/>
      <c r="C10" s="171"/>
      <c r="D10" s="172"/>
      <c r="E10" s="58"/>
      <c r="F10" s="87">
        <f>IF('1－① 事業者の基本情報'!$C$16=プルダウンリスト!$A$2,$E10,ROUNDDOWN($E10/1.1,0))</f>
        <v>0</v>
      </c>
      <c r="G10" s="88">
        <f t="shared" ref="G10:G24" si="0">ROUNDDOWN((F10*0.5),0)</f>
        <v>0</v>
      </c>
    </row>
    <row r="11" spans="1:7" ht="48.7" customHeight="1" x14ac:dyDescent="0.45">
      <c r="A11" s="89">
        <v>2</v>
      </c>
      <c r="B11" s="173"/>
      <c r="C11" s="174"/>
      <c r="D11" s="175"/>
      <c r="E11" s="59"/>
      <c r="F11" s="93">
        <f>IF('1－① 事業者の基本情報'!$C$16=プルダウンリスト!$A$2,$E11,ROUNDDOWN($E11/1.1,0))</f>
        <v>0</v>
      </c>
      <c r="G11" s="94">
        <f t="shared" si="0"/>
        <v>0</v>
      </c>
    </row>
    <row r="12" spans="1:7" ht="48.7" customHeight="1" x14ac:dyDescent="0.45">
      <c r="A12" s="89">
        <v>3</v>
      </c>
      <c r="B12" s="173"/>
      <c r="C12" s="174"/>
      <c r="D12" s="175"/>
      <c r="E12" s="59"/>
      <c r="F12" s="93">
        <f>IF('1－① 事業者の基本情報'!$C$16=プルダウンリスト!$A$2,$E12,ROUNDDOWN($E12/1.1,0))</f>
        <v>0</v>
      </c>
      <c r="G12" s="94">
        <f t="shared" si="0"/>
        <v>0</v>
      </c>
    </row>
    <row r="13" spans="1:7" ht="48.7" customHeight="1" x14ac:dyDescent="0.45">
      <c r="A13" s="89">
        <v>4</v>
      </c>
      <c r="B13" s="173"/>
      <c r="C13" s="174"/>
      <c r="D13" s="175"/>
      <c r="E13" s="59"/>
      <c r="F13" s="93">
        <f>IF('1－① 事業者の基本情報'!$C$16=プルダウンリスト!$A$2,$E13,ROUNDDOWN($E13/1.1,0))</f>
        <v>0</v>
      </c>
      <c r="G13" s="94">
        <f t="shared" si="0"/>
        <v>0</v>
      </c>
    </row>
    <row r="14" spans="1:7" ht="48.7" customHeight="1" x14ac:dyDescent="0.45">
      <c r="A14" s="89">
        <v>5</v>
      </c>
      <c r="B14" s="173"/>
      <c r="C14" s="174"/>
      <c r="D14" s="175"/>
      <c r="E14" s="59"/>
      <c r="F14" s="93">
        <f>IF('1－① 事業者の基本情報'!$C$16=プルダウンリスト!$A$2,$E14,ROUNDDOWN($E14/1.1,0))</f>
        <v>0</v>
      </c>
      <c r="G14" s="94">
        <f t="shared" si="0"/>
        <v>0</v>
      </c>
    </row>
    <row r="15" spans="1:7" ht="48.7" customHeight="1" x14ac:dyDescent="0.45">
      <c r="A15" s="89">
        <v>6</v>
      </c>
      <c r="B15" s="173"/>
      <c r="C15" s="174"/>
      <c r="D15" s="175"/>
      <c r="E15" s="59"/>
      <c r="F15" s="93">
        <f>IF('1－① 事業者の基本情報'!$C$16=プルダウンリスト!$A$2,$E15,ROUNDDOWN($E15/1.1,0))</f>
        <v>0</v>
      </c>
      <c r="G15" s="94">
        <f t="shared" si="0"/>
        <v>0</v>
      </c>
    </row>
    <row r="16" spans="1:7" ht="48.7" customHeight="1" x14ac:dyDescent="0.45">
      <c r="A16" s="89">
        <v>7</v>
      </c>
      <c r="B16" s="173"/>
      <c r="C16" s="174"/>
      <c r="D16" s="175"/>
      <c r="E16" s="59"/>
      <c r="F16" s="93">
        <f>IF('1－① 事業者の基本情報'!$C$16=プルダウンリスト!$A$2,$E16,ROUNDDOWN($E16/1.1,0))</f>
        <v>0</v>
      </c>
      <c r="G16" s="94">
        <f t="shared" si="0"/>
        <v>0</v>
      </c>
    </row>
    <row r="17" spans="1:7" ht="48.7" customHeight="1" x14ac:dyDescent="0.45">
      <c r="A17" s="89">
        <v>8</v>
      </c>
      <c r="B17" s="173"/>
      <c r="C17" s="174"/>
      <c r="D17" s="175"/>
      <c r="E17" s="59"/>
      <c r="F17" s="93">
        <f>IF('1－① 事業者の基本情報'!$C$16=プルダウンリスト!$A$2,$E17,ROUNDDOWN($E17/1.1,0))</f>
        <v>0</v>
      </c>
      <c r="G17" s="94">
        <f t="shared" si="0"/>
        <v>0</v>
      </c>
    </row>
    <row r="18" spans="1:7" ht="48.7" customHeight="1" x14ac:dyDescent="0.45">
      <c r="A18" s="89">
        <v>9</v>
      </c>
      <c r="B18" s="173"/>
      <c r="C18" s="174"/>
      <c r="D18" s="175"/>
      <c r="E18" s="59"/>
      <c r="F18" s="93">
        <f>IF('1－① 事業者の基本情報'!$C$16=プルダウンリスト!$A$2,$E18,ROUNDDOWN($E18/1.1,0))</f>
        <v>0</v>
      </c>
      <c r="G18" s="94">
        <f t="shared" si="0"/>
        <v>0</v>
      </c>
    </row>
    <row r="19" spans="1:7" ht="48.7" customHeight="1" x14ac:dyDescent="0.45">
      <c r="A19" s="89">
        <v>10</v>
      </c>
      <c r="B19" s="173"/>
      <c r="C19" s="174"/>
      <c r="D19" s="175"/>
      <c r="E19" s="59"/>
      <c r="F19" s="93">
        <f>IF('1－① 事業者の基本情報'!$C$16=プルダウンリスト!$A$2,$E19,ROUNDDOWN($E19/1.1,0))</f>
        <v>0</v>
      </c>
      <c r="G19" s="94">
        <f t="shared" si="0"/>
        <v>0</v>
      </c>
    </row>
    <row r="20" spans="1:7" ht="48.7" customHeight="1" x14ac:dyDescent="0.45">
      <c r="A20" s="89">
        <v>11</v>
      </c>
      <c r="B20" s="173"/>
      <c r="C20" s="174"/>
      <c r="D20" s="175"/>
      <c r="E20" s="59"/>
      <c r="F20" s="93">
        <f>IF('1－① 事業者の基本情報'!$C$16=プルダウンリスト!$A$2,$E20,ROUNDDOWN($E20/1.1,0))</f>
        <v>0</v>
      </c>
      <c r="G20" s="94">
        <f t="shared" si="0"/>
        <v>0</v>
      </c>
    </row>
    <row r="21" spans="1:7" ht="48.7" customHeight="1" x14ac:dyDescent="0.45">
      <c r="A21" s="89">
        <v>12</v>
      </c>
      <c r="B21" s="173"/>
      <c r="C21" s="174"/>
      <c r="D21" s="175"/>
      <c r="E21" s="59"/>
      <c r="F21" s="93">
        <f>IF('1－① 事業者の基本情報'!$C$16=プルダウンリスト!$A$2,$E21,ROUNDDOWN($E21/1.1,0))</f>
        <v>0</v>
      </c>
      <c r="G21" s="94">
        <f t="shared" si="0"/>
        <v>0</v>
      </c>
    </row>
    <row r="22" spans="1:7" ht="48.7" customHeight="1" x14ac:dyDescent="0.45">
      <c r="A22" s="89">
        <v>13</v>
      </c>
      <c r="B22" s="173"/>
      <c r="C22" s="174"/>
      <c r="D22" s="175"/>
      <c r="E22" s="59"/>
      <c r="F22" s="93">
        <f>IF('1－① 事業者の基本情報'!$C$16=プルダウンリスト!$A$2,$E22,ROUNDDOWN($E22/1.1,0))</f>
        <v>0</v>
      </c>
      <c r="G22" s="94">
        <f t="shared" si="0"/>
        <v>0</v>
      </c>
    </row>
    <row r="23" spans="1:7" ht="48.7" customHeight="1" x14ac:dyDescent="0.45">
      <c r="A23" s="89">
        <v>14</v>
      </c>
      <c r="B23" s="173"/>
      <c r="C23" s="174"/>
      <c r="D23" s="175"/>
      <c r="E23" s="59"/>
      <c r="F23" s="93">
        <f>IF('1－① 事業者の基本情報'!$C$16=プルダウンリスト!$A$2,$E23,ROUNDDOWN($E23/1.1,0))</f>
        <v>0</v>
      </c>
      <c r="G23" s="94">
        <f t="shared" si="0"/>
        <v>0</v>
      </c>
    </row>
    <row r="24" spans="1:7" ht="48.7" customHeight="1" x14ac:dyDescent="0.45">
      <c r="A24" s="95">
        <v>15</v>
      </c>
      <c r="B24" s="176"/>
      <c r="C24" s="177"/>
      <c r="D24" s="178"/>
      <c r="E24" s="60"/>
      <c r="F24" s="99">
        <f>IF('1－① 事業者の基本情報'!$C$16=プルダウンリスト!$A$2,$E24,ROUNDDOWN($E24/1.1,0))</f>
        <v>0</v>
      </c>
      <c r="G24" s="100">
        <f t="shared" si="0"/>
        <v>0</v>
      </c>
    </row>
    <row r="25" spans="1:7" ht="16.3" x14ac:dyDescent="0.45">
      <c r="A25" s="278" t="s">
        <v>767</v>
      </c>
      <c r="B25" s="281" t="s">
        <v>768</v>
      </c>
      <c r="C25" s="282"/>
      <c r="D25" s="283"/>
      <c r="E25" s="101">
        <f>SUMIFS(E$10:E$24,$B$10:$B$24,$B25)</f>
        <v>0</v>
      </c>
      <c r="F25" s="101">
        <f t="shared" ref="F25:G27" si="1">SUMIFS(F$10:F$24,$B$10:$B$24,$B25)</f>
        <v>0</v>
      </c>
      <c r="G25" s="102">
        <f t="shared" si="1"/>
        <v>0</v>
      </c>
    </row>
    <row r="26" spans="1:7" ht="16.3" x14ac:dyDescent="0.45">
      <c r="A26" s="279"/>
      <c r="B26" s="284" t="s">
        <v>769</v>
      </c>
      <c r="C26" s="285"/>
      <c r="D26" s="286"/>
      <c r="E26" s="103">
        <f t="shared" ref="E26:E27" si="2">SUMIFS(E$10:E$24,$B$10:$B$24,$B26)</f>
        <v>0</v>
      </c>
      <c r="F26" s="103">
        <f t="shared" si="1"/>
        <v>0</v>
      </c>
      <c r="G26" s="104">
        <f t="shared" si="1"/>
        <v>0</v>
      </c>
    </row>
    <row r="27" spans="1:7" ht="16.3" x14ac:dyDescent="0.45">
      <c r="A27" s="280"/>
      <c r="B27" s="287" t="s">
        <v>770</v>
      </c>
      <c r="C27" s="288"/>
      <c r="D27" s="289"/>
      <c r="E27" s="105">
        <f t="shared" si="2"/>
        <v>0</v>
      </c>
      <c r="F27" s="105">
        <f t="shared" si="1"/>
        <v>0</v>
      </c>
      <c r="G27" s="106">
        <f t="shared" si="1"/>
        <v>0</v>
      </c>
    </row>
    <row r="28" spans="1:7" ht="16.3" x14ac:dyDescent="0.45">
      <c r="A28" s="290" t="s">
        <v>758</v>
      </c>
      <c r="B28" s="291"/>
      <c r="C28" s="291"/>
      <c r="D28" s="292"/>
      <c r="E28" s="107">
        <f>SUM($E$10:$E$24)</f>
        <v>0</v>
      </c>
      <c r="F28" s="108">
        <f>SUM($F$10:$F$24)</f>
        <v>0</v>
      </c>
      <c r="G28" s="109">
        <f>IF((SUM($G$10:$G$24))&gt;1000000,1000000,SUM($G$10:$G$24))</f>
        <v>0</v>
      </c>
    </row>
    <row r="29" spans="1:7" ht="59.95" customHeight="1" x14ac:dyDescent="0.45">
      <c r="A29" s="269" t="s">
        <v>759</v>
      </c>
      <c r="B29" s="269"/>
      <c r="C29" s="269"/>
      <c r="D29" s="269"/>
      <c r="E29" s="269"/>
      <c r="F29" s="269"/>
      <c r="G29" s="269"/>
    </row>
  </sheetData>
  <sheetProtection algorithmName="SHA-512" hashValue="CNFi9j/CbE1pWm/xuA2qDXA77fvl7NbyIH4lrej7PlLusaHCcMbl4pnR+D9ot21RStGNxB3ubqngc+Mw8jpwvA==" saltValue="tfyuGPPDTFOx/r73MvrcoQ==" spinCount="100000" sheet="1" objects="1" scenarios="1" formatRows="0"/>
  <mergeCells count="19">
    <mergeCell ref="A5:D5"/>
    <mergeCell ref="A6:D6"/>
    <mergeCell ref="A7:D7"/>
    <mergeCell ref="A1:G1"/>
    <mergeCell ref="A29:G29"/>
    <mergeCell ref="A3:B3"/>
    <mergeCell ref="A2:G2"/>
    <mergeCell ref="A8:G8"/>
    <mergeCell ref="E4:F4"/>
    <mergeCell ref="E5:F5"/>
    <mergeCell ref="E7:F7"/>
    <mergeCell ref="E6:F6"/>
    <mergeCell ref="E3:F3"/>
    <mergeCell ref="A25:A27"/>
    <mergeCell ref="B25:D25"/>
    <mergeCell ref="B26:D26"/>
    <mergeCell ref="B27:D27"/>
    <mergeCell ref="A28:D28"/>
    <mergeCell ref="A4:D4"/>
  </mergeCells>
  <phoneticPr fontId="1"/>
  <conditionalFormatting sqref="B10:F24">
    <cfRule type="cellIs" dxfId="15" priority="4" operator="equal">
      <formula>""</formula>
    </cfRule>
  </conditionalFormatting>
  <conditionalFormatting sqref="C3:D3">
    <cfRule type="cellIs" dxfId="14" priority="1" operator="equal">
      <formula>0</formula>
    </cfRule>
  </conditionalFormatting>
  <conditionalFormatting sqref="F10:G24">
    <cfRule type="cellIs" dxfId="13" priority="2" operator="equal">
      <formula>0</formula>
    </cfRule>
  </conditionalFormatting>
  <conditionalFormatting sqref="G3">
    <cfRule type="cellIs" dxfId="12" priority="3" operator="equal">
      <formula>""</formula>
    </cfRule>
  </conditionalFormatting>
  <dataValidations xWindow="33" yWindow="367" count="3">
    <dataValidation imeMode="on" allowBlank="1" showInputMessage="1" showErrorMessage="1" prompt="費目ごとに具体的な内容をご記入ください。_x000a_専門家経費：①専門家の職種②氏名③相談内容④相談回数_x000a_研修費：①研修名②主催者名③研修内容④研修受講人数_x000a_クラウドサービス利用費：①サービス名②利用期間③利用予定人数" sqref="C10:C24" xr:uid="{7D719288-C6CD-4034-B6AE-807168EE615B}"/>
    <dataValidation imeMode="off" allowBlank="1" showInputMessage="1" showErrorMessage="1" prompt="送り出し予定人数を入力してください（研修費やクラウドサービス利用費の積算の参考とします）。" sqref="G3" xr:uid="{2376C177-93C9-446F-9730-462945C34324}"/>
    <dataValidation imeMode="off" allowBlank="1" showInputMessage="1" prompt="費目ごとに経費の税込額をご記入ください（右欄の補助対象経費、補助金交付申請額は自動計算されます）。" sqref="E10:E24" xr:uid="{6917247B-4DFE-4695-8E9C-80F8412ED4F9}"/>
  </dataValidations>
  <pageMargins left="0.7" right="0.7" top="0.75" bottom="0.75" header="0.3" footer="0.3"/>
  <pageSetup paperSize="9" scale="69" fitToHeight="0" orientation="portrait" r:id="rId1"/>
  <colBreaks count="1" manualBreakCount="1">
    <brk id="1" max="27" man="1"/>
  </colBreaks>
  <ignoredErrors>
    <ignoredError sqref="E4:F5 E7:F7 F6" unlockedFormula="1"/>
  </ignoredErrors>
  <extLst>
    <ext xmlns:x14="http://schemas.microsoft.com/office/spreadsheetml/2009/9/main" uri="{CCE6A557-97BC-4b89-ADB6-D9C93CAAB3DF}">
      <x14:dataValidations xmlns:xm="http://schemas.microsoft.com/office/excel/2006/main" xWindow="33" yWindow="367" count="2">
        <x14:dataValidation type="list" allowBlank="1" showInputMessage="1" showErrorMessage="1" error="リストから選択してください。" prompt="該当する費目をリストからお選びください。" xr:uid="{35815D98-7038-4150-BB28-A76801C252FD}">
          <x14:formula1>
            <xm:f>プルダウンリスト!$B$1:$B$3</xm:f>
          </x14:formula1>
          <xm:sqref>B10:B24</xm:sqref>
        </x14:dataValidation>
        <x14:dataValidation type="list" allowBlank="1" showInputMessage="1" showErrorMessage="1" error="リストから選択してください。" prompt="費目ごとの事業者選定の方法について、_x000a_「相見積もり」、「随意契約」のいずれかを_x000a_リストからお選びください。" xr:uid="{59078759-2636-4047-A12A-070E06FE7C88}">
          <x14:formula1>
            <xm:f>プルダウンリスト!$D$1:$D$2</xm:f>
          </x14:formula1>
          <xm:sqref>D10:D24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1340-F8DB-441E-AF79-15518065FB68}">
  <sheetPr>
    <pageSetUpPr fitToPage="1"/>
  </sheetPr>
  <dimension ref="A1:H19"/>
  <sheetViews>
    <sheetView tabSelected="1" view="pageBreakPreview" zoomScaleNormal="100" zoomScaleSheetLayoutView="100" workbookViewId="0">
      <selection activeCell="A2" sqref="A2:H2"/>
    </sheetView>
  </sheetViews>
  <sheetFormatPr defaultColWidth="8.69921875" defaultRowHeight="30.05" customHeight="1" x14ac:dyDescent="0.45"/>
  <cols>
    <col min="1" max="1" width="3.59765625" style="78" bestFit="1" customWidth="1"/>
    <col min="2" max="2" width="8.19921875" style="64" customWidth="1"/>
    <col min="3" max="3" width="32.3984375" style="64" customWidth="1"/>
    <col min="4" max="4" width="10.5" style="64" customWidth="1"/>
    <col min="5" max="5" width="20.3984375" style="64" customWidth="1"/>
    <col min="6" max="7" width="15" style="64" customWidth="1"/>
    <col min="8" max="8" width="45" style="64" customWidth="1"/>
    <col min="9" max="16384" width="8.69921875" style="64"/>
  </cols>
  <sheetData>
    <row r="1" spans="1:8" ht="21" customHeight="1" x14ac:dyDescent="0.45">
      <c r="A1" s="268" t="s">
        <v>766</v>
      </c>
      <c r="B1" s="268"/>
      <c r="C1" s="268"/>
      <c r="D1" s="268"/>
      <c r="E1" s="268"/>
      <c r="F1" s="268"/>
      <c r="G1" s="268"/>
      <c r="H1" s="268"/>
    </row>
    <row r="2" spans="1:8" ht="41.95" customHeight="1" x14ac:dyDescent="0.45">
      <c r="A2" s="272" t="s">
        <v>832</v>
      </c>
      <c r="B2" s="272"/>
      <c r="C2" s="272"/>
      <c r="D2" s="272"/>
      <c r="E2" s="272"/>
      <c r="F2" s="272"/>
      <c r="G2" s="272"/>
      <c r="H2" s="272"/>
    </row>
    <row r="3" spans="1:8" ht="19.600000000000001" customHeight="1" x14ac:dyDescent="0.45">
      <c r="A3" s="270" t="s">
        <v>9</v>
      </c>
      <c r="B3" s="271"/>
      <c r="C3" s="296">
        <f>IF('1－① 事業者の基本情報'!C6="法人",'1－① 事業者の基本情報'!$C$7,'1－① 事業者の基本情報'!$C$10)</f>
        <v>0</v>
      </c>
      <c r="D3" s="297"/>
      <c r="E3" s="297"/>
      <c r="F3" s="297"/>
      <c r="G3" s="297"/>
      <c r="H3" s="298"/>
    </row>
    <row r="4" spans="1:8" ht="49.5" customHeight="1" x14ac:dyDescent="0.45">
      <c r="A4" s="81" t="s">
        <v>10</v>
      </c>
      <c r="B4" s="81" t="s">
        <v>696</v>
      </c>
      <c r="C4" s="81" t="s">
        <v>11</v>
      </c>
      <c r="D4" s="114" t="s">
        <v>761</v>
      </c>
      <c r="E4" s="81" t="s">
        <v>771</v>
      </c>
      <c r="F4" s="110" t="s">
        <v>778</v>
      </c>
      <c r="G4" s="134" t="s">
        <v>777</v>
      </c>
      <c r="H4" s="82" t="s">
        <v>837</v>
      </c>
    </row>
    <row r="5" spans="1:8" ht="102.05" customHeight="1" x14ac:dyDescent="0.45">
      <c r="A5" s="83">
        <v>1</v>
      </c>
      <c r="B5" s="84">
        <f>'1－② 支出計画書'!B10</f>
        <v>0</v>
      </c>
      <c r="C5" s="111">
        <f>'1－② 支出計画書'!C10</f>
        <v>0</v>
      </c>
      <c r="D5" s="85">
        <f>'1－② 支出計画書'!D10</f>
        <v>0</v>
      </c>
      <c r="E5" s="86">
        <f>'1－② 支出計画書'!E10</f>
        <v>0</v>
      </c>
      <c r="F5" s="213"/>
      <c r="G5" s="214"/>
      <c r="H5" s="219"/>
    </row>
    <row r="6" spans="1:8" ht="102.05" customHeight="1" x14ac:dyDescent="0.45">
      <c r="A6" s="89">
        <v>2</v>
      </c>
      <c r="B6" s="90">
        <f>'1－② 支出計画書'!B11</f>
        <v>0</v>
      </c>
      <c r="C6" s="112">
        <f>'1－② 支出計画書'!C11</f>
        <v>0</v>
      </c>
      <c r="D6" s="91">
        <f>'1－② 支出計画書'!D11</f>
        <v>0</v>
      </c>
      <c r="E6" s="92">
        <f>'1－② 支出計画書'!E11</f>
        <v>0</v>
      </c>
      <c r="F6" s="215"/>
      <c r="G6" s="216"/>
      <c r="H6" s="220"/>
    </row>
    <row r="7" spans="1:8" ht="102.05" customHeight="1" x14ac:dyDescent="0.45">
      <c r="A7" s="89">
        <v>3</v>
      </c>
      <c r="B7" s="90">
        <f>'1－② 支出計画書'!B12</f>
        <v>0</v>
      </c>
      <c r="C7" s="112">
        <f>'1－② 支出計画書'!C12</f>
        <v>0</v>
      </c>
      <c r="D7" s="91">
        <f>'1－② 支出計画書'!D12</f>
        <v>0</v>
      </c>
      <c r="E7" s="92">
        <f>'1－② 支出計画書'!E12</f>
        <v>0</v>
      </c>
      <c r="F7" s="215"/>
      <c r="G7" s="216"/>
      <c r="H7" s="220"/>
    </row>
    <row r="8" spans="1:8" ht="102.05" customHeight="1" x14ac:dyDescent="0.45">
      <c r="A8" s="89">
        <v>4</v>
      </c>
      <c r="B8" s="90">
        <f>'1－② 支出計画書'!B13</f>
        <v>0</v>
      </c>
      <c r="C8" s="112">
        <f>'1－② 支出計画書'!C13</f>
        <v>0</v>
      </c>
      <c r="D8" s="91">
        <f>'1－② 支出計画書'!D13</f>
        <v>0</v>
      </c>
      <c r="E8" s="92">
        <f>'1－② 支出計画書'!E13</f>
        <v>0</v>
      </c>
      <c r="F8" s="215"/>
      <c r="G8" s="216"/>
      <c r="H8" s="220"/>
    </row>
    <row r="9" spans="1:8" ht="102.05" customHeight="1" x14ac:dyDescent="0.45">
      <c r="A9" s="89">
        <v>5</v>
      </c>
      <c r="B9" s="90">
        <f>'1－② 支出計画書'!B14</f>
        <v>0</v>
      </c>
      <c r="C9" s="112">
        <f>'1－② 支出計画書'!C14</f>
        <v>0</v>
      </c>
      <c r="D9" s="91">
        <f>'1－② 支出計画書'!D14</f>
        <v>0</v>
      </c>
      <c r="E9" s="92">
        <f>'1－② 支出計画書'!E14</f>
        <v>0</v>
      </c>
      <c r="F9" s="215"/>
      <c r="G9" s="216"/>
      <c r="H9" s="220"/>
    </row>
    <row r="10" spans="1:8" ht="102.05" customHeight="1" x14ac:dyDescent="0.45">
      <c r="A10" s="89">
        <v>6</v>
      </c>
      <c r="B10" s="90">
        <f>'1－② 支出計画書'!B15</f>
        <v>0</v>
      </c>
      <c r="C10" s="112">
        <f>'1－② 支出計画書'!C15</f>
        <v>0</v>
      </c>
      <c r="D10" s="91">
        <f>'1－② 支出計画書'!D15</f>
        <v>0</v>
      </c>
      <c r="E10" s="92">
        <f>'1－② 支出計画書'!E15</f>
        <v>0</v>
      </c>
      <c r="F10" s="215"/>
      <c r="G10" s="216"/>
      <c r="H10" s="220"/>
    </row>
    <row r="11" spans="1:8" ht="102.05" customHeight="1" x14ac:dyDescent="0.45">
      <c r="A11" s="89">
        <v>7</v>
      </c>
      <c r="B11" s="90">
        <f>'1－② 支出計画書'!B16</f>
        <v>0</v>
      </c>
      <c r="C11" s="112">
        <f>'1－② 支出計画書'!C16</f>
        <v>0</v>
      </c>
      <c r="D11" s="91">
        <f>'1－② 支出計画書'!D16</f>
        <v>0</v>
      </c>
      <c r="E11" s="92">
        <f>'1－② 支出計画書'!E16</f>
        <v>0</v>
      </c>
      <c r="F11" s="215"/>
      <c r="G11" s="216"/>
      <c r="H11" s="220"/>
    </row>
    <row r="12" spans="1:8" ht="102.05" customHeight="1" x14ac:dyDescent="0.45">
      <c r="A12" s="89">
        <v>8</v>
      </c>
      <c r="B12" s="90">
        <f>'1－② 支出計画書'!B17</f>
        <v>0</v>
      </c>
      <c r="C12" s="112">
        <f>'1－② 支出計画書'!C17</f>
        <v>0</v>
      </c>
      <c r="D12" s="91">
        <f>'1－② 支出計画書'!D17</f>
        <v>0</v>
      </c>
      <c r="E12" s="92">
        <f>'1－② 支出計画書'!E17</f>
        <v>0</v>
      </c>
      <c r="F12" s="215"/>
      <c r="G12" s="216"/>
      <c r="H12" s="220"/>
    </row>
    <row r="13" spans="1:8" ht="102.05" customHeight="1" x14ac:dyDescent="0.45">
      <c r="A13" s="89">
        <v>9</v>
      </c>
      <c r="B13" s="90">
        <f>'1－② 支出計画書'!B18</f>
        <v>0</v>
      </c>
      <c r="C13" s="112">
        <f>'1－② 支出計画書'!C18</f>
        <v>0</v>
      </c>
      <c r="D13" s="91">
        <f>'1－② 支出計画書'!D18</f>
        <v>0</v>
      </c>
      <c r="E13" s="92">
        <f>'1－② 支出計画書'!E18</f>
        <v>0</v>
      </c>
      <c r="F13" s="215"/>
      <c r="G13" s="216"/>
      <c r="H13" s="220"/>
    </row>
    <row r="14" spans="1:8" ht="102.05" customHeight="1" x14ac:dyDescent="0.45">
      <c r="A14" s="89">
        <v>10</v>
      </c>
      <c r="B14" s="90">
        <f>'1－② 支出計画書'!B19</f>
        <v>0</v>
      </c>
      <c r="C14" s="112">
        <f>'1－② 支出計画書'!C19</f>
        <v>0</v>
      </c>
      <c r="D14" s="91">
        <f>'1－② 支出計画書'!D19</f>
        <v>0</v>
      </c>
      <c r="E14" s="92">
        <f>'1－② 支出計画書'!E19</f>
        <v>0</v>
      </c>
      <c r="F14" s="215"/>
      <c r="G14" s="216"/>
      <c r="H14" s="220"/>
    </row>
    <row r="15" spans="1:8" ht="102.05" customHeight="1" x14ac:dyDescent="0.45">
      <c r="A15" s="89">
        <v>11</v>
      </c>
      <c r="B15" s="90">
        <f>'1－② 支出計画書'!B20</f>
        <v>0</v>
      </c>
      <c r="C15" s="112">
        <f>'1－② 支出計画書'!C20</f>
        <v>0</v>
      </c>
      <c r="D15" s="91">
        <f>'1－② 支出計画書'!D20</f>
        <v>0</v>
      </c>
      <c r="E15" s="92">
        <f>'1－② 支出計画書'!E20</f>
        <v>0</v>
      </c>
      <c r="F15" s="215"/>
      <c r="G15" s="216"/>
      <c r="H15" s="220"/>
    </row>
    <row r="16" spans="1:8" ht="102.05" customHeight="1" x14ac:dyDescent="0.45">
      <c r="A16" s="89">
        <v>12</v>
      </c>
      <c r="B16" s="90">
        <f>'1－② 支出計画書'!B21</f>
        <v>0</v>
      </c>
      <c r="C16" s="112">
        <f>'1－② 支出計画書'!C21</f>
        <v>0</v>
      </c>
      <c r="D16" s="91">
        <f>'1－② 支出計画書'!D21</f>
        <v>0</v>
      </c>
      <c r="E16" s="92">
        <f>'1－② 支出計画書'!E21</f>
        <v>0</v>
      </c>
      <c r="F16" s="215"/>
      <c r="G16" s="216"/>
      <c r="H16" s="220"/>
    </row>
    <row r="17" spans="1:8" ht="102.05" customHeight="1" x14ac:dyDescent="0.45">
      <c r="A17" s="89">
        <v>13</v>
      </c>
      <c r="B17" s="90">
        <f>'1－② 支出計画書'!B22</f>
        <v>0</v>
      </c>
      <c r="C17" s="112">
        <f>'1－② 支出計画書'!C22</f>
        <v>0</v>
      </c>
      <c r="D17" s="91">
        <f>'1－② 支出計画書'!D22</f>
        <v>0</v>
      </c>
      <c r="E17" s="92">
        <f>'1－② 支出計画書'!E22</f>
        <v>0</v>
      </c>
      <c r="F17" s="215"/>
      <c r="G17" s="216"/>
      <c r="H17" s="220"/>
    </row>
    <row r="18" spans="1:8" ht="102.05" customHeight="1" x14ac:dyDescent="0.45">
      <c r="A18" s="89">
        <v>14</v>
      </c>
      <c r="B18" s="90">
        <f>'1－② 支出計画書'!B23</f>
        <v>0</v>
      </c>
      <c r="C18" s="112">
        <f>'1－② 支出計画書'!C23</f>
        <v>0</v>
      </c>
      <c r="D18" s="91">
        <f>'1－② 支出計画書'!D23</f>
        <v>0</v>
      </c>
      <c r="E18" s="92">
        <f>'1－② 支出計画書'!E23</f>
        <v>0</v>
      </c>
      <c r="F18" s="215"/>
      <c r="G18" s="216"/>
      <c r="H18" s="220"/>
    </row>
    <row r="19" spans="1:8" ht="102.05" customHeight="1" x14ac:dyDescent="0.45">
      <c r="A19" s="95">
        <v>15</v>
      </c>
      <c r="B19" s="96">
        <f>'1－② 支出計画書'!B24</f>
        <v>0</v>
      </c>
      <c r="C19" s="113">
        <f>'1－② 支出計画書'!C24</f>
        <v>0</v>
      </c>
      <c r="D19" s="97">
        <f>'1－② 支出計画書'!D24</f>
        <v>0</v>
      </c>
      <c r="E19" s="98">
        <f>'1－② 支出計画書'!E24</f>
        <v>0</v>
      </c>
      <c r="F19" s="217"/>
      <c r="G19" s="218"/>
      <c r="H19" s="221"/>
    </row>
  </sheetData>
  <sheetProtection algorithmName="SHA-512" hashValue="XSwtJJsZspnEac+YAop5bSggtmQGtBMoqbvUboxoI4kK55pBuiHf5XyCSX6rjXn4BFil25essv901NKYRcmP8w==" saltValue="vSE3H46C8KiOpArej3cNug==" spinCount="100000" sheet="1" objects="1" scenarios="1" formatRows="0"/>
  <mergeCells count="4">
    <mergeCell ref="A2:H2"/>
    <mergeCell ref="C3:H3"/>
    <mergeCell ref="A3:B3"/>
    <mergeCell ref="A1:H1"/>
  </mergeCells>
  <phoneticPr fontId="1"/>
  <conditionalFormatting sqref="B5:E19">
    <cfRule type="cellIs" dxfId="11" priority="2" operator="equal">
      <formula>0</formula>
    </cfRule>
  </conditionalFormatting>
  <conditionalFormatting sqref="B5:H19">
    <cfRule type="cellIs" dxfId="10" priority="7" operator="equal">
      <formula>""</formula>
    </cfRule>
  </conditionalFormatting>
  <conditionalFormatting sqref="C3:H3">
    <cfRule type="cellIs" dxfId="9" priority="1" operator="equal">
      <formula>0</formula>
    </cfRule>
  </conditionalFormatting>
  <dataValidations xWindow="1091" yWindow="258" count="4">
    <dataValidation imeMode="on" allowBlank="1" showInputMessage="1" prompt="発注内容の性質上、相見積もりを取ることが困難、または適当ではない場合は、該当する企業等を随意の契約先とすることができます。_x000a_随意契約の理由及び随意契約先の選定理由を具体的にご記入ください。" sqref="H5:H19" xr:uid="{028D3DDA-C11E-46A5-8017-FFA1689206D5}"/>
    <dataValidation allowBlank="1" sqref="B5:E19" xr:uid="{D5F81A9F-4E95-47DC-9542-43068FB9E841}"/>
    <dataValidation imeMode="on" allowBlank="1" showInputMessage="1" prompt="相見積もり先の事業者名を正確にご記入ください。" sqref="G5:G19" xr:uid="{D6573C5C-22FF-4349-ACA3-466505E40DE4}"/>
    <dataValidation imeMode="on" allowBlank="1" showInputMessage="1" prompt="本見積もり先・随意契約先の事業者名を正確にご記入ください。" sqref="F5:F19" xr:uid="{A66B6A42-5C79-4389-9D01-4C7898FE2994}"/>
  </dataValidations>
  <pageMargins left="0.7" right="0.7" top="0.75" bottom="0.75" header="0.3" footer="0.3"/>
  <pageSetup paperSize="9" scale="53" fitToHeight="0" orientation="portrait" r:id="rId1"/>
  <colBreaks count="1" manualBreakCount="1">
    <brk id="1" max="18" man="1"/>
  </colBreaks>
  <drawing r:id="rId2"/>
  <extLst>
    <ext xmlns:x14="http://schemas.microsoft.com/office/spreadsheetml/2009/9/main" uri="{78C0D931-6437-407d-A8EE-F0AAD7539E65}">
      <x14:conditionalFormattings>
        <x14:conditionalFormatting xmlns:xm="http://schemas.microsoft.com/office/excel/2006/main">
          <x14:cfRule type="expression" priority="4" id="{606A8406-1BE1-43DF-9D03-81E79147698B}">
            <xm:f>$D5=プルダウンリスト!$D$2</xm:f>
            <x14:dxf>
              <fill>
                <patternFill patternType="darkUp">
                  <fgColor theme="1"/>
                </patternFill>
              </fill>
            </x14:dxf>
          </x14:cfRule>
          <xm:sqref>G5:G19</xm:sqref>
        </x14:conditionalFormatting>
        <x14:conditionalFormatting xmlns:xm="http://schemas.microsoft.com/office/excel/2006/main">
          <x14:cfRule type="expression" priority="3" id="{8D79F01D-34CE-43D7-A50E-E075D0675A15}">
            <xm:f>$D5=プルダウンリスト!$D$1</xm:f>
            <x14:dxf>
              <fill>
                <patternFill patternType="darkUp">
                  <fgColor theme="1"/>
                </patternFill>
              </fill>
            </x14:dxf>
          </x14:cfRule>
          <xm:sqref>H5:H19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FAEA-8569-4020-9247-AFC675875EF3}">
  <sheetPr codeName="Sheet9">
    <pageSetUpPr fitToPage="1"/>
  </sheetPr>
  <dimension ref="A1:G23"/>
  <sheetViews>
    <sheetView view="pageBreakPreview" zoomScaleNormal="100" zoomScaleSheetLayoutView="100" workbookViewId="0">
      <selection sqref="A1:F1"/>
    </sheetView>
  </sheetViews>
  <sheetFormatPr defaultColWidth="19.19921875" defaultRowHeight="18.8" x14ac:dyDescent="0.45"/>
  <cols>
    <col min="1" max="1" width="5.8984375" style="25" customWidth="1"/>
    <col min="2" max="7" width="11.69921875" style="25" customWidth="1"/>
    <col min="8" max="16384" width="19.19921875" style="25"/>
  </cols>
  <sheetData>
    <row r="1" spans="1:7" x14ac:dyDescent="0.45">
      <c r="A1" s="299" t="s">
        <v>632</v>
      </c>
      <c r="B1" s="299"/>
      <c r="C1" s="299"/>
      <c r="D1" s="299"/>
      <c r="E1" s="299"/>
      <c r="F1" s="299"/>
      <c r="G1" s="27" t="s">
        <v>697</v>
      </c>
    </row>
    <row r="2" spans="1:7" x14ac:dyDescent="0.45">
      <c r="A2" s="305">
        <f>'1－① 事業者の基本情報'!$B$2</f>
        <v>0</v>
      </c>
      <c r="B2" s="305"/>
      <c r="C2" s="305"/>
      <c r="D2" s="305"/>
      <c r="E2" s="305"/>
      <c r="F2" s="305"/>
      <c r="G2" s="305"/>
    </row>
    <row r="3" spans="1:7" x14ac:dyDescent="0.45">
      <c r="A3" s="306" t="s">
        <v>629</v>
      </c>
      <c r="B3" s="306"/>
      <c r="C3" s="306"/>
      <c r="D3" s="306"/>
      <c r="E3" s="306"/>
      <c r="F3" s="306"/>
      <c r="G3" s="306"/>
    </row>
    <row r="4" spans="1:7" x14ac:dyDescent="0.45">
      <c r="A4" s="306" t="s">
        <v>633</v>
      </c>
      <c r="B4" s="306"/>
      <c r="C4" s="306"/>
      <c r="D4" s="306"/>
      <c r="E4" s="306"/>
      <c r="F4" s="306"/>
      <c r="G4" s="306"/>
    </row>
    <row r="5" spans="1:7" ht="45.1" customHeight="1" x14ac:dyDescent="0.45">
      <c r="A5" s="301"/>
      <c r="B5" s="301"/>
      <c r="C5" s="301"/>
      <c r="D5" s="301"/>
      <c r="E5" s="26" t="s">
        <v>635</v>
      </c>
      <c r="F5" s="307">
        <f>'1－① 事業者の基本情報'!C8</f>
        <v>0</v>
      </c>
      <c r="G5" s="307"/>
    </row>
    <row r="6" spans="1:7" x14ac:dyDescent="0.45">
      <c r="A6" s="301"/>
      <c r="B6" s="301"/>
      <c r="C6" s="301"/>
      <c r="D6" s="301"/>
      <c r="E6" s="28" t="str">
        <f>IF('1－① 事業者の基本情報'!C6="法人","会社名","")</f>
        <v/>
      </c>
      <c r="F6" s="308" t="str">
        <f>IF('1－① 事業者の基本情報'!C6="法人",'1－① 事業者の基本情報'!C7,"")</f>
        <v/>
      </c>
      <c r="G6" s="308"/>
    </row>
    <row r="7" spans="1:7" x14ac:dyDescent="0.45">
      <c r="A7" s="301"/>
      <c r="B7" s="301"/>
      <c r="C7" s="301"/>
      <c r="D7" s="301"/>
      <c r="E7" s="28" t="str">
        <f>IF('1－① 事業者の基本情報'!C6="法人","代表者役職","")</f>
        <v/>
      </c>
      <c r="F7" s="308" t="str">
        <f>IF('1－① 事業者の基本情報'!C6="法人",'1－① 事業者の基本情報'!C9,"")</f>
        <v/>
      </c>
      <c r="G7" s="308"/>
    </row>
    <row r="8" spans="1:7" x14ac:dyDescent="0.45">
      <c r="A8" s="301"/>
      <c r="B8" s="301"/>
      <c r="C8" s="301"/>
      <c r="D8" s="301"/>
      <c r="E8" s="28" t="s">
        <v>636</v>
      </c>
      <c r="F8" s="308">
        <f>'1－① 事業者の基本情報'!C10</f>
        <v>0</v>
      </c>
      <c r="G8" s="308"/>
    </row>
    <row r="9" spans="1:7" x14ac:dyDescent="0.45">
      <c r="A9" s="301"/>
      <c r="B9" s="301"/>
      <c r="C9" s="301"/>
      <c r="D9" s="301"/>
      <c r="E9" s="301"/>
      <c r="F9" s="301"/>
      <c r="G9" s="301"/>
    </row>
    <row r="10" spans="1:7" ht="57" customHeight="1" x14ac:dyDescent="0.45">
      <c r="A10" s="304" t="s">
        <v>640</v>
      </c>
      <c r="B10" s="301"/>
      <c r="C10" s="301"/>
      <c r="D10" s="301"/>
      <c r="E10" s="301"/>
      <c r="F10" s="301"/>
      <c r="G10" s="301"/>
    </row>
    <row r="11" spans="1:7" ht="99.55" customHeight="1" x14ac:dyDescent="0.45">
      <c r="A11" s="303" t="s">
        <v>641</v>
      </c>
      <c r="B11" s="303"/>
      <c r="C11" s="303"/>
      <c r="D11" s="303"/>
      <c r="E11" s="303"/>
      <c r="F11" s="303"/>
      <c r="G11" s="303"/>
    </row>
    <row r="12" spans="1:7" ht="26.45" customHeight="1" x14ac:dyDescent="0.45">
      <c r="A12" s="301" t="s">
        <v>634</v>
      </c>
      <c r="B12" s="301"/>
      <c r="C12" s="301"/>
      <c r="D12" s="301"/>
      <c r="E12" s="301"/>
      <c r="F12" s="301"/>
      <c r="G12" s="301"/>
    </row>
    <row r="13" spans="1:7" x14ac:dyDescent="0.45">
      <c r="A13" s="299" t="s">
        <v>642</v>
      </c>
      <c r="B13" s="299"/>
      <c r="C13" s="299"/>
      <c r="D13" s="299"/>
      <c r="E13" s="299"/>
      <c r="F13" s="299"/>
      <c r="G13" s="299"/>
    </row>
    <row r="14" spans="1:7" ht="36" customHeight="1" x14ac:dyDescent="0.45">
      <c r="A14" s="299" t="s">
        <v>678</v>
      </c>
      <c r="B14" s="299"/>
      <c r="C14" s="299"/>
      <c r="D14" s="299"/>
      <c r="E14" s="299"/>
      <c r="F14" s="299"/>
      <c r="G14" s="299"/>
    </row>
    <row r="15" spans="1:7" x14ac:dyDescent="0.45">
      <c r="A15" s="299" t="s">
        <v>643</v>
      </c>
      <c r="B15" s="299"/>
      <c r="C15" s="299"/>
      <c r="D15" s="299"/>
      <c r="E15" s="299"/>
      <c r="F15" s="299"/>
      <c r="G15" s="299"/>
    </row>
    <row r="16" spans="1:7" ht="36" customHeight="1" x14ac:dyDescent="0.45">
      <c r="A16" s="299" t="s">
        <v>679</v>
      </c>
      <c r="B16" s="299"/>
      <c r="C16" s="302">
        <f>'1－① 事業者の基本情報'!B3</f>
        <v>0</v>
      </c>
      <c r="D16" s="302"/>
      <c r="E16" s="26"/>
      <c r="F16" s="26"/>
      <c r="G16" s="26"/>
    </row>
    <row r="17" spans="1:7" x14ac:dyDescent="0.45">
      <c r="A17" s="299" t="s">
        <v>660</v>
      </c>
      <c r="B17" s="299"/>
      <c r="C17" s="299"/>
      <c r="D17" s="299"/>
      <c r="E17" s="299"/>
      <c r="F17" s="299"/>
      <c r="G17" s="299"/>
    </row>
    <row r="18" spans="1:7" x14ac:dyDescent="0.45">
      <c r="A18" s="26"/>
      <c r="B18" s="32"/>
      <c r="C18" s="32"/>
      <c r="D18" s="32"/>
      <c r="E18" s="32"/>
      <c r="F18" s="33" t="s">
        <v>638</v>
      </c>
      <c r="G18" s="26"/>
    </row>
    <row r="19" spans="1:7" ht="32.6" x14ac:dyDescent="0.45">
      <c r="A19" s="26"/>
      <c r="B19" s="29" t="s">
        <v>661</v>
      </c>
      <c r="C19" s="53" t="s">
        <v>663</v>
      </c>
      <c r="D19" s="53" t="s">
        <v>662</v>
      </c>
      <c r="E19" s="53" t="s">
        <v>639</v>
      </c>
      <c r="F19" s="53" t="s">
        <v>646</v>
      </c>
      <c r="G19" s="26"/>
    </row>
    <row r="20" spans="1:7" ht="48.85" x14ac:dyDescent="0.45">
      <c r="A20" s="26"/>
      <c r="B20" s="29" t="s">
        <v>644</v>
      </c>
      <c r="C20" s="30">
        <f>'1－② 支出計画書'!E4</f>
        <v>0</v>
      </c>
      <c r="D20" s="30">
        <f>'1－② 支出計画書'!E5</f>
        <v>0</v>
      </c>
      <c r="E20" s="52">
        <v>0.5</v>
      </c>
      <c r="F20" s="30">
        <f>'1－② 支出計画書'!E7</f>
        <v>0</v>
      </c>
      <c r="G20" s="26"/>
    </row>
    <row r="21" spans="1:7" x14ac:dyDescent="0.45">
      <c r="A21" s="26"/>
      <c r="B21" s="31" t="s">
        <v>645</v>
      </c>
      <c r="C21" s="30">
        <f>C20</f>
        <v>0</v>
      </c>
      <c r="D21" s="30">
        <f>D20</f>
        <v>0</v>
      </c>
      <c r="E21" s="52">
        <v>0.5</v>
      </c>
      <c r="F21" s="30">
        <f>F20</f>
        <v>0</v>
      </c>
      <c r="G21" s="26"/>
    </row>
    <row r="22" spans="1:7" x14ac:dyDescent="0.45">
      <c r="A22" s="299"/>
      <c r="B22" s="299"/>
      <c r="C22" s="299"/>
      <c r="D22" s="299"/>
      <c r="E22" s="299"/>
      <c r="F22" s="299"/>
      <c r="G22" s="299"/>
    </row>
    <row r="23" spans="1:7" ht="54" customHeight="1" x14ac:dyDescent="0.45">
      <c r="A23" s="300" t="s">
        <v>680</v>
      </c>
      <c r="B23" s="300"/>
      <c r="C23" s="300"/>
      <c r="D23" s="300"/>
      <c r="E23" s="300"/>
      <c r="F23" s="300"/>
      <c r="G23" s="300"/>
    </row>
  </sheetData>
  <sheetProtection algorithmName="SHA-512" hashValue="xgsrM/wcbdHoteEhc4b9vS7pflbXd02RbE41KbjcMkxi5UCEWJEeGRuxA633lhqcYk//r9mvLc1b+aYXF0f9Hw==" saltValue="aDgwW10y+2s/uhVNeuHl1Q==" spinCount="100000" sheet="1" objects="1" scenarios="1"/>
  <mergeCells count="24">
    <mergeCell ref="F5:G5"/>
    <mergeCell ref="A5:D5"/>
    <mergeCell ref="A6:D6"/>
    <mergeCell ref="A7:D7"/>
    <mergeCell ref="A8:D8"/>
    <mergeCell ref="F6:G6"/>
    <mergeCell ref="F7:G7"/>
    <mergeCell ref="F8:G8"/>
    <mergeCell ref="A1:F1"/>
    <mergeCell ref="A22:G22"/>
    <mergeCell ref="A23:G23"/>
    <mergeCell ref="A15:G15"/>
    <mergeCell ref="A17:G17"/>
    <mergeCell ref="A12:G12"/>
    <mergeCell ref="A13:G13"/>
    <mergeCell ref="C16:D16"/>
    <mergeCell ref="A14:G14"/>
    <mergeCell ref="A16:B16"/>
    <mergeCell ref="A11:G11"/>
    <mergeCell ref="A9:G9"/>
    <mergeCell ref="A10:G10"/>
    <mergeCell ref="A2:G2"/>
    <mergeCell ref="A3:G3"/>
    <mergeCell ref="A4:G4"/>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codeName="Sheet10">
    <pageSetUpPr fitToPage="1"/>
  </sheetPr>
  <dimension ref="A1:J31"/>
  <sheetViews>
    <sheetView view="pageBreakPreview" zoomScaleNormal="100" zoomScaleSheetLayoutView="100" workbookViewId="0">
      <selection sqref="A1:I1"/>
    </sheetView>
  </sheetViews>
  <sheetFormatPr defaultColWidth="8.69921875" defaultRowHeight="18.8" x14ac:dyDescent="0.45"/>
  <cols>
    <col min="1" max="2" width="15" style="115" customWidth="1"/>
    <col min="3" max="3" width="5.19921875" style="115" bestFit="1" customWidth="1"/>
    <col min="4" max="6" width="3.59765625" style="115" bestFit="1" customWidth="1"/>
    <col min="7" max="7" width="5.19921875" style="115" bestFit="1" customWidth="1"/>
    <col min="8" max="9" width="18" style="115" customWidth="1"/>
    <col min="10" max="10" width="54.69921875" style="115" customWidth="1"/>
    <col min="11" max="16384" width="8.69921875" style="115"/>
  </cols>
  <sheetData>
    <row r="1" spans="1:10" x14ac:dyDescent="0.45">
      <c r="A1" s="268" t="s">
        <v>699</v>
      </c>
      <c r="B1" s="268"/>
      <c r="C1" s="268"/>
      <c r="D1" s="268"/>
      <c r="E1" s="268"/>
      <c r="F1" s="268"/>
      <c r="G1" s="268"/>
      <c r="H1" s="268"/>
      <c r="I1" s="268"/>
    </row>
    <row r="2" spans="1:10" x14ac:dyDescent="0.45">
      <c r="A2" s="310" t="s">
        <v>19</v>
      </c>
      <c r="B2" s="310"/>
      <c r="C2" s="310"/>
      <c r="D2" s="310"/>
      <c r="E2" s="310"/>
      <c r="F2" s="310"/>
      <c r="G2" s="310"/>
      <c r="H2" s="310"/>
      <c r="I2" s="310"/>
    </row>
    <row r="3" spans="1:10" x14ac:dyDescent="0.45">
      <c r="A3" s="270" t="s">
        <v>20</v>
      </c>
      <c r="B3" s="271"/>
      <c r="C3" s="311" t="s">
        <v>18</v>
      </c>
      <c r="D3" s="311"/>
      <c r="E3" s="311"/>
      <c r="F3" s="311"/>
      <c r="G3" s="311" t="s">
        <v>17</v>
      </c>
      <c r="H3" s="311" t="s">
        <v>3</v>
      </c>
      <c r="I3" s="311" t="s">
        <v>16</v>
      </c>
    </row>
    <row r="4" spans="1:10" x14ac:dyDescent="0.45">
      <c r="A4" s="77" t="s">
        <v>21</v>
      </c>
      <c r="B4" s="77" t="s">
        <v>22</v>
      </c>
      <c r="C4" s="116" t="s">
        <v>15</v>
      </c>
      <c r="D4" s="117" t="s">
        <v>14</v>
      </c>
      <c r="E4" s="117" t="s">
        <v>13</v>
      </c>
      <c r="F4" s="118" t="s">
        <v>12</v>
      </c>
      <c r="G4" s="311"/>
      <c r="H4" s="311"/>
      <c r="I4" s="311"/>
    </row>
    <row r="5" spans="1:10" ht="18" customHeight="1" x14ac:dyDescent="0.45">
      <c r="A5" s="167"/>
      <c r="B5" s="167"/>
      <c r="C5" s="34"/>
      <c r="D5" s="35"/>
      <c r="E5" s="35"/>
      <c r="F5" s="36"/>
      <c r="G5" s="37"/>
      <c r="H5" s="167"/>
      <c r="I5" s="167"/>
      <c r="J5" s="119"/>
    </row>
    <row r="6" spans="1:10" x14ac:dyDescent="0.45">
      <c r="A6" s="168"/>
      <c r="B6" s="168"/>
      <c r="C6" s="38"/>
      <c r="D6" s="39"/>
      <c r="E6" s="39"/>
      <c r="F6" s="40"/>
      <c r="G6" s="41"/>
      <c r="H6" s="168"/>
      <c r="I6" s="168"/>
      <c r="J6" s="119"/>
    </row>
    <row r="7" spans="1:10" x14ac:dyDescent="0.45">
      <c r="A7" s="168"/>
      <c r="B7" s="168"/>
      <c r="C7" s="38"/>
      <c r="D7" s="39"/>
      <c r="E7" s="39"/>
      <c r="F7" s="40"/>
      <c r="G7" s="41"/>
      <c r="H7" s="168"/>
      <c r="I7" s="168"/>
      <c r="J7" s="119"/>
    </row>
    <row r="8" spans="1:10" x14ac:dyDescent="0.45">
      <c r="A8" s="168"/>
      <c r="B8" s="168"/>
      <c r="C8" s="38"/>
      <c r="D8" s="39"/>
      <c r="E8" s="39"/>
      <c r="F8" s="40"/>
      <c r="G8" s="41"/>
      <c r="H8" s="168"/>
      <c r="I8" s="168"/>
    </row>
    <row r="9" spans="1:10" x14ac:dyDescent="0.45">
      <c r="A9" s="168"/>
      <c r="B9" s="168"/>
      <c r="C9" s="38"/>
      <c r="D9" s="39"/>
      <c r="E9" s="39"/>
      <c r="F9" s="40"/>
      <c r="G9" s="41"/>
      <c r="H9" s="168"/>
      <c r="I9" s="168"/>
    </row>
    <row r="10" spans="1:10" x14ac:dyDescent="0.45">
      <c r="A10" s="168"/>
      <c r="B10" s="168"/>
      <c r="C10" s="38"/>
      <c r="D10" s="39"/>
      <c r="E10" s="39"/>
      <c r="F10" s="40"/>
      <c r="G10" s="41"/>
      <c r="H10" s="168"/>
      <c r="I10" s="168"/>
    </row>
    <row r="11" spans="1:10" x14ac:dyDescent="0.45">
      <c r="A11" s="168"/>
      <c r="B11" s="168"/>
      <c r="C11" s="38"/>
      <c r="D11" s="39"/>
      <c r="E11" s="39"/>
      <c r="F11" s="40"/>
      <c r="G11" s="41"/>
      <c r="H11" s="168"/>
      <c r="I11" s="168"/>
    </row>
    <row r="12" spans="1:10" x14ac:dyDescent="0.45">
      <c r="A12" s="168"/>
      <c r="B12" s="168"/>
      <c r="C12" s="38"/>
      <c r="D12" s="39"/>
      <c r="E12" s="39"/>
      <c r="F12" s="40"/>
      <c r="G12" s="41"/>
      <c r="H12" s="168"/>
      <c r="I12" s="168"/>
    </row>
    <row r="13" spans="1:10" x14ac:dyDescent="0.45">
      <c r="A13" s="168"/>
      <c r="B13" s="168"/>
      <c r="C13" s="38"/>
      <c r="D13" s="39"/>
      <c r="E13" s="39"/>
      <c r="F13" s="40"/>
      <c r="G13" s="41"/>
      <c r="H13" s="168"/>
      <c r="I13" s="168"/>
    </row>
    <row r="14" spans="1:10" x14ac:dyDescent="0.45">
      <c r="A14" s="168"/>
      <c r="B14" s="168"/>
      <c r="C14" s="38"/>
      <c r="D14" s="39"/>
      <c r="E14" s="39"/>
      <c r="F14" s="40"/>
      <c r="G14" s="41"/>
      <c r="H14" s="168"/>
      <c r="I14" s="168"/>
    </row>
    <row r="15" spans="1:10" x14ac:dyDescent="0.45">
      <c r="A15" s="168"/>
      <c r="B15" s="168"/>
      <c r="C15" s="38"/>
      <c r="D15" s="39"/>
      <c r="E15" s="39"/>
      <c r="F15" s="40"/>
      <c r="G15" s="41"/>
      <c r="H15" s="168"/>
      <c r="I15" s="168"/>
    </row>
    <row r="16" spans="1:10" x14ac:dyDescent="0.45">
      <c r="A16" s="168"/>
      <c r="B16" s="168"/>
      <c r="C16" s="38"/>
      <c r="D16" s="39"/>
      <c r="E16" s="39"/>
      <c r="F16" s="40"/>
      <c r="G16" s="41"/>
      <c r="H16" s="168"/>
      <c r="I16" s="168"/>
    </row>
    <row r="17" spans="1:9" x14ac:dyDescent="0.45">
      <c r="A17" s="168"/>
      <c r="B17" s="168"/>
      <c r="C17" s="38"/>
      <c r="D17" s="39"/>
      <c r="E17" s="39"/>
      <c r="F17" s="40"/>
      <c r="G17" s="41"/>
      <c r="H17" s="168"/>
      <c r="I17" s="168"/>
    </row>
    <row r="18" spans="1:9" x14ac:dyDescent="0.45">
      <c r="A18" s="168"/>
      <c r="B18" s="168"/>
      <c r="C18" s="38"/>
      <c r="D18" s="39"/>
      <c r="E18" s="39"/>
      <c r="F18" s="40"/>
      <c r="G18" s="41"/>
      <c r="H18" s="168"/>
      <c r="I18" s="168"/>
    </row>
    <row r="19" spans="1:9" x14ac:dyDescent="0.45">
      <c r="A19" s="168"/>
      <c r="B19" s="168"/>
      <c r="C19" s="38"/>
      <c r="D19" s="39"/>
      <c r="E19" s="39"/>
      <c r="F19" s="40"/>
      <c r="G19" s="41"/>
      <c r="H19" s="168"/>
      <c r="I19" s="168"/>
    </row>
    <row r="20" spans="1:9" x14ac:dyDescent="0.45">
      <c r="A20" s="168"/>
      <c r="B20" s="168"/>
      <c r="C20" s="38"/>
      <c r="D20" s="39"/>
      <c r="E20" s="39"/>
      <c r="F20" s="40"/>
      <c r="G20" s="41"/>
      <c r="H20" s="168"/>
      <c r="I20" s="168"/>
    </row>
    <row r="21" spans="1:9" x14ac:dyDescent="0.45">
      <c r="A21" s="168"/>
      <c r="B21" s="168"/>
      <c r="C21" s="38"/>
      <c r="D21" s="39"/>
      <c r="E21" s="39"/>
      <c r="F21" s="40"/>
      <c r="G21" s="41"/>
      <c r="H21" s="168"/>
      <c r="I21" s="168"/>
    </row>
    <row r="22" spans="1:9" x14ac:dyDescent="0.45">
      <c r="A22" s="168"/>
      <c r="B22" s="168"/>
      <c r="C22" s="38"/>
      <c r="D22" s="39"/>
      <c r="E22" s="39"/>
      <c r="F22" s="40"/>
      <c r="G22" s="41"/>
      <c r="H22" s="168"/>
      <c r="I22" s="168"/>
    </row>
    <row r="23" spans="1:9" x14ac:dyDescent="0.45">
      <c r="A23" s="168"/>
      <c r="B23" s="168"/>
      <c r="C23" s="38"/>
      <c r="D23" s="39"/>
      <c r="E23" s="39"/>
      <c r="F23" s="40"/>
      <c r="G23" s="41"/>
      <c r="H23" s="168"/>
      <c r="I23" s="168"/>
    </row>
    <row r="24" spans="1:9" x14ac:dyDescent="0.45">
      <c r="A24" s="168"/>
      <c r="B24" s="168"/>
      <c r="C24" s="38"/>
      <c r="D24" s="39"/>
      <c r="E24" s="39"/>
      <c r="F24" s="40"/>
      <c r="G24" s="41"/>
      <c r="H24" s="168"/>
      <c r="I24" s="168"/>
    </row>
    <row r="25" spans="1:9" x14ac:dyDescent="0.45">
      <c r="A25" s="168"/>
      <c r="B25" s="168"/>
      <c r="C25" s="38"/>
      <c r="D25" s="39"/>
      <c r="E25" s="39"/>
      <c r="F25" s="40"/>
      <c r="G25" s="41"/>
      <c r="H25" s="168"/>
      <c r="I25" s="168"/>
    </row>
    <row r="26" spans="1:9" x14ac:dyDescent="0.45">
      <c r="A26" s="168"/>
      <c r="B26" s="168"/>
      <c r="C26" s="38"/>
      <c r="D26" s="39"/>
      <c r="E26" s="39"/>
      <c r="F26" s="40"/>
      <c r="G26" s="41"/>
      <c r="H26" s="168"/>
      <c r="I26" s="168"/>
    </row>
    <row r="27" spans="1:9" x14ac:dyDescent="0.45">
      <c r="A27" s="168"/>
      <c r="B27" s="168"/>
      <c r="C27" s="38"/>
      <c r="D27" s="39"/>
      <c r="E27" s="39"/>
      <c r="F27" s="40"/>
      <c r="G27" s="41"/>
      <c r="H27" s="168"/>
      <c r="I27" s="168"/>
    </row>
    <row r="28" spans="1:9" x14ac:dyDescent="0.45">
      <c r="A28" s="168"/>
      <c r="B28" s="168"/>
      <c r="C28" s="38"/>
      <c r="D28" s="39"/>
      <c r="E28" s="39"/>
      <c r="F28" s="40"/>
      <c r="G28" s="41"/>
      <c r="H28" s="168"/>
      <c r="I28" s="168"/>
    </row>
    <row r="29" spans="1:9" x14ac:dyDescent="0.45">
      <c r="A29" s="168"/>
      <c r="B29" s="168"/>
      <c r="C29" s="38"/>
      <c r="D29" s="39"/>
      <c r="E29" s="39"/>
      <c r="F29" s="40"/>
      <c r="G29" s="41"/>
      <c r="H29" s="168"/>
      <c r="I29" s="168"/>
    </row>
    <row r="30" spans="1:9" x14ac:dyDescent="0.45">
      <c r="A30" s="169"/>
      <c r="B30" s="169"/>
      <c r="C30" s="42"/>
      <c r="D30" s="43"/>
      <c r="E30" s="43"/>
      <c r="F30" s="44"/>
      <c r="G30" s="45"/>
      <c r="H30" s="169"/>
      <c r="I30" s="169"/>
    </row>
    <row r="31" spans="1:9" ht="72" customHeight="1" x14ac:dyDescent="0.45">
      <c r="A31" s="309" t="s">
        <v>654</v>
      </c>
      <c r="B31" s="309"/>
      <c r="C31" s="309"/>
      <c r="D31" s="309"/>
      <c r="E31" s="309"/>
      <c r="F31" s="309"/>
      <c r="G31" s="309"/>
      <c r="H31" s="309"/>
      <c r="I31" s="309"/>
    </row>
  </sheetData>
  <sheetProtection algorithmName="SHA-512" hashValue="40JbrgKBaTuT95HieAGyrHAPVFgdhKTAAPf7eHpXuxJDX0bH2aYgqiajfWoR6cHdd+Pg55oj7bsf9i1tQHzlbg==" saltValue="hEg/dMR/3inhkj/JQlgq+g==" spinCount="100000" sheet="1" objects="1" scenarios="1"/>
  <mergeCells count="8">
    <mergeCell ref="A31:I31"/>
    <mergeCell ref="A2:I2"/>
    <mergeCell ref="A1:I1"/>
    <mergeCell ref="A3:B3"/>
    <mergeCell ref="C3:F3"/>
    <mergeCell ref="G3:G4"/>
    <mergeCell ref="H3:H4"/>
    <mergeCell ref="I3:I4"/>
  </mergeCells>
  <phoneticPr fontId="1"/>
  <conditionalFormatting sqref="A5:I30">
    <cfRule type="cellIs" dxfId="6" priority="1" operator="equal">
      <formula>""</formula>
    </cfRule>
  </conditionalFormatting>
  <dataValidations count="6">
    <dataValidation type="list" allowBlank="1" showInputMessage="1" showErrorMessage="1" prompt="男性…M_x000a_女性…F_x000a_のいずれかを選択してください。" sqref="G5:G30" xr:uid="{FEF6C7D6-407B-4EDE-8D54-19518E54EEF1}">
      <formula1>"M,F"</formula1>
    </dataValidation>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type="list" allowBlank="1" showInputMessage="1" showErrorMessage="1" prompt="大正…T_x000a_昭和…S_x000a_平成…H_x000a_のいずれかを選択してください。" sqref="C5:C30" xr:uid="{FE54C60E-E1AF-4D89-81EA-A7AD02A5122B}">
      <formula1>"T,S,H"</formula1>
    </dataValidation>
    <dataValidation imeMode="on" allowBlank="1" sqref="H5:I30" xr:uid="{06B2D6EE-8FA2-4A63-82BC-99E8688BF4B6}"/>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BA66-D2EB-4C4E-B58E-CF9BEB01960D}">
  <sheetPr codeName="Sheet1">
    <pageSetUpPr fitToPage="1"/>
  </sheetPr>
  <dimension ref="A1:E28"/>
  <sheetViews>
    <sheetView view="pageBreakPreview" zoomScaleNormal="100" zoomScaleSheetLayoutView="100" workbookViewId="0">
      <selection sqref="A1:C1"/>
    </sheetView>
  </sheetViews>
  <sheetFormatPr defaultColWidth="8.69921875" defaultRowHeight="27.1" customHeight="1" x14ac:dyDescent="0.45"/>
  <cols>
    <col min="1" max="1" width="15" style="64" customWidth="1"/>
    <col min="2" max="2" width="17.5" style="64" customWidth="1"/>
    <col min="3" max="3" width="50" style="64" customWidth="1"/>
    <col min="4" max="16384" width="8.69921875" style="64"/>
  </cols>
  <sheetData>
    <row r="1" spans="1:4" ht="21" customHeight="1" x14ac:dyDescent="0.45">
      <c r="A1" s="268" t="s">
        <v>713</v>
      </c>
      <c r="B1" s="268"/>
      <c r="C1" s="268"/>
    </row>
    <row r="2" spans="1:4" ht="41.35" customHeight="1" x14ac:dyDescent="0.45">
      <c r="A2" s="319" t="s">
        <v>834</v>
      </c>
      <c r="B2" s="319"/>
      <c r="C2" s="319"/>
    </row>
    <row r="3" spans="1:4" ht="27.1" customHeight="1" x14ac:dyDescent="0.45">
      <c r="A3" s="77" t="s">
        <v>9</v>
      </c>
      <c r="B3" s="323">
        <f>IF('1－① 事業者の基本情報'!C6="法人",'1－① 事業者の基本情報'!$C$7,'1－① 事業者の基本情報'!$C$10)</f>
        <v>0</v>
      </c>
      <c r="C3" s="324"/>
    </row>
    <row r="4" spans="1:4" ht="25.55" customHeight="1" x14ac:dyDescent="0.45">
      <c r="A4" s="320" t="s">
        <v>670</v>
      </c>
      <c r="B4" s="320"/>
      <c r="C4" s="320"/>
    </row>
    <row r="5" spans="1:4" ht="120.05" customHeight="1" x14ac:dyDescent="0.45">
      <c r="A5" s="314"/>
      <c r="B5" s="314"/>
      <c r="C5" s="314"/>
    </row>
    <row r="6" spans="1:4" ht="27.1" customHeight="1" x14ac:dyDescent="0.45">
      <c r="A6" s="317"/>
      <c r="B6" s="317"/>
      <c r="C6" s="317"/>
    </row>
    <row r="7" spans="1:4" ht="27.1" customHeight="1" x14ac:dyDescent="0.45">
      <c r="A7" s="318" t="s">
        <v>706</v>
      </c>
      <c r="B7" s="318"/>
      <c r="C7" s="318"/>
    </row>
    <row r="8" spans="1:4" ht="27.1" customHeight="1" x14ac:dyDescent="0.45">
      <c r="A8" s="328" t="s">
        <v>700</v>
      </c>
      <c r="B8" s="328"/>
      <c r="C8" s="328"/>
      <c r="D8" s="121"/>
    </row>
    <row r="9" spans="1:4" ht="27.1" customHeight="1" x14ac:dyDescent="0.45">
      <c r="A9" s="61" t="s">
        <v>729</v>
      </c>
      <c r="B9" s="321" t="s">
        <v>701</v>
      </c>
      <c r="C9" s="322"/>
      <c r="D9" s="121"/>
    </row>
    <row r="10" spans="1:4" ht="43.55" customHeight="1" x14ac:dyDescent="0.45">
      <c r="A10" s="328" t="s">
        <v>728</v>
      </c>
      <c r="B10" s="328"/>
      <c r="C10" s="328"/>
      <c r="D10" s="122"/>
    </row>
    <row r="11" spans="1:4" ht="27.1" customHeight="1" x14ac:dyDescent="0.45">
      <c r="A11" s="61" t="s">
        <v>729</v>
      </c>
      <c r="B11" s="321" t="s">
        <v>701</v>
      </c>
      <c r="C11" s="322"/>
    </row>
    <row r="12" spans="1:4" ht="27.1" customHeight="1" x14ac:dyDescent="0.45">
      <c r="A12" s="258" t="s">
        <v>727</v>
      </c>
      <c r="B12" s="258"/>
      <c r="C12" s="258"/>
    </row>
    <row r="13" spans="1:4" ht="27.1" customHeight="1" x14ac:dyDescent="0.45">
      <c r="A13" s="61" t="s">
        <v>729</v>
      </c>
      <c r="B13" s="321" t="s">
        <v>701</v>
      </c>
      <c r="C13" s="322"/>
    </row>
    <row r="14" spans="1:4" ht="27.1" customHeight="1" x14ac:dyDescent="0.45">
      <c r="A14" s="120"/>
      <c r="B14" s="120"/>
      <c r="C14" s="120"/>
    </row>
    <row r="15" spans="1:4" ht="21" customHeight="1" x14ac:dyDescent="0.45">
      <c r="A15" s="315" t="s">
        <v>741</v>
      </c>
      <c r="B15" s="315"/>
      <c r="C15" s="315"/>
    </row>
    <row r="16" spans="1:4" ht="149.94999999999999" customHeight="1" x14ac:dyDescent="0.45">
      <c r="A16" s="312" t="s">
        <v>630</v>
      </c>
      <c r="B16" s="313"/>
      <c r="C16" s="161"/>
    </row>
    <row r="17" spans="1:5" ht="51.05" customHeight="1" x14ac:dyDescent="0.45">
      <c r="A17" s="316" t="s">
        <v>792</v>
      </c>
      <c r="B17" s="123" t="s">
        <v>668</v>
      </c>
      <c r="C17" s="161"/>
      <c r="E17" s="124"/>
    </row>
    <row r="18" spans="1:5" ht="75" customHeight="1" x14ac:dyDescent="0.45">
      <c r="A18" s="316"/>
      <c r="B18" s="125" t="s">
        <v>631</v>
      </c>
      <c r="C18" s="162"/>
    </row>
    <row r="19" spans="1:5" ht="51.05" customHeight="1" x14ac:dyDescent="0.45">
      <c r="A19" s="316" t="s">
        <v>749</v>
      </c>
      <c r="B19" s="126" t="s">
        <v>704</v>
      </c>
      <c r="C19" s="161"/>
    </row>
    <row r="20" spans="1:5" ht="75" customHeight="1" x14ac:dyDescent="0.45">
      <c r="A20" s="316"/>
      <c r="B20" s="127" t="s">
        <v>669</v>
      </c>
      <c r="C20" s="163"/>
    </row>
    <row r="21" spans="1:5" ht="21" customHeight="1" x14ac:dyDescent="0.45">
      <c r="A21" s="316"/>
      <c r="B21" s="128" t="s">
        <v>0</v>
      </c>
      <c r="C21" s="160"/>
    </row>
    <row r="22" spans="1:5" ht="74.2" customHeight="1" x14ac:dyDescent="0.45">
      <c r="A22" s="329"/>
      <c r="B22" s="129" t="s">
        <v>772</v>
      </c>
      <c r="C22" s="163"/>
    </row>
    <row r="23" spans="1:5" ht="74.2" customHeight="1" x14ac:dyDescent="0.45">
      <c r="A23" s="316"/>
      <c r="B23" s="125" t="s">
        <v>705</v>
      </c>
      <c r="C23" s="162"/>
    </row>
    <row r="24" spans="1:5" ht="75" customHeight="1" x14ac:dyDescent="0.45">
      <c r="A24" s="325" t="s">
        <v>707</v>
      </c>
      <c r="B24" s="130" t="s">
        <v>708</v>
      </c>
      <c r="C24" s="164"/>
      <c r="D24" s="131"/>
    </row>
    <row r="25" spans="1:5" ht="75" customHeight="1" x14ac:dyDescent="0.45">
      <c r="A25" s="326"/>
      <c r="B25" s="132" t="s">
        <v>709</v>
      </c>
      <c r="C25" s="165"/>
    </row>
    <row r="26" spans="1:5" ht="75" customHeight="1" x14ac:dyDescent="0.45">
      <c r="A26" s="326"/>
      <c r="B26" s="132" t="s">
        <v>710</v>
      </c>
      <c r="C26" s="165"/>
    </row>
    <row r="27" spans="1:5" ht="75" customHeight="1" x14ac:dyDescent="0.45">
      <c r="A27" s="326"/>
      <c r="B27" s="132" t="s">
        <v>711</v>
      </c>
      <c r="C27" s="165"/>
    </row>
    <row r="28" spans="1:5" ht="75" customHeight="1" x14ac:dyDescent="0.45">
      <c r="A28" s="327"/>
      <c r="B28" s="133" t="s">
        <v>712</v>
      </c>
      <c r="C28" s="166"/>
    </row>
  </sheetData>
  <sheetProtection algorithmName="SHA-512" hashValue="kacx9mFFSFiPhbewsZzWS6qySZvV9vLLXlvAjPknQkOt0NiUjNQJ27LgR9kKSRi5sIJ831vEu0EA5lHLihNsPw==" saltValue="vPWyoxq4+DPpHmo6N6tDuA==" spinCount="100000" sheet="1" objects="1" scenarios="1" formatRows="0"/>
  <mergeCells count="18">
    <mergeCell ref="A24:A28"/>
    <mergeCell ref="A8:C8"/>
    <mergeCell ref="A10:C10"/>
    <mergeCell ref="A12:C12"/>
    <mergeCell ref="A19:A23"/>
    <mergeCell ref="A1:C1"/>
    <mergeCell ref="A16:B16"/>
    <mergeCell ref="A5:C5"/>
    <mergeCell ref="A15:C15"/>
    <mergeCell ref="A17:A18"/>
    <mergeCell ref="A6:C6"/>
    <mergeCell ref="A7:C7"/>
    <mergeCell ref="A2:C2"/>
    <mergeCell ref="A4:C4"/>
    <mergeCell ref="B9:C9"/>
    <mergeCell ref="B11:C11"/>
    <mergeCell ref="B13:C13"/>
    <mergeCell ref="B3:C3"/>
  </mergeCells>
  <phoneticPr fontId="1"/>
  <conditionalFormatting sqref="A9">
    <cfRule type="containsText" dxfId="5" priority="5" operator="containsText" text="－">
      <formula>NOT(ISERROR(SEARCH("－",A9)))</formula>
    </cfRule>
  </conditionalFormatting>
  <conditionalFormatting sqref="A11">
    <cfRule type="containsText" dxfId="4" priority="4" operator="containsText" text="－">
      <formula>NOT(ISERROR(SEARCH("－",A11)))</formula>
    </cfRule>
  </conditionalFormatting>
  <conditionalFormatting sqref="A13">
    <cfRule type="containsText" dxfId="3" priority="3" operator="containsText" text="－">
      <formula>NOT(ISERROR(SEARCH("－",A13)))</formula>
    </cfRule>
  </conditionalFormatting>
  <conditionalFormatting sqref="A5:C5">
    <cfRule type="cellIs" dxfId="2" priority="2" operator="equal">
      <formula>""</formula>
    </cfRule>
  </conditionalFormatting>
  <conditionalFormatting sqref="B3:C3">
    <cfRule type="cellIs" dxfId="1" priority="1" operator="equal">
      <formula>0</formula>
    </cfRule>
  </conditionalFormatting>
  <conditionalFormatting sqref="C16:C28">
    <cfRule type="cellIs" dxfId="0" priority="6" operator="equal">
      <formula>""</formula>
    </cfRule>
  </conditionalFormatting>
  <dataValidations xWindow="546" yWindow="738" count="11">
    <dataValidation imeMode="on" allowBlank="1" showInputMessage="1" prompt="段階的に箇条書きの形とし、大まかなスケジュール感が分かるようご記入ください。" sqref="C22" xr:uid="{3568A7D7-C52A-404A-936D-D574899A0AA1}"/>
    <dataValidation imeMode="on" allowBlank="1" showInputMessage="1" prompt="支出計画書に、ルール改定以外の専門家経費、研修費、クラウドサービス利用費を計上されている方は、個別に取組内容の詳細についてご記入ください。なお、取組内容①～⑤の全てに記入する必要はございませんが、補助対象経費に関係しない取組についても、できる限りご記入ください。" sqref="C24:C28" xr:uid="{054CE6DE-28E2-423F-A9A1-EDB41488F856}"/>
    <dataValidation type="list" allowBlank="1" showInputMessage="1" prompt="リストから✔（チェックマーク）をお選びください。チェックがない場合は、本補助金の申請要件を満たしていないことになります。" sqref="A13 A9 A11" xr:uid="{EE8520B5-52EE-4416-9D45-685D2A98A043}">
      <formula1>"✔,－"</formula1>
    </dataValidation>
    <dataValidation imeMode="on" allowBlank="1" showInputMessage="1" prompt="事後的に確認可能な周知方法（文書、メール）をご記入ください。朝礼等の口頭での周知は認められません。" sqref="C23" xr:uid="{D64D90E4-8C2D-462D-9A97-A120174ADB90}"/>
    <dataValidation imeMode="on" allowBlank="1" showInputMessage="1" prompt="自社の事業内容や企業理念、経営戦略、達成目標等についてお書きください。なお、経営課題に関する内容は、別の項目にご記入いただきますので、重複がないようご注意ください。" sqref="A5:C5" xr:uid="{B3DB70B6-DFAC-4973-B40B-5F6EF53A3FC2}"/>
    <dataValidation allowBlank="1" showInputMessage="1" sqref="B13:C13 A12:C12 B11:C11 A10:C10 B9:C9 A8:C8" xr:uid="{D1C4FA49-6808-4DB4-AA8A-227E87349C97}"/>
    <dataValidation imeMode="on" allowBlank="1" showInputMessage="1" prompt="副業・兼業の送り出しに向けて、社内ルールの改定等の検討に至った理由や背景について、具体的にご記入ください。" sqref="C16" xr:uid="{3D5EAE9B-2213-4B82-BF3B-13D149C37C98}"/>
    <dataValidation imeMode="on" allowBlank="1" showInputMessage="1" prompt="副業・兼業に関する社内ルールに関して、【現行】と【改定後】の内容の違いが明確に分かるよう、項目ごとに具体的にご記入ください。【現行】の社内ルールに関して、規定している社内文書がない場合も、単なる記入漏れと判別できるよう、空欄にせず、「特に規定なし」などご記入ください。" sqref="C17:C18" xr:uid="{73FE4659-C8B0-4B55-9D46-FF3C707EADBA}"/>
    <dataValidation imeMode="on" allowBlank="1" showInputMessage="1" prompt="副業・兼業に関する社内ルールに関して、【現行】と【改定後】の内容の違いが明確に分かるよう、項目ごとに具体的にご記入ください。" sqref="C19" xr:uid="{2BB003D4-F80F-4E22-A6D1-32D8CCF7FFB2}"/>
    <dataValidation imeMode="on" allowBlank="1" showInputMessage="1" prompt="補助事業の実施期間内の改定予定時期をご記入ください。" sqref="C21" xr:uid="{CDCD85F9-CB97-49CB-80D3-1119BA3EDE55}"/>
    <dataValidation imeMode="on" allowBlank="1" showInputMessage="1" prompt="厚生労働省のモデル就業規則第70条の規定に準じたもの、又は、同条の規程よりも広範に従業員の副業・兼業を認めるものとなるようご記入ください。" sqref="C20" xr:uid="{B72B5257-0F59-4D9C-A242-E70A2BEC6EFB}"/>
  </dataValidations>
  <printOptions horizontalCentered="1"/>
  <pageMargins left="0.23622047244094491" right="0.23622047244094491" top="0.74803149606299213" bottom="0.74803149606299213" header="0.31496062992125984" footer="0.31496062992125984"/>
  <pageSetup paperSize="9" fitToHeight="0" orientation="portrait" r:id="rId1"/>
  <rowBreaks count="2" manualBreakCount="2">
    <brk id="14" max="2" man="1"/>
    <brk id="2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125</vt:i4>
      </vt:variant>
    </vt:vector>
  </HeadingPairs>
  <TitlesOfParts>
    <vt:vector size="135" baseType="lpstr">
      <vt:lpstr>補助シート</vt:lpstr>
      <vt:lpstr>集約用シート</vt:lpstr>
      <vt:lpstr>提出書類一覧</vt:lpstr>
      <vt:lpstr>1－① 事業者の基本情報</vt:lpstr>
      <vt:lpstr>1－② 支出計画書</vt:lpstr>
      <vt:lpstr>1－② 支出計画書 別紙</vt:lpstr>
      <vt:lpstr>１－③ 交付申請書</vt:lpstr>
      <vt:lpstr>１－④ 役員名簿</vt:lpstr>
      <vt:lpstr>２ 事業計画書</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'1－② 支出計画書 別紙'!Print_Area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kanako ui</cp:lastModifiedBy>
  <cp:lastPrinted>2023-07-07T01:05:17Z</cp:lastPrinted>
  <dcterms:created xsi:type="dcterms:W3CDTF">2023-03-19T10:39:31Z</dcterms:created>
  <dcterms:modified xsi:type="dcterms:W3CDTF">2023-09-28T05:59:14Z</dcterms:modified>
</cp:coreProperties>
</file>