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G:\共有ドライブ\3部_系統用蓄電池\R5\13.公募関連\1.設備導入\交付申請書\"/>
    </mc:Choice>
  </mc:AlternateContent>
  <xr:revisionPtr revIDLastSave="0" documentId="8_{3FA9C27F-D92E-4CFD-A0F1-B496C11C7E00}" xr6:coauthVersionLast="47" xr6:coauthVersionMax="47" xr10:uidLastSave="{00000000-0000-0000-0000-000000000000}"/>
  <workbookProtection workbookAlgorithmName="SHA-512" workbookHashValue="UaV/z0zhQYyxfP7OGA1DRVZI8jkZR4V6x6dhIsd/WpEFS4JVeUn0odOvXWNzyrkbheqjHNL2IPsLN4PU13MC6w==" workbookSaltValue="jMww3MB+md+qX7q0/1s+sw==" workbookSpinCount="100000" lockStructure="1"/>
  <bookViews>
    <workbookView xWindow="-120" yWindow="-120" windowWidth="29040" windowHeight="15840" tabRatio="734" firstSheet="2" activeTab="2" xr2:uid="{00000000-000D-0000-FFFF-FFFF00000000}"/>
  </bookViews>
  <sheets>
    <sheet name="DB用転記シート" sheetId="40" state="hidden" r:id="rId1"/>
    <sheet name="プルダウン用リスト" sheetId="34" state="hidden" r:id="rId2"/>
    <sheet name="申請書の作成にあたって" sheetId="39" r:id="rId3"/>
    <sheet name="電子申請（jGrants）入力用シート" sheetId="36" r:id="rId4"/>
    <sheet name="交付申請書類" sheetId="31" r:id="rId5"/>
    <sheet name="1.補助金交付申請書（鑑）" sheetId="5" r:id="rId6"/>
    <sheet name="1.補助金交付申請書（2枚目）" sheetId="6" r:id="rId7"/>
    <sheet name="別紙1、別紙２" sheetId="41" r:id="rId8"/>
    <sheet name="別紙3" sheetId="15" r:id="rId9"/>
    <sheet name="別紙3（共同申請者）" sheetId="35" r:id="rId10"/>
    <sheet name="別紙4" sheetId="32" r:id="rId11"/>
    <sheet name="2-1-1_実施概要書" sheetId="30" r:id="rId12"/>
    <sheet name="2-2導入事業経費の配分 (蓄電システム)" sheetId="23" state="hidden" r:id="rId13"/>
    <sheet name="2-2導入事業経費の配分 (水電解装置)" sheetId="29" r:id="rId14"/>
    <sheet name="2-4補助事業に要する経費及びその調達方法" sheetId="22" r:id="rId15"/>
    <sheet name="2-6補助対象設備の機器リスト（蓄電システム）" sheetId="24" state="hidden" r:id="rId16"/>
    <sheet name="2-6補助対象設備の機器リスト（水電解装置）" sheetId="33" r:id="rId17"/>
    <sheet name="2-11事業実施体制" sheetId="26" r:id="rId18"/>
    <sheet name="2-12事業実施予定スケジュール" sheetId="27" r:id="rId19"/>
  </sheets>
  <externalReferences>
    <externalReference r:id="rId20"/>
  </externalReferences>
  <definedNames>
    <definedName name="_xlnm.Print_Area" localSheetId="6">'1.補助金交付申請書（2枚目）'!$A$1:$W$23</definedName>
    <definedName name="_xlnm.Print_Area" localSheetId="5">'1.補助金交付申請書（鑑）'!$A$1:$W$32</definedName>
    <definedName name="_xlnm.Print_Area" localSheetId="11">'2-1-1_実施概要書'!$A$1:$AP$129</definedName>
    <definedName name="_xlnm.Print_Area" localSheetId="17">'2-11事業実施体制'!$A$1:$F$50</definedName>
    <definedName name="_xlnm.Print_Area" localSheetId="18">'2-12事業実施予定スケジュール'!$A$1:$AN$32</definedName>
    <definedName name="_xlnm.Print_Area" localSheetId="13">'2-2導入事業経費の配分 (水電解装置)'!$A$1:$J$25</definedName>
    <definedName name="_xlnm.Print_Area" localSheetId="12">'2-2導入事業経費の配分 (蓄電システム)'!$A$1:$J$26</definedName>
    <definedName name="_xlnm.Print_Area" localSheetId="14">'2-4補助事業に要する経費及びその調達方法'!$A$1:$M$26</definedName>
    <definedName name="_xlnm.Print_Area" localSheetId="16">'2-6補助対象設備の機器リスト（水電解装置）'!$A$1:$I$26</definedName>
    <definedName name="_xlnm.Print_Area" localSheetId="15">'2-6補助対象設備の機器リスト（蓄電システム）'!$A$1:$I$26</definedName>
    <definedName name="_xlnm.Print_Area" localSheetId="4">交付申請書類!$A$1:$F$30</definedName>
    <definedName name="_xlnm.Print_Area" localSheetId="2">申請書の作成にあたって!$A$1:$N$24</definedName>
    <definedName name="_xlnm.Print_Area" localSheetId="7">'別紙1、別紙２'!$A$1:$L$25</definedName>
    <definedName name="_xlnm.Print_Area" localSheetId="8">別紙3!$A$1:$K$44</definedName>
    <definedName name="_xlnm.Print_Area" localSheetId="9">'別紙3（共同申請者）'!$A$1:$K$44</definedName>
    <definedName name="_xlnm.Print_Area" localSheetId="10">別紙4!$A$1:$G$36</definedName>
    <definedName name="_xlnm.Print_Titles" localSheetId="11">'2-1-1_実施概要書'!$1:$2</definedName>
    <definedName name="_xlnm.Print_Titles" localSheetId="4">交付申請書類!$1:$2</definedName>
    <definedName name="一般送配電事業者" localSheetId="7">[1]プルダウン用リスト!$O$2:$O$11</definedName>
    <definedName name="一般送配電事業者">プルダウン用リスト!$O$2:$O$11</definedName>
    <definedName name="卸電力市場" localSheetId="7">[1]プルダウン用リスト!$N$2:$N$4</definedName>
    <definedName name="卸電力市場">プルダウン用リスト!$N$2:$N$4</definedName>
    <definedName name="機器リスト_水電解装置" localSheetId="7">[1]プルダウン用リスト!$J$2:$J$6</definedName>
    <definedName name="機器リスト_水電解装置">プルダウン用リスト!$J$2:$J$6</definedName>
    <definedName name="機器リスト_蓄電システム" localSheetId="7">[1]プルダウン用リスト!$I$2:$I$7</definedName>
    <definedName name="機器リスト_蓄電システム">プルダウン用リスト!$I$2:$I$7</definedName>
    <definedName name="業種" localSheetId="7">[1]プルダウン用リスト!$L$2:$L$21</definedName>
    <definedName name="業種">プルダウン用リスト!$L$2:$L$21</definedName>
    <definedName name="市区町村" localSheetId="7">[1]プルダウン用リスト!$G$2:$G$5</definedName>
    <definedName name="市区町村">プルダウン用リスト!$G$2:$G$5</definedName>
    <definedName name="需給調整市場" localSheetId="7">[1]プルダウン用リスト!$M$2:$M$7</definedName>
    <definedName name="需給調整市場">プルダウン用リスト!$M$2:$M$7</definedName>
    <definedName name="性別" localSheetId="7">[1]プルダウン用リスト!$E$2:$E$3</definedName>
    <definedName name="性別">プルダウン用リスト!$E$2:$E$3</definedName>
    <definedName name="生年月日_和暦">プルダウン用リスト!$D$2:$D$4</definedName>
    <definedName name="提出チェック" localSheetId="7">[1]プルダウン用リスト!$A$2:$A$3</definedName>
    <definedName name="提出チェック">プルダウン用リスト!$A$2:$A$3</definedName>
    <definedName name="都道府県">プルダウン用リスト!$F$2:$F$5</definedName>
    <definedName name="都道府県コード" localSheetId="7">[1]プルダウン用リスト!$K$2:$K$48</definedName>
    <definedName name="都道府県コード">プルダウン用リスト!$K$2:$K$48</definedName>
    <definedName name="導入設備種別" localSheetId="7">[1]プルダウン用リスト!$H$2:$H$3</definedName>
    <definedName name="導入設備種別">プルダウン用リスト!$H$2:$H$3</definedName>
    <definedName name="補助率" localSheetId="7">[1]プルダウン用リスト!$B$2:$B$4</definedName>
    <definedName name="補助率">プルダウン用リスト!$B$2:$B$4</definedName>
    <definedName name="有無チェック" localSheetId="7">[1]プルダウン用リスト!$C$2:$C$3</definedName>
    <definedName name="有無チェック">プルダウン用リスト!$C$2:$C$3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0" i="36" l="1"/>
  <c r="C59" i="36"/>
  <c r="C58" i="36"/>
  <c r="C55" i="36"/>
  <c r="C54" i="36"/>
  <c r="C53" i="36"/>
  <c r="C52" i="36"/>
  <c r="J10" i="6"/>
  <c r="J9" i="6"/>
  <c r="C9" i="41"/>
  <c r="J8" i="41"/>
  <c r="C68" i="36" s="1"/>
  <c r="I8" i="41"/>
  <c r="F8" i="41"/>
  <c r="C8" i="41"/>
  <c r="J7" i="41"/>
  <c r="C67" i="36" s="1"/>
  <c r="I7" i="41"/>
  <c r="AA60" i="30" s="1"/>
  <c r="F7" i="41"/>
  <c r="C7" i="41"/>
  <c r="J6" i="41"/>
  <c r="I6" i="41"/>
  <c r="F6" i="41"/>
  <c r="C6" i="41"/>
  <c r="I23" i="41"/>
  <c r="G23" i="41"/>
  <c r="E23" i="41"/>
  <c r="C23" i="41"/>
  <c r="K22" i="41"/>
  <c r="K21" i="41"/>
  <c r="K20" i="41"/>
  <c r="K19" i="41"/>
  <c r="K23" i="41" s="1"/>
  <c r="F10" i="41"/>
  <c r="C10" i="41"/>
  <c r="J10" i="41" l="1"/>
  <c r="J11" i="6" s="1"/>
  <c r="C63" i="36"/>
  <c r="C66" i="36"/>
  <c r="R16" i="5"/>
  <c r="R15" i="5"/>
  <c r="R14" i="5"/>
  <c r="R12" i="5"/>
  <c r="R11" i="5"/>
  <c r="R10" i="5"/>
  <c r="P6" i="29"/>
  <c r="P6" i="23"/>
  <c r="E40" i="36"/>
  <c r="C40" i="36"/>
  <c r="C39" i="36"/>
  <c r="E38" i="36"/>
  <c r="C38" i="36"/>
  <c r="E34" i="36"/>
  <c r="C34" i="36"/>
  <c r="C33" i="36"/>
  <c r="E32" i="36"/>
  <c r="C32" i="36"/>
  <c r="AJ3" i="40"/>
  <c r="AI3" i="40"/>
  <c r="AF3" i="40"/>
  <c r="AE3" i="40"/>
  <c r="AD3" i="40"/>
  <c r="AC3" i="40"/>
  <c r="AB3" i="40"/>
  <c r="AA3" i="40"/>
  <c r="Z3" i="40"/>
  <c r="Y3" i="40"/>
  <c r="X3" i="40"/>
  <c r="W3" i="40"/>
  <c r="V3" i="40"/>
  <c r="U3" i="40"/>
  <c r="T3" i="40"/>
  <c r="S3" i="40"/>
  <c r="R3" i="40"/>
  <c r="Q3" i="40"/>
  <c r="P3" i="40"/>
  <c r="O3" i="40"/>
  <c r="CB3" i="40"/>
  <c r="CE3" i="40"/>
  <c r="CH3" i="40"/>
  <c r="CK3" i="40"/>
  <c r="CN3" i="40"/>
  <c r="CQ3" i="40"/>
  <c r="CU3" i="40"/>
  <c r="CT3" i="40"/>
  <c r="CR3" i="40"/>
  <c r="CO3" i="40"/>
  <c r="CL3" i="40"/>
  <c r="CI3" i="40"/>
  <c r="CF3" i="40"/>
  <c r="CC3" i="40"/>
  <c r="BZ3" i="40"/>
  <c r="BY3" i="40"/>
  <c r="BX3" i="40"/>
  <c r="BW3" i="40"/>
  <c r="BV3" i="40"/>
  <c r="BU3" i="40"/>
  <c r="BT3" i="40"/>
  <c r="BS3" i="40"/>
  <c r="BR3" i="40"/>
  <c r="BQ3" i="40"/>
  <c r="BP3" i="40"/>
  <c r="BN3" i="40"/>
  <c r="BM3" i="40"/>
  <c r="BL3" i="40"/>
  <c r="BK3" i="40"/>
  <c r="BJ3" i="40"/>
  <c r="D3" i="40"/>
  <c r="H74" i="30" l="1"/>
  <c r="H68" i="30"/>
  <c r="BI3" i="40" l="1"/>
  <c r="C31" i="36"/>
  <c r="C37" i="36"/>
  <c r="BO3" i="40"/>
  <c r="CS3" i="40"/>
  <c r="CP3" i="40"/>
  <c r="CM3" i="40"/>
  <c r="CJ3" i="40"/>
  <c r="CG3" i="40"/>
  <c r="CD3" i="40"/>
  <c r="CA3" i="40"/>
  <c r="BH3" i="40"/>
  <c r="BG3" i="40"/>
  <c r="BF3" i="40"/>
  <c r="BE3" i="40"/>
  <c r="BD3" i="40"/>
  <c r="BC3" i="40"/>
  <c r="BB3" i="40"/>
  <c r="BA3" i="40"/>
  <c r="AZ3" i="40"/>
  <c r="AY3" i="40"/>
  <c r="N3" i="40"/>
  <c r="M3" i="40"/>
  <c r="L3" i="40"/>
  <c r="K3" i="40"/>
  <c r="J3" i="40"/>
  <c r="I3" i="40"/>
  <c r="H3" i="40"/>
  <c r="G3" i="40"/>
  <c r="F3" i="40"/>
  <c r="E3" i="40"/>
  <c r="C3" i="40"/>
  <c r="B3" i="40"/>
  <c r="A3" i="40"/>
  <c r="C15" i="39"/>
  <c r="C17" i="39" s="1"/>
  <c r="C19" i="39" s="1"/>
  <c r="C21" i="39" s="1"/>
  <c r="C23" i="39" s="1"/>
  <c r="AF50" i="30" l="1"/>
  <c r="AH3" i="40" s="1"/>
  <c r="C43" i="36" l="1"/>
  <c r="C25" i="36"/>
  <c r="C24" i="36"/>
  <c r="E23" i="36"/>
  <c r="C23" i="36"/>
  <c r="C22" i="36"/>
  <c r="C17" i="36"/>
  <c r="C44" i="36"/>
  <c r="C16" i="36"/>
  <c r="E15" i="36"/>
  <c r="C15" i="36"/>
  <c r="C14" i="36"/>
  <c r="AA33" i="30" l="1"/>
  <c r="H33" i="30"/>
  <c r="AA32" i="30"/>
  <c r="H32" i="30"/>
  <c r="B41" i="30"/>
  <c r="H63" i="30"/>
  <c r="AN3" i="40" s="1"/>
  <c r="J5" i="6"/>
  <c r="J4" i="6"/>
  <c r="P14" i="6" l="1"/>
  <c r="E46" i="36"/>
  <c r="AF49" i="30"/>
  <c r="AG3" i="40" s="1"/>
  <c r="AT3" i="40" l="1"/>
  <c r="E11" i="23"/>
  <c r="E12" i="23"/>
  <c r="E13" i="23"/>
  <c r="E14" i="23"/>
  <c r="E15" i="23"/>
  <c r="D9" i="29"/>
  <c r="B9" i="29"/>
  <c r="E8" i="29"/>
  <c r="E7" i="29"/>
  <c r="E8" i="23"/>
  <c r="O9" i="29" l="1"/>
  <c r="D9" i="23"/>
  <c r="B9" i="23"/>
  <c r="H60" i="30" s="1"/>
  <c r="AK3" i="40" s="1"/>
  <c r="E7" i="23"/>
  <c r="O9" i="23" l="1"/>
  <c r="P60" i="30"/>
  <c r="AP3" i="40" s="1"/>
  <c r="D22" i="29"/>
  <c r="O22" i="29" s="1"/>
  <c r="B22" i="29"/>
  <c r="E21" i="29"/>
  <c r="E20" i="29"/>
  <c r="E19" i="29"/>
  <c r="E18" i="29"/>
  <c r="E17" i="29"/>
  <c r="E16" i="29"/>
  <c r="D15" i="29"/>
  <c r="O15" i="29" s="1"/>
  <c r="B15" i="29"/>
  <c r="B23" i="29" s="1"/>
  <c r="E14" i="29"/>
  <c r="E13" i="29"/>
  <c r="E12" i="29"/>
  <c r="E11" i="29"/>
  <c r="E10" i="29"/>
  <c r="D23" i="29" l="1"/>
  <c r="P15" i="29" s="1"/>
  <c r="B25" i="29"/>
  <c r="D23" i="23"/>
  <c r="B23" i="23"/>
  <c r="E22" i="23"/>
  <c r="E21" i="23"/>
  <c r="E20" i="23"/>
  <c r="E19" i="23"/>
  <c r="E18" i="23"/>
  <c r="E17" i="23"/>
  <c r="D16" i="23"/>
  <c r="B16" i="23"/>
  <c r="E10" i="23"/>
  <c r="D22" i="22"/>
  <c r="I7" i="22" s="1"/>
  <c r="D14" i="22"/>
  <c r="F7" i="22" s="1"/>
  <c r="P62" i="30" l="1"/>
  <c r="AR3" i="40" s="1"/>
  <c r="H62" i="30"/>
  <c r="AM3" i="40" s="1"/>
  <c r="O16" i="23"/>
  <c r="P61" i="30"/>
  <c r="AQ3" i="40" s="1"/>
  <c r="B24" i="23"/>
  <c r="B26" i="23" s="1"/>
  <c r="C7" i="22" s="1"/>
  <c r="H7" i="22" s="1"/>
  <c r="H61" i="30"/>
  <c r="AL3" i="40" s="1"/>
  <c r="D25" i="29"/>
  <c r="P22" i="29"/>
  <c r="O23" i="29"/>
  <c r="P9" i="29"/>
  <c r="O23" i="23"/>
  <c r="D24" i="23"/>
  <c r="H64" i="30" l="1"/>
  <c r="P64" i="30"/>
  <c r="P23" i="29"/>
  <c r="P24" i="29" s="1"/>
  <c r="Q15" i="29" s="1"/>
  <c r="R22" i="29"/>
  <c r="H22" i="29" s="1"/>
  <c r="R15" i="29"/>
  <c r="H15" i="29" s="1"/>
  <c r="R9" i="29"/>
  <c r="H9" i="29" s="1"/>
  <c r="O24" i="23"/>
  <c r="P16" i="23"/>
  <c r="P23" i="23"/>
  <c r="D26" i="23"/>
  <c r="D7" i="22" s="1"/>
  <c r="P9" i="23"/>
  <c r="K7" i="22"/>
  <c r="E47" i="36" l="1"/>
  <c r="AS3" i="40"/>
  <c r="C47" i="36"/>
  <c r="AO3" i="40"/>
  <c r="H23" i="29"/>
  <c r="H25" i="29" s="1"/>
  <c r="R9" i="23"/>
  <c r="R23" i="23"/>
  <c r="H23" i="23" s="1"/>
  <c r="P24" i="23"/>
  <c r="P25" i="23" s="1"/>
  <c r="Q16" i="23" s="1"/>
  <c r="R16" i="23" s="1"/>
  <c r="H16" i="23" s="1"/>
  <c r="AE62" i="30" l="1"/>
  <c r="AW3" i="40" s="1"/>
  <c r="AE61" i="30"/>
  <c r="AV3" i="40" s="1"/>
  <c r="H9" i="23"/>
  <c r="AE60" i="30" l="1"/>
  <c r="AU3" i="40" s="1"/>
  <c r="H24" i="23"/>
  <c r="H26" i="23" s="1"/>
  <c r="E7" i="22" s="1"/>
  <c r="G7" i="22" s="1"/>
  <c r="AE64" i="30" l="1"/>
  <c r="C48" i="36" s="1"/>
  <c r="AX3" i="40" l="1"/>
</calcChain>
</file>

<file path=xl/sharedStrings.xml><?xml version="1.0" encoding="utf-8"?>
<sst xmlns="http://schemas.openxmlformats.org/spreadsheetml/2006/main" count="980" uniqueCount="654">
  <si>
    <t>月</t>
    <rPh sb="0" eb="1">
      <t>ガツ</t>
    </rPh>
    <phoneticPr fontId="3"/>
  </si>
  <si>
    <t>日</t>
    <rPh sb="0" eb="1">
      <t>ニチ</t>
    </rPh>
    <phoneticPr fontId="3"/>
  </si>
  <si>
    <t>会社名</t>
    <rPh sb="0" eb="3">
      <t>カイシャメイ</t>
    </rPh>
    <phoneticPr fontId="13"/>
  </si>
  <si>
    <t>（様式第１）</t>
    <phoneticPr fontId="3"/>
  </si>
  <si>
    <t>1/2</t>
    <phoneticPr fontId="3"/>
  </si>
  <si>
    <t>申請書番号</t>
    <rPh sb="0" eb="3">
      <t>シンセイショ</t>
    </rPh>
    <rPh sb="3" eb="5">
      <t>バンゴウ</t>
    </rPh>
    <phoneticPr fontId="13"/>
  </si>
  <si>
    <t>申　請　者</t>
    <phoneticPr fontId="3"/>
  </si>
  <si>
    <t>2/2</t>
    <phoneticPr fontId="3"/>
  </si>
  <si>
    <t>記</t>
    <rPh sb="0" eb="1">
      <t>キ</t>
    </rPh>
    <phoneticPr fontId="3"/>
  </si>
  <si>
    <t>円</t>
    <rPh sb="0" eb="1">
      <t>エン</t>
    </rPh>
    <phoneticPr fontId="3"/>
  </si>
  <si>
    <t>（３）補助金交付申請額</t>
  </si>
  <si>
    <t>（別紙１）</t>
    <rPh sb="1" eb="3">
      <t>ベッシ</t>
    </rPh>
    <phoneticPr fontId="13"/>
  </si>
  <si>
    <t>補助事業に要する経費、補助対象経費及び補助金の配分額</t>
    <rPh sb="0" eb="2">
      <t>ホジョ</t>
    </rPh>
    <rPh sb="2" eb="4">
      <t>ジギョウ</t>
    </rPh>
    <rPh sb="5" eb="6">
      <t>ヨウ</t>
    </rPh>
    <rPh sb="8" eb="10">
      <t>ケイヒ</t>
    </rPh>
    <rPh sb="11" eb="13">
      <t>ホジョ</t>
    </rPh>
    <rPh sb="13" eb="15">
      <t>タイショウ</t>
    </rPh>
    <rPh sb="15" eb="17">
      <t>ケイヒ</t>
    </rPh>
    <rPh sb="17" eb="18">
      <t>オヨ</t>
    </rPh>
    <rPh sb="19" eb="22">
      <t>ホジョキン</t>
    </rPh>
    <rPh sb="23" eb="25">
      <t>ハイブン</t>
    </rPh>
    <rPh sb="25" eb="26">
      <t>ガク</t>
    </rPh>
    <phoneticPr fontId="13"/>
  </si>
  <si>
    <t>（単位　円）</t>
    <phoneticPr fontId="13"/>
  </si>
  <si>
    <t>補助対象経費の区分</t>
    <rPh sb="0" eb="2">
      <t>ホジョ</t>
    </rPh>
    <rPh sb="2" eb="4">
      <t>タイショウ</t>
    </rPh>
    <rPh sb="4" eb="6">
      <t>ケイヒ</t>
    </rPh>
    <rPh sb="7" eb="9">
      <t>クブン</t>
    </rPh>
    <phoneticPr fontId="13"/>
  </si>
  <si>
    <t>補助事業に要する経費
（注１）</t>
    <rPh sb="12" eb="13">
      <t>チュウ</t>
    </rPh>
    <phoneticPr fontId="3"/>
  </si>
  <si>
    <t>補助対象経費の額
（注２）</t>
    <rPh sb="0" eb="2">
      <t>ホジョ</t>
    </rPh>
    <rPh sb="2" eb="4">
      <t>タイショウ</t>
    </rPh>
    <rPh sb="4" eb="6">
      <t>ケイヒ</t>
    </rPh>
    <rPh sb="7" eb="8">
      <t>ガク</t>
    </rPh>
    <phoneticPr fontId="3"/>
  </si>
  <si>
    <t>補助率
（注３）</t>
    <rPh sb="0" eb="2">
      <t>ホジョ</t>
    </rPh>
    <rPh sb="2" eb="3">
      <t>リツ</t>
    </rPh>
    <phoneticPr fontId="3"/>
  </si>
  <si>
    <t>補助金の交付申請額
（注４）</t>
    <rPh sb="0" eb="3">
      <t>ホジョキン</t>
    </rPh>
    <rPh sb="4" eb="6">
      <t>コウフ</t>
    </rPh>
    <rPh sb="6" eb="8">
      <t>シンセイ</t>
    </rPh>
    <rPh sb="8" eb="9">
      <t>ガク</t>
    </rPh>
    <phoneticPr fontId="3"/>
  </si>
  <si>
    <t>―</t>
  </si>
  <si>
    <t>合計</t>
  </si>
  <si>
    <t>所在地</t>
    <rPh sb="0" eb="3">
      <t>ショザイチ</t>
    </rPh>
    <phoneticPr fontId="3"/>
  </si>
  <si>
    <t>〒</t>
    <phoneticPr fontId="3"/>
  </si>
  <si>
    <t>住所</t>
    <rPh sb="0" eb="2">
      <t>ジュウショ</t>
    </rPh>
    <phoneticPr fontId="3"/>
  </si>
  <si>
    <t>役 員 名 簿</t>
    <rPh sb="0" eb="1">
      <t>ヤク</t>
    </rPh>
    <rPh sb="2" eb="3">
      <t>イン</t>
    </rPh>
    <rPh sb="4" eb="5">
      <t>ナ</t>
    </rPh>
    <rPh sb="6" eb="7">
      <t>ボ</t>
    </rPh>
    <phoneticPr fontId="13"/>
  </si>
  <si>
    <t>氏名 カナ</t>
    <rPh sb="0" eb="2">
      <t>シメイ</t>
    </rPh>
    <phoneticPr fontId="13"/>
  </si>
  <si>
    <t>氏名 漢字</t>
    <rPh sb="0" eb="2">
      <t>シメイ</t>
    </rPh>
    <rPh sb="3" eb="5">
      <t>カンジ</t>
    </rPh>
    <phoneticPr fontId="13"/>
  </si>
  <si>
    <t>性別</t>
    <rPh sb="0" eb="2">
      <t>セイベツ</t>
    </rPh>
    <phoneticPr fontId="13"/>
  </si>
  <si>
    <t>役職名</t>
    <rPh sb="0" eb="3">
      <t>ヤクショクメイ</t>
    </rPh>
    <phoneticPr fontId="13"/>
  </si>
  <si>
    <t>年</t>
    <rPh sb="0" eb="1">
      <t>ネン</t>
    </rPh>
    <phoneticPr fontId="13"/>
  </si>
  <si>
    <t>月</t>
    <rPh sb="0" eb="1">
      <t>ゲツ</t>
    </rPh>
    <phoneticPr fontId="13"/>
  </si>
  <si>
    <t>日</t>
    <rPh sb="0" eb="1">
      <t>ニチ</t>
    </rPh>
    <phoneticPr fontId="13"/>
  </si>
  <si>
    <t>（１）補助事業に要する経費</t>
    <phoneticPr fontId="3"/>
  </si>
  <si>
    <t>1/2以内</t>
    <rPh sb="3" eb="5">
      <t>イナイ</t>
    </rPh>
    <phoneticPr fontId="3"/>
  </si>
  <si>
    <t>１．補助事業の名称</t>
    <rPh sb="2" eb="6">
      <t>ホジョジギョウ</t>
    </rPh>
    <rPh sb="7" eb="9">
      <t>メイショウ</t>
    </rPh>
    <phoneticPr fontId="3"/>
  </si>
  <si>
    <t>２．補助事業の目的及び内容</t>
    <rPh sb="2" eb="4">
      <t>ホジョ</t>
    </rPh>
    <rPh sb="4" eb="6">
      <t>ジギョウ</t>
    </rPh>
    <rPh sb="7" eb="9">
      <t>モクテキ</t>
    </rPh>
    <rPh sb="9" eb="10">
      <t>オヨ</t>
    </rPh>
    <rPh sb="11" eb="13">
      <t>ナイヨウ</t>
    </rPh>
    <phoneticPr fontId="3"/>
  </si>
  <si>
    <t>３．補助事業の実施計画</t>
    <rPh sb="2" eb="6">
      <t>ホジョジギョウ</t>
    </rPh>
    <rPh sb="7" eb="11">
      <t>ジッシケイカク</t>
    </rPh>
    <phoneticPr fontId="3"/>
  </si>
  <si>
    <t>４．補助金交付申請額</t>
    <rPh sb="2" eb="5">
      <t>ホジョキン</t>
    </rPh>
    <rPh sb="5" eb="7">
      <t>コウフ</t>
    </rPh>
    <rPh sb="7" eb="9">
      <t>シンセイ</t>
    </rPh>
    <rPh sb="9" eb="10">
      <t>ガク</t>
    </rPh>
    <phoneticPr fontId="3"/>
  </si>
  <si>
    <t>（２）補助対象経費の額</t>
    <rPh sb="10" eb="11">
      <t>ガク</t>
    </rPh>
    <phoneticPr fontId="3"/>
  </si>
  <si>
    <t>５．補助事業に要する経費、補助対象経費及び補助金の配分額（別紙１）</t>
    <phoneticPr fontId="3"/>
  </si>
  <si>
    <t>～</t>
    <phoneticPr fontId="3"/>
  </si>
  <si>
    <t>設備費</t>
    <rPh sb="0" eb="3">
      <t>セツビヒ</t>
    </rPh>
    <phoneticPr fontId="3"/>
  </si>
  <si>
    <t>工事費</t>
  </si>
  <si>
    <t>工事費</t>
    <rPh sb="0" eb="3">
      <t>コウジヒ</t>
    </rPh>
    <phoneticPr fontId="3"/>
  </si>
  <si>
    <t>▼記入時の注意事項▼</t>
    <rPh sb="1" eb="4">
      <t>キニュウジ</t>
    </rPh>
    <rPh sb="5" eb="9">
      <t>チュウイジコウ</t>
    </rPh>
    <phoneticPr fontId="3"/>
  </si>
  <si>
    <t>実　施　概　要　書</t>
    <rPh sb="0" eb="1">
      <t>ジツ</t>
    </rPh>
    <rPh sb="2" eb="3">
      <t>シ</t>
    </rPh>
    <rPh sb="4" eb="5">
      <t>ガイ</t>
    </rPh>
    <rPh sb="6" eb="7">
      <t>ヨウ</t>
    </rPh>
    <rPh sb="8" eb="9">
      <t>ショ</t>
    </rPh>
    <phoneticPr fontId="3"/>
  </si>
  <si>
    <t>３.設置場所情報</t>
    <rPh sb="2" eb="4">
      <t>セッチ</t>
    </rPh>
    <rPh sb="4" eb="6">
      <t>バショ</t>
    </rPh>
    <rPh sb="6" eb="8">
      <t>ジョウホウ</t>
    </rPh>
    <phoneticPr fontId="3"/>
  </si>
  <si>
    <t>工事完了予定日</t>
    <rPh sb="0" eb="7">
      <t>コウジカンリョウヨテイビ</t>
    </rPh>
    <phoneticPr fontId="3"/>
  </si>
  <si>
    <t>※詳細スケジュールは別途パワーポイントで作成をすること</t>
    <rPh sb="1" eb="3">
      <t>ショウサイ</t>
    </rPh>
    <rPh sb="10" eb="12">
      <t>ベット</t>
    </rPh>
    <rPh sb="20" eb="22">
      <t>サクセイ</t>
    </rPh>
    <phoneticPr fontId="3"/>
  </si>
  <si>
    <t xml:space="preserve"> リース</t>
    <phoneticPr fontId="3"/>
  </si>
  <si>
    <t>リース有無</t>
    <rPh sb="3" eb="5">
      <t>ウム</t>
    </rPh>
    <phoneticPr fontId="3"/>
  </si>
  <si>
    <t>リース契約期間</t>
    <rPh sb="3" eb="5">
      <t>ケイヤク</t>
    </rPh>
    <rPh sb="5" eb="7">
      <t>キカン</t>
    </rPh>
    <phoneticPr fontId="3"/>
  </si>
  <si>
    <t>ヶ月</t>
    <rPh sb="1" eb="2">
      <t>ゲツ</t>
    </rPh>
    <phoneticPr fontId="3"/>
  </si>
  <si>
    <t>ESCO</t>
    <phoneticPr fontId="3"/>
  </si>
  <si>
    <t>導入設備</t>
    <rPh sb="0" eb="4">
      <t>ドウニュウセツビ</t>
    </rPh>
    <phoneticPr fontId="3"/>
  </si>
  <si>
    <t>型番</t>
    <rPh sb="0" eb="2">
      <t>カタバン</t>
    </rPh>
    <phoneticPr fontId="3"/>
  </si>
  <si>
    <t>取引市場</t>
    <rPh sb="0" eb="4">
      <t>トリヒキシジョウ</t>
    </rPh>
    <phoneticPr fontId="3"/>
  </si>
  <si>
    <t>開始予定時期</t>
    <rPh sb="0" eb="6">
      <t>カイシヨテイジキ</t>
    </rPh>
    <phoneticPr fontId="3"/>
  </si>
  <si>
    <t>補助事業に要する経費、及びその調達方法</t>
    <rPh sb="0" eb="2">
      <t>ホジョ</t>
    </rPh>
    <rPh sb="2" eb="4">
      <t>ジギョウ</t>
    </rPh>
    <rPh sb="5" eb="6">
      <t>ヨウ</t>
    </rPh>
    <rPh sb="8" eb="10">
      <t>ケイヒ</t>
    </rPh>
    <rPh sb="11" eb="12">
      <t>オヨ</t>
    </rPh>
    <rPh sb="15" eb="17">
      <t>チョウタツ</t>
    </rPh>
    <rPh sb="17" eb="19">
      <t>ホウホウ</t>
    </rPh>
    <phoneticPr fontId="35"/>
  </si>
  <si>
    <t>１．補助事業に要する経費及び調達方法</t>
    <rPh sb="2" eb="4">
      <t>ホジョ</t>
    </rPh>
    <rPh sb="4" eb="6">
      <t>ジギョウ</t>
    </rPh>
    <rPh sb="7" eb="8">
      <t>ヨウ</t>
    </rPh>
    <rPh sb="10" eb="12">
      <t>ケイヒ</t>
    </rPh>
    <rPh sb="12" eb="13">
      <t>オヨ</t>
    </rPh>
    <rPh sb="14" eb="16">
      <t>チョウタツ</t>
    </rPh>
    <rPh sb="16" eb="18">
      <t>ホウホウ</t>
    </rPh>
    <phoneticPr fontId="35"/>
  </si>
  <si>
    <t>(単位：円）</t>
    <rPh sb="1" eb="3">
      <t>タンイ</t>
    </rPh>
    <rPh sb="4" eb="5">
      <t>エン</t>
    </rPh>
    <phoneticPr fontId="13"/>
  </si>
  <si>
    <t>補助事業に
要する経費</t>
    <rPh sb="0" eb="2">
      <t>ホジョ</t>
    </rPh>
    <rPh sb="2" eb="4">
      <t>ジギョウ</t>
    </rPh>
    <rPh sb="6" eb="7">
      <t>ヨウ</t>
    </rPh>
    <rPh sb="9" eb="11">
      <t>ケイヒ</t>
    </rPh>
    <phoneticPr fontId="13"/>
  </si>
  <si>
    <t>補助対象経費</t>
    <rPh sb="0" eb="2">
      <t>ホジョ</t>
    </rPh>
    <rPh sb="2" eb="4">
      <t>タイショウ</t>
    </rPh>
    <rPh sb="4" eb="6">
      <t>ケイヒ</t>
    </rPh>
    <phoneticPr fontId="13"/>
  </si>
  <si>
    <t>補助金</t>
    <rPh sb="0" eb="3">
      <t>ホジョキン</t>
    </rPh>
    <phoneticPr fontId="13"/>
  </si>
  <si>
    <t>資金調達先</t>
    <rPh sb="0" eb="2">
      <t>シキン</t>
    </rPh>
    <rPh sb="2" eb="4">
      <t>チョウタツ</t>
    </rPh>
    <rPh sb="4" eb="5">
      <t>サキ</t>
    </rPh>
    <phoneticPr fontId="13"/>
  </si>
  <si>
    <t>合計</t>
    <rPh sb="0" eb="2">
      <t>ゴウケイ</t>
    </rPh>
    <phoneticPr fontId="13"/>
  </si>
  <si>
    <t>備考</t>
    <rPh sb="0" eb="2">
      <t>ビコウ</t>
    </rPh>
    <phoneticPr fontId="13"/>
  </si>
  <si>
    <t xml:space="preserve">補助金交付申請額 </t>
    <rPh sb="0" eb="3">
      <t>ホジョキン</t>
    </rPh>
    <rPh sb="3" eb="5">
      <t>コウフ</t>
    </rPh>
    <rPh sb="5" eb="7">
      <t>シンセイ</t>
    </rPh>
    <rPh sb="7" eb="8">
      <t>ガク</t>
    </rPh>
    <rPh sb="8" eb="9">
      <t>テイガク</t>
    </rPh>
    <phoneticPr fontId="13"/>
  </si>
  <si>
    <t>国庫以外の
補助金</t>
    <rPh sb="0" eb="2">
      <t>コッコ</t>
    </rPh>
    <rPh sb="2" eb="4">
      <t>イガイ</t>
    </rPh>
    <rPh sb="6" eb="9">
      <t>ホジョキン</t>
    </rPh>
    <phoneticPr fontId="13"/>
  </si>
  <si>
    <t>小計</t>
    <rPh sb="0" eb="2">
      <t>ショウケイ</t>
    </rPh>
    <phoneticPr fontId="13"/>
  </si>
  <si>
    <t>自己資金</t>
    <rPh sb="0" eb="2">
      <t>ジコ</t>
    </rPh>
    <rPh sb="2" eb="4">
      <t>シキン</t>
    </rPh>
    <phoneticPr fontId="13"/>
  </si>
  <si>
    <t>金融機関等
借入金</t>
    <rPh sb="0" eb="2">
      <t>キンユウ</t>
    </rPh>
    <rPh sb="2" eb="4">
      <t>キカン</t>
    </rPh>
    <rPh sb="4" eb="5">
      <t>トウ</t>
    </rPh>
    <rPh sb="6" eb="8">
      <t>カリイレ</t>
    </rPh>
    <rPh sb="8" eb="9">
      <t>キン</t>
    </rPh>
    <phoneticPr fontId="13"/>
  </si>
  <si>
    <t>その他</t>
    <rPh sb="2" eb="3">
      <t>タ</t>
    </rPh>
    <phoneticPr fontId="13"/>
  </si>
  <si>
    <t>事業費</t>
    <rPh sb="0" eb="2">
      <t>ジギョウ</t>
    </rPh>
    <rPh sb="2" eb="3">
      <t>ヒ</t>
    </rPh>
    <phoneticPr fontId="35"/>
  </si>
  <si>
    <t>国庫以外の補助金の内訳（本事業に関して本補助金以外の他の補助金を受けている、または受ける予定がある場合は、その補助金の内容を具体的に記入してください）</t>
    <rPh sb="0" eb="2">
      <t>コッコ</t>
    </rPh>
    <rPh sb="2" eb="4">
      <t>イガイ</t>
    </rPh>
    <rPh sb="5" eb="8">
      <t>ホジョキン</t>
    </rPh>
    <rPh sb="9" eb="11">
      <t>ウチワケ</t>
    </rPh>
    <rPh sb="12" eb="13">
      <t>ホン</t>
    </rPh>
    <rPh sb="13" eb="15">
      <t>ジギョウ</t>
    </rPh>
    <rPh sb="16" eb="17">
      <t>カン</t>
    </rPh>
    <rPh sb="19" eb="20">
      <t>ホン</t>
    </rPh>
    <rPh sb="20" eb="23">
      <t>ホジョキン</t>
    </rPh>
    <rPh sb="23" eb="25">
      <t>イガイ</t>
    </rPh>
    <rPh sb="26" eb="27">
      <t>ホカ</t>
    </rPh>
    <rPh sb="28" eb="31">
      <t>ホジョキン</t>
    </rPh>
    <rPh sb="32" eb="33">
      <t>ウ</t>
    </rPh>
    <rPh sb="41" eb="42">
      <t>ウ</t>
    </rPh>
    <rPh sb="44" eb="46">
      <t>ヨテイ</t>
    </rPh>
    <rPh sb="49" eb="51">
      <t>バアイ</t>
    </rPh>
    <rPh sb="55" eb="58">
      <t>ホジョキン</t>
    </rPh>
    <rPh sb="59" eb="61">
      <t>ナイヨウ</t>
    </rPh>
    <rPh sb="62" eb="65">
      <t>グタイテキ</t>
    </rPh>
    <rPh sb="66" eb="68">
      <t>キニュウ</t>
    </rPh>
    <phoneticPr fontId="35"/>
  </si>
  <si>
    <t>補助金の名称</t>
    <rPh sb="0" eb="3">
      <t>ホジョキン</t>
    </rPh>
    <rPh sb="4" eb="6">
      <t>メイショウ</t>
    </rPh>
    <phoneticPr fontId="35"/>
  </si>
  <si>
    <t>補助金額</t>
    <rPh sb="0" eb="2">
      <t>ホジョ</t>
    </rPh>
    <rPh sb="2" eb="4">
      <t>キンガク</t>
    </rPh>
    <phoneticPr fontId="35"/>
  </si>
  <si>
    <t>補助金の内容</t>
    <rPh sb="0" eb="3">
      <t>ホジョキン</t>
    </rPh>
    <rPh sb="4" eb="6">
      <t>ナイヨウ</t>
    </rPh>
    <phoneticPr fontId="35"/>
  </si>
  <si>
    <t>計</t>
    <rPh sb="0" eb="1">
      <t>ケイ</t>
    </rPh>
    <phoneticPr fontId="35"/>
  </si>
  <si>
    <t>金融機関等借入金の内訳（本事業に関して金融機関等からの借入を受けている、または受ける予定がある場合は、調達先、金額、担保権の有無、担保権の内容を具体的に記入してください）</t>
    <rPh sb="0" eb="2">
      <t>キンユウ</t>
    </rPh>
    <rPh sb="2" eb="4">
      <t>キカン</t>
    </rPh>
    <rPh sb="4" eb="5">
      <t>トウ</t>
    </rPh>
    <rPh sb="5" eb="7">
      <t>カリイレ</t>
    </rPh>
    <rPh sb="7" eb="8">
      <t>キン</t>
    </rPh>
    <rPh sb="9" eb="11">
      <t>ウチワケ</t>
    </rPh>
    <rPh sb="12" eb="13">
      <t>ホン</t>
    </rPh>
    <rPh sb="13" eb="15">
      <t>ジギョウ</t>
    </rPh>
    <rPh sb="16" eb="17">
      <t>カン</t>
    </rPh>
    <rPh sb="19" eb="21">
      <t>キンユウ</t>
    </rPh>
    <rPh sb="21" eb="23">
      <t>キカン</t>
    </rPh>
    <rPh sb="23" eb="24">
      <t>トウ</t>
    </rPh>
    <rPh sb="27" eb="29">
      <t>カリイレ</t>
    </rPh>
    <rPh sb="30" eb="31">
      <t>ウ</t>
    </rPh>
    <rPh sb="39" eb="40">
      <t>ウ</t>
    </rPh>
    <rPh sb="42" eb="44">
      <t>ヨテイ</t>
    </rPh>
    <rPh sb="47" eb="49">
      <t>バアイ</t>
    </rPh>
    <rPh sb="51" eb="54">
      <t>チョウタツサキ</t>
    </rPh>
    <rPh sb="55" eb="57">
      <t>キンガク</t>
    </rPh>
    <rPh sb="58" eb="60">
      <t>タンポ</t>
    </rPh>
    <rPh sb="60" eb="61">
      <t>ケン</t>
    </rPh>
    <rPh sb="62" eb="64">
      <t>ウム</t>
    </rPh>
    <rPh sb="65" eb="67">
      <t>タンポ</t>
    </rPh>
    <rPh sb="67" eb="68">
      <t>ケン</t>
    </rPh>
    <rPh sb="69" eb="71">
      <t>ナイヨウ</t>
    </rPh>
    <rPh sb="72" eb="75">
      <t>グタイテキ</t>
    </rPh>
    <rPh sb="76" eb="78">
      <t>キニュウ</t>
    </rPh>
    <phoneticPr fontId="35"/>
  </si>
  <si>
    <t>資金の調達先</t>
    <rPh sb="0" eb="2">
      <t>シキン</t>
    </rPh>
    <rPh sb="3" eb="6">
      <t>チョウタツサキ</t>
    </rPh>
    <phoneticPr fontId="35"/>
  </si>
  <si>
    <t>金額</t>
    <rPh sb="0" eb="2">
      <t>キンガク</t>
    </rPh>
    <phoneticPr fontId="35"/>
  </si>
  <si>
    <t>担保権の
設定の有無</t>
    <rPh sb="0" eb="2">
      <t>タンポ</t>
    </rPh>
    <rPh sb="2" eb="3">
      <t>ケン</t>
    </rPh>
    <rPh sb="5" eb="7">
      <t>セッテイ</t>
    </rPh>
    <rPh sb="8" eb="10">
      <t>ウム</t>
    </rPh>
    <phoneticPr fontId="35"/>
  </si>
  <si>
    <t>担保権の内容</t>
    <rPh sb="0" eb="2">
      <t>タンポ</t>
    </rPh>
    <rPh sb="2" eb="3">
      <t>ケン</t>
    </rPh>
    <rPh sb="4" eb="6">
      <t>ナイヨウ</t>
    </rPh>
    <phoneticPr fontId="35"/>
  </si>
  <si>
    <t>２．その他（本事業の資金調達において報告すべき事項がある場合は、具体的に記入してください）</t>
    <rPh sb="4" eb="5">
      <t>タ</t>
    </rPh>
    <rPh sb="6" eb="7">
      <t>ホン</t>
    </rPh>
    <rPh sb="7" eb="9">
      <t>ジギョウ</t>
    </rPh>
    <rPh sb="10" eb="12">
      <t>シキン</t>
    </rPh>
    <rPh sb="12" eb="14">
      <t>チョウタツ</t>
    </rPh>
    <rPh sb="18" eb="20">
      <t>ホウコク</t>
    </rPh>
    <rPh sb="23" eb="25">
      <t>ジコウ</t>
    </rPh>
    <rPh sb="28" eb="30">
      <t>バアイ</t>
    </rPh>
    <rPh sb="32" eb="35">
      <t>グタイテキ</t>
    </rPh>
    <rPh sb="36" eb="38">
      <t>キニュウ</t>
    </rPh>
    <phoneticPr fontId="35"/>
  </si>
  <si>
    <t>（単位：円）</t>
    <rPh sb="1" eb="3">
      <t>タンイ</t>
    </rPh>
    <rPh sb="4" eb="5">
      <t>エン</t>
    </rPh>
    <phoneticPr fontId="13"/>
  </si>
  <si>
    <t>補助事業経費の</t>
    <rPh sb="0" eb="2">
      <t>ホジョ</t>
    </rPh>
    <rPh sb="2" eb="4">
      <t>ジギョウ</t>
    </rPh>
    <rPh sb="4" eb="6">
      <t>ケイヒ</t>
    </rPh>
    <phoneticPr fontId="35"/>
  </si>
  <si>
    <t>補助事業に要する経費</t>
    <rPh sb="0" eb="2">
      <t>ホジョ</t>
    </rPh>
    <phoneticPr fontId="35"/>
  </si>
  <si>
    <t>補助対象経費</t>
    <phoneticPr fontId="35"/>
  </si>
  <si>
    <t>補助率</t>
  </si>
  <si>
    <t>補助金
交付申請額</t>
    <phoneticPr fontId="13"/>
  </si>
  <si>
    <t>備考</t>
  </si>
  <si>
    <t>区分</t>
    <rPh sb="0" eb="2">
      <t>クブン</t>
    </rPh>
    <phoneticPr fontId="35"/>
  </si>
  <si>
    <t>金額</t>
  </si>
  <si>
    <t>内訳</t>
    <rPh sb="0" eb="2">
      <t>ウチワケ</t>
    </rPh>
    <phoneticPr fontId="35"/>
  </si>
  <si>
    <t>見積書番号</t>
    <rPh sb="0" eb="2">
      <t>ミツモリ</t>
    </rPh>
    <rPh sb="2" eb="3">
      <t>ショ</t>
    </rPh>
    <rPh sb="3" eb="5">
      <t>バンゴウ</t>
    </rPh>
    <phoneticPr fontId="35"/>
  </si>
  <si>
    <t>設備費</t>
    <rPh sb="0" eb="3">
      <t>セツビヒ</t>
    </rPh>
    <phoneticPr fontId="13"/>
  </si>
  <si>
    <t>蓄電池部</t>
    <rPh sb="0" eb="3">
      <t>チクデンチ</t>
    </rPh>
    <rPh sb="3" eb="4">
      <t>ブ</t>
    </rPh>
    <phoneticPr fontId="35"/>
  </si>
  <si>
    <t>電力変換装置</t>
    <rPh sb="0" eb="2">
      <t>デンリョク</t>
    </rPh>
    <rPh sb="2" eb="4">
      <t>ヘンカン</t>
    </rPh>
    <rPh sb="4" eb="6">
      <t>ソウチ</t>
    </rPh>
    <phoneticPr fontId="35"/>
  </si>
  <si>
    <t>その他</t>
    <rPh sb="2" eb="3">
      <t>タ</t>
    </rPh>
    <phoneticPr fontId="35"/>
  </si>
  <si>
    <t>（小計）</t>
  </si>
  <si>
    <t>基礎工事</t>
    <rPh sb="0" eb="2">
      <t>キソ</t>
    </rPh>
    <rPh sb="2" eb="4">
      <t>コウジ</t>
    </rPh>
    <phoneticPr fontId="35"/>
  </si>
  <si>
    <t>据付工事</t>
    <rPh sb="0" eb="2">
      <t>スエツケ</t>
    </rPh>
    <rPh sb="2" eb="4">
      <t>コウジ</t>
    </rPh>
    <phoneticPr fontId="35"/>
  </si>
  <si>
    <t>電気工事</t>
    <rPh sb="0" eb="2">
      <t>デンキ</t>
    </rPh>
    <rPh sb="2" eb="4">
      <t>コウジ</t>
    </rPh>
    <phoneticPr fontId="35"/>
  </si>
  <si>
    <t>附帯工事</t>
    <rPh sb="0" eb="2">
      <t>フタイ</t>
    </rPh>
    <rPh sb="2" eb="4">
      <t>コウジ</t>
    </rPh>
    <phoneticPr fontId="35"/>
  </si>
  <si>
    <t>試運転調整</t>
    <rPh sb="0" eb="3">
      <t>シウンテン</t>
    </rPh>
    <rPh sb="3" eb="5">
      <t>チョウセイ</t>
    </rPh>
    <phoneticPr fontId="35"/>
  </si>
  <si>
    <t>消費税</t>
  </si>
  <si>
    <t>総計</t>
    <rPh sb="0" eb="2">
      <t>ソウケイ</t>
    </rPh>
    <phoneticPr fontId="13"/>
  </si>
  <si>
    <t>・一つの設備種別に複数の型式がある場合は、設備名称に各々記入してください。</t>
    <rPh sb="1" eb="2">
      <t>ヒト</t>
    </rPh>
    <rPh sb="4" eb="6">
      <t>セツビ</t>
    </rPh>
    <rPh sb="6" eb="8">
      <t>シュベツ</t>
    </rPh>
    <rPh sb="9" eb="11">
      <t>フクスウ</t>
    </rPh>
    <rPh sb="12" eb="14">
      <t>カタシキ</t>
    </rPh>
    <rPh sb="17" eb="19">
      <t>バアイ</t>
    </rPh>
    <rPh sb="21" eb="23">
      <t>セツビ</t>
    </rPh>
    <rPh sb="23" eb="25">
      <t>メイショウ</t>
    </rPh>
    <rPh sb="26" eb="28">
      <t>オノオノ</t>
    </rPh>
    <rPh sb="28" eb="30">
      <t>キニュウ</t>
    </rPh>
    <phoneticPr fontId="13"/>
  </si>
  <si>
    <t>・設備名称の項目を増やす場合は、適宜、エクセルの行を増やしてください。</t>
    <rPh sb="1" eb="3">
      <t>セツビ</t>
    </rPh>
    <rPh sb="3" eb="5">
      <t>メイショウ</t>
    </rPh>
    <rPh sb="6" eb="8">
      <t>コウモク</t>
    </rPh>
    <rPh sb="9" eb="10">
      <t>フ</t>
    </rPh>
    <rPh sb="12" eb="14">
      <t>バアイ</t>
    </rPh>
    <phoneticPr fontId="13"/>
  </si>
  <si>
    <t>Ｎｏ</t>
    <phoneticPr fontId="13"/>
  </si>
  <si>
    <t>設備内訳</t>
    <rPh sb="0" eb="2">
      <t>セツビ</t>
    </rPh>
    <rPh sb="2" eb="4">
      <t>ウチワケ</t>
    </rPh>
    <phoneticPr fontId="13"/>
  </si>
  <si>
    <t>メーカー</t>
    <phoneticPr fontId="13"/>
  </si>
  <si>
    <t>型番</t>
    <rPh sb="0" eb="2">
      <t>カタバン</t>
    </rPh>
    <phoneticPr fontId="13"/>
  </si>
  <si>
    <t>数量</t>
  </si>
  <si>
    <t>機器配置図、
単線結線図の
照合番号</t>
    <rPh sb="0" eb="2">
      <t>キキ</t>
    </rPh>
    <rPh sb="2" eb="4">
      <t>ハイチ</t>
    </rPh>
    <rPh sb="4" eb="5">
      <t>ズ</t>
    </rPh>
    <rPh sb="7" eb="9">
      <t>タンセン</t>
    </rPh>
    <rPh sb="9" eb="11">
      <t>ケッセン</t>
    </rPh>
    <rPh sb="11" eb="12">
      <t>ズ</t>
    </rPh>
    <rPh sb="14" eb="16">
      <t>ショウゴウ</t>
    </rPh>
    <rPh sb="16" eb="18">
      <t>バンゴウ</t>
    </rPh>
    <phoneticPr fontId="35"/>
  </si>
  <si>
    <t>設備種別</t>
    <rPh sb="0" eb="2">
      <t>セツビ</t>
    </rPh>
    <rPh sb="2" eb="4">
      <t>シュベツ</t>
    </rPh>
    <phoneticPr fontId="13"/>
  </si>
  <si>
    <t>設備名称</t>
    <rPh sb="0" eb="2">
      <t>セツビ</t>
    </rPh>
    <rPh sb="2" eb="4">
      <t>メイショウ</t>
    </rPh>
    <phoneticPr fontId="35"/>
  </si>
  <si>
    <t>事業実施体制</t>
    <phoneticPr fontId="13"/>
  </si>
  <si>
    <t>項目</t>
    <rPh sb="0" eb="2">
      <t>コウモク</t>
    </rPh>
    <phoneticPr fontId="35"/>
  </si>
  <si>
    <t>住所</t>
    <rPh sb="0" eb="2">
      <t>ジュウショ</t>
    </rPh>
    <phoneticPr fontId="35"/>
  </si>
  <si>
    <t>郵便番号</t>
    <rPh sb="0" eb="4">
      <t>ユウビンバンゴウ</t>
    </rPh>
    <phoneticPr fontId="35"/>
  </si>
  <si>
    <t>都道府県</t>
    <rPh sb="0" eb="4">
      <t>トドウフケン</t>
    </rPh>
    <phoneticPr fontId="35"/>
  </si>
  <si>
    <t>市区町村</t>
    <rPh sb="0" eb="2">
      <t>シク</t>
    </rPh>
    <rPh sb="2" eb="4">
      <t>チョウソン</t>
    </rPh>
    <phoneticPr fontId="35"/>
  </si>
  <si>
    <t>町名・番地</t>
    <rPh sb="0" eb="2">
      <t>チョウメイ</t>
    </rPh>
    <rPh sb="3" eb="5">
      <t>バンチ</t>
    </rPh>
    <phoneticPr fontId="35"/>
  </si>
  <si>
    <t>建物名</t>
    <rPh sb="0" eb="2">
      <t>タテモノ</t>
    </rPh>
    <rPh sb="2" eb="3">
      <t>メイ</t>
    </rPh>
    <phoneticPr fontId="35"/>
  </si>
  <si>
    <t>フリガナ</t>
    <phoneticPr fontId="35"/>
  </si>
  <si>
    <t>事業者名</t>
    <rPh sb="0" eb="3">
      <t>ジギョウシャ</t>
    </rPh>
    <rPh sb="3" eb="4">
      <t>メイ</t>
    </rPh>
    <phoneticPr fontId="35"/>
  </si>
  <si>
    <t>所属部署名</t>
    <rPh sb="0" eb="2">
      <t>ショゾク</t>
    </rPh>
    <rPh sb="2" eb="4">
      <t>ブショ</t>
    </rPh>
    <rPh sb="4" eb="5">
      <t>メイ</t>
    </rPh>
    <phoneticPr fontId="35"/>
  </si>
  <si>
    <t>担当者氏名</t>
    <rPh sb="0" eb="3">
      <t>タントウシャ</t>
    </rPh>
    <rPh sb="3" eb="5">
      <t>シメイ</t>
    </rPh>
    <phoneticPr fontId="35"/>
  </si>
  <si>
    <t>電子メールアドレス</t>
    <rPh sb="0" eb="2">
      <t>デンシ</t>
    </rPh>
    <phoneticPr fontId="35"/>
  </si>
  <si>
    <t>電話番号</t>
    <rPh sb="0" eb="2">
      <t>デンワ</t>
    </rPh>
    <rPh sb="2" eb="4">
      <t>バンゴウ</t>
    </rPh>
    <phoneticPr fontId="35"/>
  </si>
  <si>
    <t>２．体制図</t>
    <rPh sb="2" eb="4">
      <t>タイセイ</t>
    </rPh>
    <rPh sb="4" eb="5">
      <t>ズ</t>
    </rPh>
    <phoneticPr fontId="35"/>
  </si>
  <si>
    <t>事業実施予定スケジュール</t>
    <rPh sb="0" eb="2">
      <t>ジギョウ</t>
    </rPh>
    <rPh sb="2" eb="4">
      <t>ジッシ</t>
    </rPh>
    <rPh sb="4" eb="6">
      <t>ヨテイ</t>
    </rPh>
    <phoneticPr fontId="35"/>
  </si>
  <si>
    <t>項　　目</t>
    <rPh sb="0" eb="1">
      <t>コウ</t>
    </rPh>
    <rPh sb="3" eb="4">
      <t>メ</t>
    </rPh>
    <phoneticPr fontId="35"/>
  </si>
  <si>
    <t>3月</t>
    <rPh sb="1" eb="2">
      <t>ガツ</t>
    </rPh>
    <phoneticPr fontId="35"/>
  </si>
  <si>
    <t>4月</t>
    <rPh sb="1" eb="2">
      <t>ガツ</t>
    </rPh>
    <phoneticPr fontId="35"/>
  </si>
  <si>
    <t>5月</t>
    <rPh sb="1" eb="2">
      <t>ガツ</t>
    </rPh>
    <phoneticPr fontId="35"/>
  </si>
  <si>
    <t>6月</t>
    <rPh sb="1" eb="2">
      <t>ガツ</t>
    </rPh>
    <phoneticPr fontId="35"/>
  </si>
  <si>
    <t>7月</t>
    <rPh sb="1" eb="2">
      <t>ガツ</t>
    </rPh>
    <phoneticPr fontId="35"/>
  </si>
  <si>
    <t>8月</t>
    <rPh sb="1" eb="2">
      <t>ガツ</t>
    </rPh>
    <phoneticPr fontId="35"/>
  </si>
  <si>
    <t>9月</t>
    <rPh sb="1" eb="2">
      <t>ガツ</t>
    </rPh>
    <phoneticPr fontId="35"/>
  </si>
  <si>
    <t>10月</t>
    <rPh sb="2" eb="3">
      <t>ガツ</t>
    </rPh>
    <phoneticPr fontId="35"/>
  </si>
  <si>
    <t>11月</t>
    <rPh sb="2" eb="3">
      <t>ガツ</t>
    </rPh>
    <phoneticPr fontId="35"/>
  </si>
  <si>
    <t>12月</t>
    <rPh sb="2" eb="3">
      <t>ガツ</t>
    </rPh>
    <phoneticPr fontId="35"/>
  </si>
  <si>
    <t>1月</t>
    <rPh sb="1" eb="2">
      <t>ガツ</t>
    </rPh>
    <phoneticPr fontId="35"/>
  </si>
  <si>
    <t>2月</t>
    <rPh sb="1" eb="2">
      <t>ガツ</t>
    </rPh>
    <phoneticPr fontId="35"/>
  </si>
  <si>
    <t>交付決定</t>
    <rPh sb="0" eb="2">
      <t>コウフ</t>
    </rPh>
    <rPh sb="2" eb="4">
      <t>ケッテイ</t>
    </rPh>
    <phoneticPr fontId="35"/>
  </si>
  <si>
    <t>一般送配電事業者
との協議</t>
    <rPh sb="0" eb="2">
      <t>イッパン</t>
    </rPh>
    <rPh sb="2" eb="3">
      <t>ソウ</t>
    </rPh>
    <rPh sb="3" eb="5">
      <t>ハイデン</t>
    </rPh>
    <rPh sb="5" eb="7">
      <t>ジギョウ</t>
    </rPh>
    <rPh sb="7" eb="8">
      <t>シャ</t>
    </rPh>
    <rPh sb="11" eb="13">
      <t>キョウギ</t>
    </rPh>
    <phoneticPr fontId="35"/>
  </si>
  <si>
    <t>出力変動緩和対策及び
非常時の対応に関する協議</t>
    <rPh sb="0" eb="2">
      <t>シュツリョク</t>
    </rPh>
    <rPh sb="2" eb="4">
      <t>ヘンドウ</t>
    </rPh>
    <rPh sb="4" eb="6">
      <t>カンワ</t>
    </rPh>
    <rPh sb="6" eb="8">
      <t>タイサク</t>
    </rPh>
    <rPh sb="8" eb="9">
      <t>オヨ</t>
    </rPh>
    <rPh sb="11" eb="13">
      <t>ヒジョウ</t>
    </rPh>
    <rPh sb="13" eb="14">
      <t>ジ</t>
    </rPh>
    <rPh sb="15" eb="17">
      <t>タイオウ</t>
    </rPh>
    <rPh sb="18" eb="19">
      <t>カン</t>
    </rPh>
    <rPh sb="21" eb="23">
      <t>キョウギ</t>
    </rPh>
    <phoneticPr fontId="35"/>
  </si>
  <si>
    <t>系統連系契約</t>
    <rPh sb="0" eb="2">
      <t>ケイトウ</t>
    </rPh>
    <rPh sb="2" eb="4">
      <t>レンケイ</t>
    </rPh>
    <rPh sb="4" eb="6">
      <t>ケイヤク</t>
    </rPh>
    <phoneticPr fontId="35"/>
  </si>
  <si>
    <t>設　　備</t>
    <rPh sb="0" eb="1">
      <t>セツ</t>
    </rPh>
    <rPh sb="3" eb="4">
      <t>ソナ</t>
    </rPh>
    <phoneticPr fontId="35"/>
  </si>
  <si>
    <t>見積依頼に関する社内稟議</t>
    <rPh sb="0" eb="2">
      <t>ミツモリ</t>
    </rPh>
    <rPh sb="2" eb="4">
      <t>イライ</t>
    </rPh>
    <rPh sb="5" eb="6">
      <t>カン</t>
    </rPh>
    <rPh sb="8" eb="10">
      <t>シャナイ</t>
    </rPh>
    <rPh sb="10" eb="12">
      <t>リンギ</t>
    </rPh>
    <phoneticPr fontId="35"/>
  </si>
  <si>
    <t>見積依頼</t>
    <rPh sb="0" eb="2">
      <t>ミツモリ</t>
    </rPh>
    <rPh sb="2" eb="4">
      <t>イライ</t>
    </rPh>
    <phoneticPr fontId="35"/>
  </si>
  <si>
    <t>契約に関する社内稟議</t>
    <rPh sb="0" eb="2">
      <t>ケイヤク</t>
    </rPh>
    <rPh sb="3" eb="4">
      <t>カン</t>
    </rPh>
    <rPh sb="6" eb="8">
      <t>シャナイ</t>
    </rPh>
    <rPh sb="8" eb="10">
      <t>リンギ</t>
    </rPh>
    <phoneticPr fontId="35"/>
  </si>
  <si>
    <t>契約締結</t>
    <rPh sb="0" eb="2">
      <t>ケイヤク</t>
    </rPh>
    <rPh sb="2" eb="4">
      <t>テイケツ</t>
    </rPh>
    <phoneticPr fontId="35"/>
  </si>
  <si>
    <t>業務完了</t>
    <rPh sb="0" eb="2">
      <t>ギョウム</t>
    </rPh>
    <rPh sb="2" eb="4">
      <t>カンリョウ</t>
    </rPh>
    <phoneticPr fontId="35"/>
  </si>
  <si>
    <t>検収</t>
    <rPh sb="0" eb="2">
      <t>ケンシュウ</t>
    </rPh>
    <phoneticPr fontId="35"/>
  </si>
  <si>
    <t>支払い</t>
    <rPh sb="0" eb="2">
      <t>シハラ</t>
    </rPh>
    <phoneticPr fontId="35"/>
  </si>
  <si>
    <t>工　　事</t>
    <rPh sb="0" eb="1">
      <t>コウ</t>
    </rPh>
    <rPh sb="3" eb="4">
      <t>コト</t>
    </rPh>
    <phoneticPr fontId="35"/>
  </si>
  <si>
    <t>系統連系開始予定日</t>
    <rPh sb="0" eb="4">
      <t>ケイトウレンケイ</t>
    </rPh>
    <rPh sb="4" eb="6">
      <t>カイシ</t>
    </rPh>
    <rPh sb="6" eb="8">
      <t>ヨテイ</t>
    </rPh>
    <rPh sb="8" eb="9">
      <t>ヒ</t>
    </rPh>
    <phoneticPr fontId="13"/>
  </si>
  <si>
    <t>実績報告書提出予定日</t>
    <rPh sb="7" eb="10">
      <t>ヨテイビ</t>
    </rPh>
    <phoneticPr fontId="35"/>
  </si>
  <si>
    <t>①本事業を行うにあたり、当社は「エネルギー・リソース・アグリゲーション・ビジネスに関するサイバーセキュリティガイドライン Ver2.0　（令和元年12月27日）」に準拠したセキュリティ対策を実施します。</t>
    <rPh sb="1" eb="4">
      <t>ホンジギョウ</t>
    </rPh>
    <rPh sb="5" eb="6">
      <t>オコナ</t>
    </rPh>
    <rPh sb="12" eb="14">
      <t>トウシャ</t>
    </rPh>
    <phoneticPr fontId="3"/>
  </si>
  <si>
    <t>②本事業を行うにあたり、当社は電気事業法に基づき「電力制御システムセキュリティガイドライン」に準拠したセキュリティ対策を実施します。
※発電事業の用に供する場合</t>
    <rPh sb="1" eb="4">
      <t>ホンジギョウ</t>
    </rPh>
    <rPh sb="5" eb="6">
      <t>オコナ</t>
    </rPh>
    <rPh sb="12" eb="14">
      <t>トウシャ</t>
    </rPh>
    <rPh sb="15" eb="20">
      <t>デンキジギョウホウ</t>
    </rPh>
    <rPh sb="21" eb="22">
      <t>モト</t>
    </rPh>
    <rPh sb="25" eb="27">
      <t>デンリョク</t>
    </rPh>
    <rPh sb="27" eb="29">
      <t>セイギョ</t>
    </rPh>
    <rPh sb="68" eb="72">
      <t>ハツデンジギョウ</t>
    </rPh>
    <rPh sb="73" eb="74">
      <t>ヨウ</t>
    </rPh>
    <rPh sb="75" eb="76">
      <t>キョウ</t>
    </rPh>
    <rPh sb="78" eb="80">
      <t>バアイ</t>
    </rPh>
    <phoneticPr fontId="3"/>
  </si>
  <si>
    <t>対応完了予定日</t>
    <rPh sb="0" eb="2">
      <t>タイオウ</t>
    </rPh>
    <rPh sb="2" eb="4">
      <t>カンリョウ</t>
    </rPh>
    <rPh sb="4" eb="6">
      <t>ヨテイ</t>
    </rPh>
    <rPh sb="6" eb="7">
      <t>ヒ</t>
    </rPh>
    <phoneticPr fontId="3"/>
  </si>
  <si>
    <t>活用電力（kW)</t>
    <rPh sb="0" eb="2">
      <t>カツヨウ</t>
    </rPh>
    <rPh sb="2" eb="4">
      <t>デンリョク</t>
    </rPh>
    <phoneticPr fontId="3"/>
  </si>
  <si>
    <t>その他</t>
    <rPh sb="2" eb="3">
      <t>タ</t>
    </rPh>
    <phoneticPr fontId="3"/>
  </si>
  <si>
    <t>水電解装置部</t>
    <rPh sb="0" eb="1">
      <t>ミズ</t>
    </rPh>
    <rPh sb="1" eb="3">
      <t>デンカイ</t>
    </rPh>
    <rPh sb="3" eb="5">
      <t>ソウチ</t>
    </rPh>
    <rPh sb="5" eb="6">
      <t>ブ</t>
    </rPh>
    <phoneticPr fontId="35"/>
  </si>
  <si>
    <t>水素発生システム制御装置</t>
    <rPh sb="0" eb="2">
      <t>スイソ</t>
    </rPh>
    <rPh sb="2" eb="4">
      <t>ハッセイ</t>
    </rPh>
    <rPh sb="8" eb="10">
      <t>セイギョ</t>
    </rPh>
    <rPh sb="10" eb="12">
      <t>ソウチ</t>
    </rPh>
    <phoneticPr fontId="35"/>
  </si>
  <si>
    <t>付帯設備</t>
    <rPh sb="0" eb="2">
      <t>フタイ</t>
    </rPh>
    <rPh sb="2" eb="4">
      <t>セツビ</t>
    </rPh>
    <phoneticPr fontId="35"/>
  </si>
  <si>
    <t>　　ESCO契約期間　　　　　　　　　　　</t>
    <phoneticPr fontId="3"/>
  </si>
  <si>
    <t>設計費</t>
    <rPh sb="0" eb="2">
      <t>セッケイ</t>
    </rPh>
    <rPh sb="2" eb="3">
      <t>ヒ</t>
    </rPh>
    <phoneticPr fontId="3"/>
  </si>
  <si>
    <t>書類区分</t>
    <rPh sb="0" eb="2">
      <t>ショルイ</t>
    </rPh>
    <rPh sb="2" eb="4">
      <t>クブン</t>
    </rPh>
    <phoneticPr fontId="3"/>
  </si>
  <si>
    <t>No</t>
    <phoneticPr fontId="3"/>
  </si>
  <si>
    <t>様式</t>
    <rPh sb="0" eb="2">
      <t>ヨウシキ</t>
    </rPh>
    <phoneticPr fontId="3"/>
  </si>
  <si>
    <t>書類名</t>
    <rPh sb="0" eb="2">
      <t>ショルイ</t>
    </rPh>
    <rPh sb="2" eb="3">
      <t>メイ</t>
    </rPh>
    <phoneticPr fontId="3"/>
  </si>
  <si>
    <t>交付申請書</t>
    <rPh sb="0" eb="2">
      <t>コウフ</t>
    </rPh>
    <rPh sb="2" eb="4">
      <t>シンセイ</t>
    </rPh>
    <rPh sb="4" eb="5">
      <t>ショ</t>
    </rPh>
    <phoneticPr fontId="3"/>
  </si>
  <si>
    <t>補助金交付申請書（様式第1）</t>
    <phoneticPr fontId="3"/>
  </si>
  <si>
    <t>補助事業に要する経費、補助対象経費及び補助金の配分額（別紙1）</t>
    <phoneticPr fontId="3"/>
  </si>
  <si>
    <t>実施計画書</t>
    <rPh sb="0" eb="2">
      <t>ジッシ</t>
    </rPh>
    <rPh sb="2" eb="5">
      <t>ケイカクショ</t>
    </rPh>
    <phoneticPr fontId="3"/>
  </si>
  <si>
    <t>2-2</t>
  </si>
  <si>
    <t>導入事業経費の配分</t>
    <phoneticPr fontId="3"/>
  </si>
  <si>
    <t>2-3</t>
  </si>
  <si>
    <t>無</t>
    <rPh sb="0" eb="1">
      <t>ナシ</t>
    </rPh>
    <phoneticPr fontId="3"/>
  </si>
  <si>
    <t>見積書</t>
    <phoneticPr fontId="3"/>
  </si>
  <si>
    <t>2-4</t>
  </si>
  <si>
    <t>補助事業に要する経費及びその調達方法</t>
    <phoneticPr fontId="3"/>
  </si>
  <si>
    <t>2-5</t>
  </si>
  <si>
    <t>金融機関から確実に融資されていることが判る書類</t>
    <phoneticPr fontId="3"/>
  </si>
  <si>
    <t>2-6</t>
  </si>
  <si>
    <t>補助対象設備の機器リスト</t>
    <phoneticPr fontId="3"/>
  </si>
  <si>
    <t>2-7</t>
  </si>
  <si>
    <t>2-8</t>
    <phoneticPr fontId="3"/>
  </si>
  <si>
    <t>機器配置図</t>
    <phoneticPr fontId="3"/>
  </si>
  <si>
    <t>2-9</t>
    <phoneticPr fontId="3"/>
  </si>
  <si>
    <t>単線結線図</t>
    <rPh sb="0" eb="2">
      <t>タンセン</t>
    </rPh>
    <rPh sb="2" eb="4">
      <t>ケッセン</t>
    </rPh>
    <rPh sb="4" eb="5">
      <t>ズ</t>
    </rPh>
    <phoneticPr fontId="3"/>
  </si>
  <si>
    <t>2-10</t>
    <phoneticPr fontId="3"/>
  </si>
  <si>
    <t>2-11</t>
    <phoneticPr fontId="3"/>
  </si>
  <si>
    <t>2-12</t>
    <phoneticPr fontId="3"/>
  </si>
  <si>
    <t>2-13</t>
    <phoneticPr fontId="3"/>
  </si>
  <si>
    <t>添付資料</t>
    <rPh sb="0" eb="2">
      <t>テンプ</t>
    </rPh>
    <rPh sb="2" eb="4">
      <t>シリョウ</t>
    </rPh>
    <phoneticPr fontId="3"/>
  </si>
  <si>
    <t>財務諸表（貸借対照表　及び　損益計算書）の写し</t>
    <phoneticPr fontId="3"/>
  </si>
  <si>
    <t>設置場所（建物又は土地）の登記簿謄本（全部事項証明書）の写し</t>
    <phoneticPr fontId="3"/>
  </si>
  <si>
    <t>主たる出資者等による補助事業の履行に係る確約書</t>
    <rPh sb="0" eb="1">
      <t>シュ</t>
    </rPh>
    <rPh sb="3" eb="6">
      <t>シュッシシャ</t>
    </rPh>
    <rPh sb="6" eb="7">
      <t>トウ</t>
    </rPh>
    <rPh sb="10" eb="12">
      <t>ホジョ</t>
    </rPh>
    <rPh sb="12" eb="14">
      <t>ジギョウ</t>
    </rPh>
    <rPh sb="15" eb="17">
      <t>リコウ</t>
    </rPh>
    <rPh sb="18" eb="19">
      <t>カカワ</t>
    </rPh>
    <rPh sb="20" eb="23">
      <t>カクヤクショ</t>
    </rPh>
    <phoneticPr fontId="3"/>
  </si>
  <si>
    <t>リース契約書及びリース計算書の写し</t>
    <phoneticPr fontId="3"/>
  </si>
  <si>
    <t>実施体制図</t>
    <phoneticPr fontId="3"/>
  </si>
  <si>
    <t>実施体制（税込み１００万円以上の契約。請負その他委託の形式を問わない。）</t>
    <phoneticPr fontId="3"/>
  </si>
  <si>
    <t>事業者名</t>
  </si>
  <si>
    <t>当社との関係</t>
  </si>
  <si>
    <t>住所</t>
  </si>
  <si>
    <t>契約見込金額(税込み)</t>
  </si>
  <si>
    <t>業務の範囲</t>
  </si>
  <si>
    <t>【実施体制図に記載すべき事項】</t>
    <phoneticPr fontId="3"/>
  </si>
  <si>
    <t>・補助事業の一部を第三者に委託（請負その他委託の形式を問わない。）する場合については、契約先の事　業者（税込み１００万円以上の取引に限る）の事業者名、補助事業者との契約関係、住所、契約金額及び業務の範囲</t>
    <phoneticPr fontId="3"/>
  </si>
  <si>
    <t>・第三者の委託先からさらに委託している場合（再委託などを行っている場合で、税込み１００万円以上の取引に限る）も上記同様に記載のこと。</t>
    <phoneticPr fontId="3"/>
  </si>
  <si>
    <t>利用許可書、賃貸借契約書等の写し（土地や建物の所有権者が異なる場合の利用証明）</t>
    <rPh sb="17" eb="19">
      <t>トチ</t>
    </rPh>
    <rPh sb="20" eb="22">
      <t>タテモノ</t>
    </rPh>
    <rPh sb="23" eb="26">
      <t>ショユウケン</t>
    </rPh>
    <rPh sb="26" eb="27">
      <t>シャ</t>
    </rPh>
    <rPh sb="28" eb="29">
      <t>コト</t>
    </rPh>
    <rPh sb="31" eb="33">
      <t>バアイ</t>
    </rPh>
    <rPh sb="34" eb="36">
      <t>リヨウ</t>
    </rPh>
    <rPh sb="36" eb="38">
      <t>ショウメイ</t>
    </rPh>
    <phoneticPr fontId="3"/>
  </si>
  <si>
    <t>事業実施予定スケジュール</t>
    <phoneticPr fontId="3"/>
  </si>
  <si>
    <t>事業実施体制</t>
    <rPh sb="4" eb="6">
      <t>タイセイ</t>
    </rPh>
    <phoneticPr fontId="3"/>
  </si>
  <si>
    <t>予定している蓄電池モジュールメーカーによる事故の原因と対策を示した資料
※過去に「発煙・発火」に類する事故を起こした蓄電池モジュールを組み込んだ蓄電システムの導入を予定している場合のみ</t>
    <rPh sb="0" eb="2">
      <t>ヨテイ</t>
    </rPh>
    <rPh sb="88" eb="90">
      <t>バアイ</t>
    </rPh>
    <phoneticPr fontId="3"/>
  </si>
  <si>
    <t>（別紙３）</t>
    <rPh sb="1" eb="3">
      <t>ベッシ</t>
    </rPh>
    <phoneticPr fontId="13"/>
  </si>
  <si>
    <t>電力会社との系統連系申し込み状況を証明する書類</t>
    <rPh sb="0" eb="2">
      <t>デンリョク</t>
    </rPh>
    <rPh sb="2" eb="4">
      <t>ガイシャ</t>
    </rPh>
    <rPh sb="6" eb="11">
      <t>ケイトウレンケイモウ</t>
    </rPh>
    <rPh sb="12" eb="13">
      <t>コ</t>
    </rPh>
    <rPh sb="14" eb="16">
      <t>ジョウキョウ</t>
    </rPh>
    <rPh sb="17" eb="19">
      <t>ショウメイ</t>
    </rPh>
    <rPh sb="21" eb="23">
      <t>ショルイ</t>
    </rPh>
    <phoneticPr fontId="3"/>
  </si>
  <si>
    <t>工事に係る工程表（裏付けとなる証票等あれば添付）</t>
    <phoneticPr fontId="3"/>
  </si>
  <si>
    <t>補助事業実施場所における地元調整等の状況説明</t>
    <phoneticPr fontId="3"/>
  </si>
  <si>
    <r>
      <t xml:space="preserve">電池部種別
</t>
    </r>
    <r>
      <rPr>
        <sz val="8"/>
        <rFont val="ＭＳ 明朝"/>
        <family val="1"/>
        <charset val="128"/>
      </rPr>
      <t>※蓄電システムのみ</t>
    </r>
    <rPh sb="0" eb="3">
      <t>デンチブ</t>
    </rPh>
    <rPh sb="3" eb="5">
      <t>シュベツ</t>
    </rPh>
    <rPh sb="7" eb="9">
      <t>チクデン</t>
    </rPh>
    <phoneticPr fontId="3"/>
  </si>
  <si>
    <r>
      <t xml:space="preserve">容量(kWh)
</t>
    </r>
    <r>
      <rPr>
        <sz val="8"/>
        <rFont val="ＭＳ 明朝"/>
        <family val="1"/>
        <charset val="128"/>
      </rPr>
      <t>※蓄電システムのみ</t>
    </r>
    <rPh sb="0" eb="2">
      <t>ヨウリョウ</t>
    </rPh>
    <phoneticPr fontId="3"/>
  </si>
  <si>
    <t>設計費</t>
    <rPh sb="0" eb="2">
      <t>セッケイ</t>
    </rPh>
    <rPh sb="2" eb="3">
      <t>ヒ</t>
    </rPh>
    <phoneticPr fontId="13"/>
  </si>
  <si>
    <t>実施設計費</t>
    <rPh sb="0" eb="5">
      <t>ジッシセッケイヒ</t>
    </rPh>
    <phoneticPr fontId="35"/>
  </si>
  <si>
    <t>・蓄電システム制御装置のプログラムの更新実施者が当該制御装置のメーカーと異なる場合には、
　備考欄にプログラムの更新実施者を明記してください。</t>
    <phoneticPr fontId="13"/>
  </si>
  <si>
    <t>・水電解装置制御装置のプログラムの更新実施者が当該制御装置のメーカーと異なる場合には、
　備考欄にプログラムの更新実施者を明記してください。</t>
    <phoneticPr fontId="13"/>
  </si>
  <si>
    <t>蓄電池部制御部分</t>
    <rPh sb="0" eb="4">
      <t>チクデンチブ</t>
    </rPh>
    <rPh sb="4" eb="8">
      <t>セイギョブブン</t>
    </rPh>
    <phoneticPr fontId="3"/>
  </si>
  <si>
    <t>蓄電システム制御装置</t>
    <rPh sb="0" eb="2">
      <t>チクデン</t>
    </rPh>
    <rPh sb="6" eb="10">
      <t>セイギョソウチ</t>
    </rPh>
    <phoneticPr fontId="35"/>
  </si>
  <si>
    <t>付帯設備</t>
    <rPh sb="0" eb="4">
      <t>フタイセツビ</t>
    </rPh>
    <phoneticPr fontId="35"/>
  </si>
  <si>
    <t>代表理事　村上　孝　　殿</t>
    <phoneticPr fontId="3"/>
  </si>
  <si>
    <t>補助率</t>
    <rPh sb="0" eb="3">
      <t>ホジョリツ</t>
    </rPh>
    <phoneticPr fontId="3"/>
  </si>
  <si>
    <t>有</t>
    <rPh sb="0" eb="1">
      <t>アリ</t>
    </rPh>
    <phoneticPr fontId="3"/>
  </si>
  <si>
    <t>有無チェック</t>
    <rPh sb="0" eb="2">
      <t>ウム</t>
    </rPh>
    <phoneticPr fontId="3"/>
  </si>
  <si>
    <t>生年月日_和暦</t>
    <rPh sb="0" eb="4">
      <t>セイネンガッピ</t>
    </rPh>
    <rPh sb="5" eb="7">
      <t>ワレキ</t>
    </rPh>
    <phoneticPr fontId="3"/>
  </si>
  <si>
    <t>T</t>
    <phoneticPr fontId="3"/>
  </si>
  <si>
    <t>S</t>
    <phoneticPr fontId="3"/>
  </si>
  <si>
    <t>H</t>
    <phoneticPr fontId="3"/>
  </si>
  <si>
    <t>性別</t>
    <rPh sb="0" eb="2">
      <t>セイベツ</t>
    </rPh>
    <phoneticPr fontId="3"/>
  </si>
  <si>
    <t>M</t>
    <phoneticPr fontId="3"/>
  </si>
  <si>
    <t>F</t>
    <phoneticPr fontId="3"/>
  </si>
  <si>
    <t>都道府県</t>
    <rPh sb="0" eb="4">
      <t>トドウフケン</t>
    </rPh>
    <phoneticPr fontId="3"/>
  </si>
  <si>
    <t>都</t>
    <rPh sb="0" eb="1">
      <t>ト</t>
    </rPh>
    <phoneticPr fontId="3"/>
  </si>
  <si>
    <t>道</t>
    <rPh sb="0" eb="1">
      <t>ミチ</t>
    </rPh>
    <phoneticPr fontId="3"/>
  </si>
  <si>
    <t>府</t>
    <rPh sb="0" eb="1">
      <t>フ</t>
    </rPh>
    <phoneticPr fontId="3"/>
  </si>
  <si>
    <t>県</t>
    <rPh sb="0" eb="1">
      <t>ケン</t>
    </rPh>
    <phoneticPr fontId="3"/>
  </si>
  <si>
    <t>市区町村</t>
    <rPh sb="0" eb="4">
      <t>シクチョウソン</t>
    </rPh>
    <phoneticPr fontId="3"/>
  </si>
  <si>
    <t>市</t>
    <rPh sb="0" eb="1">
      <t>シ</t>
    </rPh>
    <phoneticPr fontId="3"/>
  </si>
  <si>
    <t>区</t>
    <rPh sb="0" eb="1">
      <t>ク</t>
    </rPh>
    <phoneticPr fontId="3"/>
  </si>
  <si>
    <t>町</t>
    <rPh sb="0" eb="1">
      <t>マチ</t>
    </rPh>
    <phoneticPr fontId="3"/>
  </si>
  <si>
    <t>村</t>
    <rPh sb="0" eb="1">
      <t>ムラ</t>
    </rPh>
    <phoneticPr fontId="3"/>
  </si>
  <si>
    <t>導入設備種別</t>
    <rPh sb="0" eb="4">
      <t>ドウニュウセツビ</t>
    </rPh>
    <rPh sb="4" eb="6">
      <t>シュベツ</t>
    </rPh>
    <phoneticPr fontId="3"/>
  </si>
  <si>
    <t>系統用蓄電システム</t>
    <rPh sb="0" eb="3">
      <t>ケイトウヨウ</t>
    </rPh>
    <rPh sb="3" eb="5">
      <t>チクデン</t>
    </rPh>
    <phoneticPr fontId="3"/>
  </si>
  <si>
    <t>水電解装置</t>
    <rPh sb="0" eb="5">
      <t>ミズデンカイソウチ</t>
    </rPh>
    <phoneticPr fontId="3"/>
  </si>
  <si>
    <t>1/3以内</t>
    <rPh sb="3" eb="5">
      <t>イナイ</t>
    </rPh>
    <phoneticPr fontId="3"/>
  </si>
  <si>
    <t>2/3以内</t>
    <rPh sb="3" eb="5">
      <t>イナイ</t>
    </rPh>
    <phoneticPr fontId="3"/>
  </si>
  <si>
    <t>機器リスト_蓄電システム</t>
    <rPh sb="0" eb="2">
      <t>キキ</t>
    </rPh>
    <rPh sb="6" eb="8">
      <t>チクデン</t>
    </rPh>
    <phoneticPr fontId="3"/>
  </si>
  <si>
    <t>機器リスト_水電解装置</t>
    <rPh sb="0" eb="2">
      <t>キキ</t>
    </rPh>
    <rPh sb="6" eb="11">
      <t>ミズデンカイソウチ</t>
    </rPh>
    <phoneticPr fontId="3"/>
  </si>
  <si>
    <t>蓄電池部</t>
    <rPh sb="0" eb="4">
      <t>チクデンチブ</t>
    </rPh>
    <phoneticPr fontId="3"/>
  </si>
  <si>
    <t>蓄電池部制御部分</t>
    <rPh sb="0" eb="3">
      <t>チクデンチ</t>
    </rPh>
    <rPh sb="3" eb="4">
      <t>ブ</t>
    </rPh>
    <rPh sb="4" eb="8">
      <t>セイギョブブン</t>
    </rPh>
    <phoneticPr fontId="3"/>
  </si>
  <si>
    <t>電力変換装置</t>
    <rPh sb="0" eb="6">
      <t>デンリョクヘンカンソウチ</t>
    </rPh>
    <phoneticPr fontId="3"/>
  </si>
  <si>
    <t>蓄電システム制御装置</t>
    <rPh sb="0" eb="2">
      <t>チクデン</t>
    </rPh>
    <rPh sb="6" eb="10">
      <t>セイギョソウチ</t>
    </rPh>
    <phoneticPr fontId="3"/>
  </si>
  <si>
    <t>付帯設備</t>
    <rPh sb="0" eb="4">
      <t>フタイセツビ</t>
    </rPh>
    <phoneticPr fontId="3"/>
  </si>
  <si>
    <t>水電解装置部</t>
    <rPh sb="0" eb="6">
      <t>ミズデンカイソウチブ</t>
    </rPh>
    <phoneticPr fontId="3"/>
  </si>
  <si>
    <t>水素発生システム制御装置</t>
    <rPh sb="0" eb="4">
      <t>スイソハッセイ</t>
    </rPh>
    <rPh sb="8" eb="12">
      <t>セイギョソウチ</t>
    </rPh>
    <phoneticPr fontId="3"/>
  </si>
  <si>
    <t>補助対象設備の機器リスト（系統用蓄電システム）</t>
    <rPh sb="0" eb="2">
      <t>ホジョ</t>
    </rPh>
    <rPh sb="2" eb="4">
      <t>タイショウ</t>
    </rPh>
    <rPh sb="4" eb="6">
      <t>セツビ</t>
    </rPh>
    <rPh sb="7" eb="9">
      <t>キキ</t>
    </rPh>
    <rPh sb="13" eb="16">
      <t>ケイトウヨウ</t>
    </rPh>
    <rPh sb="16" eb="18">
      <t>チクデン</t>
    </rPh>
    <phoneticPr fontId="13"/>
  </si>
  <si>
    <t>補助対象設備の機器リスト（水電解装置）</t>
    <rPh sb="0" eb="2">
      <t>ホジョ</t>
    </rPh>
    <rPh sb="2" eb="4">
      <t>タイショウ</t>
    </rPh>
    <rPh sb="4" eb="6">
      <t>セツビ</t>
    </rPh>
    <rPh sb="7" eb="9">
      <t>キキ</t>
    </rPh>
    <rPh sb="13" eb="18">
      <t>ミズデンカイソウチ</t>
    </rPh>
    <phoneticPr fontId="13"/>
  </si>
  <si>
    <t>⑥公募要領内1-6)補助対象設備1)③の要求事項を満たしたシステムを導入します。
※蓄電システムを導入する場合のみ</t>
    <rPh sb="1" eb="3">
      <t>コウボ</t>
    </rPh>
    <rPh sb="3" eb="5">
      <t>ヨウリョウ</t>
    </rPh>
    <rPh sb="5" eb="6">
      <t>ナイ</t>
    </rPh>
    <rPh sb="10" eb="12">
      <t>ホジョ</t>
    </rPh>
    <rPh sb="12" eb="14">
      <t>タイショウ</t>
    </rPh>
    <rPh sb="14" eb="16">
      <t>セツビ</t>
    </rPh>
    <rPh sb="20" eb="22">
      <t>ヨウキュウ</t>
    </rPh>
    <rPh sb="22" eb="24">
      <t>ジコウ</t>
    </rPh>
    <rPh sb="25" eb="26">
      <t>ミ</t>
    </rPh>
    <rPh sb="34" eb="36">
      <t>ドウニュウ</t>
    </rPh>
    <phoneticPr fontId="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</si>
  <si>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</si>
  <si>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</si>
  <si>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</si>
  <si>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</si>
  <si>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</si>
  <si>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</si>
  <si>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</si>
  <si>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</si>
  <si>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</si>
  <si>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</si>
  <si>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</si>
  <si>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</si>
  <si>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</si>
  <si>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</si>
  <si>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</si>
  <si>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</si>
  <si>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</si>
  <si>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</si>
  <si>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</si>
  <si>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</si>
  <si>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</si>
  <si>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</si>
  <si>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</si>
  <si>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</si>
  <si>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</si>
  <si>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</si>
  <si>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</si>
  <si>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</si>
  <si>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</si>
  <si>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</si>
  <si>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</si>
  <si>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</si>
  <si>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</si>
  <si>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</si>
  <si>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</si>
  <si>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</si>
  <si>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</si>
  <si>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</si>
  <si>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</si>
  <si>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</si>
  <si>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</si>
  <si>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</si>
  <si>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</si>
  <si>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</si>
  <si>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</si>
  <si>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</si>
  <si>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</si>
  <si>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都道府県コード</t>
    <rPh sb="0" eb="4">
      <t>トドウフケン</t>
    </rPh>
    <phoneticPr fontId="3"/>
  </si>
  <si>
    <t>消費税</t>
    <rPh sb="0" eb="3">
      <t>ショウヒゼイ</t>
    </rPh>
    <phoneticPr fontId="3"/>
  </si>
  <si>
    <t>提出チェック</t>
    <rPh sb="0" eb="2">
      <t>テイシュツ</t>
    </rPh>
    <phoneticPr fontId="3"/>
  </si>
  <si>
    <t>○</t>
    <phoneticPr fontId="3"/>
  </si>
  <si>
    <t>／</t>
    <phoneticPr fontId="3"/>
  </si>
  <si>
    <t>代表者等名</t>
    <rPh sb="0" eb="1">
      <t>ダイ</t>
    </rPh>
    <rPh sb="1" eb="2">
      <t>ヒョウ</t>
    </rPh>
    <rPh sb="2" eb="3">
      <t>シャ</t>
    </rPh>
    <rPh sb="3" eb="4">
      <t>トウ</t>
    </rPh>
    <rPh sb="4" eb="5">
      <t>メイ</t>
    </rPh>
    <phoneticPr fontId="3"/>
  </si>
  <si>
    <t>住所</t>
    <phoneticPr fontId="3"/>
  </si>
  <si>
    <t>名称</t>
    <phoneticPr fontId="3"/>
  </si>
  <si>
    <t>交付決定日</t>
    <rPh sb="0" eb="5">
      <t>コウフケッテイビ</t>
    </rPh>
    <phoneticPr fontId="3"/>
  </si>
  <si>
    <t>←定格出力は、系統用蓄電システムの場合は系統側の出力を、水電解装置の場合は定格消費出力を記載すること</t>
    <rPh sb="1" eb="5">
      <t>テイカクシュツリョク</t>
    </rPh>
    <rPh sb="7" eb="10">
      <t>ケイトウヨウ</t>
    </rPh>
    <rPh sb="10" eb="12">
      <t>チクデン</t>
    </rPh>
    <rPh sb="17" eb="19">
      <t>バアイ</t>
    </rPh>
    <rPh sb="20" eb="23">
      <t>ケイトウガワ</t>
    </rPh>
    <rPh sb="24" eb="26">
      <t>シュツリョク</t>
    </rPh>
    <rPh sb="28" eb="33">
      <t>ミズデンカイソウチ</t>
    </rPh>
    <rPh sb="34" eb="36">
      <t>バアイ</t>
    </rPh>
    <rPh sb="37" eb="39">
      <t>テイカク</t>
    </rPh>
    <rPh sb="39" eb="41">
      <t>ショウヒ</t>
    </rPh>
    <rPh sb="41" eb="43">
      <t>シュツリョク</t>
    </rPh>
    <rPh sb="44" eb="46">
      <t>キサイ</t>
    </rPh>
    <phoneticPr fontId="3"/>
  </si>
  <si>
    <t>最大活用電力
合計活用電力量</t>
    <rPh sb="0" eb="2">
      <t>サイダイ</t>
    </rPh>
    <rPh sb="2" eb="4">
      <t>カツヨウ</t>
    </rPh>
    <rPh sb="4" eb="6">
      <t>デンリョク</t>
    </rPh>
    <rPh sb="7" eb="9">
      <t>ゴウケイ</t>
    </rPh>
    <rPh sb="9" eb="11">
      <t>カツヨウ</t>
    </rPh>
    <rPh sb="11" eb="14">
      <t>デンリョクリョウ</t>
    </rPh>
    <phoneticPr fontId="3"/>
  </si>
  <si>
    <t>卸電力市場</t>
    <rPh sb="0" eb="1">
      <t>オロシ</t>
    </rPh>
    <rPh sb="1" eb="5">
      <t>デンリョクシジョウ</t>
    </rPh>
    <phoneticPr fontId="3"/>
  </si>
  <si>
    <t>需給調整市場</t>
    <rPh sb="0" eb="6">
      <t>ジュキュウチョウセイシジョウ</t>
    </rPh>
    <phoneticPr fontId="3"/>
  </si>
  <si>
    <t>容量市場</t>
    <rPh sb="0" eb="2">
      <t>ヨウリョウ</t>
    </rPh>
    <rPh sb="2" eb="4">
      <t>シジョウ</t>
    </rPh>
    <phoneticPr fontId="3"/>
  </si>
  <si>
    <t>相対契約</t>
    <rPh sb="0" eb="4">
      <t>アイタイケイヤク</t>
    </rPh>
    <phoneticPr fontId="3"/>
  </si>
  <si>
    <t>設計費</t>
    <rPh sb="0" eb="3">
      <t>セッケイヒ</t>
    </rPh>
    <phoneticPr fontId="3"/>
  </si>
  <si>
    <t>単純計算時</t>
    <rPh sb="0" eb="4">
      <t>タンジュンケイサン</t>
    </rPh>
    <rPh sb="4" eb="5">
      <t>ジ</t>
    </rPh>
    <phoneticPr fontId="3"/>
  </si>
  <si>
    <t>補助上限額</t>
    <rPh sb="0" eb="5">
      <t>ホジョジョウゲンガク</t>
    </rPh>
    <phoneticPr fontId="3"/>
  </si>
  <si>
    <t>補助金額頭打ち時</t>
    <rPh sb="0" eb="4">
      <t>ホジョキンガク</t>
    </rPh>
    <rPh sb="4" eb="6">
      <t>アタマウ</t>
    </rPh>
    <rPh sb="7" eb="8">
      <t>ジ</t>
    </rPh>
    <phoneticPr fontId="3"/>
  </si>
  <si>
    <t>設備費</t>
    <rPh sb="0" eb="3">
      <t>セツビヒ</t>
    </rPh>
    <phoneticPr fontId="3"/>
  </si>
  <si>
    <t>工事費</t>
    <rPh sb="0" eb="3">
      <t>コウジヒ</t>
    </rPh>
    <phoneticPr fontId="3"/>
  </si>
  <si>
    <t>端数</t>
    <rPh sb="0" eb="2">
      <t>ハスウ</t>
    </rPh>
    <phoneticPr fontId="3"/>
  </si>
  <si>
    <t>端数反映設備費</t>
    <rPh sb="0" eb="2">
      <t>ハスウ</t>
    </rPh>
    <rPh sb="2" eb="4">
      <t>ハンエイ</t>
    </rPh>
    <rPh sb="4" eb="6">
      <t>セツビ</t>
    </rPh>
    <rPh sb="6" eb="7">
      <t>ヒ</t>
    </rPh>
    <phoneticPr fontId="3"/>
  </si>
  <si>
    <t>最終反映金額</t>
    <rPh sb="0" eb="2">
      <t>サイシュウ</t>
    </rPh>
    <rPh sb="2" eb="4">
      <t>ハンエイ</t>
    </rPh>
    <rPh sb="4" eb="6">
      <t>キンガク</t>
    </rPh>
    <phoneticPr fontId="3"/>
  </si>
  <si>
    <t>合計</t>
    <rPh sb="0" eb="2">
      <t>ゴウケイ</t>
    </rPh>
    <phoneticPr fontId="3"/>
  </si>
  <si>
    <t>設備導入事業経費の配分（系統用蓄電システム）</t>
    <rPh sb="0" eb="2">
      <t>セツビ</t>
    </rPh>
    <rPh sb="2" eb="4">
      <t>ドウニュウ</t>
    </rPh>
    <rPh sb="4" eb="6">
      <t>ジギョウ</t>
    </rPh>
    <rPh sb="6" eb="8">
      <t>ケイヒ</t>
    </rPh>
    <rPh sb="9" eb="11">
      <t>ハイブン</t>
    </rPh>
    <rPh sb="12" eb="15">
      <t>ケイトウヨウ</t>
    </rPh>
    <rPh sb="15" eb="17">
      <t>チクデン</t>
    </rPh>
    <phoneticPr fontId="35"/>
  </si>
  <si>
    <t>設備導入事業経費の配分（水電解装置）</t>
    <rPh sb="0" eb="2">
      <t>セツビ</t>
    </rPh>
    <rPh sb="2" eb="4">
      <t>ドウニュウ</t>
    </rPh>
    <rPh sb="4" eb="6">
      <t>ジギョウ</t>
    </rPh>
    <rPh sb="6" eb="8">
      <t>ケイヒ</t>
    </rPh>
    <rPh sb="9" eb="11">
      <t>ハイブン</t>
    </rPh>
    <rPh sb="12" eb="17">
      <t>ミズデンカイソウチ</t>
    </rPh>
    <phoneticPr fontId="35"/>
  </si>
  <si>
    <t>設　　計</t>
    <rPh sb="0" eb="1">
      <t>セツ</t>
    </rPh>
    <rPh sb="3" eb="4">
      <t>ケイ</t>
    </rPh>
    <phoneticPr fontId="35"/>
  </si>
  <si>
    <t>2024年</t>
    <rPh sb="4" eb="5">
      <t>ネン</t>
    </rPh>
    <phoneticPr fontId="35"/>
  </si>
  <si>
    <t>　補助対象設備に係る事故等（地震・火災等）が起きた際に上記体制図内の事業者がとる対応について記載してください。</t>
    <rPh sb="1" eb="7">
      <t>ホジョタイショウセツビ</t>
    </rPh>
    <rPh sb="8" eb="9">
      <t>カカワ</t>
    </rPh>
    <rPh sb="10" eb="12">
      <t>ジコ</t>
    </rPh>
    <rPh sb="12" eb="13">
      <t>トウ</t>
    </rPh>
    <rPh sb="14" eb="16">
      <t>ジシン</t>
    </rPh>
    <rPh sb="17" eb="19">
      <t>カサイ</t>
    </rPh>
    <rPh sb="19" eb="20">
      <t>トウ</t>
    </rPh>
    <rPh sb="22" eb="23">
      <t>オ</t>
    </rPh>
    <rPh sb="25" eb="26">
      <t>サイ</t>
    </rPh>
    <rPh sb="27" eb="29">
      <t>ジョウキ</t>
    </rPh>
    <rPh sb="29" eb="31">
      <t>タイセイ</t>
    </rPh>
    <rPh sb="31" eb="32">
      <t>ズ</t>
    </rPh>
    <rPh sb="32" eb="33">
      <t>ナイ</t>
    </rPh>
    <rPh sb="34" eb="37">
      <t>ジギョウシャ</t>
    </rPh>
    <rPh sb="40" eb="42">
      <t>タイオウ</t>
    </rPh>
    <rPh sb="46" eb="48">
      <t>キサイ</t>
    </rPh>
    <phoneticPr fontId="3"/>
  </si>
  <si>
    <t>設備の運用開始日</t>
    <rPh sb="0" eb="2">
      <t>セツビ</t>
    </rPh>
    <rPh sb="3" eb="8">
      <t>ウンヨウカイシビ</t>
    </rPh>
    <phoneticPr fontId="13"/>
  </si>
  <si>
    <t>１．事業実施責任者情報及びセキュリティ管理者情報</t>
    <rPh sb="2" eb="4">
      <t>ジギョウ</t>
    </rPh>
    <rPh sb="4" eb="6">
      <t>ジッシ</t>
    </rPh>
    <rPh sb="6" eb="9">
      <t>セキニンシャ</t>
    </rPh>
    <rPh sb="9" eb="11">
      <t>ジョウホウ</t>
    </rPh>
    <rPh sb="11" eb="12">
      <t>オヨ</t>
    </rPh>
    <rPh sb="19" eb="22">
      <t>カンリシャ</t>
    </rPh>
    <rPh sb="22" eb="24">
      <t>ジョウホウ</t>
    </rPh>
    <phoneticPr fontId="35"/>
  </si>
  <si>
    <t>事業実施責任者</t>
    <rPh sb="0" eb="2">
      <t>ジギョウ</t>
    </rPh>
    <rPh sb="2" eb="4">
      <t>ジッシ</t>
    </rPh>
    <rPh sb="4" eb="7">
      <t>セキニンシャ</t>
    </rPh>
    <phoneticPr fontId="35"/>
  </si>
  <si>
    <t>セキュリティ管理者</t>
    <rPh sb="6" eb="9">
      <t>カンリシャ</t>
    </rPh>
    <phoneticPr fontId="35"/>
  </si>
  <si>
    <t>　本事業において必要なセキュリティ対策及び公衆安全の確保について該当するものにチェック及びその対応完了予定日を記載してください。</t>
    <rPh sb="1" eb="4">
      <t>ホンジギョウ</t>
    </rPh>
    <rPh sb="8" eb="10">
      <t>ヒツヨウ</t>
    </rPh>
    <rPh sb="17" eb="19">
      <t>タイサク</t>
    </rPh>
    <rPh sb="19" eb="20">
      <t>オヨ</t>
    </rPh>
    <rPh sb="21" eb="25">
      <t>コウシュウアンゼン</t>
    </rPh>
    <rPh sb="26" eb="28">
      <t>カクホ</t>
    </rPh>
    <rPh sb="32" eb="34">
      <t>ガイトウ</t>
    </rPh>
    <rPh sb="43" eb="44">
      <t>オヨ</t>
    </rPh>
    <rPh sb="47" eb="54">
      <t>タイオウカンリョウヨテイビ</t>
    </rPh>
    <rPh sb="55" eb="57">
      <t>キサイ</t>
    </rPh>
    <phoneticPr fontId="13"/>
  </si>
  <si>
    <t>１.申請者情報</t>
    <rPh sb="2" eb="5">
      <t>シンセイシャ</t>
    </rPh>
    <rPh sb="5" eb="7">
      <t>ジョウホウ</t>
    </rPh>
    <phoneticPr fontId="3"/>
  </si>
  <si>
    <t>事業者名</t>
    <rPh sb="0" eb="3">
      <t>ジギョウシャ</t>
    </rPh>
    <rPh sb="3" eb="4">
      <t>メイ</t>
    </rPh>
    <phoneticPr fontId="3"/>
  </si>
  <si>
    <t>代表者役職</t>
    <rPh sb="0" eb="3">
      <t>ダイヒョウシャ</t>
    </rPh>
    <rPh sb="3" eb="5">
      <t>ヤクショク</t>
    </rPh>
    <phoneticPr fontId="3"/>
  </si>
  <si>
    <t>代表者名</t>
    <rPh sb="0" eb="3">
      <t>ダイヒョウシャ</t>
    </rPh>
    <rPh sb="3" eb="4">
      <t>メイ</t>
    </rPh>
    <phoneticPr fontId="3"/>
  </si>
  <si>
    <t>共同申請者（リースにて設備導入を行う場合は設備使用者、SPCを設立する予定の場合はSPCの情報を記入すること）</t>
    <rPh sb="0" eb="5">
      <t>キョウドウシンセイシャ</t>
    </rPh>
    <rPh sb="11" eb="15">
      <t>セツビドウニュウ</t>
    </rPh>
    <rPh sb="16" eb="17">
      <t>オコナ</t>
    </rPh>
    <rPh sb="18" eb="20">
      <t>バアイ</t>
    </rPh>
    <rPh sb="21" eb="26">
      <t>セツビシヨウシャ</t>
    </rPh>
    <rPh sb="31" eb="33">
      <t>セツリツ</t>
    </rPh>
    <rPh sb="35" eb="37">
      <t>ヨテイ</t>
    </rPh>
    <rPh sb="38" eb="40">
      <t>バアイ</t>
    </rPh>
    <rPh sb="45" eb="47">
      <t>ジョウホウ</t>
    </rPh>
    <rPh sb="48" eb="50">
      <t>キニュウ</t>
    </rPh>
    <phoneticPr fontId="3"/>
  </si>
  <si>
    <t>補助事業の名称</t>
    <rPh sb="0" eb="4">
      <t>ホジョジギョウ</t>
    </rPh>
    <rPh sb="5" eb="7">
      <t>メイショウ</t>
    </rPh>
    <phoneticPr fontId="3"/>
  </si>
  <si>
    <t>補助事業の内容</t>
    <rPh sb="0" eb="4">
      <t>ホジョジギョウ</t>
    </rPh>
    <rPh sb="5" eb="7">
      <t>ナイヨウ</t>
    </rPh>
    <phoneticPr fontId="3"/>
  </si>
  <si>
    <t>業種</t>
    <rPh sb="0" eb="2">
      <t>ギョウシュ</t>
    </rPh>
    <phoneticPr fontId="3"/>
  </si>
  <si>
    <t>資本金（千円）</t>
    <rPh sb="0" eb="3">
      <t>シホンキン</t>
    </rPh>
    <rPh sb="4" eb="6">
      <t>センエン</t>
    </rPh>
    <phoneticPr fontId="3"/>
  </si>
  <si>
    <t>従業員数</t>
    <rPh sb="0" eb="3">
      <t>ジュウギョウイン</t>
    </rPh>
    <rPh sb="3" eb="4">
      <t>スウ</t>
    </rPh>
    <phoneticPr fontId="3"/>
  </si>
  <si>
    <t xml:space="preserve">農業、林業 </t>
    <phoneticPr fontId="3"/>
  </si>
  <si>
    <t xml:space="preserve">漁業 </t>
    <phoneticPr fontId="3"/>
  </si>
  <si>
    <t xml:space="preserve">鉱業、採石業、砂利採取業 </t>
    <phoneticPr fontId="3"/>
  </si>
  <si>
    <t xml:space="preserve">建設業 </t>
    <phoneticPr fontId="3"/>
  </si>
  <si>
    <t xml:space="preserve">製造業 </t>
    <phoneticPr fontId="3"/>
  </si>
  <si>
    <t xml:space="preserve">電気・ガス・熱供給・水道業 </t>
    <phoneticPr fontId="3"/>
  </si>
  <si>
    <t xml:space="preserve">情報通信業 </t>
    <phoneticPr fontId="3"/>
  </si>
  <si>
    <t xml:space="preserve">運輸業、郵便業 </t>
    <phoneticPr fontId="3"/>
  </si>
  <si>
    <t xml:space="preserve">卸売・小売業 </t>
    <phoneticPr fontId="3"/>
  </si>
  <si>
    <t xml:space="preserve">金融業・保険業 </t>
    <phoneticPr fontId="3"/>
  </si>
  <si>
    <t xml:space="preserve">不動産業、物品賃貸業 </t>
    <phoneticPr fontId="3"/>
  </si>
  <si>
    <t xml:space="preserve">学術研究、専門・技術サービ </t>
    <phoneticPr fontId="3"/>
  </si>
  <si>
    <t xml:space="preserve">宿泊業、飲食サービス業 </t>
    <phoneticPr fontId="3"/>
  </si>
  <si>
    <t xml:space="preserve">生活関連サービス業、娯楽業 </t>
    <phoneticPr fontId="3"/>
  </si>
  <si>
    <t xml:space="preserve">教育、学習支援業 </t>
    <phoneticPr fontId="3"/>
  </si>
  <si>
    <t xml:space="preserve">医療、福祉 </t>
    <phoneticPr fontId="3"/>
  </si>
  <si>
    <t xml:space="preserve">複合サービス事業 </t>
    <phoneticPr fontId="3"/>
  </si>
  <si>
    <t xml:space="preserve">サービス業（他に分類されな いもの） </t>
    <phoneticPr fontId="3"/>
  </si>
  <si>
    <t xml:space="preserve">公務（他に分類されるものを 除く） </t>
    <phoneticPr fontId="3"/>
  </si>
  <si>
    <t xml:space="preserve">分類不能の産業 </t>
    <phoneticPr fontId="3"/>
  </si>
  <si>
    <t>２．補助事業の概要</t>
    <rPh sb="2" eb="6">
      <t>ホジョジギョウ</t>
    </rPh>
    <rPh sb="7" eb="9">
      <t>ガイヨウ</t>
    </rPh>
    <phoneticPr fontId="3"/>
  </si>
  <si>
    <t>支払完了予定日</t>
    <rPh sb="0" eb="7">
      <t>シハライカンリョウヨテイビ</t>
    </rPh>
    <phoneticPr fontId="3"/>
  </si>
  <si>
    <t>系統連系開始予定日</t>
    <rPh sb="0" eb="4">
      <t>ケイトウレンケイ</t>
    </rPh>
    <rPh sb="4" eb="6">
      <t>カイシ</t>
    </rPh>
    <rPh sb="6" eb="8">
      <t>ヨテイ</t>
    </rPh>
    <rPh sb="8" eb="9">
      <t>ビ</t>
    </rPh>
    <phoneticPr fontId="3"/>
  </si>
  <si>
    <t>系統連系契約予定日</t>
    <rPh sb="0" eb="4">
      <t>ケイトウレンケイ</t>
    </rPh>
    <rPh sb="4" eb="6">
      <t>ケイヤク</t>
    </rPh>
    <rPh sb="6" eb="8">
      <t>ヨテイ</t>
    </rPh>
    <rPh sb="8" eb="9">
      <t>ビ</t>
    </rPh>
    <phoneticPr fontId="3"/>
  </si>
  <si>
    <t>設備の運用開始予定日</t>
    <rPh sb="0" eb="2">
      <t>セツビ</t>
    </rPh>
    <rPh sb="3" eb="7">
      <t>ウンヨウカイシ</t>
    </rPh>
    <rPh sb="7" eb="10">
      <t>ヨテイビ</t>
    </rPh>
    <phoneticPr fontId="3"/>
  </si>
  <si>
    <t>需給調整市場</t>
    <rPh sb="0" eb="6">
      <t>ジュキュウチョウセイシジョウ</t>
    </rPh>
    <phoneticPr fontId="3"/>
  </si>
  <si>
    <t>二次①のみ</t>
    <rPh sb="0" eb="2">
      <t>ニジ</t>
    </rPh>
    <phoneticPr fontId="3"/>
  </si>
  <si>
    <t>二次②のみ</t>
    <rPh sb="0" eb="2">
      <t>ニジ</t>
    </rPh>
    <phoneticPr fontId="3"/>
  </si>
  <si>
    <t>一次のみ</t>
    <rPh sb="0" eb="2">
      <t>イチジ</t>
    </rPh>
    <phoneticPr fontId="3"/>
  </si>
  <si>
    <t>スポットのみ</t>
    <phoneticPr fontId="3"/>
  </si>
  <si>
    <t>時間前のみ</t>
    <rPh sb="0" eb="3">
      <t>ジカンマエ</t>
    </rPh>
    <phoneticPr fontId="3"/>
  </si>
  <si>
    <t>種別問わず</t>
    <rPh sb="0" eb="2">
      <t>シュベツ</t>
    </rPh>
    <rPh sb="2" eb="3">
      <t>ト</t>
    </rPh>
    <phoneticPr fontId="3"/>
  </si>
  <si>
    <t>卸電力市場</t>
    <rPh sb="0" eb="1">
      <t>オロシ</t>
    </rPh>
    <rPh sb="1" eb="5">
      <t>デンリョクシジョウ</t>
    </rPh>
    <phoneticPr fontId="3"/>
  </si>
  <si>
    <t>６.経費情報</t>
    <rPh sb="2" eb="4">
      <t>ケイヒ</t>
    </rPh>
    <rPh sb="4" eb="6">
      <t>ジョウホウ</t>
    </rPh>
    <phoneticPr fontId="3"/>
  </si>
  <si>
    <t>経費区分</t>
    <rPh sb="0" eb="4">
      <t>ケイヒクブン</t>
    </rPh>
    <phoneticPr fontId="3"/>
  </si>
  <si>
    <t>補助事業に要する経費</t>
    <rPh sb="0" eb="4">
      <t>ホジョジギョウ</t>
    </rPh>
    <rPh sb="5" eb="6">
      <t>ヨウ</t>
    </rPh>
    <rPh sb="8" eb="10">
      <t>ケイヒ</t>
    </rPh>
    <phoneticPr fontId="3"/>
  </si>
  <si>
    <t>補助対象経費</t>
    <rPh sb="0" eb="6">
      <t>ホジョタイショウケイヒ</t>
    </rPh>
    <phoneticPr fontId="3"/>
  </si>
  <si>
    <t>補助金申請額</t>
    <rPh sb="0" eb="6">
      <t>ホジョキンシンセイガク</t>
    </rPh>
    <phoneticPr fontId="3"/>
  </si>
  <si>
    <t>設計費</t>
    <rPh sb="0" eb="3">
      <t>セッケイヒ</t>
    </rPh>
    <phoneticPr fontId="3"/>
  </si>
  <si>
    <t>設備費</t>
    <rPh sb="0" eb="3">
      <t>セツビヒ</t>
    </rPh>
    <phoneticPr fontId="3"/>
  </si>
  <si>
    <t>工事費</t>
    <rPh sb="0" eb="3">
      <t>コウジヒ</t>
    </rPh>
    <phoneticPr fontId="3"/>
  </si>
  <si>
    <t>消費税</t>
    <rPh sb="0" eb="3">
      <t>ショウヒゼイ</t>
    </rPh>
    <phoneticPr fontId="3"/>
  </si>
  <si>
    <t>合計</t>
    <rPh sb="0" eb="2">
      <t>ゴウケイ</t>
    </rPh>
    <phoneticPr fontId="3"/>
  </si>
  <si>
    <t>導入設備のメーカー</t>
    <rPh sb="0" eb="2">
      <t>ドウニュウ</t>
    </rPh>
    <rPh sb="2" eb="4">
      <t>セツビ</t>
    </rPh>
    <phoneticPr fontId="3"/>
  </si>
  <si>
    <t>　 活用電力量率（水電解装置）・・・（１年間の活用電力量(kWh/年)／（補助対象設備の定格入力(kW)×24(h)×365(日)））×100</t>
    <rPh sb="2" eb="4">
      <t>カツヨウ</t>
    </rPh>
    <rPh sb="4" eb="6">
      <t>デンリョク</t>
    </rPh>
    <rPh sb="6" eb="7">
      <t>リョウ</t>
    </rPh>
    <rPh sb="7" eb="8">
      <t>リツ</t>
    </rPh>
    <rPh sb="9" eb="14">
      <t>ミズデンカイソウチ</t>
    </rPh>
    <rPh sb="20" eb="22">
      <t>ネンカン</t>
    </rPh>
    <rPh sb="23" eb="25">
      <t>カツヨウ</t>
    </rPh>
    <rPh sb="25" eb="28">
      <t>デンリョクリョウ</t>
    </rPh>
    <rPh sb="33" eb="34">
      <t>ネン</t>
    </rPh>
    <rPh sb="37" eb="43">
      <t>ホジョタイショウセツビ</t>
    </rPh>
    <rPh sb="44" eb="46">
      <t>テイカク</t>
    </rPh>
    <rPh sb="46" eb="48">
      <t>ニュウリョク</t>
    </rPh>
    <rPh sb="63" eb="64">
      <t>ニチ</t>
    </rPh>
    <phoneticPr fontId="3"/>
  </si>
  <si>
    <t>　 活用電力率（水電解装置）・・・（活用電力(kW)／補助対象設備の定格入力(kW)）×100</t>
    <rPh sb="2" eb="4">
      <t>カツヨウ</t>
    </rPh>
    <rPh sb="4" eb="6">
      <t>デンリョク</t>
    </rPh>
    <rPh sb="6" eb="7">
      <t>リツ</t>
    </rPh>
    <rPh sb="8" eb="13">
      <t>ミズデンカイソウチ</t>
    </rPh>
    <rPh sb="18" eb="22">
      <t>カツヨウデンリョク</t>
    </rPh>
    <rPh sb="27" eb="33">
      <t>ホジョタイショウセツビ</t>
    </rPh>
    <rPh sb="34" eb="36">
      <t>テイカク</t>
    </rPh>
    <rPh sb="36" eb="38">
      <t>ニュウリョク</t>
    </rPh>
    <phoneticPr fontId="3"/>
  </si>
  <si>
    <t>３．セキュリティ対策、公衆安全の確保等について</t>
    <rPh sb="8" eb="10">
      <t>タイサク</t>
    </rPh>
    <rPh sb="11" eb="15">
      <t>コウシュウアンゼン</t>
    </rPh>
    <rPh sb="16" eb="18">
      <t>カクホ</t>
    </rPh>
    <rPh sb="18" eb="19">
      <t>トウ</t>
    </rPh>
    <phoneticPr fontId="35"/>
  </si>
  <si>
    <t>４．非常時の対応</t>
    <rPh sb="2" eb="5">
      <t>ヒジョウジ</t>
    </rPh>
    <rPh sb="6" eb="8">
      <t>タイオウ</t>
    </rPh>
    <phoneticPr fontId="35"/>
  </si>
  <si>
    <t>設備に係る契約予定日</t>
    <rPh sb="0" eb="2">
      <t>セツビ</t>
    </rPh>
    <rPh sb="3" eb="4">
      <t>カカ</t>
    </rPh>
    <rPh sb="5" eb="7">
      <t>ケイヤク</t>
    </rPh>
    <rPh sb="7" eb="10">
      <t>ヨテイビ</t>
    </rPh>
    <phoneticPr fontId="3"/>
  </si>
  <si>
    <t>４.概略スケジュール等</t>
    <rPh sb="2" eb="4">
      <t>ガイリャク</t>
    </rPh>
    <rPh sb="10" eb="11">
      <t>トウ</t>
    </rPh>
    <phoneticPr fontId="3"/>
  </si>
  <si>
    <t>実施計画書2-2　設備導入事業経費の配分</t>
    <rPh sb="0" eb="5">
      <t>ジッシケイカクショ</t>
    </rPh>
    <rPh sb="9" eb="17">
      <t>セツビドウニュウジギョウケイヒ</t>
    </rPh>
    <rPh sb="18" eb="20">
      <t>ハイブン</t>
    </rPh>
    <phoneticPr fontId="3"/>
  </si>
  <si>
    <t>実施計画書2-4　補助事業に要する経費、及びその調達方法</t>
    <rPh sb="0" eb="5">
      <t>ジッシケイカクショ</t>
    </rPh>
    <rPh sb="9" eb="13">
      <t>ホジョジギョウ</t>
    </rPh>
    <rPh sb="14" eb="15">
      <t>ヨウ</t>
    </rPh>
    <rPh sb="17" eb="19">
      <t>ケイヒ</t>
    </rPh>
    <rPh sb="20" eb="21">
      <t>オヨ</t>
    </rPh>
    <rPh sb="24" eb="28">
      <t>チョウタツホウホウ</t>
    </rPh>
    <phoneticPr fontId="3"/>
  </si>
  <si>
    <t>実施計画書2-6　補助対象設備の機器リスト</t>
    <rPh sb="0" eb="5">
      <t>ジッシケイカクショ</t>
    </rPh>
    <rPh sb="9" eb="15">
      <t>ホジョタイショウセツビ</t>
    </rPh>
    <rPh sb="16" eb="18">
      <t>キキ</t>
    </rPh>
    <phoneticPr fontId="3"/>
  </si>
  <si>
    <t>実施計画書2-11 事業実施体制</t>
    <rPh sb="0" eb="2">
      <t>ジッシ</t>
    </rPh>
    <rPh sb="2" eb="4">
      <t>ケイカク</t>
    </rPh>
    <rPh sb="4" eb="5">
      <t>ショ</t>
    </rPh>
    <rPh sb="10" eb="12">
      <t>ジギョウ</t>
    </rPh>
    <rPh sb="12" eb="14">
      <t>ジッシ</t>
    </rPh>
    <rPh sb="14" eb="16">
      <t>タイセイ</t>
    </rPh>
    <phoneticPr fontId="35"/>
  </si>
  <si>
    <t>実施計画書2-12　事業実施予定スケジュール</t>
    <rPh sb="0" eb="2">
      <t>ジッシ</t>
    </rPh>
    <rPh sb="2" eb="5">
      <t>ケイカクショ</t>
    </rPh>
    <rPh sb="10" eb="12">
      <t>ジギョウ</t>
    </rPh>
    <rPh sb="12" eb="14">
      <t>ジッシ</t>
    </rPh>
    <rPh sb="14" eb="16">
      <t>ヨテイ</t>
    </rPh>
    <phoneticPr fontId="35"/>
  </si>
  <si>
    <t>←卸電力市場、需給調整市場は想定可能なものを記載すること</t>
    <rPh sb="1" eb="4">
      <t>オロシデンリョク</t>
    </rPh>
    <rPh sb="4" eb="6">
      <t>シジョウ</t>
    </rPh>
    <rPh sb="7" eb="13">
      <t>ジュキュウチョウセイシジョウ</t>
    </rPh>
    <rPh sb="14" eb="18">
      <t>ソウテイカノウ</t>
    </rPh>
    <rPh sb="22" eb="24">
      <t>キサイ</t>
    </rPh>
    <phoneticPr fontId="3"/>
  </si>
  <si>
    <t>※詳細は別添の事業概要資料を参照。</t>
    <rPh sb="1" eb="3">
      <t>ショウサイ</t>
    </rPh>
    <rPh sb="4" eb="6">
      <t>ベッテン</t>
    </rPh>
    <rPh sb="7" eb="11">
      <t>ジギョウガイヨウ</t>
    </rPh>
    <rPh sb="11" eb="13">
      <t>シリョウ</t>
    </rPh>
    <rPh sb="14" eb="16">
      <t>サンショウ</t>
    </rPh>
    <phoneticPr fontId="3"/>
  </si>
  <si>
    <r>
      <t>←関係会社への</t>
    </r>
    <r>
      <rPr>
        <b/>
        <u/>
        <sz val="12"/>
        <color rgb="FFFFFF00"/>
        <rFont val="ＭＳ 明朝"/>
        <family val="1"/>
        <charset val="128"/>
      </rPr>
      <t>連絡後の対応を含めて</t>
    </r>
    <r>
      <rPr>
        <b/>
        <sz val="12"/>
        <color rgb="FFFFFF00"/>
        <rFont val="ＭＳ 明朝"/>
        <family val="1"/>
        <charset val="128"/>
      </rPr>
      <t>記載してください。</t>
    </r>
    <rPh sb="1" eb="5">
      <t>カンケイガイシャ</t>
    </rPh>
    <rPh sb="7" eb="10">
      <t>レンラクゴ</t>
    </rPh>
    <rPh sb="11" eb="13">
      <t>タイオウ</t>
    </rPh>
    <rPh sb="14" eb="15">
      <t>フク</t>
    </rPh>
    <rPh sb="17" eb="19">
      <t>キサイ</t>
    </rPh>
    <phoneticPr fontId="3"/>
  </si>
  <si>
    <t>５.導入設備情報</t>
    <rPh sb="2" eb="4">
      <t>ドウニュウ</t>
    </rPh>
    <rPh sb="4" eb="6">
      <t>セツビ</t>
    </rPh>
    <rPh sb="6" eb="8">
      <t>ジョウホウ</t>
    </rPh>
    <phoneticPr fontId="3"/>
  </si>
  <si>
    <t>事業基本情報</t>
    <rPh sb="0" eb="2">
      <t>ジギョウ</t>
    </rPh>
    <rPh sb="2" eb="6">
      <t>キホンジョウホウ</t>
    </rPh>
    <phoneticPr fontId="35"/>
  </si>
  <si>
    <t>事業の名称</t>
    <rPh sb="0" eb="2">
      <t>ジギョウ</t>
    </rPh>
    <rPh sb="3" eb="5">
      <t>メイショウ</t>
    </rPh>
    <phoneticPr fontId="35"/>
  </si>
  <si>
    <t>事業開始日の決定方法</t>
    <rPh sb="0" eb="4">
      <t>ジギョウカイシ</t>
    </rPh>
    <rPh sb="4" eb="5">
      <t>ビ</t>
    </rPh>
    <rPh sb="6" eb="10">
      <t>ケッテイホウホウ</t>
    </rPh>
    <phoneticPr fontId="35"/>
  </si>
  <si>
    <t>事業開始日</t>
    <rPh sb="0" eb="4">
      <t>ジギョウカイシ</t>
    </rPh>
    <rPh sb="4" eb="5">
      <t>ビ</t>
    </rPh>
    <phoneticPr fontId="35"/>
  </si>
  <si>
    <t>事業終了日（公募・交付申請時）</t>
    <rPh sb="0" eb="2">
      <t>ジギョウ</t>
    </rPh>
    <rPh sb="2" eb="5">
      <t>シュウリョウビ</t>
    </rPh>
    <rPh sb="6" eb="8">
      <t>コウボ</t>
    </rPh>
    <rPh sb="9" eb="13">
      <t>コウフシンセイ</t>
    </rPh>
    <rPh sb="13" eb="14">
      <t>ジ</t>
    </rPh>
    <phoneticPr fontId="35"/>
  </si>
  <si>
    <t>補助事業に要する経費（合計）</t>
    <rPh sb="0" eb="4">
      <t>ホジョジギョウ</t>
    </rPh>
    <rPh sb="5" eb="6">
      <t>ヨウ</t>
    </rPh>
    <rPh sb="8" eb="10">
      <t>ケイヒ</t>
    </rPh>
    <rPh sb="11" eb="13">
      <t>ゴウケイ</t>
    </rPh>
    <phoneticPr fontId="35"/>
  </si>
  <si>
    <t>補助対象経費（合計）</t>
    <rPh sb="0" eb="4">
      <t>ホジョタイショウ</t>
    </rPh>
    <rPh sb="4" eb="6">
      <t>ケイヒ</t>
    </rPh>
    <rPh sb="7" eb="9">
      <t>ゴウケイ</t>
    </rPh>
    <phoneticPr fontId="35"/>
  </si>
  <si>
    <t>補助金交付申請額（合計）</t>
    <rPh sb="0" eb="3">
      <t>ホジョキン</t>
    </rPh>
    <rPh sb="3" eb="5">
      <t>コウフ</t>
    </rPh>
    <rPh sb="5" eb="7">
      <t>シンセイ</t>
    </rPh>
    <rPh sb="7" eb="8">
      <t>ガク</t>
    </rPh>
    <rPh sb="9" eb="11">
      <t>ゴウケイ</t>
    </rPh>
    <phoneticPr fontId="35"/>
  </si>
  <si>
    <t>法人名／屋号</t>
  </si>
  <si>
    <t>補助事業に要する経費</t>
  </si>
  <si>
    <t>設計費</t>
    <phoneticPr fontId="35"/>
  </si>
  <si>
    <t>設備費</t>
    <phoneticPr fontId="35"/>
  </si>
  <si>
    <t>工事費</t>
    <phoneticPr fontId="35"/>
  </si>
  <si>
    <t>消費税</t>
    <phoneticPr fontId="35"/>
  </si>
  <si>
    <t>補助対象経費</t>
  </si>
  <si>
    <t>補助金申請額</t>
  </si>
  <si>
    <t>jGrantsに申請情報を入力する際は、下記内容をコピー＆ペーストしてください。</t>
    <rPh sb="8" eb="12">
      <t>シンセイジョウホウ</t>
    </rPh>
    <rPh sb="13" eb="15">
      <t>ニュウリョク</t>
    </rPh>
    <rPh sb="17" eb="18">
      <t>サイ</t>
    </rPh>
    <rPh sb="20" eb="22">
      <t>カキ</t>
    </rPh>
    <rPh sb="22" eb="24">
      <t>ナイヨウ</t>
    </rPh>
    <phoneticPr fontId="35"/>
  </si>
  <si>
    <t>電子申請（jGrants）入力用シート</t>
    <rPh sb="0" eb="2">
      <t>デンシ</t>
    </rPh>
    <rPh sb="2" eb="4">
      <t>シンセイ</t>
    </rPh>
    <rPh sb="13" eb="16">
      <t>ニュウリョクヨウ</t>
    </rPh>
    <phoneticPr fontId="35"/>
  </si>
  <si>
    <t>本社所在地／印鑑登録証明書住所（都道府県）</t>
    <rPh sb="16" eb="20">
      <t>トドウフケン</t>
    </rPh>
    <phoneticPr fontId="3"/>
  </si>
  <si>
    <t>本社所在地／印鑑登録証明書住所（市区町村）</t>
    <rPh sb="16" eb="20">
      <t>シクチョウソン</t>
    </rPh>
    <phoneticPr fontId="3"/>
  </si>
  <si>
    <t>本社所在地／印鑑登録証明書住所（番地等）</t>
    <rPh sb="16" eb="19">
      <t>バンチトウ</t>
    </rPh>
    <phoneticPr fontId="3"/>
  </si>
  <si>
    <t>申請担当者の連絡先</t>
    <rPh sb="0" eb="2">
      <t>シンセイ</t>
    </rPh>
    <rPh sb="2" eb="5">
      <t>タントウシャ</t>
    </rPh>
    <rPh sb="6" eb="9">
      <t>レンラクサキ</t>
    </rPh>
    <phoneticPr fontId="35"/>
  </si>
  <si>
    <t>会社名</t>
    <rPh sb="0" eb="3">
      <t>カイシャメイ</t>
    </rPh>
    <phoneticPr fontId="1"/>
  </si>
  <si>
    <t>所属</t>
    <rPh sb="0" eb="2">
      <t>ショゾク</t>
    </rPh>
    <phoneticPr fontId="3"/>
  </si>
  <si>
    <t>申請にあたって</t>
    <rPh sb="0" eb="2">
      <t>シンセイ</t>
    </rPh>
    <phoneticPr fontId="35"/>
  </si>
  <si>
    <t>交付規程、公募要領の確認</t>
    <rPh sb="0" eb="4">
      <t>コウフキテイ</t>
    </rPh>
    <rPh sb="5" eb="7">
      <t>コウボ</t>
    </rPh>
    <rPh sb="7" eb="9">
      <t>ヨウリョウ</t>
    </rPh>
    <rPh sb="10" eb="12">
      <t>カクニン</t>
    </rPh>
    <phoneticPr fontId="35"/>
  </si>
  <si>
    <t>個人情報の提供についての同意</t>
    <rPh sb="0" eb="4">
      <t>コジンジョウホウ</t>
    </rPh>
    <rPh sb="5" eb="7">
      <t>テイキョウ</t>
    </rPh>
    <rPh sb="12" eb="14">
      <t>ドウイ</t>
    </rPh>
    <phoneticPr fontId="35"/>
  </si>
  <si>
    <t>法人番号／事業者識別番号</t>
    <rPh sb="2" eb="4">
      <t>バンゴウ</t>
    </rPh>
    <rPh sb="5" eb="10">
      <t>ジギョウシャシキベツ</t>
    </rPh>
    <rPh sb="10" eb="12">
      <t>バンゴウ</t>
    </rPh>
    <phoneticPr fontId="3"/>
  </si>
  <si>
    <t>法人番号を入力してください</t>
    <rPh sb="0" eb="4">
      <t>ホウジンバンゴウ</t>
    </rPh>
    <rPh sb="5" eb="7">
      <t>ニュウリョク</t>
    </rPh>
    <phoneticPr fontId="3"/>
  </si>
  <si>
    <t>法人名／カナ</t>
    <rPh sb="0" eb="3">
      <t>ホウジンメイ</t>
    </rPh>
    <phoneticPr fontId="3"/>
  </si>
  <si>
    <t>法人名のフリガナを記入してください</t>
    <rPh sb="0" eb="3">
      <t>ホウジンメイ</t>
    </rPh>
    <rPh sb="9" eb="11">
      <t>キニュウ</t>
    </rPh>
    <phoneticPr fontId="3"/>
  </si>
  <si>
    <t>代表者名／個人事業主氏名（姓）</t>
    <rPh sb="3" eb="4">
      <t>メイ</t>
    </rPh>
    <rPh sb="5" eb="7">
      <t>コジン</t>
    </rPh>
    <rPh sb="7" eb="10">
      <t>ジギョウヌシ</t>
    </rPh>
    <rPh sb="10" eb="12">
      <t>シメイ</t>
    </rPh>
    <rPh sb="13" eb="14">
      <t>セイ</t>
    </rPh>
    <phoneticPr fontId="35"/>
  </si>
  <si>
    <t>代表者名／個人事業主氏名（名）</t>
    <rPh sb="3" eb="4">
      <t>メイ</t>
    </rPh>
    <rPh sb="5" eb="7">
      <t>コジン</t>
    </rPh>
    <rPh sb="7" eb="10">
      <t>ジギョウヌシ</t>
    </rPh>
    <rPh sb="10" eb="12">
      <t>シメイ</t>
    </rPh>
    <rPh sb="13" eb="14">
      <t>メイ</t>
    </rPh>
    <phoneticPr fontId="35"/>
  </si>
  <si>
    <t>代表者役職</t>
    <rPh sb="0" eb="3">
      <t>ダイヒョウシャ</t>
    </rPh>
    <rPh sb="3" eb="5">
      <t>ヤクショク</t>
    </rPh>
    <phoneticPr fontId="3"/>
  </si>
  <si>
    <t>代表者の姓を入力してください</t>
    <rPh sb="0" eb="3">
      <t>ダイヒョウシャ</t>
    </rPh>
    <rPh sb="4" eb="5">
      <t>セイ</t>
    </rPh>
    <rPh sb="6" eb="8">
      <t>ニュウリョク</t>
    </rPh>
    <phoneticPr fontId="3"/>
  </si>
  <si>
    <t>代表者の名を入力してください</t>
    <rPh sb="0" eb="3">
      <t>ダイヒョウシャ</t>
    </rPh>
    <rPh sb="4" eb="5">
      <t>ナ</t>
    </rPh>
    <rPh sb="6" eb="8">
      <t>ニュウリョク</t>
    </rPh>
    <phoneticPr fontId="3"/>
  </si>
  <si>
    <t>該当の項目にチェックを入れてください</t>
    <rPh sb="0" eb="2">
      <t>ガイトウ</t>
    </rPh>
    <rPh sb="3" eb="5">
      <t>コウモク</t>
    </rPh>
    <rPh sb="11" eb="12">
      <t>イ</t>
    </rPh>
    <phoneticPr fontId="3"/>
  </si>
  <si>
    <t>担当者１</t>
    <rPh sb="0" eb="3">
      <t>タントウシャ</t>
    </rPh>
    <phoneticPr fontId="3"/>
  </si>
  <si>
    <t>その他の申請者</t>
    <rPh sb="2" eb="3">
      <t>タ</t>
    </rPh>
    <rPh sb="4" eb="7">
      <t>シンセイシャ</t>
    </rPh>
    <phoneticPr fontId="3"/>
  </si>
  <si>
    <t>役職</t>
    <rPh sb="0" eb="2">
      <t>ヤクショク</t>
    </rPh>
    <phoneticPr fontId="3"/>
  </si>
  <si>
    <t>連絡先電話番号</t>
    <rPh sb="0" eb="3">
      <t>レンラクサキ</t>
    </rPh>
    <rPh sb="3" eb="7">
      <t>デンワバンゴウ</t>
    </rPh>
    <phoneticPr fontId="3"/>
  </si>
  <si>
    <t>担当者メールアドレス</t>
    <rPh sb="0" eb="3">
      <t>タントウシャ</t>
    </rPh>
    <phoneticPr fontId="3"/>
  </si>
  <si>
    <t>担当者２</t>
    <rPh sb="0" eb="3">
      <t>タントウシャ</t>
    </rPh>
    <phoneticPr fontId="3"/>
  </si>
  <si>
    <t>主申請者情報</t>
    <rPh sb="0" eb="1">
      <t>シュ</t>
    </rPh>
    <rPh sb="1" eb="4">
      <t>シンセイシャ</t>
    </rPh>
    <rPh sb="4" eb="6">
      <t>ジョウホウ</t>
    </rPh>
    <phoneticPr fontId="3"/>
  </si>
  <si>
    <t>事業者基本情報</t>
    <rPh sb="0" eb="7">
      <t>ジギョウシャキホンジョウホウ</t>
    </rPh>
    <phoneticPr fontId="35"/>
  </si>
  <si>
    <t>共同申請者情報</t>
    <rPh sb="0" eb="5">
      <t>キョウドウシンセイシャ</t>
    </rPh>
    <rPh sb="5" eb="7">
      <t>ジョウホウ</t>
    </rPh>
    <phoneticPr fontId="3"/>
  </si>
  <si>
    <t>補助事業の目的及び内容</t>
    <rPh sb="0" eb="4">
      <t>ホジョジギョウ</t>
    </rPh>
    <rPh sb="5" eb="7">
      <t>モクテキ</t>
    </rPh>
    <rPh sb="7" eb="8">
      <t>オヨ</t>
    </rPh>
    <rPh sb="9" eb="11">
      <t>ナイヨウ</t>
    </rPh>
    <phoneticPr fontId="35"/>
  </si>
  <si>
    <t>空欄としてください</t>
    <rPh sb="0" eb="2">
      <t>クウラン</t>
    </rPh>
    <phoneticPr fontId="3"/>
  </si>
  <si>
    <t>補助事業に要する経費、補助対象経費及び補助金額の明細</t>
    <rPh sb="0" eb="4">
      <t>ホジョジギョウ</t>
    </rPh>
    <rPh sb="5" eb="6">
      <t>ヨウ</t>
    </rPh>
    <rPh sb="8" eb="10">
      <t>ケイヒ</t>
    </rPh>
    <rPh sb="11" eb="15">
      <t>ホジョタイショウ</t>
    </rPh>
    <rPh sb="15" eb="17">
      <t>ケイヒ</t>
    </rPh>
    <rPh sb="17" eb="18">
      <t>オヨ</t>
    </rPh>
    <rPh sb="19" eb="23">
      <t>ホジョキンガク</t>
    </rPh>
    <rPh sb="24" eb="26">
      <t>メイサイ</t>
    </rPh>
    <phoneticPr fontId="35"/>
  </si>
  <si>
    <t>三次①のみ</t>
    <rPh sb="0" eb="2">
      <t>サンジ</t>
    </rPh>
    <phoneticPr fontId="3"/>
  </si>
  <si>
    <t>三次②のみ</t>
    <rPh sb="0" eb="2">
      <t>サンジ</t>
    </rPh>
    <phoneticPr fontId="3"/>
  </si>
  <si>
    <t>複合約定</t>
    <rPh sb="0" eb="2">
      <t>フクゴウ</t>
    </rPh>
    <rPh sb="2" eb="4">
      <t>ヤクジョウ</t>
    </rPh>
    <phoneticPr fontId="3"/>
  </si>
  <si>
    <t>廃棄物処理法上の
広域認定の取得
※蓄電システムにおいて採点審査における評価を希望する場合のみ</t>
    <rPh sb="0" eb="3">
      <t>ハイキブツ</t>
    </rPh>
    <rPh sb="3" eb="5">
      <t>ショリ</t>
    </rPh>
    <rPh sb="5" eb="6">
      <t>ホウ</t>
    </rPh>
    <rPh sb="6" eb="7">
      <t>ジョウ</t>
    </rPh>
    <rPh sb="9" eb="11">
      <t>コウイキ</t>
    </rPh>
    <rPh sb="11" eb="13">
      <t>ニンテイ</t>
    </rPh>
    <rPh sb="14" eb="16">
      <t>シュトク</t>
    </rPh>
    <rPh sb="18" eb="20">
      <t>チクデン</t>
    </rPh>
    <rPh sb="28" eb="32">
      <t>サイテンシンサ</t>
    </rPh>
    <rPh sb="36" eb="38">
      <t>ヒョウカ</t>
    </rPh>
    <rPh sb="39" eb="41">
      <t>キボウ</t>
    </rPh>
    <rPh sb="43" eb="45">
      <t>バアイ</t>
    </rPh>
    <phoneticPr fontId="3"/>
  </si>
  <si>
    <t>レジリエンス
※蓄電システムにおいて採点審査における評価を希望する場合のみ</t>
    <rPh sb="8" eb="10">
      <t>チクデン</t>
    </rPh>
    <rPh sb="18" eb="22">
      <t>サイテンシンサ</t>
    </rPh>
    <rPh sb="26" eb="28">
      <t>ヒョウカ</t>
    </rPh>
    <rPh sb="29" eb="31">
      <t>キボウ</t>
    </rPh>
    <rPh sb="33" eb="35">
      <t>バアイ</t>
    </rPh>
    <phoneticPr fontId="3"/>
  </si>
  <si>
    <t>採用予定の蓄電システムの製造・加工・販売等の事業を行う者が、廃棄物処理法上の広域認定において蓄電池関連製品での認定を取得している。
※廃棄物処理法上の広域認定において蓄電池関連製品での認定を取得していることを確認できる書類を添付している。</t>
    <rPh sb="0" eb="4">
      <t>サイヨウヨテイ</t>
    </rPh>
    <rPh sb="5" eb="7">
      <t>チクデン</t>
    </rPh>
    <rPh sb="12" eb="14">
      <t>セイゾウ</t>
    </rPh>
    <rPh sb="15" eb="17">
      <t>カコウ</t>
    </rPh>
    <rPh sb="18" eb="21">
      <t>ハンバイトウ</t>
    </rPh>
    <rPh sb="22" eb="24">
      <t>ジギョウ</t>
    </rPh>
    <rPh sb="25" eb="26">
      <t>オコナ</t>
    </rPh>
    <rPh sb="27" eb="28">
      <t>モノ</t>
    </rPh>
    <rPh sb="30" eb="37">
      <t>ハイキブツショリホウジョウ</t>
    </rPh>
    <rPh sb="38" eb="42">
      <t>コウイキニンテイ</t>
    </rPh>
    <rPh sb="46" eb="49">
      <t>チクデンチ</t>
    </rPh>
    <rPh sb="49" eb="53">
      <t>カンレンセイヒン</t>
    </rPh>
    <rPh sb="55" eb="57">
      <t>ニンテイ</t>
    </rPh>
    <rPh sb="58" eb="60">
      <t>シュトク</t>
    </rPh>
    <rPh sb="67" eb="70">
      <t>ハイキブツ</t>
    </rPh>
    <rPh sb="70" eb="74">
      <t>ショリホウジョウ</t>
    </rPh>
    <rPh sb="75" eb="79">
      <t>コウイキニンテイ</t>
    </rPh>
    <rPh sb="83" eb="86">
      <t>チクデンチ</t>
    </rPh>
    <rPh sb="86" eb="90">
      <t>カンレンセイヒン</t>
    </rPh>
    <rPh sb="92" eb="94">
      <t>ニンテイ</t>
    </rPh>
    <rPh sb="95" eb="97">
      <t>シュトク</t>
    </rPh>
    <rPh sb="104" eb="106">
      <t>カクニン</t>
    </rPh>
    <rPh sb="109" eb="111">
      <t>ショルイ</t>
    </rPh>
    <rPh sb="112" eb="114">
      <t>テンプ</t>
    </rPh>
    <phoneticPr fontId="3"/>
  </si>
  <si>
    <t>予定している水電解装置メーカーによる事故原因の検証、対策を講じたことが分かる資料
※過去に水電解装置でC級事故相当以上の事故を起こしたことのある水電解装置メーカーの採用を予定している場合のみ</t>
    <phoneticPr fontId="3"/>
  </si>
  <si>
    <t>「交付決定日から開始」を選択してください</t>
    <rPh sb="1" eb="6">
      <t>コウフケッテイビ</t>
    </rPh>
    <rPh sb="8" eb="10">
      <t>カイシ</t>
    </rPh>
    <rPh sb="12" eb="14">
      <t>センタク</t>
    </rPh>
    <phoneticPr fontId="3"/>
  </si>
  <si>
    <t>オレンジ色のセルは指示に従って入力してください。</t>
    <rPh sb="4" eb="5">
      <t>イロ</t>
    </rPh>
    <rPh sb="9" eb="11">
      <t>シジ</t>
    </rPh>
    <rPh sb="12" eb="13">
      <t>シタガ</t>
    </rPh>
    <rPh sb="15" eb="17">
      <t>ニュウリョク</t>
    </rPh>
    <phoneticPr fontId="3"/>
  </si>
  <si>
    <t>共同申請者</t>
    <rPh sb="0" eb="5">
      <t>キョウドウシンセイシャ</t>
    </rPh>
    <phoneticPr fontId="3"/>
  </si>
  <si>
    <t>⑧系統連系時に適用される最新の「電力品質確保に係る系統連系技術要件ガイドライン」、「系統連系規程」、「系統連系技術要件（託送供給等約款別冊）」の要求事項を満たしていることを確認します。</t>
    <phoneticPr fontId="3"/>
  </si>
  <si>
    <t>⑤採用予定の蓄電システムのBMSのメーカー等について、過去五年間の実績を含め、国際的に受け入れられた基準等に反していないこと、その他の開発供給の適切性が確保されていることを確認します。</t>
    <rPh sb="21" eb="22">
      <t>トウ</t>
    </rPh>
    <rPh sb="29" eb="30">
      <t>ゴ</t>
    </rPh>
    <phoneticPr fontId="3"/>
  </si>
  <si>
    <t>活用電力量（kWh)/年</t>
    <rPh sb="0" eb="2">
      <t>カツヨウ</t>
    </rPh>
    <rPh sb="2" eb="4">
      <t>デンリョク</t>
    </rPh>
    <rPh sb="4" eb="5">
      <t>リョウ</t>
    </rPh>
    <rPh sb="11" eb="12">
      <t>ネン</t>
    </rPh>
    <phoneticPr fontId="3"/>
  </si>
  <si>
    <t>・機器が「2-8　機器配置図」、「2-9　単線結線図」と照合できるようにしてください。</t>
    <rPh sb="1" eb="3">
      <t>キキ</t>
    </rPh>
    <rPh sb="9" eb="11">
      <t>キキ</t>
    </rPh>
    <rPh sb="11" eb="13">
      <t>ハイチ</t>
    </rPh>
    <rPh sb="13" eb="14">
      <t>ズ</t>
    </rPh>
    <rPh sb="21" eb="23">
      <t>タンセン</t>
    </rPh>
    <rPh sb="23" eb="25">
      <t>ケッセン</t>
    </rPh>
    <rPh sb="25" eb="26">
      <t>ズ</t>
    </rPh>
    <rPh sb="28" eb="30">
      <t>ショウゴウ</t>
    </rPh>
    <phoneticPr fontId="13"/>
  </si>
  <si>
    <t>④本事業を行うにあたり、当社は各種法令を遵守します。また、設置する地域との調整を適切に実施します。</t>
    <rPh sb="20" eb="22">
      <t>ジュンシュ</t>
    </rPh>
    <phoneticPr fontId="3"/>
  </si>
  <si>
    <t>◆実施計画書等（Excel書式）の作成手順</t>
    <rPh sb="1" eb="3">
      <t>ジッシ</t>
    </rPh>
    <rPh sb="3" eb="6">
      <t>ケイカクショ</t>
    </rPh>
    <rPh sb="6" eb="7">
      <t>トウ</t>
    </rPh>
    <rPh sb="13" eb="15">
      <t>ショシキ</t>
    </rPh>
    <rPh sb="17" eb="19">
      <t>サクセイ</t>
    </rPh>
    <rPh sb="19" eb="21">
      <t>テジュン</t>
    </rPh>
    <phoneticPr fontId="13"/>
  </si>
  <si>
    <t>入力するセルの凡例を下記に示します。セル色が [黄色表示のセル] 及び[オレンジ色表示のセル]に入力してください。</t>
    <rPh sb="0" eb="2">
      <t>ニュウリョク</t>
    </rPh>
    <rPh sb="7" eb="9">
      <t>ハンレイ</t>
    </rPh>
    <rPh sb="10" eb="12">
      <t>カキ</t>
    </rPh>
    <rPh sb="13" eb="14">
      <t>シメ</t>
    </rPh>
    <rPh sb="33" eb="34">
      <t>オヨ</t>
    </rPh>
    <rPh sb="40" eb="41">
      <t>イロ</t>
    </rPh>
    <rPh sb="41" eb="43">
      <t>ヒョウジ</t>
    </rPh>
    <rPh sb="48" eb="50">
      <t>ニュウリョク</t>
    </rPh>
    <phoneticPr fontId="13"/>
  </si>
  <si>
    <t>[水色表示のセル]は入力された情報に基づいて自動計算、コメントが反映されるセルです。編集・削除はしないでください。</t>
    <rPh sb="1" eb="3">
      <t>ミズイロ</t>
    </rPh>
    <rPh sb="3" eb="5">
      <t>ヒョウジ</t>
    </rPh>
    <rPh sb="10" eb="12">
      <t>ニュウリョク</t>
    </rPh>
    <rPh sb="15" eb="17">
      <t>ジョウホウ</t>
    </rPh>
    <rPh sb="18" eb="19">
      <t>モト</t>
    </rPh>
    <rPh sb="22" eb="24">
      <t>ジドウ</t>
    </rPh>
    <rPh sb="24" eb="26">
      <t>ケイサン</t>
    </rPh>
    <rPh sb="32" eb="34">
      <t>ハンエイ</t>
    </rPh>
    <rPh sb="42" eb="44">
      <t>ヘンシュウ</t>
    </rPh>
    <rPh sb="45" eb="47">
      <t>サクジョ</t>
    </rPh>
    <phoneticPr fontId="13"/>
  </si>
  <si>
    <t>ただし、自動計算された内容が適切ではない場合は、適宜上書きをしてください。（保護がかかっている場合は保護を解除してください）</t>
    <rPh sb="4" eb="6">
      <t>ジドウ</t>
    </rPh>
    <rPh sb="6" eb="8">
      <t>ケイサン</t>
    </rPh>
    <rPh sb="11" eb="13">
      <t>ナイヨウ</t>
    </rPh>
    <rPh sb="14" eb="16">
      <t>テキセツ</t>
    </rPh>
    <rPh sb="20" eb="22">
      <t>バアイ</t>
    </rPh>
    <rPh sb="24" eb="26">
      <t>テキギ</t>
    </rPh>
    <rPh sb="26" eb="28">
      <t>ウワガ</t>
    </rPh>
    <rPh sb="38" eb="40">
      <t>ホゴ</t>
    </rPh>
    <rPh sb="47" eb="49">
      <t>バアイ</t>
    </rPh>
    <rPh sb="50" eb="52">
      <t>ホゴ</t>
    </rPh>
    <rPh sb="53" eb="55">
      <t>カイジョ</t>
    </rPh>
    <phoneticPr fontId="13"/>
  </si>
  <si>
    <t>・入力するセルの凡例（各シ－ト共通）</t>
    <rPh sb="1" eb="3">
      <t>ニュウリョク</t>
    </rPh>
    <rPh sb="8" eb="10">
      <t>ハンレイ</t>
    </rPh>
    <rPh sb="11" eb="12">
      <t>カク</t>
    </rPh>
    <rPh sb="15" eb="17">
      <t>キョウツウ</t>
    </rPh>
    <phoneticPr fontId="13"/>
  </si>
  <si>
    <t>　：必要情報を入力してください。</t>
    <rPh sb="2" eb="4">
      <t>ヒツヨウ</t>
    </rPh>
    <rPh sb="4" eb="6">
      <t>ジョウホウ</t>
    </rPh>
    <rPh sb="7" eb="9">
      <t>ニュウリョク</t>
    </rPh>
    <phoneticPr fontId="13"/>
  </si>
  <si>
    <t>　：プルダウンリストから選択してください。</t>
    <rPh sb="12" eb="14">
      <t>センタク</t>
    </rPh>
    <phoneticPr fontId="13"/>
  </si>
  <si>
    <t>　：入力された情報から自動的に計算されます。不都合が生じる場合は、適宜修正してください。</t>
    <rPh sb="2" eb="4">
      <t>ニュウリョク</t>
    </rPh>
    <rPh sb="7" eb="9">
      <t>ジョウホウ</t>
    </rPh>
    <rPh sb="11" eb="14">
      <t>ジドウテキ</t>
    </rPh>
    <rPh sb="15" eb="17">
      <t>ケイサン</t>
    </rPh>
    <rPh sb="22" eb="25">
      <t>フツゴウ</t>
    </rPh>
    <rPh sb="26" eb="27">
      <t>ショウ</t>
    </rPh>
    <rPh sb="29" eb="31">
      <t>バアイ</t>
    </rPh>
    <rPh sb="33" eb="35">
      <t>テキギ</t>
    </rPh>
    <rPh sb="35" eb="37">
      <t>シュウセイ</t>
    </rPh>
    <phoneticPr fontId="13"/>
  </si>
  <si>
    <t>以下、自由な順番で書類を作成いただいて構いませんが、必要事項が入力されないと完成しない書類があります。</t>
    <rPh sb="0" eb="2">
      <t>イカ</t>
    </rPh>
    <rPh sb="3" eb="5">
      <t>ジユウ</t>
    </rPh>
    <rPh sb="6" eb="8">
      <t>ジュンバン</t>
    </rPh>
    <rPh sb="9" eb="11">
      <t>ショルイ</t>
    </rPh>
    <rPh sb="12" eb="14">
      <t>サクセイ</t>
    </rPh>
    <rPh sb="19" eb="20">
      <t>カマ</t>
    </rPh>
    <rPh sb="26" eb="28">
      <t>ヒツヨウ</t>
    </rPh>
    <rPh sb="28" eb="30">
      <t>ジコウ</t>
    </rPh>
    <rPh sb="31" eb="33">
      <t>ニュウリョク</t>
    </rPh>
    <rPh sb="38" eb="40">
      <t>カンセイ</t>
    </rPh>
    <rPh sb="43" eb="45">
      <t>ショルイ</t>
    </rPh>
    <phoneticPr fontId="35"/>
  </si>
  <si>
    <t>書類の提出前には、記載された内容が正しいものであることを必ずご確認ください。</t>
    <rPh sb="0" eb="2">
      <t>ショルイ</t>
    </rPh>
    <rPh sb="3" eb="5">
      <t>テイシュツ</t>
    </rPh>
    <rPh sb="5" eb="6">
      <t>マエ</t>
    </rPh>
    <rPh sb="9" eb="11">
      <t>キサイ</t>
    </rPh>
    <rPh sb="14" eb="16">
      <t>ナイヨウ</t>
    </rPh>
    <rPh sb="17" eb="18">
      <t>タダ</t>
    </rPh>
    <rPh sb="28" eb="29">
      <t>カナラ</t>
    </rPh>
    <rPh sb="31" eb="33">
      <t>カクニン</t>
    </rPh>
    <phoneticPr fontId="13"/>
  </si>
  <si>
    <t>書類の不足がないかをチェックリストにて確認し、公募要領の「ファイリング例」に従ってファイリングしてください。</t>
    <rPh sb="0" eb="2">
      <t>ショルイ</t>
    </rPh>
    <rPh sb="3" eb="5">
      <t>フソク</t>
    </rPh>
    <rPh sb="19" eb="21">
      <t>カクニン</t>
    </rPh>
    <rPh sb="23" eb="25">
      <t>コウボ</t>
    </rPh>
    <rPh sb="25" eb="27">
      <t>ヨウリョウ</t>
    </rPh>
    <rPh sb="35" eb="36">
      <t>レイ</t>
    </rPh>
    <rPh sb="38" eb="39">
      <t>シタガ</t>
    </rPh>
    <phoneticPr fontId="13"/>
  </si>
  <si>
    <t>情報の入力にあたっては、他の提出書類との整合性がとれていることを確認してください。</t>
    <rPh sb="0" eb="2">
      <t>ジョウホウ</t>
    </rPh>
    <rPh sb="3" eb="5">
      <t>ニュウリョク</t>
    </rPh>
    <rPh sb="12" eb="13">
      <t>ホカ</t>
    </rPh>
    <rPh sb="14" eb="18">
      <t>テイシュツショルイ</t>
    </rPh>
    <rPh sb="20" eb="23">
      <t>セイゴウセイ</t>
    </rPh>
    <rPh sb="32" eb="34">
      <t>カクニン</t>
    </rPh>
    <phoneticPr fontId="13"/>
  </si>
  <si>
    <t>添付書類</t>
    <rPh sb="0" eb="2">
      <t>テンプ</t>
    </rPh>
    <rPh sb="2" eb="4">
      <t>ショルイ</t>
    </rPh>
    <phoneticPr fontId="35"/>
  </si>
  <si>
    <t>申請書類を該当のアップローダーに添付してください。</t>
    <rPh sb="0" eb="4">
      <t>シンセイショルイ</t>
    </rPh>
    <rPh sb="5" eb="7">
      <t>ガイトウ</t>
    </rPh>
    <rPh sb="16" eb="18">
      <t>テンプ</t>
    </rPh>
    <phoneticPr fontId="3"/>
  </si>
  <si>
    <t>利用規約</t>
    <rPh sb="0" eb="4">
      <t>リヨウキヤク</t>
    </rPh>
    <phoneticPr fontId="35"/>
  </si>
  <si>
    <t>利用規約への同意</t>
    <rPh sb="0" eb="4">
      <t>リヨウキヤク</t>
    </rPh>
    <rPh sb="6" eb="8">
      <t>ドウイ</t>
    </rPh>
    <phoneticPr fontId="35"/>
  </si>
  <si>
    <t>確認の上、チェックを入れてください</t>
    <rPh sb="0" eb="2">
      <t>カクニン</t>
    </rPh>
    <rPh sb="3" eb="4">
      <t>ウエ</t>
    </rPh>
    <rPh sb="10" eb="11">
      <t>イ</t>
    </rPh>
    <phoneticPr fontId="3"/>
  </si>
  <si>
    <t>補助率</t>
    <rPh sb="0" eb="3">
      <t>ホジョリツ</t>
    </rPh>
    <phoneticPr fontId="3"/>
  </si>
  <si>
    <t>補助率</t>
    <rPh sb="0" eb="3">
      <t>ホジョリツ</t>
    </rPh>
    <phoneticPr fontId="35"/>
  </si>
  <si>
    <t>申請者１　事業者名</t>
    <rPh sb="0" eb="3">
      <t>シンセイシャ</t>
    </rPh>
    <rPh sb="5" eb="9">
      <t>ジギョウシャメイ</t>
    </rPh>
    <phoneticPr fontId="3"/>
  </si>
  <si>
    <t>設置場所住所</t>
    <rPh sb="0" eb="6">
      <t>セッチバショジュウショ</t>
    </rPh>
    <phoneticPr fontId="3"/>
  </si>
  <si>
    <t>設備所有者</t>
    <rPh sb="0" eb="2">
      <t>セツビ</t>
    </rPh>
    <rPh sb="2" eb="5">
      <t>ショユウシャ</t>
    </rPh>
    <phoneticPr fontId="3"/>
  </si>
  <si>
    <t>電池部種別</t>
    <rPh sb="0" eb="3">
      <t>デンチブ</t>
    </rPh>
    <rPh sb="3" eb="5">
      <t>シュベツ</t>
    </rPh>
    <phoneticPr fontId="3"/>
  </si>
  <si>
    <t>メーカー</t>
    <phoneticPr fontId="3"/>
  </si>
  <si>
    <t>容量（kWh）</t>
    <rPh sb="0" eb="2">
      <t>ヨウリョウ</t>
    </rPh>
    <phoneticPr fontId="3"/>
  </si>
  <si>
    <t>定格出力／定格消費電力（kW）</t>
    <rPh sb="0" eb="2">
      <t>テイカク</t>
    </rPh>
    <rPh sb="2" eb="4">
      <t>シュツリョク</t>
    </rPh>
    <rPh sb="5" eb="7">
      <t>テイカク</t>
    </rPh>
    <rPh sb="7" eb="9">
      <t>ショウヒ</t>
    </rPh>
    <rPh sb="9" eb="11">
      <t>デンリョク</t>
    </rPh>
    <phoneticPr fontId="3"/>
  </si>
  <si>
    <t>広域認定</t>
    <rPh sb="0" eb="4">
      <t>コウイキニンテイ</t>
    </rPh>
    <phoneticPr fontId="3"/>
  </si>
  <si>
    <t>国内サービス拠点</t>
    <rPh sb="0" eb="2">
      <t>コクナイ</t>
    </rPh>
    <rPh sb="6" eb="8">
      <t>キョテン</t>
    </rPh>
    <phoneticPr fontId="3"/>
  </si>
  <si>
    <t>国内製造ライン</t>
    <rPh sb="0" eb="2">
      <t>コクナイ</t>
    </rPh>
    <rPh sb="2" eb="4">
      <t>セイゾウ</t>
    </rPh>
    <phoneticPr fontId="3"/>
  </si>
  <si>
    <t>事業実施責任者</t>
    <rPh sb="0" eb="4">
      <t>ジギョウジッシ</t>
    </rPh>
    <rPh sb="4" eb="7">
      <t>セキニンシャ</t>
    </rPh>
    <phoneticPr fontId="3"/>
  </si>
  <si>
    <t>事業者名</t>
    <rPh sb="0" eb="4">
      <t>ジギョウシャメイ</t>
    </rPh>
    <phoneticPr fontId="3"/>
  </si>
  <si>
    <t>担当者氏名</t>
    <rPh sb="0" eb="3">
      <t>タントウシャ</t>
    </rPh>
    <rPh sb="3" eb="5">
      <t>シメイ</t>
    </rPh>
    <phoneticPr fontId="3"/>
  </si>
  <si>
    <t>アドレス</t>
    <phoneticPr fontId="3"/>
  </si>
  <si>
    <t>セキュリティ管理者</t>
    <rPh sb="6" eb="9">
      <t>カンリシャ</t>
    </rPh>
    <phoneticPr fontId="3"/>
  </si>
  <si>
    <t>担当者氏名</t>
    <rPh sb="0" eb="5">
      <t>タントウシャシメイ</t>
    </rPh>
    <phoneticPr fontId="3"/>
  </si>
  <si>
    <t>メールアドレス</t>
    <phoneticPr fontId="3"/>
  </si>
  <si>
    <t>系統連系契約日</t>
    <rPh sb="0" eb="7">
      <t>ケイトウレンケイケイヤクビ</t>
    </rPh>
    <phoneticPr fontId="3"/>
  </si>
  <si>
    <t>実績報告書提出予定日</t>
    <rPh sb="0" eb="5">
      <t>ジッセキホウコクショ</t>
    </rPh>
    <rPh sb="5" eb="10">
      <t>テイシュツヨテイビ</t>
    </rPh>
    <phoneticPr fontId="3"/>
  </si>
  <si>
    <t>系統連系開始予定日</t>
    <rPh sb="0" eb="9">
      <t>ケイトウレンケイカイシヨテイビ</t>
    </rPh>
    <phoneticPr fontId="3"/>
  </si>
  <si>
    <t>設備の運用開始日</t>
    <rPh sb="0" eb="2">
      <t>セツビ</t>
    </rPh>
    <rPh sb="3" eb="8">
      <t>ウンヨウカイシビ</t>
    </rPh>
    <phoneticPr fontId="3"/>
  </si>
  <si>
    <t>共同申請者事業者名</t>
    <rPh sb="0" eb="5">
      <t>キョウドウシンセイシャ</t>
    </rPh>
    <rPh sb="5" eb="9">
      <t>ジギョウシャメイ</t>
    </rPh>
    <phoneticPr fontId="3"/>
  </si>
  <si>
    <t>市場種別</t>
    <rPh sb="0" eb="2">
      <t>シジョウ</t>
    </rPh>
    <rPh sb="2" eb="4">
      <t>シュベツ</t>
    </rPh>
    <phoneticPr fontId="3"/>
  </si>
  <si>
    <t>活用電力（kW）</t>
    <rPh sb="0" eb="2">
      <t>カツヨウ</t>
    </rPh>
    <rPh sb="2" eb="4">
      <t>デンリョク</t>
    </rPh>
    <phoneticPr fontId="3"/>
  </si>
  <si>
    <t>活用電力量（kWh）/年</t>
    <rPh sb="0" eb="5">
      <t>カツヨウデンリョクリョウ</t>
    </rPh>
    <rPh sb="11" eb="12">
      <t>ネン</t>
    </rPh>
    <phoneticPr fontId="3"/>
  </si>
  <si>
    <t>容量市場</t>
    <rPh sb="0" eb="4">
      <t>ヨウリョウシジョウ</t>
    </rPh>
    <phoneticPr fontId="3"/>
  </si>
  <si>
    <t>活用電力</t>
    <rPh sb="0" eb="4">
      <t>カツヨウデンリョク</t>
    </rPh>
    <phoneticPr fontId="3"/>
  </si>
  <si>
    <t>相対契約</t>
    <rPh sb="0" eb="2">
      <t>アイタイ</t>
    </rPh>
    <rPh sb="2" eb="4">
      <t>ケイヤク</t>
    </rPh>
    <phoneticPr fontId="3"/>
  </si>
  <si>
    <t>最大活用電力</t>
    <rPh sb="0" eb="4">
      <t>サイダイカツヨウ</t>
    </rPh>
    <rPh sb="4" eb="6">
      <t>デンリョク</t>
    </rPh>
    <phoneticPr fontId="3"/>
  </si>
  <si>
    <t>合計活用電力量</t>
    <rPh sb="0" eb="4">
      <t>ゴウケイカツヨウ</t>
    </rPh>
    <rPh sb="4" eb="7">
      <t>デンリョクリョウ</t>
    </rPh>
    <phoneticPr fontId="3"/>
  </si>
  <si>
    <t>活用電力率</t>
    <rPh sb="0" eb="5">
      <t>カツヨウデンリョクリツ</t>
    </rPh>
    <phoneticPr fontId="3"/>
  </si>
  <si>
    <t>活用電力量率</t>
    <rPh sb="0" eb="6">
      <t>カツヨウデンリョクリョウリツ</t>
    </rPh>
    <phoneticPr fontId="3"/>
  </si>
  <si>
    <t>共同申請者</t>
    <rPh sb="0" eb="2">
      <t>キョウドウ</t>
    </rPh>
    <phoneticPr fontId="3"/>
  </si>
  <si>
    <t>③本事業を行うにあたり、当社は外部ネットワークや他ネットワークを通じた発電設備の制御に係るシステムへの影響を最小化するための対策、及び発電制御に係るシステムへのマルウェアの侵入防止対策を実施します。
※発電事業の用に供さない場合</t>
    <rPh sb="1" eb="4">
      <t>ホンジギョウ</t>
    </rPh>
    <rPh sb="5" eb="6">
      <t>オコナ</t>
    </rPh>
    <rPh sb="9" eb="11">
      <t>トウシャ</t>
    </rPh>
    <rPh sb="54" eb="57">
      <t>サイショウカ</t>
    </rPh>
    <phoneticPr fontId="3"/>
  </si>
  <si>
    <t>実施概要書(Excel書式）</t>
    <rPh sb="4" eb="5">
      <t>ショ</t>
    </rPh>
    <rPh sb="11" eb="13">
      <t>ショシキ</t>
    </rPh>
    <phoneticPr fontId="3"/>
  </si>
  <si>
    <t>実施概要書（PowerPoint書式）</t>
    <rPh sb="4" eb="5">
      <t>ショ</t>
    </rPh>
    <rPh sb="16" eb="18">
      <t>ショシキ</t>
    </rPh>
    <phoneticPr fontId="3"/>
  </si>
  <si>
    <t>会社・団体概要及び登記簿謄本（履歴事項全部証明書）の写し</t>
    <rPh sb="7" eb="8">
      <t>オヨ</t>
    </rPh>
    <rPh sb="9" eb="12">
      <t>トウキボ</t>
    </rPh>
    <rPh sb="12" eb="14">
      <t>トウホン</t>
    </rPh>
    <rPh sb="15" eb="19">
      <t>リレキジコウ</t>
    </rPh>
    <rPh sb="19" eb="24">
      <t>ゼンブショウメイショ</t>
    </rPh>
    <rPh sb="26" eb="27">
      <t>ウツ</t>
    </rPh>
    <phoneticPr fontId="3"/>
  </si>
  <si>
    <t>令和５年度　系統用蓄電池等導入・配電網合理化等再生可能エネルギー導入加速化事業費補助金
（系統用蓄電池等導入支援事業）
交付申請書提出書類</t>
    <rPh sb="0" eb="2">
      <t>レイワ</t>
    </rPh>
    <rPh sb="3" eb="5">
      <t>ネンド</t>
    </rPh>
    <rPh sb="6" eb="9">
      <t>ケイトウヨウ</t>
    </rPh>
    <rPh sb="9" eb="12">
      <t>チクデンチ</t>
    </rPh>
    <rPh sb="12" eb="13">
      <t>トウ</t>
    </rPh>
    <rPh sb="13" eb="15">
      <t>ドウニュウ</t>
    </rPh>
    <rPh sb="16" eb="19">
      <t>ハイデンモウ</t>
    </rPh>
    <rPh sb="19" eb="22">
      <t>ゴウリカ</t>
    </rPh>
    <rPh sb="22" eb="23">
      <t>トウ</t>
    </rPh>
    <rPh sb="23" eb="27">
      <t>サイセイカノウ</t>
    </rPh>
    <rPh sb="32" eb="34">
      <t>ドウニュウ</t>
    </rPh>
    <rPh sb="34" eb="37">
      <t>カソクカ</t>
    </rPh>
    <rPh sb="37" eb="40">
      <t>ジギョウヒ</t>
    </rPh>
    <rPh sb="40" eb="43">
      <t>ホジョキン</t>
    </rPh>
    <rPh sb="45" eb="48">
      <t>ケイトウヨウ</t>
    </rPh>
    <rPh sb="48" eb="51">
      <t>チクデンチ</t>
    </rPh>
    <rPh sb="51" eb="52">
      <t>トウ</t>
    </rPh>
    <rPh sb="52" eb="58">
      <t>ドウニュウシエンジギョウ</t>
    </rPh>
    <rPh sb="59" eb="61">
      <t>コウフ</t>
    </rPh>
    <rPh sb="61" eb="63">
      <t>シンセイ</t>
    </rPh>
    <rPh sb="63" eb="64">
      <t>ショ</t>
    </rPh>
    <rPh sb="64" eb="66">
      <t>テイシュツ</t>
    </rPh>
    <rPh sb="66" eb="68">
      <t>ショルイ</t>
    </rPh>
    <phoneticPr fontId="3"/>
  </si>
  <si>
    <t>一般社団法人　環境共創イニシアチブ</t>
    <phoneticPr fontId="3"/>
  </si>
  <si>
    <t>年</t>
    <rPh sb="0" eb="1">
      <t>ネン</t>
    </rPh>
    <phoneticPr fontId="3"/>
  </si>
  <si>
    <t>補助率</t>
    <rPh sb="0" eb="3">
      <t>ホジョリツ</t>
    </rPh>
    <phoneticPr fontId="3"/>
  </si>
  <si>
    <t>８.その他の共同申請者情報</t>
    <rPh sb="4" eb="5">
      <t>タ</t>
    </rPh>
    <rPh sb="6" eb="11">
      <t>キョウドウシンセイシャ</t>
    </rPh>
    <rPh sb="11" eb="13">
      <t>ジョウホウ</t>
    </rPh>
    <phoneticPr fontId="3"/>
  </si>
  <si>
    <t>７.担当者連絡先</t>
    <rPh sb="2" eb="5">
      <t>タントウシャ</t>
    </rPh>
    <rPh sb="5" eb="8">
      <t>レンラクサキ</t>
    </rPh>
    <phoneticPr fontId="3"/>
  </si>
  <si>
    <t>・担当者連絡先１</t>
    <rPh sb="1" eb="4">
      <t>タントウシャ</t>
    </rPh>
    <rPh sb="4" eb="7">
      <t>レンラクサキ</t>
    </rPh>
    <phoneticPr fontId="3"/>
  </si>
  <si>
    <t>連絡先電話暗号</t>
    <rPh sb="0" eb="3">
      <t>レンラクサキ</t>
    </rPh>
    <rPh sb="3" eb="7">
      <t>デンワアンゴウ</t>
    </rPh>
    <phoneticPr fontId="3"/>
  </si>
  <si>
    <t>・担当者連絡先２</t>
    <rPh sb="1" eb="4">
      <t>タントウシャ</t>
    </rPh>
    <rPh sb="4" eb="7">
      <t>レンラクサキ</t>
    </rPh>
    <phoneticPr fontId="3"/>
  </si>
  <si>
    <t>供給区域の
一般送配電事業者</t>
    <rPh sb="0" eb="4">
      <t>キョウキュウクイキ</t>
    </rPh>
    <rPh sb="6" eb="14">
      <t>イッパンソウハイデンジギョウシャ</t>
    </rPh>
    <phoneticPr fontId="3"/>
  </si>
  <si>
    <t>一般送配電事業者</t>
    <rPh sb="0" eb="8">
      <t>イッパンソウハイデンジギョウシャ</t>
    </rPh>
    <phoneticPr fontId="3"/>
  </si>
  <si>
    <t>北海道電力ネットワーク株式会社</t>
    <rPh sb="0" eb="5">
      <t>ホッカイドウデンリョク</t>
    </rPh>
    <rPh sb="11" eb="15">
      <t>カブシキガイシャ</t>
    </rPh>
    <phoneticPr fontId="3"/>
  </si>
  <si>
    <t>東北電力ネットワーク株式会社</t>
    <rPh sb="0" eb="4">
      <t>トウホクデンリョク</t>
    </rPh>
    <rPh sb="10" eb="14">
      <t>カブシキガイシャ</t>
    </rPh>
    <phoneticPr fontId="3"/>
  </si>
  <si>
    <t>東京電力パワーグリッド株式会社</t>
    <rPh sb="0" eb="4">
      <t>トウキョウデンリョク</t>
    </rPh>
    <rPh sb="11" eb="15">
      <t>カブシキガイシャ</t>
    </rPh>
    <phoneticPr fontId="3"/>
  </si>
  <si>
    <t>中部電力パワーグリッド株式会社</t>
    <rPh sb="0" eb="4">
      <t>チュウブデンリョク</t>
    </rPh>
    <rPh sb="11" eb="15">
      <t>カブシキガイシャ</t>
    </rPh>
    <phoneticPr fontId="3"/>
  </si>
  <si>
    <t>北陸電力送配電株式会社</t>
    <rPh sb="0" eb="4">
      <t>ホクリクデンリョク</t>
    </rPh>
    <rPh sb="4" eb="7">
      <t>ソウハイデン</t>
    </rPh>
    <rPh sb="7" eb="11">
      <t>カブシキガイシャ</t>
    </rPh>
    <phoneticPr fontId="3"/>
  </si>
  <si>
    <t>関西電力送配電株式会社</t>
    <rPh sb="0" eb="4">
      <t>カンサイデンリョク</t>
    </rPh>
    <rPh sb="4" eb="7">
      <t>ソウハイデン</t>
    </rPh>
    <rPh sb="7" eb="11">
      <t>カブシキガイシャ</t>
    </rPh>
    <phoneticPr fontId="3"/>
  </si>
  <si>
    <t>中国電力ネットワーク株式会社</t>
    <rPh sb="0" eb="4">
      <t>チュウゴクデンリョク</t>
    </rPh>
    <rPh sb="10" eb="14">
      <t>カブシキガイシャ</t>
    </rPh>
    <phoneticPr fontId="3"/>
  </si>
  <si>
    <t>四国電力送配電株式会社</t>
    <rPh sb="0" eb="4">
      <t>シコクデンリョク</t>
    </rPh>
    <rPh sb="4" eb="7">
      <t>ソウハイデン</t>
    </rPh>
    <rPh sb="7" eb="11">
      <t>カブシキガイシャ</t>
    </rPh>
    <phoneticPr fontId="3"/>
  </si>
  <si>
    <t>九州電力送配電株式会社</t>
    <rPh sb="0" eb="4">
      <t>キュウシュウデンリョク</t>
    </rPh>
    <rPh sb="4" eb="7">
      <t>ソウハイデン</t>
    </rPh>
    <rPh sb="7" eb="11">
      <t>カブシキガイシャ</t>
    </rPh>
    <phoneticPr fontId="3"/>
  </si>
  <si>
    <t>（要する経費）設計費</t>
    <rPh sb="1" eb="2">
      <t>ヨウ</t>
    </rPh>
    <rPh sb="4" eb="6">
      <t>ケイヒ</t>
    </rPh>
    <rPh sb="7" eb="10">
      <t>セッケイヒ</t>
    </rPh>
    <phoneticPr fontId="3"/>
  </si>
  <si>
    <t>（要する経費）設備費</t>
    <rPh sb="1" eb="2">
      <t>ヨウ</t>
    </rPh>
    <rPh sb="4" eb="6">
      <t>ケイヒ</t>
    </rPh>
    <rPh sb="7" eb="10">
      <t>セツビヒ</t>
    </rPh>
    <phoneticPr fontId="3"/>
  </si>
  <si>
    <t>（要する経費）工事費</t>
    <rPh sb="1" eb="2">
      <t>ヨウ</t>
    </rPh>
    <rPh sb="4" eb="6">
      <t>ケイヒ</t>
    </rPh>
    <rPh sb="7" eb="10">
      <t>コウジヒ</t>
    </rPh>
    <phoneticPr fontId="3"/>
  </si>
  <si>
    <t>（要する経費）消費税</t>
    <rPh sb="1" eb="2">
      <t>ヨウ</t>
    </rPh>
    <rPh sb="4" eb="6">
      <t>ケイヒ</t>
    </rPh>
    <rPh sb="7" eb="10">
      <t>ショウヒゼイ</t>
    </rPh>
    <phoneticPr fontId="3"/>
  </si>
  <si>
    <t>（要する経費）合計</t>
    <rPh sb="1" eb="2">
      <t>ヨウ</t>
    </rPh>
    <rPh sb="4" eb="6">
      <t>ケイヒ</t>
    </rPh>
    <rPh sb="7" eb="9">
      <t>ゴウケイ</t>
    </rPh>
    <phoneticPr fontId="3"/>
  </si>
  <si>
    <t>（補助対象経費）設計費</t>
    <rPh sb="1" eb="7">
      <t>ホジョタイショウケイヒ</t>
    </rPh>
    <rPh sb="8" eb="11">
      <t>セッケイヒ</t>
    </rPh>
    <phoneticPr fontId="3"/>
  </si>
  <si>
    <t>（補助対象経費）設備費</t>
    <rPh sb="1" eb="3">
      <t>ホジョ</t>
    </rPh>
    <rPh sb="3" eb="5">
      <t>タイショウ</t>
    </rPh>
    <rPh sb="5" eb="7">
      <t>ケイヒ</t>
    </rPh>
    <rPh sb="8" eb="10">
      <t>セツビ</t>
    </rPh>
    <rPh sb="10" eb="11">
      <t>ヒ</t>
    </rPh>
    <phoneticPr fontId="3"/>
  </si>
  <si>
    <t>（補助対象経費）工事費</t>
    <rPh sb="1" eb="7">
      <t>ホジョタイショウケイヒ</t>
    </rPh>
    <rPh sb="8" eb="11">
      <t>コウジヒ</t>
    </rPh>
    <phoneticPr fontId="3"/>
  </si>
  <si>
    <t>（補助対象経費）合計</t>
    <rPh sb="1" eb="7">
      <t>ホジョタイショウケイヒ</t>
    </rPh>
    <rPh sb="8" eb="10">
      <t>ゴウケイ</t>
    </rPh>
    <phoneticPr fontId="3"/>
  </si>
  <si>
    <t>補助率</t>
    <rPh sb="0" eb="3">
      <t>ホジョリツ</t>
    </rPh>
    <phoneticPr fontId="3"/>
  </si>
  <si>
    <t>（補助金額）設計費</t>
    <rPh sb="1" eb="5">
      <t>ホジョキンガク</t>
    </rPh>
    <rPh sb="6" eb="9">
      <t>セッケイヒ</t>
    </rPh>
    <phoneticPr fontId="3"/>
  </si>
  <si>
    <t>（補助金額）設備費</t>
    <rPh sb="1" eb="5">
      <t>ホジョキンガク</t>
    </rPh>
    <rPh sb="6" eb="9">
      <t>セツビヒ</t>
    </rPh>
    <phoneticPr fontId="3"/>
  </si>
  <si>
    <t>（補助金額）工事費</t>
    <rPh sb="1" eb="5">
      <t>ホジョキンガク</t>
    </rPh>
    <rPh sb="6" eb="9">
      <t>コウジヒ</t>
    </rPh>
    <phoneticPr fontId="3"/>
  </si>
  <si>
    <t>（補助金額）合計</t>
    <rPh sb="1" eb="5">
      <t>ホジョキンガク</t>
    </rPh>
    <rPh sb="6" eb="8">
      <t>ゴウケイ</t>
    </rPh>
    <phoneticPr fontId="3"/>
  </si>
  <si>
    <t>経費情報</t>
    <rPh sb="0" eb="2">
      <t>ケイヒ</t>
    </rPh>
    <rPh sb="2" eb="4">
      <t>ジョウホウ</t>
    </rPh>
    <phoneticPr fontId="3"/>
  </si>
  <si>
    <t>担当者１事業者名</t>
    <rPh sb="0" eb="3">
      <t>タントウシャ</t>
    </rPh>
    <rPh sb="4" eb="7">
      <t>ジギョウシャ</t>
    </rPh>
    <rPh sb="7" eb="8">
      <t>メイ</t>
    </rPh>
    <phoneticPr fontId="3"/>
  </si>
  <si>
    <t>担当者１所属</t>
    <rPh sb="0" eb="3">
      <t>タントウシャ</t>
    </rPh>
    <rPh sb="4" eb="6">
      <t>ショゾク</t>
    </rPh>
    <phoneticPr fontId="3"/>
  </si>
  <si>
    <t>担当者１役職</t>
    <rPh sb="0" eb="3">
      <t>タントウシャ</t>
    </rPh>
    <rPh sb="4" eb="6">
      <t>ヤクショク</t>
    </rPh>
    <phoneticPr fontId="3"/>
  </si>
  <si>
    <t>担当者１氏名</t>
    <rPh sb="0" eb="3">
      <t>タントウシャ</t>
    </rPh>
    <rPh sb="4" eb="6">
      <t>シメイ</t>
    </rPh>
    <phoneticPr fontId="3"/>
  </si>
  <si>
    <t>担当者１電話番号</t>
    <rPh sb="0" eb="3">
      <t>タントウシャ</t>
    </rPh>
    <rPh sb="4" eb="8">
      <t>デンワバンゴウ</t>
    </rPh>
    <phoneticPr fontId="3"/>
  </si>
  <si>
    <t>担当者１メールアドレス</t>
    <rPh sb="0" eb="3">
      <t>タントウシャ</t>
    </rPh>
    <phoneticPr fontId="3"/>
  </si>
  <si>
    <t>担当者２事業者名</t>
    <rPh sb="4" eb="7">
      <t>ジギョウシャ</t>
    </rPh>
    <rPh sb="7" eb="8">
      <t>メイ</t>
    </rPh>
    <phoneticPr fontId="3"/>
  </si>
  <si>
    <t>担当者２所属</t>
    <rPh sb="4" eb="6">
      <t>ショゾク</t>
    </rPh>
    <phoneticPr fontId="3"/>
  </si>
  <si>
    <t>担当者２役職</t>
    <rPh sb="4" eb="6">
      <t>ヤクショク</t>
    </rPh>
    <phoneticPr fontId="3"/>
  </si>
  <si>
    <t>担当者２氏名</t>
    <rPh sb="4" eb="6">
      <t>シメイ</t>
    </rPh>
    <phoneticPr fontId="3"/>
  </si>
  <si>
    <t>担当者２電話番号</t>
    <rPh sb="4" eb="8">
      <t>デンワバンゴウ</t>
    </rPh>
    <phoneticPr fontId="3"/>
  </si>
  <si>
    <t>担当者２メールアドレス</t>
    <phoneticPr fontId="3"/>
  </si>
  <si>
    <t>担当者連絡先</t>
    <rPh sb="0" eb="3">
      <t>タントウシャ</t>
    </rPh>
    <rPh sb="3" eb="6">
      <t>レンラクサキ</t>
    </rPh>
    <phoneticPr fontId="3"/>
  </si>
  <si>
    <t>主申請者</t>
    <rPh sb="0" eb="1">
      <t>シュ</t>
    </rPh>
    <rPh sb="1" eb="4">
      <t>シンセイシャ</t>
    </rPh>
    <phoneticPr fontId="3"/>
  </si>
  <si>
    <t>副申請者</t>
    <rPh sb="0" eb="1">
      <t>フク</t>
    </rPh>
    <rPh sb="1" eb="4">
      <t>シンセイシャ</t>
    </rPh>
    <phoneticPr fontId="3"/>
  </si>
  <si>
    <t>代表者役職</t>
    <rPh sb="0" eb="3">
      <t>ダイヒョウシャ</t>
    </rPh>
    <rPh sb="3" eb="5">
      <t>ヤクショク</t>
    </rPh>
    <phoneticPr fontId="3"/>
  </si>
  <si>
    <t>代表者名</t>
    <rPh sb="0" eb="4">
      <t>ダイヒョウシャメイ</t>
    </rPh>
    <phoneticPr fontId="3"/>
  </si>
  <si>
    <t>（主）事業者名</t>
    <rPh sb="1" eb="2">
      <t>シュ</t>
    </rPh>
    <rPh sb="3" eb="7">
      <t>ジギョウシャメイ</t>
    </rPh>
    <phoneticPr fontId="3"/>
  </si>
  <si>
    <t>（主）代表者役職</t>
    <rPh sb="1" eb="2">
      <t>シュ</t>
    </rPh>
    <rPh sb="3" eb="6">
      <t>ダイヒョウシャ</t>
    </rPh>
    <rPh sb="6" eb="8">
      <t>ヤクショク</t>
    </rPh>
    <phoneticPr fontId="3"/>
  </si>
  <si>
    <t>（主）代表者名</t>
    <rPh sb="1" eb="2">
      <t>シュ</t>
    </rPh>
    <rPh sb="3" eb="7">
      <t>ダイヒョウシャメイ</t>
    </rPh>
    <phoneticPr fontId="3"/>
  </si>
  <si>
    <t>（副）事業者名</t>
    <rPh sb="1" eb="2">
      <t>フク</t>
    </rPh>
    <rPh sb="3" eb="7">
      <t>ジギョウシャメイ</t>
    </rPh>
    <phoneticPr fontId="3"/>
  </si>
  <si>
    <t>（副）代表者役職</t>
    <rPh sb="1" eb="2">
      <t>フク</t>
    </rPh>
    <rPh sb="3" eb="6">
      <t>ダイヒョウシャ</t>
    </rPh>
    <rPh sb="6" eb="8">
      <t>ヤクショク</t>
    </rPh>
    <phoneticPr fontId="3"/>
  </si>
  <si>
    <t>（副）代表者名</t>
    <rPh sb="1" eb="2">
      <t>フク</t>
    </rPh>
    <rPh sb="3" eb="7">
      <t>ダイヒョウシャメイ</t>
    </rPh>
    <phoneticPr fontId="3"/>
  </si>
  <si>
    <t>共同申請者</t>
    <rPh sb="0" eb="5">
      <t>キョウドウシンセイシャ</t>
    </rPh>
    <phoneticPr fontId="3"/>
  </si>
  <si>
    <t>系統連系契約者</t>
    <rPh sb="0" eb="4">
      <t>ケイトウレンケイ</t>
    </rPh>
    <rPh sb="4" eb="6">
      <t>ケイヤク</t>
    </rPh>
    <rPh sb="6" eb="7">
      <t>シャ</t>
    </rPh>
    <phoneticPr fontId="3"/>
  </si>
  <si>
    <t>活用電力率
活用電力量率※
（％）</t>
    <rPh sb="0" eb="2">
      <t>カツヨウ</t>
    </rPh>
    <rPh sb="2" eb="4">
      <t>デンリョク</t>
    </rPh>
    <rPh sb="4" eb="5">
      <t>リツ</t>
    </rPh>
    <rPh sb="6" eb="8">
      <t>カツヨウ</t>
    </rPh>
    <rPh sb="8" eb="11">
      <t>デンリョクリョウ</t>
    </rPh>
    <rPh sb="11" eb="12">
      <t>リツ</t>
    </rPh>
    <phoneticPr fontId="3"/>
  </si>
  <si>
    <t>生年月日</t>
    <rPh sb="0" eb="4">
      <t>セイネンガッピ</t>
    </rPh>
    <phoneticPr fontId="3"/>
  </si>
  <si>
    <t>2-1-1</t>
    <phoneticPr fontId="3"/>
  </si>
  <si>
    <t>2-1-2</t>
    <phoneticPr fontId="3"/>
  </si>
  <si>
    <t>実施計画書2-1-1　実施概要書</t>
    <rPh sb="0" eb="5">
      <t>ジッシケイカクショ</t>
    </rPh>
    <rPh sb="11" eb="16">
      <t>ジッシガイヨウショ</t>
    </rPh>
    <phoneticPr fontId="3"/>
  </si>
  <si>
    <t>担当者氏名</t>
    <phoneticPr fontId="3"/>
  </si>
  <si>
    <t>　 活用電力率（系統用蓄電システム）・・・（活用電力(kW)／補助対象設備の、電力系統側の定格出力（PCS定格出力）(kW)）×100</t>
    <rPh sb="2" eb="4">
      <t>カツヨウ</t>
    </rPh>
    <rPh sb="4" eb="6">
      <t>デンリョク</t>
    </rPh>
    <rPh sb="6" eb="7">
      <t>リツ</t>
    </rPh>
    <rPh sb="8" eb="11">
      <t>ケイトウヨウ</t>
    </rPh>
    <rPh sb="11" eb="13">
      <t>チクデン</t>
    </rPh>
    <rPh sb="22" eb="26">
      <t>カツヨウデンリョク</t>
    </rPh>
    <rPh sb="31" eb="37">
      <t>ホジョタイショウセツビ</t>
    </rPh>
    <rPh sb="39" eb="43">
      <t>デンリョクケイトウ</t>
    </rPh>
    <rPh sb="43" eb="44">
      <t>ガワ</t>
    </rPh>
    <rPh sb="45" eb="47">
      <t>テイカク</t>
    </rPh>
    <rPh sb="47" eb="49">
      <t>シュツリョク</t>
    </rPh>
    <rPh sb="53" eb="57">
      <t>テイカクシュツリョク</t>
    </rPh>
    <phoneticPr fontId="3"/>
  </si>
  <si>
    <t>　 活用電力量率（系統用蓄電システム）・・・（１年間の活用電力量(kWh/年)／（補助対象設備の、電力系統側の定格出力（PCS定格出力）(kW)×24(h)×365(日)／２））×100</t>
    <rPh sb="2" eb="4">
      <t>カツヨウ</t>
    </rPh>
    <rPh sb="4" eb="6">
      <t>デンリョク</t>
    </rPh>
    <rPh sb="6" eb="7">
      <t>リョウ</t>
    </rPh>
    <rPh sb="7" eb="8">
      <t>リツ</t>
    </rPh>
    <rPh sb="9" eb="12">
      <t>ケイトウヨウ</t>
    </rPh>
    <rPh sb="12" eb="14">
      <t>チクデン</t>
    </rPh>
    <rPh sb="24" eb="26">
      <t>ネンカン</t>
    </rPh>
    <rPh sb="27" eb="29">
      <t>カツヨウ</t>
    </rPh>
    <rPh sb="29" eb="32">
      <t>デンリョクリョウ</t>
    </rPh>
    <rPh sb="37" eb="38">
      <t>ネン</t>
    </rPh>
    <rPh sb="41" eb="47">
      <t>ホジョタイショウセツビ</t>
    </rPh>
    <rPh sb="49" eb="53">
      <t>デンリョクケイトウ</t>
    </rPh>
    <rPh sb="53" eb="54">
      <t>ガワ</t>
    </rPh>
    <rPh sb="55" eb="57">
      <t>テイカク</t>
    </rPh>
    <rPh sb="57" eb="59">
      <t>シュツリョク</t>
    </rPh>
    <rPh sb="63" eb="67">
      <t>テイカクシュツリョク</t>
    </rPh>
    <rPh sb="83" eb="84">
      <t>ニチ</t>
    </rPh>
    <phoneticPr fontId="3"/>
  </si>
  <si>
    <t>自由</t>
    <rPh sb="0" eb="2">
      <t>ジユウ</t>
    </rPh>
    <phoneticPr fontId="3"/>
  </si>
  <si>
    <t>←様式が「有」となっている書類は、2-1-2を除き、すべてこのExcelで作成する書式です。</t>
    <rPh sb="1" eb="3">
      <t>ヨウシキ</t>
    </rPh>
    <rPh sb="5" eb="6">
      <t>アリ</t>
    </rPh>
    <rPh sb="13" eb="15">
      <t>ショルイ</t>
    </rPh>
    <rPh sb="23" eb="24">
      <t>ノゾ</t>
    </rPh>
    <rPh sb="37" eb="39">
      <t>サクセイ</t>
    </rPh>
    <rPh sb="41" eb="43">
      <t>ショシキ</t>
    </rPh>
    <phoneticPr fontId="3"/>
  </si>
  <si>
    <t>添付
チェック</t>
    <rPh sb="0" eb="2">
      <t>テンプ</t>
    </rPh>
    <phoneticPr fontId="3"/>
  </si>
  <si>
    <t>提出</t>
    <rPh sb="0" eb="2">
      <t>テイシュツ</t>
    </rPh>
    <phoneticPr fontId="3"/>
  </si>
  <si>
    <t>○</t>
    <phoneticPr fontId="3"/>
  </si>
  <si>
    <t>△</t>
    <phoneticPr fontId="3"/>
  </si>
  <si>
    <t>←提出が「○」となっている書類は提出が必須です。「△」となっている書類は該当時のみ提出してください。</t>
    <rPh sb="1" eb="3">
      <t>テイシュツ</t>
    </rPh>
    <rPh sb="13" eb="15">
      <t>ショルイ</t>
    </rPh>
    <rPh sb="16" eb="18">
      <t>テイシュツ</t>
    </rPh>
    <rPh sb="19" eb="21">
      <t>ヒッス</t>
    </rPh>
    <rPh sb="33" eb="35">
      <t>ショルイ</t>
    </rPh>
    <rPh sb="36" eb="39">
      <t>ガイトウジ</t>
    </rPh>
    <rPh sb="41" eb="43">
      <t>テイシュツ</t>
    </rPh>
    <phoneticPr fontId="3"/>
  </si>
  <si>
    <t>設置場所名称</t>
    <rPh sb="0" eb="2">
      <t>セッチ</t>
    </rPh>
    <rPh sb="2" eb="4">
      <t>バショ</t>
    </rPh>
    <rPh sb="4" eb="6">
      <t>メイショウ</t>
    </rPh>
    <phoneticPr fontId="3"/>
  </si>
  <si>
    <t>設置場所種別</t>
    <rPh sb="0" eb="2">
      <t>セッチ</t>
    </rPh>
    <rPh sb="2" eb="4">
      <t>バショ</t>
    </rPh>
    <rPh sb="4" eb="6">
      <t>シュベツ</t>
    </rPh>
    <phoneticPr fontId="3"/>
  </si>
  <si>
    <t>設置場所所有者</t>
    <rPh sb="0" eb="4">
      <t>セッチバショ</t>
    </rPh>
    <rPh sb="4" eb="7">
      <t>ショユウシャ</t>
    </rPh>
    <phoneticPr fontId="3"/>
  </si>
  <si>
    <t>蓄電システムの早期復旧や原因解明が可能な体制が整えられている。
※「有」の場合は上記内容を示す書類を添付している。</t>
    <rPh sb="0" eb="2">
      <t>チクデン</t>
    </rPh>
    <rPh sb="7" eb="11">
      <t>ソウキフッキュウ</t>
    </rPh>
    <rPh sb="12" eb="16">
      <t>ゲンインカイメイ</t>
    </rPh>
    <rPh sb="17" eb="19">
      <t>カノウ</t>
    </rPh>
    <rPh sb="20" eb="22">
      <t>タイセイ</t>
    </rPh>
    <rPh sb="23" eb="24">
      <t>トトノ</t>
    </rPh>
    <phoneticPr fontId="3"/>
  </si>
  <si>
    <t>蓄電システムに異常が見つかった場合に備えて、代替する電池システムの主要部品（電池セル等）を迅速に供給できる拠点が整えられている。
※「有」の場合は上記内容を示す書類を添付している。</t>
    <rPh sb="0" eb="2">
      <t>チクデン</t>
    </rPh>
    <rPh sb="7" eb="9">
      <t>イジョウ</t>
    </rPh>
    <rPh sb="10" eb="11">
      <t>ミ</t>
    </rPh>
    <rPh sb="15" eb="17">
      <t>バアイ</t>
    </rPh>
    <rPh sb="18" eb="19">
      <t>ソナ</t>
    </rPh>
    <rPh sb="22" eb="24">
      <t>ダイタイ</t>
    </rPh>
    <rPh sb="26" eb="28">
      <t>デンチ</t>
    </rPh>
    <rPh sb="33" eb="37">
      <t>シュヨウブヒン</t>
    </rPh>
    <rPh sb="38" eb="40">
      <t>デンチ</t>
    </rPh>
    <rPh sb="42" eb="43">
      <t>トウ</t>
    </rPh>
    <rPh sb="45" eb="47">
      <t>ジンソク</t>
    </rPh>
    <rPh sb="48" eb="50">
      <t>キョウキュウ</t>
    </rPh>
    <rPh sb="53" eb="55">
      <t>キョテン</t>
    </rPh>
    <rPh sb="56" eb="57">
      <t>トトノ</t>
    </rPh>
    <phoneticPr fontId="3"/>
  </si>
  <si>
    <t>実施概要書参照</t>
    <rPh sb="0" eb="5">
      <t>ジッシガイヨウショ</t>
    </rPh>
    <rPh sb="5" eb="7">
      <t>サンショウ</t>
    </rPh>
    <phoneticPr fontId="3"/>
  </si>
  <si>
    <t>※下記の式に基づき、ロス（蓄電システム、PCS、その他構内ロス）と稼働日数、劣化率を考慮して算出すること。
　なお、ロス、稼働日数、劣化率は設備の稼働開始から10年分を想定し、その平均値を用いること。</t>
    <rPh sb="1" eb="3">
      <t>カキ</t>
    </rPh>
    <rPh sb="4" eb="5">
      <t>シキ</t>
    </rPh>
    <rPh sb="6" eb="7">
      <t>モト</t>
    </rPh>
    <rPh sb="13" eb="15">
      <t>チクデン</t>
    </rPh>
    <rPh sb="26" eb="27">
      <t>タ</t>
    </rPh>
    <rPh sb="27" eb="29">
      <t>コウナイ</t>
    </rPh>
    <rPh sb="33" eb="35">
      <t>カドウ</t>
    </rPh>
    <rPh sb="35" eb="37">
      <t>ニッスウ</t>
    </rPh>
    <rPh sb="38" eb="41">
      <t>レッカリツ</t>
    </rPh>
    <rPh sb="42" eb="44">
      <t>コウリョ</t>
    </rPh>
    <rPh sb="46" eb="48">
      <t>サンシュツ</t>
    </rPh>
    <rPh sb="61" eb="63">
      <t>カドウ</t>
    </rPh>
    <rPh sb="63" eb="65">
      <t>ニッスウ</t>
    </rPh>
    <rPh sb="66" eb="69">
      <t>レッカリツ</t>
    </rPh>
    <rPh sb="70" eb="72">
      <t>セツビ</t>
    </rPh>
    <rPh sb="73" eb="75">
      <t>カドウ</t>
    </rPh>
    <rPh sb="75" eb="77">
      <t>カイシ</t>
    </rPh>
    <rPh sb="90" eb="93">
      <t>ヘイキンチ</t>
    </rPh>
    <rPh sb="94" eb="95">
      <t>モチ</t>
    </rPh>
    <phoneticPr fontId="3"/>
  </si>
  <si>
    <t>系統連系契約（予定）者名</t>
    <rPh sb="0" eb="4">
      <t>ケイトウレンケイ</t>
    </rPh>
    <rPh sb="4" eb="6">
      <t>ケイヤク</t>
    </rPh>
    <rPh sb="7" eb="9">
      <t>ヨテイ</t>
    </rPh>
    <rPh sb="10" eb="11">
      <t>シャ</t>
    </rPh>
    <rPh sb="11" eb="12">
      <t>メイ</t>
    </rPh>
    <phoneticPr fontId="3"/>
  </si>
  <si>
    <t>⑦耐類焼試験（モジュール以上）への適合証明等取得状況の報告を行います。
※蓄電システムを導入し、かつ耐類焼性を要求されている電池種の採用を予定している場合のみ</t>
    <rPh sb="1" eb="2">
      <t>タイ</t>
    </rPh>
    <rPh sb="2" eb="4">
      <t>ルイショウ</t>
    </rPh>
    <rPh sb="4" eb="6">
      <t>シケン</t>
    </rPh>
    <rPh sb="12" eb="14">
      <t>イジョウ</t>
    </rPh>
    <rPh sb="17" eb="19">
      <t>テキゴウ</t>
    </rPh>
    <rPh sb="19" eb="21">
      <t>ショウメイ</t>
    </rPh>
    <rPh sb="21" eb="22">
      <t>トウ</t>
    </rPh>
    <rPh sb="22" eb="24">
      <t>シュトク</t>
    </rPh>
    <rPh sb="24" eb="26">
      <t>ジョウキョウ</t>
    </rPh>
    <rPh sb="27" eb="29">
      <t>ホウコク</t>
    </rPh>
    <rPh sb="30" eb="31">
      <t>オコナ</t>
    </rPh>
    <rPh sb="37" eb="39">
      <t>チクデン</t>
    </rPh>
    <rPh sb="44" eb="46">
      <t>ドウニュウ</t>
    </rPh>
    <rPh sb="50" eb="51">
      <t>タイ</t>
    </rPh>
    <phoneticPr fontId="3"/>
  </si>
  <si>
    <t>沖縄電力株式会社</t>
    <rPh sb="0" eb="4">
      <t>オキナワデンリョク</t>
    </rPh>
    <rPh sb="4" eb="8">
      <t>カブシキガイシャ</t>
    </rPh>
    <phoneticPr fontId="3"/>
  </si>
  <si>
    <t>採用予定の蓄電システムもしくは蓄電所が、JIS　C 4441、IEC 62933-5-2の認証、もしくは第三者機関によるJIS C 4441によるリスクアセスメント評価サービスを受けている、または受ける予定の場合。
※「有」の場合は上記内容を示す書類を添付している。</t>
    <phoneticPr fontId="3"/>
  </si>
  <si>
    <r>
      <t>　補助事業に関係する一般送配電事業者、リース事業者、請負事業者、出資者　等との役割分担がわかるように作成してください</t>
    </r>
    <r>
      <rPr>
        <vertAlign val="superscript"/>
        <sz val="10"/>
        <rFont val="ＭＳ 明朝"/>
        <family val="1"/>
        <charset val="128"/>
      </rPr>
      <t>※1</t>
    </r>
    <r>
      <rPr>
        <sz val="10"/>
        <rFont val="ＭＳ 明朝"/>
        <family val="1"/>
        <charset val="128"/>
      </rPr>
      <t>。また、本事業により導入される設備を用いて行うビジネスの継続にあたり、申請者自身</t>
    </r>
    <r>
      <rPr>
        <vertAlign val="superscript"/>
        <sz val="10"/>
        <rFont val="ＭＳ 明朝"/>
        <family val="1"/>
        <charset val="128"/>
      </rPr>
      <t>※2</t>
    </r>
    <r>
      <rPr>
        <sz val="10"/>
        <rFont val="ＭＳ 明朝"/>
        <family val="1"/>
        <charset val="128"/>
      </rPr>
      <t>の社内体制について、担当部署、要員計画、役務等の詳細を記載してください。設備の保守等、設備の運用に関する役務を外部に委託する場合は、委託する役務の詳細を明確に記載してください。
　※1 補助事業の一部を第三者に委託し、又は第三者と共同して実施しようとする場合は、委託先等との関係がわかるように体制図に組み込んでください。なお、その場合は委託関係が何重であっても、すべて図示してください。
　※2　SPCの場合は、法人の実質的な経営主体による体制を記載してください。</t>
    </r>
    <rPh sb="64" eb="67">
      <t>ホンジギョウ</t>
    </rPh>
    <rPh sb="70" eb="72">
      <t>ドウニュウ</t>
    </rPh>
    <rPh sb="75" eb="77">
      <t>セツビ</t>
    </rPh>
    <rPh sb="78" eb="79">
      <t>モチ</t>
    </rPh>
    <rPh sb="81" eb="82">
      <t>オコナ</t>
    </rPh>
    <rPh sb="88" eb="90">
      <t>ケイゾク</t>
    </rPh>
    <rPh sb="95" eb="98">
      <t>シンセイシャ</t>
    </rPh>
    <rPh sb="98" eb="100">
      <t>ジシン</t>
    </rPh>
    <rPh sb="103" eb="107">
      <t>シャナイタイセイ</t>
    </rPh>
    <rPh sb="112" eb="116">
      <t>タントウブショ</t>
    </rPh>
    <rPh sb="117" eb="119">
      <t>ヨウイン</t>
    </rPh>
    <rPh sb="119" eb="121">
      <t>ケイカク</t>
    </rPh>
    <rPh sb="122" eb="124">
      <t>エキム</t>
    </rPh>
    <rPh sb="124" eb="125">
      <t>トウ</t>
    </rPh>
    <rPh sb="126" eb="128">
      <t>ショウサイ</t>
    </rPh>
    <rPh sb="129" eb="131">
      <t>キサイ</t>
    </rPh>
    <rPh sb="138" eb="140">
      <t>セツビ</t>
    </rPh>
    <rPh sb="141" eb="144">
      <t>ホシュトウ</t>
    </rPh>
    <rPh sb="145" eb="147">
      <t>セツビ</t>
    </rPh>
    <rPh sb="148" eb="150">
      <t>ウンヨウ</t>
    </rPh>
    <rPh sb="151" eb="152">
      <t>カン</t>
    </rPh>
    <rPh sb="154" eb="156">
      <t>エキム</t>
    </rPh>
    <rPh sb="157" eb="159">
      <t>ガイブ</t>
    </rPh>
    <rPh sb="160" eb="162">
      <t>イタク</t>
    </rPh>
    <rPh sb="164" eb="166">
      <t>バアイ</t>
    </rPh>
    <rPh sb="168" eb="170">
      <t>イタク</t>
    </rPh>
    <rPh sb="172" eb="174">
      <t>エキム</t>
    </rPh>
    <rPh sb="175" eb="177">
      <t>ショウサイ</t>
    </rPh>
    <rPh sb="178" eb="180">
      <t>メイカク</t>
    </rPh>
    <rPh sb="181" eb="183">
      <t>キサイ</t>
    </rPh>
    <rPh sb="304" eb="306">
      <t>バアイ</t>
    </rPh>
    <rPh sb="308" eb="310">
      <t>ホウジン</t>
    </rPh>
    <rPh sb="311" eb="314">
      <t>ジッシツテキ</t>
    </rPh>
    <rPh sb="315" eb="319">
      <t>ケイエイシュタイ</t>
    </rPh>
    <rPh sb="322" eb="324">
      <t>タイセイ</t>
    </rPh>
    <rPh sb="325" eb="327">
      <t>キサイ</t>
    </rPh>
    <phoneticPr fontId="13"/>
  </si>
  <si>
    <t>補助事業に要する経費の四半期別発生予定額（別紙２）</t>
    <rPh sb="11" eb="15">
      <t>シハンキベツ</t>
    </rPh>
    <rPh sb="15" eb="20">
      <t>ハッセイヨテイガク</t>
    </rPh>
    <rPh sb="21" eb="23">
      <t>ベッシ</t>
    </rPh>
    <phoneticPr fontId="3"/>
  </si>
  <si>
    <t>役員名簿（別紙３）</t>
    <phoneticPr fontId="3"/>
  </si>
  <si>
    <t>実施体制図（別紙４）</t>
    <rPh sb="0" eb="4">
      <t>ジッシタイセイ</t>
    </rPh>
    <rPh sb="4" eb="5">
      <t>ズ</t>
    </rPh>
    <rPh sb="6" eb="8">
      <t>ベッシ</t>
    </rPh>
    <phoneticPr fontId="3"/>
  </si>
  <si>
    <t>（別紙２）</t>
    <rPh sb="1" eb="3">
      <t>ベッシ</t>
    </rPh>
    <phoneticPr fontId="3"/>
  </si>
  <si>
    <t>補助事業に要する経費の四半期別発生予定額</t>
    <rPh sb="0" eb="2">
      <t>ホジョ</t>
    </rPh>
    <rPh sb="2" eb="4">
      <t>ジギョウ</t>
    </rPh>
    <rPh sb="5" eb="6">
      <t>ヨウ</t>
    </rPh>
    <rPh sb="8" eb="10">
      <t>ケイヒ</t>
    </rPh>
    <rPh sb="11" eb="15">
      <t>シハンキベツ</t>
    </rPh>
    <rPh sb="15" eb="20">
      <t>ハッセイヨテイガク</t>
    </rPh>
    <phoneticPr fontId="13"/>
  </si>
  <si>
    <t>（単位：円）</t>
    <rPh sb="1" eb="3">
      <t>タンイ</t>
    </rPh>
    <rPh sb="4" eb="5">
      <t>エン</t>
    </rPh>
    <phoneticPr fontId="3"/>
  </si>
  <si>
    <t>補助事業に要する
経費の区分</t>
    <rPh sb="0" eb="4">
      <t>ホジョジギョウ</t>
    </rPh>
    <rPh sb="5" eb="6">
      <t>ヨウ</t>
    </rPh>
    <rPh sb="9" eb="11">
      <t>ケイヒ</t>
    </rPh>
    <rPh sb="12" eb="14">
      <t>クブン</t>
    </rPh>
    <phoneticPr fontId="3"/>
  </si>
  <si>
    <t>第一・四半期</t>
    <rPh sb="0" eb="2">
      <t>ダイイチ</t>
    </rPh>
    <rPh sb="3" eb="6">
      <t>シハンキ</t>
    </rPh>
    <phoneticPr fontId="3"/>
  </si>
  <si>
    <t>第二・四半期</t>
    <rPh sb="0" eb="2">
      <t>ダイニ</t>
    </rPh>
    <rPh sb="3" eb="6">
      <t>シハンキ</t>
    </rPh>
    <phoneticPr fontId="3"/>
  </si>
  <si>
    <t>第三・四半期</t>
    <rPh sb="0" eb="1">
      <t>ダイ</t>
    </rPh>
    <rPh sb="1" eb="2">
      <t>ミ</t>
    </rPh>
    <rPh sb="3" eb="6">
      <t>シハンキ</t>
    </rPh>
    <phoneticPr fontId="3"/>
  </si>
  <si>
    <t>第四・四半期</t>
    <rPh sb="0" eb="1">
      <t>ダイ</t>
    </rPh>
    <rPh sb="1" eb="2">
      <t>ヨン</t>
    </rPh>
    <rPh sb="3" eb="6">
      <t>シハンキ</t>
    </rPh>
    <phoneticPr fontId="3"/>
  </si>
  <si>
    <t>計</t>
    <rPh sb="0" eb="1">
      <t>ケイ</t>
    </rPh>
    <phoneticPr fontId="3"/>
  </si>
  <si>
    <t>（別紙４）</t>
    <rPh sb="1" eb="3">
      <t>ベッシ</t>
    </rPh>
    <phoneticPr fontId="13"/>
  </si>
  <si>
    <t xml:space="preserve">（注１）「補助事業に要する経費」とは、本補助事業により導入される設備を用いて事業を遂行するために必要な設備全体を
        整備するのに必要な経費を意味します。なお、設計費、設備費、工事費は消費税及び地方消費税相当額を差し引いた金額を
　　　　記入すること。
（注２）「補助対象経費」には、「補助事業に要する経費」のうちで補助対象となる経費について、消費税及び地方消費税相当額を
        差し引いた金額を記入すること。
（注３）補助率には、１/３以内、１/２以内、２／３以内のいずれかを記載すること。
（注４）「補助金の交付申請額」は、「補助対象経費」のうちで補助金の交付を希望する額で、その限度は、「補助対象経費」に
        補助率を乗じた額（１円未満は切捨て）のことをいいます。
</t>
    <rPh sb="241" eb="243">
      <t>イナイ</t>
    </rPh>
    <phoneticPr fontId="3"/>
  </si>
  <si>
    <t>仕様書等詳細資料　</t>
    <phoneticPr fontId="3"/>
  </si>
  <si>
    <t>６．補助事業に要する経費の四半期別発生予定額（別紙２）</t>
    <rPh sb="13" eb="17">
      <t>シハンキベツ</t>
    </rPh>
    <rPh sb="17" eb="22">
      <t>ハッセイヨテイガク</t>
    </rPh>
    <phoneticPr fontId="3"/>
  </si>
  <si>
    <t>７．補助事業の開始及び完了予定日</t>
    <phoneticPr fontId="3"/>
  </si>
  <si>
    <t>（注）この申請書には、以下の書面を添付すること。
（１）　役員等名簿（別紙３）
（２）　実施体制図（別紙４）
（３）　その他ＳＩＩが指示する書面</t>
    <phoneticPr fontId="3"/>
  </si>
  <si>
    <t>（注）
役員名簿については、氏名カナ（半角、姓と名の間も半角で１マス空け）、氏名漢字（全角、姓と名の間も全角で１マス空け）、生年月日（数字は２桁半角）、性別（半角で男性はM、女性はF）、会社名及び役職名を記載する。（上記記載例参照）。
また、外国人については、氏名漢字欄にはアルファベットを、氏名カナ欄は当該アルファベットのカナ読みを記載すること。</t>
    <phoneticPr fontId="3"/>
  </si>
  <si>
    <t>2023年</t>
    <rPh sb="4" eb="5">
      <t>ネン</t>
    </rPh>
    <phoneticPr fontId="3"/>
  </si>
  <si>
    <t>←共同申請者がいない場合は[＋]をクリックして入力欄を閉じてください。</t>
    <rPh sb="1" eb="6">
      <t>キョウドウシンセイシャ</t>
    </rPh>
    <rPh sb="10" eb="12">
      <t>バアイ</t>
    </rPh>
    <rPh sb="23" eb="26">
      <t>ニュウリョクラン</t>
    </rPh>
    <rPh sb="27" eb="28">
      <t>ト</t>
    </rPh>
    <phoneticPr fontId="3"/>
  </si>
  <si>
    <t>　申請者が２者を超える場合は、本書式最下部の[＋]をクリックして入力欄を展開し「８．その他の共同申請者情報」の記入してください。</t>
    <rPh sb="1" eb="4">
      <t>シンセイシャ</t>
    </rPh>
    <rPh sb="6" eb="7">
      <t>シャ</t>
    </rPh>
    <rPh sb="8" eb="9">
      <t>コ</t>
    </rPh>
    <rPh sb="11" eb="13">
      <t>バアイ</t>
    </rPh>
    <rPh sb="15" eb="16">
      <t>ホン</t>
    </rPh>
    <rPh sb="16" eb="18">
      <t>ショシキ</t>
    </rPh>
    <rPh sb="18" eb="21">
      <t>サイカブ</t>
    </rPh>
    <rPh sb="32" eb="35">
      <t>ニュウリョクラン</t>
    </rPh>
    <rPh sb="36" eb="38">
      <t>テンカイ</t>
    </rPh>
    <rPh sb="44" eb="45">
      <t>タ</t>
    </rPh>
    <rPh sb="46" eb="51">
      <t>キョウドウシンセイシャ</t>
    </rPh>
    <rPh sb="51" eb="53">
      <t>ジョウホウ</t>
    </rPh>
    <rPh sb="55" eb="57">
      <t>キニュウ</t>
    </rPh>
    <phoneticPr fontId="3"/>
  </si>
  <si>
    <t>←申請者が２者を超える場合は、[＋]をクリックして共同申請者の入力欄を表示して入力すること。</t>
    <rPh sb="1" eb="4">
      <t>シンセイシャ</t>
    </rPh>
    <rPh sb="6" eb="7">
      <t>シャ</t>
    </rPh>
    <rPh sb="8" eb="9">
      <t>コ</t>
    </rPh>
    <rPh sb="11" eb="13">
      <t>バアイ</t>
    </rPh>
    <rPh sb="25" eb="30">
      <t>キョウドウシンセイシャ</t>
    </rPh>
    <rPh sb="31" eb="34">
      <t>ニュウリョクラン</t>
    </rPh>
    <rPh sb="35" eb="37">
      <t>ヒョウジ</t>
    </rPh>
    <rPh sb="39" eb="41">
      <t>ニュウリョク</t>
    </rPh>
    <phoneticPr fontId="3"/>
  </si>
  <si>
    <t>初めに「2-1-1 実施計画書」「2-2 導入事業経費の配分」の入力を完了してください。</t>
    <rPh sb="0" eb="1">
      <t>ハジ</t>
    </rPh>
    <rPh sb="10" eb="12">
      <t>ジッシ</t>
    </rPh>
    <rPh sb="12" eb="15">
      <t>ケイカクショ</t>
    </rPh>
    <rPh sb="21" eb="27">
      <t>ドウニュウジギョウケイヒ</t>
    </rPh>
    <rPh sb="28" eb="30">
      <t>ハイブン</t>
    </rPh>
    <rPh sb="32" eb="34">
      <t>ニュウリョク</t>
    </rPh>
    <rPh sb="35" eb="37">
      <t>カンリョウ</t>
    </rPh>
    <phoneticPr fontId="35"/>
  </si>
  <si>
    <t xml:space="preserve">  系統用蓄電池等導入・配電網合理化等再生可能エネルギー導入加速化事業交付規程（ＳＩＩ－ＢＶＣ２３０－００－２０２３０５１２－Ｒ。以下「交付規程」という。）第５条の規定に基づき、下記のとおり申請します。
　なお、補助金等に係る予算の執行の適正化に関する法律（昭和３０年法律第１７９号）、補助金等に係る予算の執行の適正化に関する法律施行令（昭和３０年政令第２５５号）、系統用蓄電池等導入・配電網合理化等再生可能エネルギー導入加速化事業費交付要綱（２０２３０２１６財資第３号。以下「交付要綱」という。）及び交付規程の定めるところに従うことを承知の上、申請します。</t>
    <phoneticPr fontId="3"/>
  </si>
  <si>
    <t>令和５年度
系統用蓄電池等導入・配電網合理化等再生可能エネルギー導入加速化事業費補助金
（系統用蓄電池等導入支援事業）
交付申請書</t>
    <rPh sb="0" eb="2">
      <t>レイワ</t>
    </rPh>
    <rPh sb="3" eb="5">
      <t>ネンド</t>
    </rPh>
    <rPh sb="6" eb="9">
      <t>ケイトウヨウ</t>
    </rPh>
    <rPh sb="9" eb="13">
      <t>チクデンチトウ</t>
    </rPh>
    <rPh sb="16" eb="19">
      <t>ハイデンモウ</t>
    </rPh>
    <rPh sb="19" eb="23">
      <t>ゴウリカトウ</t>
    </rPh>
    <rPh sb="23" eb="27">
      <t>サイセイカノウ</t>
    </rPh>
    <rPh sb="32" eb="34">
      <t>ドウニュウ</t>
    </rPh>
    <rPh sb="34" eb="36">
      <t>カソク</t>
    </rPh>
    <rPh sb="36" eb="37">
      <t>カ</t>
    </rPh>
    <rPh sb="37" eb="39">
      <t>ジギョウ</t>
    </rPh>
    <rPh sb="39" eb="40">
      <t>ヒ</t>
    </rPh>
    <rPh sb="40" eb="43">
      <t>ホジョキン</t>
    </rPh>
    <rPh sb="45" eb="48">
      <t>ケイトウヨウ</t>
    </rPh>
    <rPh sb="48" eb="51">
      <t>チクデンチ</t>
    </rPh>
    <rPh sb="51" eb="52">
      <t>トウ</t>
    </rPh>
    <rPh sb="52" eb="58">
      <t>ドウニュウシエンジギョウ</t>
    </rPh>
    <rPh sb="60" eb="63">
      <t>シンセイショ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</si>
</sst>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quot;平成&quot;##&quot;年度&quot;"/>
    <numFmt numFmtId="177" formatCode="[=0]&quot;&quot;;General"/>
    <numFmt numFmtId="178" formatCode="&quot;〒&quot;@"/>
    <numFmt numFmtId="179" formatCode="[$-F800]dddd\,\ mmmm\ dd\,\ yyyy"/>
    <numFmt numFmtId="180" formatCode="#\ ?/2"/>
    <numFmt numFmtId="181" formatCode="#&quot;．&quot;"/>
    <numFmt numFmtId="182" formatCode="0.0%"/>
  </numFmts>
  <fonts count="60" x14ac:knownFonts="1">
    <font>
      <sz val="11"/>
      <color theme="1"/>
      <name val="ＭＳ Ｐゴシック"/>
      <family val="2"/>
      <charset val="128"/>
      <scheme val="minor"/>
    </font>
    <font>
      <sz val="11"/>
      <color theme="1"/>
      <name val="ＭＳ Ｐゴシック"/>
      <family val="2"/>
      <charset val="128"/>
      <scheme val="minor"/>
    </font>
    <font>
      <sz val="10"/>
      <name val="ＭＳ 明朝"/>
      <family val="1"/>
      <charset val="128"/>
    </font>
    <font>
      <sz val="6"/>
      <name val="ＭＳ Ｐゴシック"/>
      <family val="2"/>
      <charset val="128"/>
      <scheme val="minor"/>
    </font>
    <font>
      <b/>
      <sz val="14"/>
      <name val="ＭＳ 明朝"/>
      <family val="1"/>
      <charset val="128"/>
    </font>
    <font>
      <sz val="8"/>
      <name val="ＭＳ 明朝"/>
      <family val="1"/>
      <charset val="128"/>
    </font>
    <font>
      <sz val="11"/>
      <name val="ＭＳ Ｐゴシック"/>
      <family val="2"/>
      <charset val="128"/>
      <scheme val="minor"/>
    </font>
    <font>
      <sz val="11"/>
      <name val="ＭＳ 明朝"/>
      <family val="1"/>
      <charset val="128"/>
    </font>
    <font>
      <sz val="9"/>
      <name val="ＭＳ 明朝"/>
      <family val="1"/>
      <charset val="128"/>
    </font>
    <font>
      <b/>
      <sz val="12"/>
      <name val="ＭＳ 明朝"/>
      <family val="1"/>
      <charset val="128"/>
    </font>
    <font>
      <sz val="12"/>
      <name val="ＭＳ 明朝"/>
      <family val="1"/>
      <charset val="128"/>
    </font>
    <font>
      <b/>
      <sz val="10"/>
      <name val="ＭＳ 明朝"/>
      <family val="1"/>
      <charset val="128"/>
    </font>
    <font>
      <sz val="10.5"/>
      <name val="ＭＳ 明朝"/>
      <family val="1"/>
      <charset val="128"/>
    </font>
    <font>
      <sz val="6"/>
      <name val="ＭＳ Ｐゴシック"/>
      <family val="3"/>
      <charset val="128"/>
    </font>
    <font>
      <sz val="10"/>
      <name val="ＭＳ Ｐゴシック"/>
      <family val="2"/>
      <charset val="128"/>
      <scheme val="minor"/>
    </font>
    <font>
      <b/>
      <sz val="10"/>
      <name val="ＭＳ Ｐゴシック"/>
      <family val="2"/>
      <charset val="128"/>
      <scheme val="minor"/>
    </font>
    <font>
      <b/>
      <sz val="9"/>
      <name val="ＭＳ 明朝"/>
      <family val="1"/>
      <charset val="128"/>
    </font>
    <font>
      <sz val="9"/>
      <name val="ＭＳ Ｐゴシック"/>
      <family val="3"/>
      <charset val="128"/>
      <scheme val="minor"/>
    </font>
    <font>
      <b/>
      <sz val="11"/>
      <name val="ＭＳ Ｐゴシック"/>
      <family val="2"/>
      <charset val="128"/>
      <scheme val="minor"/>
    </font>
    <font>
      <sz val="10"/>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6"/>
      <name val="ＭＳ 明朝"/>
      <family val="1"/>
      <charset val="128"/>
    </font>
    <font>
      <b/>
      <sz val="16"/>
      <name val="ＭＳ 明朝"/>
      <family val="1"/>
      <charset val="128"/>
    </font>
    <font>
      <u/>
      <sz val="8"/>
      <name val="ＭＳ 明朝"/>
      <family val="1"/>
      <charset val="128"/>
    </font>
    <font>
      <sz val="10"/>
      <name val="ＭＳ Ｐ明朝"/>
      <family val="1"/>
      <charset val="128"/>
    </font>
    <font>
      <sz val="11"/>
      <color theme="1"/>
      <name val="ＭＳ Ｐゴシック"/>
      <family val="2"/>
      <charset val="128"/>
    </font>
    <font>
      <sz val="11"/>
      <name val="ＭＳ Ｐゴシック"/>
      <family val="3"/>
      <charset val="128"/>
    </font>
    <font>
      <u/>
      <sz val="11"/>
      <color indexed="12"/>
      <name val="ＭＳ Ｐゴシック"/>
      <family val="3"/>
      <charset val="128"/>
    </font>
    <font>
      <u/>
      <sz val="11"/>
      <color theme="10"/>
      <name val="ＭＳ Ｐゴシック"/>
      <family val="3"/>
      <charset val="128"/>
      <scheme val="minor"/>
    </font>
    <font>
      <sz val="11"/>
      <color rgb="FF9C0006"/>
      <name val="ＭＳ Ｐゴシック"/>
      <family val="2"/>
      <charset val="128"/>
    </font>
    <font>
      <sz val="11"/>
      <color indexed="8"/>
      <name val="ＭＳ Ｐゴシック"/>
      <family val="3"/>
      <charset val="128"/>
    </font>
    <font>
      <sz val="10"/>
      <name val="ＭＳ ゴシック"/>
      <family val="3"/>
      <charset val="128"/>
    </font>
    <font>
      <sz val="11"/>
      <color theme="1"/>
      <name val="ＭＳ Ｐゴシック"/>
      <family val="2"/>
      <scheme val="minor"/>
    </font>
    <font>
      <sz val="18"/>
      <name val="ＭＳ Ｐゴシック"/>
      <family val="3"/>
      <charset val="128"/>
      <scheme val="minor"/>
    </font>
    <font>
      <sz val="8"/>
      <name val="ＭＳ ゴシック"/>
      <family val="3"/>
      <charset val="128"/>
    </font>
    <font>
      <sz val="11"/>
      <name val="ＭＳ Ｐ明朝"/>
      <family val="1"/>
      <charset val="128"/>
    </font>
    <font>
      <sz val="14"/>
      <name val="ＭＳ 明朝"/>
      <family val="1"/>
      <charset val="128"/>
    </font>
    <font>
      <sz val="11"/>
      <name val="ＭＳ ゴシック"/>
      <family val="3"/>
      <charset val="128"/>
    </font>
    <font>
      <sz val="16"/>
      <name val="ＭＳ ゴシック"/>
      <family val="3"/>
      <charset val="128"/>
    </font>
    <font>
      <strike/>
      <sz val="11"/>
      <name val="ＭＳ 明朝"/>
      <family val="1"/>
      <charset val="128"/>
    </font>
    <font>
      <sz val="10"/>
      <color theme="1"/>
      <name val="ＭＳ Ｐゴシック"/>
      <family val="2"/>
      <charset val="128"/>
      <scheme val="minor"/>
    </font>
    <font>
      <sz val="12"/>
      <name val="ＭＳ Ｐ明朝"/>
      <family val="1"/>
      <charset val="128"/>
    </font>
    <font>
      <u/>
      <sz val="10"/>
      <name val="ＭＳ 明朝"/>
      <family val="1"/>
      <charset val="128"/>
    </font>
    <font>
      <sz val="14"/>
      <name val="ＭＳ ゴシック"/>
      <family val="3"/>
      <charset val="128"/>
    </font>
    <font>
      <sz val="10.5"/>
      <color theme="0"/>
      <name val="ＭＳ 明朝"/>
      <family val="1"/>
      <charset val="128"/>
    </font>
    <font>
      <sz val="12"/>
      <color theme="0"/>
      <name val="ＭＳ 明朝"/>
      <family val="1"/>
      <charset val="128"/>
    </font>
    <font>
      <b/>
      <sz val="12"/>
      <color rgb="FFFFFF00"/>
      <name val="ＭＳ 明朝"/>
      <family val="1"/>
      <charset val="128"/>
    </font>
    <font>
      <sz val="10.5"/>
      <name val="ＭＳ Ｐゴシック"/>
      <family val="2"/>
      <charset val="128"/>
      <scheme val="minor"/>
    </font>
    <font>
      <b/>
      <sz val="10.5"/>
      <name val="ＭＳ 明朝"/>
      <family val="1"/>
      <charset val="128"/>
    </font>
    <font>
      <sz val="14"/>
      <color theme="1"/>
      <name val="ＭＳ Ｐゴシック"/>
      <family val="2"/>
      <charset val="128"/>
      <scheme val="minor"/>
    </font>
    <font>
      <sz val="14"/>
      <color theme="1"/>
      <name val="ＭＳ Ｐゴシック"/>
      <family val="3"/>
      <charset val="128"/>
      <scheme val="minor"/>
    </font>
    <font>
      <b/>
      <u/>
      <sz val="12"/>
      <color rgb="FFFFFF00"/>
      <name val="ＭＳ 明朝"/>
      <family val="1"/>
      <charset val="128"/>
    </font>
    <font>
      <u/>
      <sz val="11"/>
      <color theme="10"/>
      <name val="ＭＳ Ｐゴシック"/>
      <family val="2"/>
      <charset val="128"/>
      <scheme val="minor"/>
    </font>
    <font>
      <b/>
      <u/>
      <sz val="14"/>
      <color theme="10"/>
      <name val="ＭＳ 明朝"/>
      <family val="1"/>
      <charset val="128"/>
    </font>
    <font>
      <sz val="14"/>
      <name val="ＭＳ Ｐゴシック"/>
      <family val="3"/>
      <charset val="128"/>
    </font>
    <font>
      <sz val="10"/>
      <name val="ＭＳ Ｐゴシック"/>
      <family val="3"/>
      <charset val="128"/>
    </font>
    <font>
      <sz val="12"/>
      <color theme="1"/>
      <name val="ＭＳ Ｐゴシック"/>
      <family val="2"/>
      <charset val="128"/>
      <scheme val="minor"/>
    </font>
    <font>
      <vertAlign val="superscript"/>
      <sz val="10"/>
      <name val="ＭＳ 明朝"/>
      <family val="1"/>
      <charset val="128"/>
    </font>
    <font>
      <sz val="11"/>
      <color theme="1"/>
      <name val="ＭＳ 明朝"/>
      <family val="1"/>
      <charset val="128"/>
    </font>
  </fonts>
  <fills count="17">
    <fill>
      <patternFill patternType="none"/>
    </fill>
    <fill>
      <patternFill patternType="gray125"/>
    </fill>
    <fill>
      <patternFill patternType="solid">
        <fgColor rgb="FFFFC7CE"/>
      </patternFill>
    </fill>
    <fill>
      <patternFill patternType="solid">
        <fgColor theme="4" tint="0.79998168889431442"/>
        <bgColor indexed="65"/>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FFFF99"/>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1"/>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9"/>
        <bgColor indexed="64"/>
      </patternFill>
    </fill>
  </fills>
  <borders count="1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left/>
      <right style="medium">
        <color indexed="64"/>
      </right>
      <top style="thin">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diagonal style="thin">
        <color indexed="64"/>
      </diagonal>
    </border>
    <border>
      <left/>
      <right style="medium">
        <color indexed="64"/>
      </right>
      <top/>
      <bottom/>
      <diagonal/>
    </border>
    <border>
      <left style="medium">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diagonalUp="1">
      <left style="thin">
        <color indexed="64"/>
      </left>
      <right style="thin">
        <color indexed="64"/>
      </right>
      <top style="dotted">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hair">
        <color indexed="64"/>
      </top>
      <bottom style="dotted">
        <color indexed="64"/>
      </bottom>
      <diagonal/>
    </border>
    <border>
      <left style="thin">
        <color indexed="64"/>
      </left>
      <right/>
      <top style="hair">
        <color indexed="64"/>
      </top>
      <bottom style="dotted">
        <color indexed="64"/>
      </bottom>
      <diagonal/>
    </border>
    <border>
      <left style="medium">
        <color indexed="64"/>
      </left>
      <right/>
      <top style="dotted">
        <color indexed="64"/>
      </top>
      <bottom style="double">
        <color indexed="64"/>
      </bottom>
      <diagonal/>
    </border>
    <border diagonalUp="1">
      <left style="thin">
        <color indexed="64"/>
      </left>
      <right style="thin">
        <color indexed="64"/>
      </right>
      <top style="dotted">
        <color indexed="64"/>
      </top>
      <bottom/>
      <diagonal style="thin">
        <color indexed="64"/>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diagonalUp="1">
      <left style="thin">
        <color indexed="64"/>
      </left>
      <right style="thin">
        <color indexed="64"/>
      </right>
      <top style="double">
        <color indexed="64"/>
      </top>
      <bottom/>
      <diagonal style="thin">
        <color indexed="64"/>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auto="1"/>
      </left>
      <right style="thin">
        <color auto="1"/>
      </right>
      <top style="dotted">
        <color auto="1"/>
      </top>
      <bottom style="dotted">
        <color auto="1"/>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right style="dotted">
        <color indexed="64"/>
      </right>
      <top style="thin">
        <color indexed="64"/>
      </top>
      <bottom style="thin">
        <color indexed="64"/>
      </bottom>
      <diagonal/>
    </border>
    <border>
      <left style="thin">
        <color indexed="64"/>
      </left>
      <right style="thin">
        <color indexed="64"/>
      </right>
      <top style="hair">
        <color indexed="64"/>
      </top>
      <bottom style="dotted">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top style="dotted">
        <color indexed="64"/>
      </top>
      <bottom style="thin">
        <color indexed="64"/>
      </bottom>
      <diagonal style="thin">
        <color indexed="64"/>
      </diagonal>
    </border>
    <border diagonalUp="1">
      <left style="thin">
        <color indexed="64"/>
      </left>
      <right/>
      <top style="dotted">
        <color indexed="64"/>
      </top>
      <bottom/>
      <diagonal style="thin">
        <color indexed="64"/>
      </diagonal>
    </border>
    <border diagonalUp="1">
      <left style="thin">
        <color indexed="64"/>
      </left>
      <right/>
      <top style="double">
        <color indexed="64"/>
      </top>
      <bottom style="double">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medium">
        <color indexed="64"/>
      </left>
      <right/>
      <top/>
      <bottom style="hair">
        <color indexed="64"/>
      </bottom>
      <diagonal/>
    </border>
    <border>
      <left style="thin">
        <color indexed="64"/>
      </left>
      <right/>
      <top/>
      <bottom style="hair">
        <color indexed="64"/>
      </bottom>
      <diagonal/>
    </border>
    <border>
      <left style="thin">
        <color indexed="64"/>
      </left>
      <right style="thin">
        <color indexed="64"/>
      </right>
      <top style="dotted">
        <color indexed="64"/>
      </top>
      <bottom/>
      <diagonal/>
    </border>
    <border>
      <left style="thin">
        <color auto="1"/>
      </left>
      <right/>
      <top style="thin">
        <color auto="1"/>
      </top>
      <bottom style="dotted">
        <color theme="0" tint="-0.24994659260841701"/>
      </bottom>
      <diagonal/>
    </border>
    <border>
      <left/>
      <right/>
      <top style="thin">
        <color auto="1"/>
      </top>
      <bottom style="dotted">
        <color theme="0" tint="-0.24994659260841701"/>
      </bottom>
      <diagonal/>
    </border>
    <border>
      <left/>
      <right style="thin">
        <color auto="1"/>
      </right>
      <top style="thin">
        <color auto="1"/>
      </top>
      <bottom style="dotted">
        <color theme="0" tint="-0.24994659260841701"/>
      </bottom>
      <diagonal/>
    </border>
    <border>
      <left style="thin">
        <color auto="1"/>
      </left>
      <right style="thin">
        <color theme="0" tint="-0.24994659260841701"/>
      </right>
      <top style="dotted">
        <color theme="0" tint="-0.24994659260841701"/>
      </top>
      <bottom style="dotted">
        <color theme="0" tint="-0.24994659260841701"/>
      </bottom>
      <diagonal/>
    </border>
    <border>
      <left style="thin">
        <color theme="0" tint="-0.24994659260841701"/>
      </left>
      <right style="thin">
        <color theme="0" tint="-0.24994659260841701"/>
      </right>
      <top style="dotted">
        <color theme="0" tint="-0.24994659260841701"/>
      </top>
      <bottom style="dotted">
        <color theme="0" tint="-0.24994659260841701"/>
      </bottom>
      <diagonal/>
    </border>
    <border>
      <left style="thin">
        <color theme="0" tint="-0.24994659260841701"/>
      </left>
      <right style="thin">
        <color auto="1"/>
      </right>
      <top style="dotted">
        <color theme="0" tint="-0.24994659260841701"/>
      </top>
      <bottom style="dotted">
        <color theme="0" tint="-0.24994659260841701"/>
      </bottom>
      <diagonal/>
    </border>
    <border>
      <left style="thin">
        <color auto="1"/>
      </left>
      <right style="thin">
        <color theme="0" tint="-0.24994659260841701"/>
      </right>
      <top style="dotted">
        <color theme="0" tint="-0.24994659260841701"/>
      </top>
      <bottom style="thin">
        <color auto="1"/>
      </bottom>
      <diagonal/>
    </border>
    <border>
      <left style="thin">
        <color theme="0" tint="-0.24994659260841701"/>
      </left>
      <right style="thin">
        <color theme="0" tint="-0.24994659260841701"/>
      </right>
      <top style="dotted">
        <color theme="0" tint="-0.24994659260841701"/>
      </top>
      <bottom style="thin">
        <color auto="1"/>
      </bottom>
      <diagonal/>
    </border>
    <border>
      <left style="thin">
        <color theme="0" tint="-0.24994659260841701"/>
      </left>
      <right style="thin">
        <color auto="1"/>
      </right>
      <top style="dotted">
        <color theme="0" tint="-0.24994659260841701"/>
      </top>
      <bottom style="thin">
        <color auto="1"/>
      </bottom>
      <diagonal/>
    </border>
    <border>
      <left style="thin">
        <color auto="1"/>
      </left>
      <right/>
      <top style="dotted">
        <color theme="0" tint="-0.24994659260841701"/>
      </top>
      <bottom style="dotted">
        <color theme="0" tint="-0.24994659260841701"/>
      </bottom>
      <diagonal/>
    </border>
    <border>
      <left/>
      <right/>
      <top style="dotted">
        <color theme="0" tint="-0.24994659260841701"/>
      </top>
      <bottom style="dotted">
        <color theme="0" tint="-0.24994659260841701"/>
      </bottom>
      <diagonal/>
    </border>
    <border>
      <left/>
      <right style="thin">
        <color auto="1"/>
      </right>
      <top style="dotted">
        <color theme="0" tint="-0.24994659260841701"/>
      </top>
      <bottom style="dotted">
        <color theme="0" tint="-0.24994659260841701"/>
      </bottom>
      <diagonal/>
    </border>
    <border>
      <left style="thin">
        <color theme="0" tint="-0.24994659260841701"/>
      </left>
      <right style="thin">
        <color theme="0" tint="-0.24994659260841701"/>
      </right>
      <top style="dotted">
        <color theme="0" tint="-0.24994659260841701"/>
      </top>
      <bottom/>
      <diagonal/>
    </border>
    <border>
      <left style="thin">
        <color theme="0" tint="-0.24994659260841701"/>
      </left>
      <right style="thin">
        <color auto="1"/>
      </right>
      <top style="dotted">
        <color theme="0" tint="-0.24994659260841701"/>
      </top>
      <bottom/>
      <diagonal/>
    </border>
    <border>
      <left style="thin">
        <color auto="1"/>
      </left>
      <right style="thin">
        <color theme="0" tint="-0.24994659260841701"/>
      </right>
      <top style="dotted">
        <color theme="0" tint="-0.24994659260841701"/>
      </top>
      <bottom style="hair">
        <color theme="0" tint="-0.24994659260841701"/>
      </bottom>
      <diagonal/>
    </border>
    <border>
      <left style="thin">
        <color theme="0" tint="-0.24994659260841701"/>
      </left>
      <right style="thin">
        <color theme="0" tint="-0.24994659260841701"/>
      </right>
      <top style="dotted">
        <color theme="0" tint="-0.24994659260841701"/>
      </top>
      <bottom style="hair">
        <color theme="0" tint="-0.24994659260841701"/>
      </bottom>
      <diagonal/>
    </border>
    <border>
      <left style="thin">
        <color theme="0" tint="-0.24994659260841701"/>
      </left>
      <right style="thin">
        <color auto="1"/>
      </right>
      <top style="dotted">
        <color theme="0" tint="-0.24994659260841701"/>
      </top>
      <bottom style="hair">
        <color theme="0" tint="-0.24994659260841701"/>
      </bottom>
      <diagonal/>
    </border>
    <border>
      <left style="thin">
        <color auto="1"/>
      </left>
      <right style="thin">
        <color theme="0" tint="-0.24994659260841701"/>
      </right>
      <top style="hair">
        <color theme="0" tint="-0.24994659260841701"/>
      </top>
      <bottom style="hair">
        <color theme="0" tint="-0.24994659260841701"/>
      </bottom>
      <diagonal/>
    </border>
    <border>
      <left style="thin">
        <color theme="0" tint="-0.24994659260841701"/>
      </left>
      <right style="thin">
        <color auto="1"/>
      </right>
      <top style="hair">
        <color theme="0" tint="-0.24994659260841701"/>
      </top>
      <bottom style="hair">
        <color theme="0" tint="-0.24994659260841701"/>
      </bottom>
      <diagonal/>
    </border>
    <border>
      <left style="thin">
        <color theme="0" tint="-0.24994659260841701"/>
      </left>
      <right style="thin">
        <color theme="0" tint="-0.24994659260841701"/>
      </right>
      <top style="hair">
        <color theme="0" tint="-0.24994659260841701"/>
      </top>
      <bottom style="hair">
        <color theme="0" tint="-0.24994659260841701"/>
      </bottom>
      <diagonal/>
    </border>
    <border>
      <left style="thin">
        <color auto="1"/>
      </left>
      <right style="thin">
        <color theme="0" tint="-0.24994659260841701"/>
      </right>
      <top style="hair">
        <color theme="0" tint="-0.24994659260841701"/>
      </top>
      <bottom style="thin">
        <color auto="1"/>
      </bottom>
      <diagonal/>
    </border>
    <border>
      <left style="thin">
        <color theme="0" tint="-0.24994659260841701"/>
      </left>
      <right style="thin">
        <color theme="0" tint="-0.24994659260841701"/>
      </right>
      <top style="hair">
        <color theme="0" tint="-0.24994659260841701"/>
      </top>
      <bottom style="thin">
        <color auto="1"/>
      </bottom>
      <diagonal/>
    </border>
    <border>
      <left style="thin">
        <color theme="0" tint="-0.24994659260841701"/>
      </left>
      <right style="thin">
        <color auto="1"/>
      </right>
      <top style="hair">
        <color theme="0" tint="-0.24994659260841701"/>
      </top>
      <bottom style="thin">
        <color auto="1"/>
      </bottom>
      <diagonal/>
    </border>
    <border>
      <left style="thin">
        <color theme="0" tint="-0.24994659260841701"/>
      </left>
      <right/>
      <top style="dotted">
        <color theme="0" tint="-0.24994659260841701"/>
      </top>
      <bottom style="hair">
        <color theme="0" tint="-0.24994659260841701"/>
      </bottom>
      <diagonal/>
    </border>
    <border>
      <left style="thin">
        <color theme="0" tint="-0.24994659260841701"/>
      </left>
      <right/>
      <top style="hair">
        <color theme="0" tint="-0.24994659260841701"/>
      </top>
      <bottom style="hair">
        <color theme="0" tint="-0.24994659260841701"/>
      </bottom>
      <diagonal/>
    </border>
    <border>
      <left style="thin">
        <color theme="0" tint="-0.24994659260841701"/>
      </left>
      <right/>
      <top style="hair">
        <color theme="0" tint="-0.24994659260841701"/>
      </top>
      <bottom style="thin">
        <color auto="1"/>
      </bottom>
      <diagonal/>
    </border>
    <border>
      <left style="thin">
        <color auto="1"/>
      </left>
      <right style="thin">
        <color theme="0" tint="-0.24994659260841701"/>
      </right>
      <top style="hair">
        <color theme="0" tint="-0.24994659260841701"/>
      </top>
      <bottom/>
      <diagonal/>
    </border>
    <border>
      <left style="thin">
        <color theme="0" tint="-0.24994659260841701"/>
      </left>
      <right/>
      <top style="hair">
        <color theme="0" tint="-0.24994659260841701"/>
      </top>
      <bottom/>
      <diagonal/>
    </border>
    <border>
      <left style="thin">
        <color auto="1"/>
      </left>
      <right/>
      <top style="dotted">
        <color theme="0" tint="-0.24994659260841701"/>
      </top>
      <bottom style="thin">
        <color auto="1"/>
      </bottom>
      <diagonal/>
    </border>
    <border>
      <left/>
      <right style="thin">
        <color theme="0" tint="-0.24994659260841701"/>
      </right>
      <top style="dotted">
        <color theme="0" tint="-0.24994659260841701"/>
      </top>
      <bottom style="thin">
        <color auto="1"/>
      </bottom>
      <diagonal/>
    </border>
    <border>
      <left/>
      <right style="thin">
        <color indexed="64"/>
      </right>
      <top style="thin">
        <color indexed="64"/>
      </top>
      <bottom style="double">
        <color indexed="64"/>
      </bottom>
      <diagonal/>
    </border>
  </borders>
  <cellStyleXfs count="39">
    <xf numFmtId="0" fontId="0" fillId="0" borderId="0">
      <alignment vertical="center"/>
    </xf>
    <xf numFmtId="38" fontId="1" fillId="0" borderId="0" applyFont="0" applyFill="0" applyBorder="0" applyAlignment="0" applyProtection="0">
      <alignment vertical="center"/>
    </xf>
    <xf numFmtId="0" fontId="20" fillId="0" borderId="0">
      <alignment vertical="center"/>
    </xf>
    <xf numFmtId="0" fontId="1" fillId="0" borderId="0">
      <alignment vertical="center"/>
    </xf>
    <xf numFmtId="38" fontId="1" fillId="0" borderId="0" applyFont="0" applyFill="0" applyBorder="0" applyAlignment="0" applyProtection="0">
      <alignment vertical="center"/>
    </xf>
    <xf numFmtId="0" fontId="26" fillId="3" borderId="0" applyNumberFormat="0" applyBorder="0" applyAlignment="0" applyProtection="0">
      <alignment vertical="center"/>
    </xf>
    <xf numFmtId="9" fontId="27" fillId="0" borderId="0" applyFont="0" applyFill="0" applyBorder="0" applyAlignment="0" applyProtection="0"/>
    <xf numFmtId="0" fontId="28" fillId="0" borderId="0" applyNumberFormat="0" applyFill="0" applyBorder="0" applyAlignment="0" applyProtection="0">
      <alignment vertical="top"/>
      <protection locked="0"/>
    </xf>
    <xf numFmtId="0" fontId="29" fillId="0" borderId="0" applyNumberFormat="0" applyFill="0" applyBorder="0" applyAlignment="0" applyProtection="0">
      <alignment vertical="center"/>
    </xf>
    <xf numFmtId="0" fontId="30" fillId="2" borderId="0" applyNumberFormat="0" applyBorder="0" applyAlignment="0" applyProtection="0">
      <alignment vertical="center"/>
    </xf>
    <xf numFmtId="38" fontId="2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0" fillId="0" borderId="0" applyFont="0" applyFill="0" applyBorder="0" applyAlignment="0" applyProtection="0">
      <alignment vertical="center"/>
    </xf>
    <xf numFmtId="38" fontId="31" fillId="0" borderId="0" applyFont="0" applyFill="0" applyBorder="0" applyAlignment="0" applyProtection="0">
      <alignment vertical="center"/>
    </xf>
    <xf numFmtId="38" fontId="27" fillId="0" borderId="0" applyFont="0" applyFill="0" applyBorder="0" applyAlignment="0" applyProtection="0"/>
    <xf numFmtId="6" fontId="27" fillId="0" borderId="0" applyFont="0" applyFill="0" applyBorder="0" applyAlignment="0" applyProtection="0">
      <alignment vertical="center"/>
    </xf>
    <xf numFmtId="6" fontId="31" fillId="0" borderId="0" applyFont="0" applyFill="0" applyBorder="0" applyAlignment="0" applyProtection="0">
      <alignment vertical="center"/>
    </xf>
    <xf numFmtId="6" fontId="27" fillId="0" borderId="0" applyFont="0" applyFill="0" applyBorder="0" applyAlignment="0" applyProtection="0"/>
    <xf numFmtId="0" fontId="20" fillId="0" borderId="0">
      <alignment vertical="center"/>
    </xf>
    <xf numFmtId="0" fontId="20" fillId="0" borderId="0">
      <alignment vertical="center"/>
    </xf>
    <xf numFmtId="0" fontId="31" fillId="0" borderId="0">
      <alignment vertical="center"/>
    </xf>
    <xf numFmtId="0" fontId="20" fillId="0" borderId="0">
      <alignment vertical="center"/>
    </xf>
    <xf numFmtId="0" fontId="20" fillId="0" borderId="0">
      <alignment vertical="center"/>
    </xf>
    <xf numFmtId="0" fontId="31" fillId="0" borderId="0">
      <alignment vertical="center"/>
    </xf>
    <xf numFmtId="0" fontId="20" fillId="0" borderId="0">
      <alignment vertical="center"/>
    </xf>
    <xf numFmtId="0" fontId="20" fillId="0" borderId="0">
      <alignment vertical="center"/>
    </xf>
    <xf numFmtId="0" fontId="27" fillId="0" borderId="0"/>
    <xf numFmtId="0" fontId="31" fillId="0" borderId="0">
      <alignment vertical="center"/>
    </xf>
    <xf numFmtId="0" fontId="27" fillId="0" borderId="0">
      <alignment vertical="center"/>
    </xf>
    <xf numFmtId="0" fontId="20" fillId="0" borderId="0">
      <alignment vertical="center"/>
    </xf>
    <xf numFmtId="0" fontId="32" fillId="0" borderId="0"/>
    <xf numFmtId="0" fontId="27" fillId="0" borderId="0"/>
    <xf numFmtId="0" fontId="1" fillId="0" borderId="0">
      <alignment vertical="center"/>
    </xf>
    <xf numFmtId="0" fontId="33" fillId="0" borderId="0"/>
    <xf numFmtId="0" fontId="33" fillId="0" borderId="0"/>
    <xf numFmtId="0" fontId="1" fillId="0" borderId="0">
      <alignment vertical="center"/>
    </xf>
    <xf numFmtId="38" fontId="27" fillId="0" borderId="0" applyFont="0" applyFill="0" applyBorder="0" applyAlignment="0" applyProtection="0">
      <alignment vertical="center"/>
    </xf>
    <xf numFmtId="0" fontId="53" fillId="0" borderId="0" applyNumberFormat="0" applyFill="0" applyBorder="0" applyAlignment="0" applyProtection="0">
      <alignment vertical="center"/>
    </xf>
  </cellStyleXfs>
  <cellXfs count="779">
    <xf numFmtId="0" fontId="0" fillId="0" borderId="0" xfId="0">
      <alignment vertical="center"/>
    </xf>
    <xf numFmtId="0" fontId="6" fillId="0" borderId="0" xfId="0" applyFont="1">
      <alignment vertical="center"/>
    </xf>
    <xf numFmtId="0" fontId="7" fillId="11" borderId="10" xfId="0" applyFont="1" applyFill="1" applyBorder="1" applyAlignment="1" applyProtection="1">
      <alignment horizontal="center" vertical="center"/>
      <protection locked="0"/>
    </xf>
    <xf numFmtId="0" fontId="7" fillId="11" borderId="13" xfId="0" applyFont="1" applyFill="1" applyBorder="1" applyAlignment="1" applyProtection="1">
      <alignment horizontal="center" vertical="center"/>
      <protection locked="0"/>
    </xf>
    <xf numFmtId="0" fontId="2" fillId="9" borderId="44" xfId="0" applyFont="1" applyFill="1" applyBorder="1" applyAlignment="1" applyProtection="1">
      <alignment wrapText="1"/>
      <protection locked="0"/>
    </xf>
    <xf numFmtId="0" fontId="2" fillId="9" borderId="50" xfId="0" applyFont="1" applyFill="1" applyBorder="1" applyAlignment="1" applyProtection="1">
      <alignment wrapText="1"/>
      <protection locked="0"/>
    </xf>
    <xf numFmtId="0" fontId="2" fillId="9" borderId="56" xfId="0" applyFont="1" applyFill="1" applyBorder="1" applyAlignment="1" applyProtection="1">
      <alignment wrapText="1"/>
      <protection locked="0"/>
    </xf>
    <xf numFmtId="0" fontId="2" fillId="9" borderId="63" xfId="0" applyFont="1" applyFill="1" applyBorder="1" applyAlignment="1" applyProtection="1">
      <alignment wrapText="1"/>
      <protection locked="0"/>
    </xf>
    <xf numFmtId="0" fontId="2" fillId="9" borderId="68" xfId="0" applyFont="1" applyFill="1" applyBorder="1" applyAlignment="1" applyProtection="1">
      <alignment horizontal="justify" vertical="center" wrapText="1"/>
      <protection locked="0"/>
    </xf>
    <xf numFmtId="38" fontId="7" fillId="6" borderId="43" xfId="37" applyFont="1" applyFill="1" applyBorder="1" applyAlignment="1" applyProtection="1">
      <alignment horizontal="right" vertical="center" shrinkToFit="1"/>
    </xf>
    <xf numFmtId="38" fontId="7" fillId="6" borderId="43" xfId="37" applyFont="1" applyFill="1" applyBorder="1" applyAlignment="1" applyProtection="1">
      <alignment horizontal="right" vertical="center" wrapText="1"/>
    </xf>
    <xf numFmtId="38" fontId="7" fillId="6" borderId="69" xfId="37" applyFont="1" applyFill="1" applyBorder="1" applyAlignment="1" applyProtection="1">
      <alignment horizontal="right" vertical="center" shrinkToFit="1"/>
    </xf>
    <xf numFmtId="38" fontId="7" fillId="8" borderId="73" xfId="1" applyFont="1" applyFill="1" applyBorder="1" applyAlignment="1" applyProtection="1">
      <alignment horizontal="right" vertical="center" shrinkToFit="1"/>
    </xf>
    <xf numFmtId="0" fontId="2" fillId="9" borderId="74" xfId="0" applyFont="1" applyFill="1" applyBorder="1" applyProtection="1">
      <alignment vertical="center"/>
      <protection locked="0"/>
    </xf>
    <xf numFmtId="0" fontId="7" fillId="0" borderId="0" xfId="19" applyFont="1">
      <alignment vertical="center"/>
    </xf>
    <xf numFmtId="177" fontId="2" fillId="11" borderId="10" xfId="19" applyNumberFormat="1" applyFont="1" applyFill="1" applyBorder="1" applyAlignment="1" applyProtection="1">
      <alignment horizontal="center" vertical="center" shrinkToFit="1"/>
      <protection locked="0"/>
    </xf>
    <xf numFmtId="0" fontId="2" fillId="9" borderId="10" xfId="19" applyFont="1" applyFill="1" applyBorder="1" applyAlignment="1" applyProtection="1">
      <alignment horizontal="left" vertical="center" wrapText="1"/>
      <protection locked="0"/>
    </xf>
    <xf numFmtId="0" fontId="7" fillId="9" borderId="10" xfId="19" applyFont="1" applyFill="1" applyBorder="1" applyAlignment="1" applyProtection="1">
      <alignment horizontal="center" vertical="center" shrinkToFit="1"/>
      <protection locked="0"/>
    </xf>
    <xf numFmtId="0" fontId="2" fillId="0" borderId="0" xfId="19" applyFont="1">
      <alignment vertical="center"/>
    </xf>
    <xf numFmtId="0" fontId="2" fillId="0" borderId="89" xfId="19" applyFont="1" applyBorder="1" applyAlignment="1">
      <alignment horizontal="left" vertical="center" wrapText="1" shrinkToFit="1"/>
    </xf>
    <xf numFmtId="0" fontId="0" fillId="13" borderId="10" xfId="0" applyFill="1" applyBorder="1" applyAlignment="1">
      <alignment horizontal="center" vertical="center"/>
    </xf>
    <xf numFmtId="0" fontId="0" fillId="13" borderId="10" xfId="0" applyFill="1" applyBorder="1" applyAlignment="1">
      <alignment horizontal="center" vertical="center" wrapText="1"/>
    </xf>
    <xf numFmtId="0" fontId="41" fillId="0" borderId="10" xfId="0" applyFont="1" applyBorder="1" applyAlignment="1">
      <alignment vertical="center" wrapText="1"/>
    </xf>
    <xf numFmtId="49" fontId="41" fillId="0" borderId="10" xfId="0" applyNumberFormat="1" applyFont="1" applyBorder="1" applyAlignment="1">
      <alignment horizontal="center" vertical="center"/>
    </xf>
    <xf numFmtId="0" fontId="41" fillId="0" borderId="10" xfId="0" applyFont="1" applyBorder="1" applyAlignment="1">
      <alignment horizontal="left" vertical="center"/>
    </xf>
    <xf numFmtId="38" fontId="2" fillId="0" borderId="0" xfId="1" applyFont="1" applyBorder="1" applyAlignment="1" applyProtection="1">
      <alignment vertical="center" wrapText="1"/>
    </xf>
    <xf numFmtId="0" fontId="41" fillId="0" borderId="10" xfId="0" applyFont="1" applyBorder="1" applyAlignment="1">
      <alignment horizontal="center" vertical="center"/>
    </xf>
    <xf numFmtId="0" fontId="8" fillId="0" borderId="0" xfId="0" applyFont="1" applyAlignment="1">
      <alignment horizontal="right" vertical="center"/>
    </xf>
    <xf numFmtId="38" fontId="7" fillId="9" borderId="40" xfId="1" applyFont="1" applyFill="1" applyBorder="1" applyAlignment="1" applyProtection="1">
      <alignment vertical="center" shrinkToFit="1"/>
      <protection locked="0"/>
    </xf>
    <xf numFmtId="38" fontId="7" fillId="9" borderId="41" xfId="1" applyFont="1" applyFill="1" applyBorder="1" applyAlignment="1" applyProtection="1">
      <alignment vertical="center" shrinkToFit="1"/>
      <protection locked="0"/>
    </xf>
    <xf numFmtId="0" fontId="2" fillId="9" borderId="42" xfId="0" applyFont="1" applyFill="1" applyBorder="1" applyAlignment="1" applyProtection="1">
      <alignment vertical="center" wrapText="1"/>
      <protection locked="0"/>
    </xf>
    <xf numFmtId="38" fontId="7" fillId="9" borderId="46" xfId="1" applyFont="1" applyFill="1" applyBorder="1" applyAlignment="1" applyProtection="1">
      <alignment vertical="center" shrinkToFit="1"/>
      <protection locked="0"/>
    </xf>
    <xf numFmtId="38" fontId="7" fillId="9" borderId="47" xfId="1" applyFont="1" applyFill="1" applyBorder="1" applyAlignment="1" applyProtection="1">
      <alignment vertical="center" shrinkToFit="1"/>
      <protection locked="0"/>
    </xf>
    <xf numFmtId="0" fontId="2" fillId="9" borderId="48" xfId="0" applyFont="1" applyFill="1" applyBorder="1" applyAlignment="1" applyProtection="1">
      <alignment vertical="center" wrapText="1"/>
      <protection locked="0"/>
    </xf>
    <xf numFmtId="38" fontId="7" fillId="8" borderId="52" xfId="1" applyFont="1" applyFill="1" applyBorder="1" applyAlignment="1" applyProtection="1">
      <alignment vertical="center" shrinkToFit="1"/>
    </xf>
    <xf numFmtId="38" fontId="7" fillId="8" borderId="54" xfId="1" applyFont="1" applyFill="1" applyBorder="1" applyAlignment="1" applyProtection="1">
      <alignment vertical="center" shrinkToFit="1"/>
    </xf>
    <xf numFmtId="38" fontId="7" fillId="8" borderId="55" xfId="1" applyFont="1" applyFill="1" applyBorder="1" applyAlignment="1" applyProtection="1">
      <alignment vertical="center" shrinkToFit="1"/>
    </xf>
    <xf numFmtId="38" fontId="7" fillId="9" borderId="57" xfId="1" applyFont="1" applyFill="1" applyBorder="1" applyAlignment="1" applyProtection="1">
      <alignment vertical="center" shrinkToFit="1"/>
      <protection locked="0"/>
    </xf>
    <xf numFmtId="38" fontId="7" fillId="8" borderId="59" xfId="1" applyFont="1" applyFill="1" applyBorder="1" applyAlignment="1" applyProtection="1">
      <alignment vertical="center" shrinkToFit="1"/>
    </xf>
    <xf numFmtId="38" fontId="7" fillId="8" borderId="61" xfId="1" applyFont="1" applyFill="1" applyBorder="1" applyAlignment="1" applyProtection="1">
      <alignment vertical="center" shrinkToFit="1"/>
    </xf>
    <xf numFmtId="38" fontId="7" fillId="8" borderId="64" xfId="1" applyFont="1" applyFill="1" applyBorder="1" applyAlignment="1" applyProtection="1">
      <alignment horizontal="right" vertical="center" shrinkToFit="1"/>
    </xf>
    <xf numFmtId="38" fontId="7" fillId="8" borderId="66" xfId="1" applyFont="1" applyFill="1" applyBorder="1" applyAlignment="1" applyProtection="1">
      <alignment horizontal="right" vertical="center" shrinkToFit="1"/>
    </xf>
    <xf numFmtId="38" fontId="7" fillId="8" borderId="67" xfId="1" applyFont="1" applyFill="1" applyBorder="1" applyAlignment="1" applyProtection="1">
      <alignment horizontal="right" vertical="center" shrinkToFit="1"/>
    </xf>
    <xf numFmtId="38" fontId="7" fillId="9" borderId="45" xfId="1" applyFont="1" applyFill="1" applyBorder="1" applyAlignment="1" applyProtection="1">
      <alignment horizontal="right" vertical="center" shrinkToFit="1"/>
      <protection locked="0"/>
    </xf>
    <xf numFmtId="38" fontId="7" fillId="8" borderId="70" xfId="1" applyFont="1" applyFill="1" applyBorder="1" applyAlignment="1" applyProtection="1">
      <alignment horizontal="right" vertical="center" shrinkToFit="1"/>
    </xf>
    <xf numFmtId="38" fontId="7" fillId="8" borderId="72" xfId="1" applyFont="1" applyFill="1" applyBorder="1" applyAlignment="1" applyProtection="1">
      <alignment horizontal="right" vertical="center" shrinkToFit="1"/>
    </xf>
    <xf numFmtId="38" fontId="7" fillId="9" borderId="106" xfId="1" applyFont="1" applyFill="1" applyBorder="1" applyAlignment="1" applyProtection="1">
      <alignment vertical="center" shrinkToFit="1"/>
      <protection locked="0"/>
    </xf>
    <xf numFmtId="38" fontId="7" fillId="9" borderId="107" xfId="1" applyFont="1" applyFill="1" applyBorder="1" applyAlignment="1" applyProtection="1">
      <alignment vertical="center" shrinkToFit="1"/>
      <protection locked="0"/>
    </xf>
    <xf numFmtId="38" fontId="7" fillId="9" borderId="108" xfId="1" applyFont="1" applyFill="1" applyBorder="1" applyAlignment="1" applyProtection="1">
      <alignment vertical="center" shrinkToFit="1"/>
      <protection locked="0"/>
    </xf>
    <xf numFmtId="0" fontId="21" fillId="0" borderId="0" xfId="19" applyFont="1">
      <alignment vertical="center"/>
    </xf>
    <xf numFmtId="0" fontId="10" fillId="4" borderId="0" xfId="0" applyFont="1" applyFill="1">
      <alignment vertical="center"/>
    </xf>
    <xf numFmtId="0" fontId="5" fillId="4" borderId="0" xfId="0" applyFont="1" applyFill="1" applyAlignment="1">
      <alignment horizontal="left" vertical="center"/>
    </xf>
    <xf numFmtId="0" fontId="2" fillId="4" borderId="0" xfId="0" applyFont="1" applyFill="1" applyAlignment="1">
      <alignment horizontal="right" vertical="center"/>
    </xf>
    <xf numFmtId="0" fontId="2" fillId="4" borderId="0" xfId="0" applyFont="1" applyFill="1" applyAlignment="1">
      <alignment horizontal="center" vertical="center"/>
    </xf>
    <xf numFmtId="56" fontId="8" fillId="4" borderId="0" xfId="0" quotePrefix="1" applyNumberFormat="1" applyFont="1" applyFill="1" applyAlignment="1">
      <alignment horizontal="center" vertical="center" wrapText="1"/>
    </xf>
    <xf numFmtId="0" fontId="10" fillId="0" borderId="0" xfId="0" applyFont="1">
      <alignment vertical="center"/>
    </xf>
    <xf numFmtId="0" fontId="7" fillId="4" borderId="0" xfId="0" applyFont="1" applyFill="1" applyAlignment="1">
      <alignment horizontal="left" vertical="center"/>
    </xf>
    <xf numFmtId="0" fontId="7" fillId="4" borderId="0" xfId="0" applyFont="1" applyFill="1">
      <alignment vertical="center"/>
    </xf>
    <xf numFmtId="0" fontId="2" fillId="4" borderId="0" xfId="0" applyFont="1" applyFill="1" applyAlignment="1">
      <alignment horizontal="left" vertical="center"/>
    </xf>
    <xf numFmtId="0" fontId="2" fillId="4" borderId="0" xfId="0" applyFont="1" applyFill="1">
      <alignment vertical="center"/>
    </xf>
    <xf numFmtId="0" fontId="2" fillId="0" borderId="0" xfId="2" applyFont="1" applyAlignment="1">
      <alignment horizontal="center" vertical="center"/>
    </xf>
    <xf numFmtId="0" fontId="2" fillId="4" borderId="0" xfId="2" applyFont="1" applyFill="1">
      <alignment vertical="center"/>
    </xf>
    <xf numFmtId="0" fontId="7" fillId="0" borderId="0" xfId="0" applyFont="1">
      <alignment vertical="center"/>
    </xf>
    <xf numFmtId="0" fontId="2" fillId="0" borderId="0" xfId="2" applyFont="1">
      <alignment vertical="center"/>
    </xf>
    <xf numFmtId="0" fontId="10" fillId="4" borderId="0" xfId="0" applyFont="1" applyFill="1" applyAlignment="1">
      <alignment horizontal="center" vertical="center"/>
    </xf>
    <xf numFmtId="0" fontId="10" fillId="4" borderId="0" xfId="0" applyFont="1" applyFill="1" applyAlignment="1">
      <alignment horizontal="left" vertical="center"/>
    </xf>
    <xf numFmtId="0" fontId="10" fillId="0" borderId="0" xfId="0" applyFont="1" applyAlignment="1">
      <alignment horizontal="center" vertical="center"/>
    </xf>
    <xf numFmtId="0" fontId="12" fillId="4" borderId="0" xfId="0" applyFont="1" applyFill="1" applyAlignment="1">
      <alignment horizontal="left" vertical="center"/>
    </xf>
    <xf numFmtId="0" fontId="12" fillId="4" borderId="0" xfId="0" applyFont="1" applyFill="1">
      <alignment vertical="center"/>
    </xf>
    <xf numFmtId="0" fontId="12" fillId="4" borderId="0" xfId="0" applyFont="1" applyFill="1" applyAlignment="1">
      <alignment horizontal="right" vertical="center"/>
    </xf>
    <xf numFmtId="0" fontId="12" fillId="4" borderId="0" xfId="0" applyFont="1" applyFill="1" applyAlignment="1">
      <alignment horizontal="center" vertical="center"/>
    </xf>
    <xf numFmtId="0" fontId="10" fillId="4" borderId="0" xfId="0" applyFont="1" applyFill="1" applyAlignment="1">
      <alignment horizontal="right" vertical="center"/>
    </xf>
    <xf numFmtId="0" fontId="12" fillId="4" borderId="0" xfId="0" applyFont="1" applyFill="1" applyAlignment="1">
      <alignment vertical="center" wrapText="1"/>
    </xf>
    <xf numFmtId="0" fontId="8" fillId="4" borderId="0" xfId="0" applyFont="1" applyFill="1" applyAlignment="1">
      <alignment vertical="center" wrapText="1"/>
    </xf>
    <xf numFmtId="0" fontId="16" fillId="0" borderId="0" xfId="0" applyFont="1" applyAlignment="1">
      <alignment horizontal="left" vertical="center"/>
    </xf>
    <xf numFmtId="0" fontId="10" fillId="0" borderId="0" xfId="0" applyFont="1" applyAlignment="1">
      <alignment horizontal="right" vertical="center"/>
    </xf>
    <xf numFmtId="0" fontId="10" fillId="4" borderId="0" xfId="0" applyFont="1" applyFill="1" applyAlignment="1">
      <alignment horizontal="right" vertical="center" wrapText="1"/>
    </xf>
    <xf numFmtId="0" fontId="10" fillId="4" borderId="0" xfId="0" applyFont="1" applyFill="1" applyAlignment="1">
      <alignment horizontal="left" vertical="center" wrapText="1"/>
    </xf>
    <xf numFmtId="0" fontId="8" fillId="4" borderId="0" xfId="0" applyFont="1" applyFill="1" applyAlignment="1">
      <alignment horizontal="center" vertical="center" wrapText="1"/>
    </xf>
    <xf numFmtId="0" fontId="8" fillId="4" borderId="0" xfId="0" applyFont="1" applyFill="1">
      <alignment vertical="center"/>
    </xf>
    <xf numFmtId="0" fontId="8" fillId="4" borderId="0" xfId="0" applyFont="1" applyFill="1" applyAlignment="1">
      <alignment horizontal="right" vertical="center" wrapText="1"/>
    </xf>
    <xf numFmtId="0" fontId="8" fillId="4" borderId="0" xfId="0" applyFont="1" applyFill="1" applyAlignment="1">
      <alignment horizontal="left" vertical="center" wrapText="1"/>
    </xf>
    <xf numFmtId="0" fontId="8" fillId="4" borderId="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4" borderId="8" xfId="0" applyFont="1" applyFill="1" applyBorder="1" applyAlignment="1">
      <alignment vertical="center" wrapText="1"/>
    </xf>
    <xf numFmtId="0" fontId="8" fillId="4" borderId="9" xfId="0" applyFont="1" applyFill="1" applyBorder="1" applyAlignment="1">
      <alignment vertical="center" wrapText="1"/>
    </xf>
    <xf numFmtId="0" fontId="8" fillId="4" borderId="7" xfId="0" applyFont="1" applyFill="1" applyBorder="1" applyAlignment="1">
      <alignment horizontal="left" vertical="center"/>
    </xf>
    <xf numFmtId="0" fontId="8" fillId="0" borderId="8" xfId="0" applyFont="1" applyBorder="1" applyAlignment="1">
      <alignment horizontal="center" vertical="center" wrapText="1"/>
    </xf>
    <xf numFmtId="0" fontId="2" fillId="4" borderId="0" xfId="0" applyFont="1" applyFill="1" applyAlignment="1">
      <alignment horizontal="right" vertical="top"/>
    </xf>
    <xf numFmtId="0" fontId="2" fillId="4" borderId="0" xfId="0" applyFont="1" applyFill="1" applyAlignment="1">
      <alignment vertical="top"/>
    </xf>
    <xf numFmtId="0" fontId="12" fillId="0" borderId="0" xfId="2" applyFont="1">
      <alignment vertical="center"/>
    </xf>
    <xf numFmtId="0" fontId="12" fillId="0" borderId="5" xfId="2" applyFont="1" applyBorder="1">
      <alignment vertical="center"/>
    </xf>
    <xf numFmtId="0" fontId="12" fillId="0" borderId="0" xfId="2" applyFont="1" applyAlignment="1">
      <alignment horizontal="right" vertical="center"/>
    </xf>
    <xf numFmtId="0" fontId="12" fillId="0" borderId="10" xfId="2" applyFont="1" applyBorder="1" applyAlignment="1">
      <alignment horizontal="center" vertical="center" wrapText="1"/>
    </xf>
    <xf numFmtId="0" fontId="12" fillId="4" borderId="10" xfId="2" applyFont="1" applyFill="1" applyBorder="1" applyAlignment="1">
      <alignment horizontal="center" vertical="center"/>
    </xf>
    <xf numFmtId="0" fontId="12" fillId="0" borderId="2" xfId="2" applyFont="1" applyBorder="1">
      <alignment vertical="center"/>
    </xf>
    <xf numFmtId="49" fontId="2" fillId="0" borderId="0" xfId="2" applyNumberFormat="1" applyFont="1">
      <alignment vertical="center"/>
    </xf>
    <xf numFmtId="0" fontId="4" fillId="0" borderId="0" xfId="2" applyFont="1">
      <alignment vertical="center"/>
    </xf>
    <xf numFmtId="0" fontId="21" fillId="0" borderId="0" xfId="2" applyFont="1">
      <alignment vertical="center"/>
    </xf>
    <xf numFmtId="0" fontId="8" fillId="0" borderId="0" xfId="2" applyFont="1" applyAlignment="1">
      <alignment horizontal="center" vertical="center"/>
    </xf>
    <xf numFmtId="0" fontId="2" fillId="0" borderId="0" xfId="2" applyFont="1" applyAlignment="1">
      <alignment horizontal="left" vertical="center"/>
    </xf>
    <xf numFmtId="0" fontId="7" fillId="0" borderId="0" xfId="2" applyFont="1">
      <alignment vertical="center"/>
    </xf>
    <xf numFmtId="49" fontId="9" fillId="0" borderId="0" xfId="2" applyNumberFormat="1" applyFont="1">
      <alignment vertical="center"/>
    </xf>
    <xf numFmtId="0" fontId="21" fillId="0" borderId="0" xfId="2" applyFont="1" applyAlignment="1">
      <alignment horizontal="right" vertical="center"/>
    </xf>
    <xf numFmtId="49" fontId="11" fillId="0" borderId="0" xfId="2" applyNumberFormat="1" applyFont="1">
      <alignment vertical="center"/>
    </xf>
    <xf numFmtId="0" fontId="17" fillId="0" borderId="0" xfId="2" applyFont="1">
      <alignment vertical="center"/>
    </xf>
    <xf numFmtId="0" fontId="17" fillId="0" borderId="0" xfId="2" applyFont="1" applyAlignment="1">
      <alignment horizontal="center" vertical="center"/>
    </xf>
    <xf numFmtId="49" fontId="7" fillId="0" borderId="0" xfId="2" applyNumberFormat="1" applyFont="1" applyAlignment="1">
      <alignment vertical="center" wrapText="1"/>
    </xf>
    <xf numFmtId="49" fontId="11" fillId="0" borderId="0" xfId="2" applyNumberFormat="1" applyFont="1" applyAlignment="1">
      <alignment horizontal="left" vertical="center"/>
    </xf>
    <xf numFmtId="0" fontId="19" fillId="0" borderId="0" xfId="2" applyFont="1">
      <alignment vertical="center"/>
    </xf>
    <xf numFmtId="49" fontId="8" fillId="0" borderId="0" xfId="2" applyNumberFormat="1" applyFont="1">
      <alignment vertical="center"/>
    </xf>
    <xf numFmtId="0" fontId="21" fillId="0" borderId="0" xfId="2" applyFont="1" applyAlignment="1">
      <alignment horizontal="center" vertical="center"/>
    </xf>
    <xf numFmtId="0" fontId="2" fillId="9" borderId="10" xfId="0" applyFont="1" applyFill="1" applyBorder="1" applyAlignment="1" applyProtection="1">
      <alignment horizontal="left" vertical="top" wrapText="1"/>
      <protection locked="0"/>
    </xf>
    <xf numFmtId="0" fontId="42" fillId="0" borderId="0" xfId="2" applyFont="1">
      <alignment vertical="center"/>
    </xf>
    <xf numFmtId="0" fontId="2" fillId="0" borderId="0" xfId="2" applyFont="1" applyAlignment="1">
      <alignment horizontal="right" vertical="center"/>
    </xf>
    <xf numFmtId="179" fontId="2" fillId="0" borderId="0" xfId="2" applyNumberFormat="1" applyFont="1">
      <alignment vertical="center"/>
    </xf>
    <xf numFmtId="0" fontId="2" fillId="0" borderId="0" xfId="2"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center" wrapText="1"/>
    </xf>
    <xf numFmtId="0" fontId="42" fillId="0" borderId="0" xfId="2" applyFont="1" applyAlignment="1">
      <alignment horizontal="left" vertical="center"/>
    </xf>
    <xf numFmtId="0" fontId="2" fillId="0" borderId="0" xfId="2" applyFont="1" applyAlignment="1">
      <alignment vertical="center" wrapText="1"/>
    </xf>
    <xf numFmtId="0" fontId="43" fillId="0" borderId="0" xfId="0" applyFont="1" applyAlignment="1">
      <alignment horizontal="justify" vertical="center"/>
    </xf>
    <xf numFmtId="0" fontId="2" fillId="0" borderId="0" xfId="2" applyFont="1" applyAlignment="1">
      <alignment horizontal="center" vertical="center" wrapText="1"/>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vertical="center" wrapText="1"/>
    </xf>
    <xf numFmtId="0" fontId="42" fillId="0" borderId="0" xfId="2" applyFont="1" applyAlignment="1">
      <alignment vertical="center" wrapText="1"/>
    </xf>
    <xf numFmtId="180" fontId="2" fillId="0" borderId="0" xfId="2" quotePrefix="1" applyNumberFormat="1" applyFont="1" applyAlignment="1">
      <alignment horizontal="center" vertical="center" wrapText="1"/>
    </xf>
    <xf numFmtId="0" fontId="36" fillId="0" borderId="0" xfId="2" applyFont="1">
      <alignment vertical="center"/>
    </xf>
    <xf numFmtId="0" fontId="36" fillId="0" borderId="0" xfId="2" applyFont="1" applyAlignment="1">
      <alignment horizontal="left" vertical="center" indent="1"/>
    </xf>
    <xf numFmtId="49" fontId="2" fillId="0" borderId="0" xfId="0" applyNumberFormat="1" applyFont="1">
      <alignment vertical="center"/>
    </xf>
    <xf numFmtId="0" fontId="4" fillId="0" borderId="0" xfId="0" applyFont="1">
      <alignment vertical="center"/>
    </xf>
    <xf numFmtId="0" fontId="5" fillId="0" borderId="0" xfId="0" applyFont="1">
      <alignment vertical="center"/>
    </xf>
    <xf numFmtId="0" fontId="7" fillId="0" borderId="0" xfId="0" applyFont="1" applyAlignment="1">
      <alignment horizontal="right" vertical="center"/>
    </xf>
    <xf numFmtId="0" fontId="7" fillId="0" borderId="0" xfId="0" applyFont="1" applyAlignment="1">
      <alignment horizontal="center" vertical="center"/>
    </xf>
    <xf numFmtId="49" fontId="9" fillId="0" borderId="12" xfId="0" applyNumberFormat="1" applyFont="1" applyBorder="1">
      <alignment vertical="center"/>
    </xf>
    <xf numFmtId="49" fontId="23" fillId="0" borderId="11" xfId="0" applyNumberFormat="1" applyFont="1" applyBorder="1">
      <alignment vertical="center"/>
    </xf>
    <xf numFmtId="49" fontId="23" fillId="0" borderId="0" xfId="0" applyNumberFormat="1" applyFont="1">
      <alignment vertical="center"/>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wrapText="1"/>
    </xf>
    <xf numFmtId="0" fontId="15" fillId="0" borderId="0" xfId="0" applyFont="1">
      <alignment vertical="center"/>
    </xf>
    <xf numFmtId="49" fontId="11" fillId="0" borderId="0" xfId="0" applyNumberFormat="1" applyFont="1">
      <alignment vertical="center"/>
    </xf>
    <xf numFmtId="0" fontId="15" fillId="0" borderId="0" xfId="0" applyFont="1" applyAlignment="1">
      <alignment horizontal="center" vertical="center"/>
    </xf>
    <xf numFmtId="0" fontId="14" fillId="0" borderId="0" xfId="0" applyFont="1">
      <alignment vertical="center"/>
    </xf>
    <xf numFmtId="0" fontId="8" fillId="0" borderId="1" xfId="0" applyFont="1" applyBorder="1" applyAlignment="1">
      <alignment horizontal="center" vertical="center"/>
    </xf>
    <xf numFmtId="49" fontId="11" fillId="0" borderId="0" xfId="0" applyNumberFormat="1" applyFont="1" applyAlignment="1">
      <alignment horizontal="left" vertical="center"/>
    </xf>
    <xf numFmtId="0" fontId="14" fillId="0" borderId="0" xfId="0" applyFont="1" applyAlignment="1">
      <alignment horizontal="center" vertical="center"/>
    </xf>
    <xf numFmtId="0" fontId="8" fillId="0" borderId="0" xfId="0" applyFont="1" applyAlignment="1">
      <alignment vertical="center" wrapText="1"/>
    </xf>
    <xf numFmtId="38" fontId="8" fillId="0" borderId="0" xfId="1" applyFont="1" applyFill="1" applyBorder="1" applyAlignment="1" applyProtection="1">
      <alignment horizontal="right" vertical="center"/>
    </xf>
    <xf numFmtId="38" fontId="8" fillId="0" borderId="0" xfId="1" applyFont="1" applyFill="1" applyBorder="1" applyAlignment="1" applyProtection="1">
      <alignment horizontal="center" vertical="center"/>
    </xf>
    <xf numFmtId="0" fontId="24" fillId="0" borderId="0" xfId="0" applyFont="1" applyAlignment="1">
      <alignment vertical="top"/>
    </xf>
    <xf numFmtId="38" fontId="8" fillId="0" borderId="0" xfId="1" applyFont="1" applyFill="1" applyBorder="1" applyAlignment="1" applyProtection="1">
      <alignment vertical="center"/>
    </xf>
    <xf numFmtId="0" fontId="2" fillId="0" borderId="0" xfId="0" applyFont="1" applyAlignment="1">
      <alignment horizontal="center" vertical="center"/>
    </xf>
    <xf numFmtId="0" fontId="2" fillId="0" borderId="2" xfId="0" applyFont="1" applyBorder="1" applyAlignment="1">
      <alignment horizontal="center" vertical="center"/>
    </xf>
    <xf numFmtId="49" fontId="11" fillId="0" borderId="0" xfId="0" applyNumberFormat="1" applyFont="1" applyAlignment="1"/>
    <xf numFmtId="0" fontId="6" fillId="0" borderId="0" xfId="0" applyFont="1" applyAlignment="1"/>
    <xf numFmtId="0" fontId="6" fillId="0" borderId="0" xfId="0" applyFont="1" applyAlignment="1">
      <alignment horizontal="center" vertical="center"/>
    </xf>
    <xf numFmtId="49" fontId="8" fillId="0" borderId="0" xfId="0" applyNumberFormat="1" applyFont="1" applyAlignment="1">
      <alignment vertical="center" wrapText="1"/>
    </xf>
    <xf numFmtId="0" fontId="18" fillId="0" borderId="0" xfId="0" applyFont="1">
      <alignment vertical="center"/>
    </xf>
    <xf numFmtId="0" fontId="27" fillId="0" borderId="0" xfId="0" applyFont="1">
      <alignment vertical="center"/>
    </xf>
    <xf numFmtId="0" fontId="37" fillId="0" borderId="0" xfId="0" applyFont="1" applyAlignment="1">
      <alignment horizontal="center" vertical="center"/>
    </xf>
    <xf numFmtId="0" fontId="44" fillId="0" borderId="0" xfId="0" applyFont="1">
      <alignment vertical="center"/>
    </xf>
    <xf numFmtId="0" fontId="40" fillId="0" borderId="0" xfId="0" applyFont="1">
      <alignment vertical="center"/>
    </xf>
    <xf numFmtId="0" fontId="7" fillId="0" borderId="29"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2"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39" xfId="0" applyFont="1" applyBorder="1" applyAlignment="1">
      <alignment horizontal="left" vertical="center" wrapText="1"/>
    </xf>
    <xf numFmtId="0" fontId="2" fillId="0" borderId="41" xfId="0" applyFont="1" applyBorder="1" applyAlignment="1">
      <alignment horizontal="center" vertical="center" shrinkToFit="1"/>
    </xf>
    <xf numFmtId="0" fontId="7" fillId="0" borderId="45" xfId="0" applyFont="1" applyBorder="1" applyAlignment="1">
      <alignment horizontal="center" vertical="center" wrapText="1"/>
    </xf>
    <xf numFmtId="0" fontId="2" fillId="0" borderId="47" xfId="0" applyFont="1" applyBorder="1" applyAlignment="1">
      <alignment horizontal="center" vertical="center" shrinkToFit="1"/>
    </xf>
    <xf numFmtId="177" fontId="2" fillId="0" borderId="47" xfId="0" applyNumberFormat="1" applyFont="1" applyBorder="1" applyAlignment="1">
      <alignment horizontal="center" vertical="center" shrinkToFit="1"/>
    </xf>
    <xf numFmtId="0" fontId="7" fillId="0" borderId="51" xfId="0" applyFont="1" applyBorder="1" applyAlignment="1">
      <alignment horizontal="center" vertical="center" wrapText="1"/>
    </xf>
    <xf numFmtId="0" fontId="2" fillId="6" borderId="53" xfId="0" applyFont="1" applyFill="1" applyBorder="1" applyAlignment="1">
      <alignment horizontal="center" vertical="center" shrinkToFit="1"/>
    </xf>
    <xf numFmtId="0" fontId="2" fillId="6" borderId="53" xfId="0" applyFont="1" applyFill="1" applyBorder="1" applyAlignment="1">
      <alignment vertical="center" wrapText="1"/>
    </xf>
    <xf numFmtId="0" fontId="7" fillId="0" borderId="45" xfId="0" applyFont="1" applyBorder="1" applyAlignment="1">
      <alignment horizontal="left" vertical="center" wrapText="1"/>
    </xf>
    <xf numFmtId="0" fontId="2" fillId="0" borderId="58" xfId="0" applyFont="1" applyBorder="1" applyAlignment="1">
      <alignment horizontal="center" vertical="center" shrinkToFit="1"/>
    </xf>
    <xf numFmtId="0" fontId="7" fillId="0" borderId="59" xfId="0" applyFont="1" applyBorder="1" applyAlignment="1">
      <alignment horizontal="center" vertical="center" wrapText="1"/>
    </xf>
    <xf numFmtId="0" fontId="2" fillId="6" borderId="60" xfId="0" applyFont="1" applyFill="1" applyBorder="1" applyAlignment="1">
      <alignment horizontal="justify" vertical="center" wrapText="1"/>
    </xf>
    <xf numFmtId="0" fontId="2" fillId="6" borderId="53" xfId="0" applyFont="1" applyFill="1" applyBorder="1" applyAlignment="1">
      <alignment horizontal="justify" vertical="center" wrapText="1"/>
    </xf>
    <xf numFmtId="0" fontId="2" fillId="6" borderId="60" xfId="0" applyFont="1" applyFill="1" applyBorder="1" applyAlignment="1">
      <alignment vertical="center" wrapText="1"/>
    </xf>
    <xf numFmtId="0" fontId="7" fillId="0" borderId="64" xfId="0" applyFont="1" applyBorder="1" applyAlignment="1">
      <alignment horizontal="left" vertical="center" wrapText="1"/>
    </xf>
    <xf numFmtId="9" fontId="2" fillId="6" borderId="65" xfId="0" applyNumberFormat="1" applyFont="1" applyFill="1" applyBorder="1" applyAlignment="1">
      <alignment horizontal="left" vertical="center" wrapText="1"/>
    </xf>
    <xf numFmtId="0" fontId="8" fillId="0" borderId="50" xfId="0" applyFont="1" applyBorder="1" applyAlignment="1">
      <alignment horizontal="justify" vertical="center" wrapText="1"/>
    </xf>
    <xf numFmtId="0" fontId="7" fillId="0" borderId="70" xfId="0" applyFont="1" applyBorder="1" applyAlignment="1">
      <alignment horizontal="left" vertical="center" wrapText="1"/>
    </xf>
    <xf numFmtId="0" fontId="2" fillId="6" borderId="71" xfId="0" applyFont="1" applyFill="1" applyBorder="1" applyAlignment="1">
      <alignment horizontal="justify" vertical="center" wrapText="1"/>
    </xf>
    <xf numFmtId="0" fontId="27" fillId="0" borderId="0" xfId="0" applyFont="1" applyAlignment="1">
      <alignment horizontal="center" vertical="center"/>
    </xf>
    <xf numFmtId="0" fontId="2" fillId="0" borderId="48" xfId="0" applyFont="1" applyBorder="1" applyAlignment="1">
      <alignment horizontal="center" vertical="center" shrinkToFit="1"/>
    </xf>
    <xf numFmtId="177" fontId="2" fillId="0" borderId="48" xfId="0" applyNumberFormat="1"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105" xfId="0" applyFont="1" applyBorder="1" applyAlignment="1">
      <alignment horizontal="center" vertical="center" shrinkToFit="1"/>
    </xf>
    <xf numFmtId="0" fontId="36" fillId="0" borderId="0" xfId="0" applyFont="1">
      <alignment vertical="center"/>
    </xf>
    <xf numFmtId="0" fontId="7" fillId="0" borderId="0" xfId="0" applyFont="1" applyAlignment="1">
      <alignment vertical="center" wrapText="1"/>
    </xf>
    <xf numFmtId="0" fontId="25" fillId="0" borderId="0" xfId="0" applyFont="1">
      <alignment vertical="center"/>
    </xf>
    <xf numFmtId="0" fontId="7" fillId="0" borderId="0" xfId="0" applyFont="1" applyAlignment="1">
      <alignment horizontal="left" vertical="center"/>
    </xf>
    <xf numFmtId="0" fontId="7" fillId="0" borderId="13" xfId="0" applyFont="1" applyBorder="1" applyAlignment="1">
      <alignment horizontal="right" vertical="center"/>
    </xf>
    <xf numFmtId="0" fontId="7" fillId="0" borderId="26" xfId="0" applyFont="1" applyBorder="1" applyAlignment="1">
      <alignment horizontal="left" vertical="center"/>
    </xf>
    <xf numFmtId="0" fontId="8" fillId="0" borderId="27" xfId="0" applyFont="1" applyBorder="1" applyAlignment="1">
      <alignment horizontal="center" vertical="center" wrapText="1"/>
    </xf>
    <xf numFmtId="0" fontId="7" fillId="0" borderId="27" xfId="0" applyFont="1" applyBorder="1" applyAlignment="1">
      <alignment horizontal="center" vertical="center"/>
    </xf>
    <xf numFmtId="0" fontId="7" fillId="0" borderId="27" xfId="0" applyFont="1" applyBorder="1" applyAlignment="1">
      <alignment horizontal="center" vertical="center" wrapText="1"/>
    </xf>
    <xf numFmtId="0" fontId="7" fillId="0" borderId="20" xfId="0" applyFont="1" applyBorder="1" applyAlignment="1">
      <alignment horizontal="center" vertical="center" wrapText="1"/>
    </xf>
    <xf numFmtId="176" fontId="2" fillId="0" borderId="21" xfId="0" applyNumberFormat="1" applyFont="1" applyBorder="1" applyAlignment="1">
      <alignment horizontal="center" vertical="center" wrapText="1"/>
    </xf>
    <xf numFmtId="0" fontId="10" fillId="0" borderId="0" xfId="0" applyFont="1" applyAlignment="1">
      <alignment horizontal="left" vertical="center"/>
    </xf>
    <xf numFmtId="0" fontId="7" fillId="0" borderId="10" xfId="0" applyFont="1" applyBorder="1" applyAlignment="1">
      <alignment horizontal="center" vertical="center"/>
    </xf>
    <xf numFmtId="0" fontId="2" fillId="10" borderId="28" xfId="0" applyFont="1" applyFill="1" applyBorder="1">
      <alignment vertical="center"/>
    </xf>
    <xf numFmtId="0" fontId="36" fillId="0" borderId="0" xfId="0" applyFont="1" applyAlignment="1">
      <alignment vertical="center" wrapText="1"/>
    </xf>
    <xf numFmtId="0" fontId="7" fillId="0" borderId="0" xfId="19" applyFont="1" applyAlignment="1">
      <alignment horizontal="center" vertical="center"/>
    </xf>
    <xf numFmtId="0" fontId="22" fillId="0" borderId="0" xfId="19" applyFont="1">
      <alignment vertical="center"/>
    </xf>
    <xf numFmtId="0" fontId="7" fillId="0" borderId="0" xfId="19" applyFont="1" applyAlignment="1">
      <alignment horizontal="left" vertical="center"/>
    </xf>
    <xf numFmtId="0" fontId="7" fillId="0" borderId="10" xfId="19" applyFont="1" applyBorder="1" applyAlignment="1">
      <alignment horizontal="center" vertical="center"/>
    </xf>
    <xf numFmtId="0" fontId="7" fillId="0" borderId="10" xfId="19" applyFont="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top"/>
    </xf>
    <xf numFmtId="0" fontId="12" fillId="0" borderId="75" xfId="0" applyFont="1" applyBorder="1" applyAlignment="1">
      <alignment horizontal="center" vertical="center"/>
    </xf>
    <xf numFmtId="0" fontId="12" fillId="0" borderId="76" xfId="0" applyFont="1" applyBorder="1" applyAlignment="1">
      <alignment horizontal="center" vertical="center"/>
    </xf>
    <xf numFmtId="0" fontId="12" fillId="0" borderId="0" xfId="0" applyFont="1" applyAlignment="1">
      <alignment horizontal="left"/>
    </xf>
    <xf numFmtId="49" fontId="12" fillId="0" borderId="0" xfId="0" applyNumberFormat="1" applyFont="1" applyAlignment="1">
      <alignment horizontal="left"/>
    </xf>
    <xf numFmtId="0" fontId="12" fillId="0" borderId="0" xfId="0" applyFont="1" applyAlignment="1">
      <alignment horizontal="left" vertical="top" wrapText="1" indent="1"/>
    </xf>
    <xf numFmtId="0" fontId="2" fillId="6" borderId="116" xfId="0" applyFont="1" applyFill="1" applyBorder="1" applyAlignment="1">
      <alignment horizontal="center" vertical="center" shrinkToFit="1"/>
    </xf>
    <xf numFmtId="0" fontId="2" fillId="6" borderId="117" xfId="0" applyFont="1" applyFill="1" applyBorder="1" applyAlignment="1">
      <alignment horizontal="justify" vertical="center" wrapText="1"/>
    </xf>
    <xf numFmtId="9" fontId="2" fillId="6" borderId="118" xfId="0" applyNumberFormat="1" applyFont="1" applyFill="1" applyBorder="1" applyAlignment="1">
      <alignment horizontal="left" vertical="center" wrapText="1"/>
    </xf>
    <xf numFmtId="38" fontId="7" fillId="6" borderId="109" xfId="37" applyFont="1" applyFill="1" applyBorder="1" applyAlignment="1" applyProtection="1">
      <alignment horizontal="right" vertical="center" shrinkToFit="1"/>
    </xf>
    <xf numFmtId="0" fontId="2" fillId="6" borderId="119" xfId="0" applyFont="1" applyFill="1" applyBorder="1" applyAlignment="1">
      <alignment horizontal="justify" vertical="center" wrapText="1"/>
    </xf>
    <xf numFmtId="38" fontId="7" fillId="9" borderId="58" xfId="1" applyFont="1" applyFill="1" applyBorder="1" applyAlignment="1" applyProtection="1">
      <alignment vertical="center" shrinkToFit="1"/>
      <protection locked="0"/>
    </xf>
    <xf numFmtId="0" fontId="45" fillId="4" borderId="0" xfId="0" applyFont="1" applyFill="1">
      <alignment vertical="center"/>
    </xf>
    <xf numFmtId="0" fontId="47" fillId="0" borderId="0" xfId="0" applyFont="1">
      <alignment vertical="center"/>
    </xf>
    <xf numFmtId="0" fontId="46" fillId="4" borderId="0" xfId="0" applyFont="1" applyFill="1">
      <alignment vertical="center"/>
    </xf>
    <xf numFmtId="0" fontId="46" fillId="4" borderId="0" xfId="0" applyFont="1" applyFill="1" applyAlignment="1">
      <alignment horizontal="right" vertical="center"/>
    </xf>
    <xf numFmtId="38" fontId="7" fillId="9" borderId="120" xfId="1" applyFont="1" applyFill="1" applyBorder="1" applyAlignment="1" applyProtection="1">
      <alignment vertical="center" shrinkToFit="1"/>
      <protection locked="0"/>
    </xf>
    <xf numFmtId="0" fontId="2" fillId="0" borderId="121" xfId="0" applyFont="1" applyBorder="1" applyAlignment="1">
      <alignment horizontal="center" vertical="center" shrinkToFit="1"/>
    </xf>
    <xf numFmtId="38" fontId="7" fillId="9" borderId="121" xfId="1" applyFont="1" applyFill="1" applyBorder="1" applyAlignment="1" applyProtection="1">
      <alignment vertical="center" shrinkToFit="1"/>
      <protection locked="0"/>
    </xf>
    <xf numFmtId="0" fontId="10" fillId="4" borderId="0" xfId="0" applyFont="1" applyFill="1" applyAlignment="1">
      <alignment horizontal="distributed" vertical="center"/>
    </xf>
    <xf numFmtId="38" fontId="7" fillId="8" borderId="55" xfId="1" applyFont="1" applyFill="1" applyBorder="1" applyAlignment="1" applyProtection="1">
      <alignment vertical="center" shrinkToFit="1"/>
      <protection locked="0"/>
    </xf>
    <xf numFmtId="38" fontId="27" fillId="0" borderId="0" xfId="1" applyFont="1" applyProtection="1">
      <alignment vertical="center"/>
    </xf>
    <xf numFmtId="0" fontId="2" fillId="9" borderId="105" xfId="0" applyFont="1" applyFill="1" applyBorder="1" applyAlignment="1" applyProtection="1">
      <alignment vertical="center" wrapText="1"/>
      <protection locked="0"/>
    </xf>
    <xf numFmtId="38" fontId="7" fillId="8" borderId="62" xfId="1" applyFont="1" applyFill="1" applyBorder="1" applyAlignment="1" applyProtection="1">
      <alignment vertical="center" shrinkToFit="1"/>
      <protection locked="0"/>
    </xf>
    <xf numFmtId="49" fontId="8" fillId="0" borderId="0" xfId="0" applyNumberFormat="1" applyFont="1" applyAlignment="1">
      <alignment horizontal="right" vertical="center"/>
    </xf>
    <xf numFmtId="0" fontId="12" fillId="0" borderId="122" xfId="0" applyFont="1" applyBorder="1" applyAlignment="1">
      <alignment horizontal="center" vertical="center"/>
    </xf>
    <xf numFmtId="0" fontId="7" fillId="5" borderId="10" xfId="0" applyFont="1" applyFill="1" applyBorder="1">
      <alignment vertical="center"/>
    </xf>
    <xf numFmtId="0" fontId="7" fillId="5" borderId="10" xfId="0" applyFont="1" applyFill="1" applyBorder="1" applyAlignment="1">
      <alignment horizontal="center" vertical="center" shrinkToFit="1"/>
    </xf>
    <xf numFmtId="0" fontId="12" fillId="0" borderId="0" xfId="0" applyFont="1">
      <alignment vertical="center"/>
    </xf>
    <xf numFmtId="0" fontId="48" fillId="0" borderId="0" xfId="0" applyFont="1">
      <alignment vertical="center"/>
    </xf>
    <xf numFmtId="49" fontId="49" fillId="0" borderId="0" xfId="0" applyNumberFormat="1" applyFont="1">
      <alignment vertical="center"/>
    </xf>
    <xf numFmtId="0" fontId="8" fillId="0" borderId="0" xfId="0" applyFont="1" applyAlignment="1">
      <alignment horizontal="center" vertical="top"/>
    </xf>
    <xf numFmtId="49" fontId="8" fillId="0" borderId="0" xfId="0" applyNumberFormat="1" applyFont="1" applyAlignment="1">
      <alignment horizontal="center" vertical="center"/>
    </xf>
    <xf numFmtId="0" fontId="17" fillId="0" borderId="0" xfId="0" applyFont="1">
      <alignment vertical="center"/>
    </xf>
    <xf numFmtId="0" fontId="8" fillId="0" borderId="0" xfId="0" applyFont="1" applyAlignment="1" applyProtection="1">
      <alignment horizontal="center" vertical="top"/>
      <protection locked="0"/>
    </xf>
    <xf numFmtId="0" fontId="7" fillId="0" borderId="4" xfId="19" applyFont="1" applyBorder="1" applyProtection="1">
      <alignment vertical="center"/>
      <protection locked="0"/>
    </xf>
    <xf numFmtId="0" fontId="7" fillId="0" borderId="5" xfId="19" applyFont="1" applyBorder="1" applyProtection="1">
      <alignment vertical="center"/>
      <protection locked="0"/>
    </xf>
    <xf numFmtId="0" fontId="7" fillId="0" borderId="6" xfId="19" applyFont="1" applyBorder="1" applyProtection="1">
      <alignment vertical="center"/>
      <protection locked="0"/>
    </xf>
    <xf numFmtId="0" fontId="7" fillId="0" borderId="83" xfId="19" applyFont="1" applyBorder="1" applyProtection="1">
      <alignment vertical="center"/>
      <protection locked="0"/>
    </xf>
    <xf numFmtId="0" fontId="7" fillId="0" borderId="84" xfId="19" applyFont="1" applyBorder="1" applyProtection="1">
      <alignment vertical="center"/>
      <protection locked="0"/>
    </xf>
    <xf numFmtId="0" fontId="7" fillId="0" borderId="85" xfId="19" applyFont="1" applyBorder="1" applyProtection="1">
      <alignment vertical="center"/>
      <protection locked="0"/>
    </xf>
    <xf numFmtId="0" fontId="7" fillId="0" borderId="91" xfId="19" applyFont="1" applyBorder="1" applyProtection="1">
      <alignment vertical="center"/>
      <protection locked="0"/>
    </xf>
    <xf numFmtId="0" fontId="7" fillId="0" borderId="92" xfId="19" applyFont="1" applyBorder="1" applyProtection="1">
      <alignment vertical="center"/>
      <protection locked="0"/>
    </xf>
    <xf numFmtId="0" fontId="7" fillId="0" borderId="93" xfId="19" applyFont="1" applyBorder="1" applyProtection="1">
      <alignment vertical="center"/>
      <protection locked="0"/>
    </xf>
    <xf numFmtId="0" fontId="7" fillId="0" borderId="94" xfId="19" applyFont="1" applyBorder="1" applyProtection="1">
      <alignment vertical="center"/>
      <protection locked="0"/>
    </xf>
    <xf numFmtId="0" fontId="7" fillId="0" borderId="95" xfId="19" applyFont="1" applyBorder="1" applyProtection="1">
      <alignment vertical="center"/>
      <protection locked="0"/>
    </xf>
    <xf numFmtId="0" fontId="7" fillId="0" borderId="96" xfId="19" applyFont="1" applyBorder="1" applyProtection="1">
      <alignment vertical="center"/>
      <protection locked="0"/>
    </xf>
    <xf numFmtId="0" fontId="7" fillId="0" borderId="77" xfId="19" applyFont="1" applyBorder="1" applyProtection="1">
      <alignment vertical="center"/>
      <protection locked="0"/>
    </xf>
    <xf numFmtId="0" fontId="7" fillId="0" borderId="97" xfId="19" applyFont="1" applyBorder="1" applyProtection="1">
      <alignment vertical="center"/>
      <protection locked="0"/>
    </xf>
    <xf numFmtId="0" fontId="7" fillId="0" borderId="98" xfId="19" applyFont="1" applyBorder="1" applyProtection="1">
      <alignment vertical="center"/>
      <protection locked="0"/>
    </xf>
    <xf numFmtId="0" fontId="7" fillId="0" borderId="99" xfId="19" applyFont="1" applyBorder="1" applyProtection="1">
      <alignment vertical="center"/>
      <protection locked="0"/>
    </xf>
    <xf numFmtId="0" fontId="21" fillId="0" borderId="0" xfId="19" applyFont="1" applyProtection="1">
      <alignment vertical="center"/>
      <protection locked="0"/>
    </xf>
    <xf numFmtId="0" fontId="7" fillId="0" borderId="79" xfId="19" applyFont="1" applyBorder="1" applyProtection="1">
      <alignment vertical="center"/>
      <protection locked="0"/>
    </xf>
    <xf numFmtId="0" fontId="7" fillId="0" borderId="100" xfId="19" applyFont="1" applyBorder="1" applyProtection="1">
      <alignment vertical="center"/>
      <protection locked="0"/>
    </xf>
    <xf numFmtId="0" fontId="7" fillId="0" borderId="55" xfId="19" applyFont="1" applyBorder="1" applyProtection="1">
      <alignment vertical="center"/>
      <protection locked="0"/>
    </xf>
    <xf numFmtId="0" fontId="0" fillId="11" borderId="10" xfId="0" applyFill="1" applyBorder="1" applyProtection="1">
      <alignment vertical="center"/>
      <protection locked="0"/>
    </xf>
    <xf numFmtId="3" fontId="2" fillId="9" borderId="10" xfId="0" applyNumberFormat="1" applyFont="1" applyFill="1" applyBorder="1" applyAlignment="1" applyProtection="1">
      <alignment horizontal="left" vertical="top" shrinkToFit="1"/>
      <protection locked="0"/>
    </xf>
    <xf numFmtId="0" fontId="37" fillId="0" borderId="0" xfId="0" applyFont="1" applyAlignment="1">
      <alignment horizontal="center" vertical="center" wrapText="1"/>
    </xf>
    <xf numFmtId="0" fontId="37" fillId="5" borderId="123" xfId="0" applyFont="1" applyFill="1" applyBorder="1" applyAlignment="1">
      <alignment horizontal="left" vertical="center" wrapText="1"/>
    </xf>
    <xf numFmtId="0" fontId="37" fillId="5" borderId="124" xfId="0" applyFont="1" applyFill="1" applyBorder="1" applyAlignment="1">
      <alignment horizontal="center" vertical="center" wrapText="1"/>
    </xf>
    <xf numFmtId="0" fontId="37" fillId="5" borderId="125" xfId="0" applyFont="1" applyFill="1" applyBorder="1" applyAlignment="1">
      <alignment horizontal="center" vertical="center" wrapText="1"/>
    </xf>
    <xf numFmtId="0" fontId="7" fillId="0" borderId="126" xfId="0" applyFont="1" applyBorder="1">
      <alignment vertical="center"/>
    </xf>
    <xf numFmtId="0" fontId="7" fillId="8" borderId="127" xfId="0" applyFont="1" applyFill="1" applyBorder="1">
      <alignment vertical="center"/>
    </xf>
    <xf numFmtId="0" fontId="7" fillId="14" borderId="127" xfId="0" applyFont="1" applyFill="1" applyBorder="1">
      <alignment vertical="center"/>
    </xf>
    <xf numFmtId="0" fontId="7" fillId="14" borderId="128" xfId="0" applyFont="1" applyFill="1" applyBorder="1">
      <alignment vertical="center"/>
    </xf>
    <xf numFmtId="0" fontId="7" fillId="0" borderId="127" xfId="0" applyFont="1" applyBorder="1">
      <alignment vertical="center"/>
    </xf>
    <xf numFmtId="0" fontId="7" fillId="8" borderId="128" xfId="0" applyFont="1" applyFill="1" applyBorder="1">
      <alignment vertical="center"/>
    </xf>
    <xf numFmtId="0" fontId="7" fillId="0" borderId="129" xfId="0" applyFont="1" applyBorder="1">
      <alignment vertical="center"/>
    </xf>
    <xf numFmtId="0" fontId="7" fillId="8" borderId="130" xfId="0" applyFont="1" applyFill="1" applyBorder="1">
      <alignment vertical="center"/>
    </xf>
    <xf numFmtId="0" fontId="7" fillId="14" borderId="130" xfId="0" applyFont="1" applyFill="1" applyBorder="1">
      <alignment vertical="center"/>
    </xf>
    <xf numFmtId="0" fontId="7" fillId="14" borderId="131" xfId="0" applyFont="1" applyFill="1" applyBorder="1">
      <alignment vertical="center"/>
    </xf>
    <xf numFmtId="0" fontId="7" fillId="5" borderId="124" xfId="0" applyFont="1" applyFill="1" applyBorder="1">
      <alignment vertical="center"/>
    </xf>
    <xf numFmtId="0" fontId="37" fillId="5" borderId="123" xfId="0" applyFont="1" applyFill="1" applyBorder="1" applyAlignment="1">
      <alignment horizontal="left" vertical="center"/>
    </xf>
    <xf numFmtId="0" fontId="7" fillId="15" borderId="132" xfId="0" applyFont="1" applyFill="1" applyBorder="1">
      <alignment vertical="center"/>
    </xf>
    <xf numFmtId="0" fontId="7" fillId="15" borderId="133" xfId="0" applyFont="1" applyFill="1" applyBorder="1">
      <alignment vertical="center"/>
    </xf>
    <xf numFmtId="0" fontId="7" fillId="15" borderId="134" xfId="0" applyFont="1" applyFill="1" applyBorder="1">
      <alignment vertical="center"/>
    </xf>
    <xf numFmtId="0" fontId="7" fillId="0" borderId="128" xfId="0" applyFont="1" applyBorder="1">
      <alignment vertical="center"/>
    </xf>
    <xf numFmtId="179" fontId="7" fillId="8" borderId="128" xfId="0" applyNumberFormat="1" applyFont="1" applyFill="1" applyBorder="1">
      <alignment vertical="center"/>
    </xf>
    <xf numFmtId="3" fontId="7" fillId="8" borderId="127" xfId="0" applyNumberFormat="1" applyFont="1" applyFill="1" applyBorder="1">
      <alignment vertical="center"/>
    </xf>
    <xf numFmtId="3" fontId="7" fillId="8" borderId="130" xfId="0" applyNumberFormat="1" applyFont="1" applyFill="1" applyBorder="1">
      <alignment vertical="center"/>
    </xf>
    <xf numFmtId="0" fontId="7" fillId="0" borderId="137" xfId="0" applyFont="1" applyBorder="1">
      <alignment vertical="center"/>
    </xf>
    <xf numFmtId="0" fontId="7" fillId="14" borderId="138" xfId="0" applyFont="1" applyFill="1" applyBorder="1">
      <alignment vertical="center"/>
    </xf>
    <xf numFmtId="0" fontId="7" fillId="14" borderId="139" xfId="0" applyFont="1" applyFill="1" applyBorder="1">
      <alignment vertical="center"/>
    </xf>
    <xf numFmtId="0" fontId="7" fillId="0" borderId="140" xfId="0" applyFont="1" applyBorder="1">
      <alignment vertical="center"/>
    </xf>
    <xf numFmtId="0" fontId="7" fillId="8" borderId="141" xfId="0" applyFont="1" applyFill="1" applyBorder="1">
      <alignment vertical="center"/>
    </xf>
    <xf numFmtId="0" fontId="7" fillId="0" borderId="142" xfId="0" applyFont="1" applyBorder="1">
      <alignment vertical="center"/>
    </xf>
    <xf numFmtId="0" fontId="7" fillId="14" borderId="142" xfId="0" applyFont="1" applyFill="1" applyBorder="1">
      <alignment vertical="center"/>
    </xf>
    <xf numFmtId="0" fontId="7" fillId="14" borderId="141" xfId="0" applyFont="1" applyFill="1" applyBorder="1">
      <alignment vertical="center"/>
    </xf>
    <xf numFmtId="0" fontId="7" fillId="0" borderId="143" xfId="0" applyFont="1" applyBorder="1">
      <alignment vertical="center"/>
    </xf>
    <xf numFmtId="0" fontId="7" fillId="8" borderId="147" xfId="0" applyFont="1" applyFill="1" applyBorder="1">
      <alignment vertical="center"/>
    </xf>
    <xf numFmtId="0" fontId="7" fillId="0" borderId="149" xfId="0" applyFont="1" applyBorder="1">
      <alignment vertical="center"/>
    </xf>
    <xf numFmtId="0" fontId="7" fillId="8" borderId="150" xfId="0" applyFont="1" applyFill="1" applyBorder="1">
      <alignment vertical="center"/>
    </xf>
    <xf numFmtId="0" fontId="7" fillId="14" borderId="135" xfId="0" applyFont="1" applyFill="1" applyBorder="1">
      <alignment vertical="center"/>
    </xf>
    <xf numFmtId="0" fontId="7" fillId="14" borderId="136" xfId="0" applyFont="1" applyFill="1" applyBorder="1">
      <alignment vertical="center"/>
    </xf>
    <xf numFmtId="0" fontId="7" fillId="14" borderId="144" xfId="0" applyFont="1" applyFill="1" applyBorder="1">
      <alignment vertical="center"/>
    </xf>
    <xf numFmtId="0" fontId="7" fillId="14" borderId="145" xfId="0" applyFont="1" applyFill="1" applyBorder="1">
      <alignment vertical="center"/>
    </xf>
    <xf numFmtId="0" fontId="7" fillId="0" borderId="130" xfId="0" applyFont="1" applyBorder="1">
      <alignment vertical="center"/>
    </xf>
    <xf numFmtId="0" fontId="0" fillId="0" borderId="11" xfId="0" applyBorder="1">
      <alignment vertical="center"/>
    </xf>
    <xf numFmtId="0" fontId="0" fillId="0" borderId="12" xfId="0" applyBorder="1">
      <alignment vertical="center"/>
    </xf>
    <xf numFmtId="0" fontId="7" fillId="16" borderId="127" xfId="0" applyFont="1" applyFill="1" applyBorder="1" applyAlignment="1">
      <alignment horizontal="center" vertical="center"/>
    </xf>
    <xf numFmtId="0" fontId="7" fillId="16" borderId="146" xfId="0" applyFont="1" applyFill="1" applyBorder="1" applyAlignment="1">
      <alignment horizontal="center" vertical="center"/>
    </xf>
    <xf numFmtId="0" fontId="7" fillId="16" borderId="141" xfId="0" applyFont="1" applyFill="1" applyBorder="1" applyAlignment="1">
      <alignment horizontal="center" vertical="center"/>
    </xf>
    <xf numFmtId="0" fontId="7" fillId="16" borderId="147" xfId="0" applyFont="1" applyFill="1" applyBorder="1" applyAlignment="1">
      <alignment horizontal="center" vertical="center"/>
    </xf>
    <xf numFmtId="0" fontId="7" fillId="16" borderId="148" xfId="0" applyFont="1" applyFill="1" applyBorder="1" applyAlignment="1">
      <alignment horizontal="center" vertical="center" shrinkToFit="1"/>
    </xf>
    <xf numFmtId="0" fontId="7" fillId="16" borderId="127" xfId="0" applyFont="1" applyFill="1" applyBorder="1" applyAlignment="1">
      <alignment horizontal="center" vertical="center" shrinkToFit="1"/>
    </xf>
    <xf numFmtId="0" fontId="54" fillId="0" borderId="0" xfId="38" applyFont="1">
      <alignment vertical="center"/>
    </xf>
    <xf numFmtId="0" fontId="7" fillId="0" borderId="0" xfId="32" applyFont="1" applyAlignment="1">
      <alignment vertical="center"/>
    </xf>
    <xf numFmtId="0" fontId="7" fillId="0" borderId="0" xfId="32" applyFont="1" applyAlignment="1">
      <alignment horizontal="center" vertical="center"/>
    </xf>
    <xf numFmtId="0" fontId="7" fillId="0" borderId="0" xfId="32" applyFont="1" applyAlignment="1">
      <alignment horizontal="left" vertical="center" shrinkToFit="1"/>
    </xf>
    <xf numFmtId="0" fontId="22" fillId="0" borderId="0" xfId="32" applyFont="1" applyAlignment="1">
      <alignment vertical="center"/>
    </xf>
    <xf numFmtId="0" fontId="22" fillId="0" borderId="0" xfId="32" applyFont="1" applyAlignment="1">
      <alignment horizontal="center" vertical="center"/>
    </xf>
    <xf numFmtId="181" fontId="7" fillId="0" borderId="0" xfId="32" quotePrefix="1" applyNumberFormat="1" applyFont="1" applyAlignment="1">
      <alignment horizontal="center" vertical="center"/>
    </xf>
    <xf numFmtId="0" fontId="7" fillId="0" borderId="0" xfId="32" applyFont="1" applyAlignment="1">
      <alignment horizontal="left" vertical="center"/>
    </xf>
    <xf numFmtId="0" fontId="27" fillId="0" borderId="0" xfId="32" applyAlignment="1">
      <alignment vertical="center"/>
    </xf>
    <xf numFmtId="0" fontId="7" fillId="9" borderId="10" xfId="32" applyFont="1" applyFill="1" applyBorder="1" applyAlignment="1">
      <alignment vertical="center"/>
    </xf>
    <xf numFmtId="0" fontId="7" fillId="11" borderId="10" xfId="32" applyFont="1" applyFill="1" applyBorder="1" applyAlignment="1">
      <alignment vertical="center"/>
    </xf>
    <xf numFmtId="0" fontId="7" fillId="8" borderId="10" xfId="32" applyFont="1" applyFill="1" applyBorder="1" applyAlignment="1">
      <alignment vertical="center"/>
    </xf>
    <xf numFmtId="0" fontId="41" fillId="0" borderId="0" xfId="0" applyFont="1">
      <alignment vertical="center"/>
    </xf>
    <xf numFmtId="0" fontId="7" fillId="16" borderId="130" xfId="0" applyFont="1" applyFill="1" applyBorder="1" applyAlignment="1">
      <alignment horizontal="center" vertical="center" shrinkToFit="1"/>
    </xf>
    <xf numFmtId="0" fontId="7" fillId="0" borderId="132" xfId="0" applyFont="1" applyBorder="1">
      <alignment vertical="center"/>
    </xf>
    <xf numFmtId="0" fontId="7" fillId="0" borderId="133" xfId="0" applyFont="1" applyBorder="1">
      <alignment vertical="center"/>
    </xf>
    <xf numFmtId="0" fontId="7" fillId="0" borderId="134" xfId="0" applyFont="1" applyBorder="1">
      <alignment vertical="center"/>
    </xf>
    <xf numFmtId="49" fontId="0" fillId="0" borderId="0" xfId="0" applyNumberFormat="1">
      <alignment vertical="center"/>
    </xf>
    <xf numFmtId="38" fontId="0" fillId="0" borderId="0" xfId="0" applyNumberFormat="1">
      <alignment vertical="center"/>
    </xf>
    <xf numFmtId="0" fontId="0" fillId="0" borderId="0" xfId="0" applyAlignment="1">
      <alignment horizontal="centerContinuous" vertical="center"/>
    </xf>
    <xf numFmtId="0" fontId="12" fillId="8" borderId="13" xfId="2" applyFont="1" applyFill="1" applyBorder="1" applyAlignment="1">
      <alignment horizontal="center" vertical="center" shrinkToFit="1"/>
    </xf>
    <xf numFmtId="38" fontId="10" fillId="8" borderId="21" xfId="1" applyFont="1" applyFill="1" applyBorder="1" applyAlignment="1" applyProtection="1">
      <alignment vertical="center" shrinkToFit="1"/>
    </xf>
    <xf numFmtId="38" fontId="10" fillId="9" borderId="18" xfId="1" applyFont="1" applyFill="1" applyBorder="1" applyAlignment="1" applyProtection="1">
      <alignment vertical="center" shrinkToFit="1"/>
      <protection locked="0"/>
    </xf>
    <xf numFmtId="178" fontId="10" fillId="9" borderId="75" xfId="0" applyNumberFormat="1" applyFont="1" applyFill="1" applyBorder="1" applyAlignment="1" applyProtection="1">
      <alignment horizontal="left" vertical="center" shrinkToFit="1"/>
      <protection locked="0"/>
    </xf>
    <xf numFmtId="0" fontId="10" fillId="11" borderId="76" xfId="0" applyFont="1" applyFill="1" applyBorder="1" applyAlignment="1" applyProtection="1">
      <alignment horizontal="left" vertical="center" shrinkToFit="1"/>
      <protection locked="0"/>
    </xf>
    <xf numFmtId="0" fontId="10" fillId="9" borderId="76" xfId="0" applyFont="1" applyFill="1" applyBorder="1" applyAlignment="1" applyProtection="1">
      <alignment horizontal="left" vertical="center" shrinkToFit="1"/>
      <protection locked="0"/>
    </xf>
    <xf numFmtId="0" fontId="10" fillId="9" borderId="54" xfId="0" applyFont="1" applyFill="1" applyBorder="1" applyAlignment="1" applyProtection="1">
      <alignment horizontal="left" vertical="center" shrinkToFit="1"/>
      <protection locked="0"/>
    </xf>
    <xf numFmtId="0" fontId="10" fillId="9" borderId="75" xfId="0" applyFont="1" applyFill="1" applyBorder="1" applyAlignment="1" applyProtection="1">
      <alignment horizontal="left" vertical="center" shrinkToFit="1"/>
      <protection locked="0"/>
    </xf>
    <xf numFmtId="0" fontId="10" fillId="9" borderId="15" xfId="0" applyFont="1" applyFill="1" applyBorder="1" applyAlignment="1" applyProtection="1">
      <alignment horizontal="left" vertical="center" shrinkToFit="1"/>
      <protection locked="0"/>
    </xf>
    <xf numFmtId="0" fontId="10" fillId="9" borderId="10" xfId="0" applyFont="1" applyFill="1" applyBorder="1" applyAlignment="1" applyProtection="1">
      <alignment horizontal="left" vertical="center" shrinkToFit="1"/>
      <protection locked="0"/>
    </xf>
    <xf numFmtId="49" fontId="10" fillId="9" borderId="10" xfId="0" applyNumberFormat="1" applyFont="1" applyFill="1" applyBorder="1" applyAlignment="1" applyProtection="1">
      <alignment horizontal="left" vertical="center" shrinkToFit="1"/>
      <protection locked="0"/>
    </xf>
    <xf numFmtId="179" fontId="10" fillId="9" borderId="90" xfId="19" applyNumberFormat="1" applyFont="1" applyFill="1" applyBorder="1" applyAlignment="1" applyProtection="1">
      <alignment horizontal="center" vertical="center" shrinkToFit="1"/>
      <protection locked="0"/>
    </xf>
    <xf numFmtId="0" fontId="8" fillId="9" borderId="0" xfId="0" applyFont="1" applyFill="1" applyAlignment="1" applyProtection="1">
      <alignment horizontal="center" vertical="top"/>
      <protection locked="0"/>
    </xf>
    <xf numFmtId="0" fontId="8" fillId="0" borderId="0" xfId="0" applyFont="1" applyAlignment="1">
      <alignment vertical="top"/>
    </xf>
    <xf numFmtId="38" fontId="10" fillId="8" borderId="18" xfId="1" applyFont="1" applyFill="1" applyBorder="1" applyAlignment="1" applyProtection="1">
      <alignment vertical="center" shrinkToFit="1"/>
    </xf>
    <xf numFmtId="49" fontId="12" fillId="0" borderId="0" xfId="0" applyNumberFormat="1" applyFont="1" applyAlignment="1">
      <alignment horizontal="center" vertical="center"/>
    </xf>
    <xf numFmtId="38" fontId="10" fillId="0" borderId="0" xfId="1" applyFont="1" applyFill="1" applyBorder="1" applyAlignment="1">
      <alignment horizontal="right" vertical="center" indent="1"/>
    </xf>
    <xf numFmtId="0" fontId="7" fillId="0" borderId="10" xfId="2" applyFont="1" applyBorder="1" applyAlignment="1">
      <alignment horizontal="center" vertical="center"/>
    </xf>
    <xf numFmtId="49" fontId="41" fillId="0" borderId="10" xfId="0" quotePrefix="1" applyNumberFormat="1" applyFont="1" applyBorder="1" applyAlignment="1">
      <alignment horizontal="center" vertical="center"/>
    </xf>
    <xf numFmtId="0" fontId="7" fillId="8" borderId="131" xfId="0" applyFont="1" applyFill="1" applyBorder="1">
      <alignment vertical="center"/>
    </xf>
    <xf numFmtId="0" fontId="41" fillId="0" borderId="10" xfId="0" applyFont="1" applyBorder="1" applyAlignment="1">
      <alignment horizontal="center" vertical="center" wrapText="1"/>
    </xf>
    <xf numFmtId="0" fontId="47" fillId="0" borderId="0" xfId="0" applyFont="1" applyAlignment="1">
      <alignment vertical="center" wrapText="1"/>
    </xf>
    <xf numFmtId="38" fontId="7" fillId="8" borderId="21" xfId="1" applyFont="1" applyFill="1" applyBorder="1" applyAlignment="1" applyProtection="1">
      <alignment vertical="center" shrinkToFit="1"/>
    </xf>
    <xf numFmtId="38" fontId="7" fillId="9" borderId="10" xfId="1" applyFont="1" applyFill="1" applyBorder="1" applyAlignment="1" applyProtection="1">
      <alignment vertical="center" shrinkToFit="1"/>
      <protection locked="0"/>
    </xf>
    <xf numFmtId="38" fontId="7" fillId="9" borderId="13" xfId="1" applyFont="1" applyFill="1" applyBorder="1" applyAlignment="1" applyProtection="1">
      <alignment vertical="center" shrinkToFit="1"/>
      <protection locked="0"/>
    </xf>
    <xf numFmtId="0" fontId="6" fillId="0" borderId="0" xfId="0" applyFont="1">
      <alignment vertical="center"/>
    </xf>
    <xf numFmtId="0" fontId="8" fillId="4" borderId="7" xfId="0" applyFont="1" applyFill="1" applyBorder="1" applyAlignment="1">
      <alignment horizontal="left" vertical="center"/>
    </xf>
    <xf numFmtId="0" fontId="8" fillId="4" borderId="0" xfId="0" applyFont="1" applyFill="1" applyAlignment="1">
      <alignment horizontal="left" vertical="center" wrapText="1"/>
    </xf>
    <xf numFmtId="0" fontId="0" fillId="11" borderId="10" xfId="0" applyFill="1" applyBorder="1" applyAlignment="1" applyProtection="1">
      <alignment horizontal="center" vertical="center"/>
      <protection locked="0"/>
    </xf>
    <xf numFmtId="0" fontId="8" fillId="9" borderId="0" xfId="0" applyFont="1" applyFill="1" applyAlignment="1" applyProtection="1">
      <alignment vertical="top"/>
      <protection locked="0"/>
    </xf>
    <xf numFmtId="0" fontId="5" fillId="0" borderId="5" xfId="2" applyFont="1" applyBorder="1" applyProtection="1">
      <alignment vertical="center"/>
      <protection locked="0"/>
    </xf>
    <xf numFmtId="0" fontId="2" fillId="0" borderId="5" xfId="2" applyFont="1" applyBorder="1" applyProtection="1">
      <alignment vertical="center"/>
      <protection locked="0"/>
    </xf>
    <xf numFmtId="0" fontId="2" fillId="0" borderId="0" xfId="32" applyFont="1" applyAlignment="1">
      <alignment horizontal="left" vertical="center" shrinkToFit="1"/>
    </xf>
    <xf numFmtId="0" fontId="56" fillId="0" borderId="0" xfId="32" applyFont="1" applyAlignment="1">
      <alignment vertical="center"/>
    </xf>
    <xf numFmtId="0" fontId="41" fillId="0" borderId="0" xfId="0" applyFont="1">
      <alignment vertical="center"/>
    </xf>
    <xf numFmtId="0" fontId="37" fillId="0" borderId="0" xfId="32" applyFont="1" applyAlignment="1">
      <alignment horizontal="left" vertical="center" shrinkToFit="1"/>
    </xf>
    <xf numFmtId="0" fontId="55" fillId="0" borderId="0" xfId="32" applyFont="1" applyAlignment="1">
      <alignment vertical="center"/>
    </xf>
    <xf numFmtId="0" fontId="7" fillId="0" borderId="0" xfId="32" applyFont="1" applyAlignment="1">
      <alignment horizontal="left" vertical="center" shrinkToFit="1"/>
    </xf>
    <xf numFmtId="0" fontId="27" fillId="0" borderId="0" xfId="32" applyAlignment="1">
      <alignment vertical="center"/>
    </xf>
    <xf numFmtId="0" fontId="37" fillId="0" borderId="0" xfId="0" applyFont="1" applyAlignment="1">
      <alignment horizontal="center" vertical="center" wrapText="1"/>
    </xf>
    <xf numFmtId="0" fontId="7" fillId="0" borderId="151" xfId="0" applyFont="1" applyBorder="1" applyAlignment="1">
      <alignment horizontal="center" vertical="center"/>
    </xf>
    <xf numFmtId="0" fontId="7" fillId="0" borderId="152" xfId="0" applyFont="1" applyBorder="1" applyAlignment="1">
      <alignment horizontal="center" vertical="center"/>
    </xf>
    <xf numFmtId="0" fontId="41" fillId="0" borderId="13" xfId="0" applyFont="1" applyBorder="1" applyAlignment="1">
      <alignment horizontal="center" vertical="center"/>
    </xf>
    <xf numFmtId="0" fontId="41" fillId="0" borderId="15" xfId="0" applyFont="1" applyBorder="1" applyAlignment="1">
      <alignment horizontal="center" vertical="center"/>
    </xf>
    <xf numFmtId="0" fontId="41" fillId="0" borderId="14" xfId="0" applyFont="1" applyBorder="1" applyAlignment="1">
      <alignment horizontal="center" vertical="center"/>
    </xf>
    <xf numFmtId="49" fontId="41" fillId="0" borderId="13" xfId="0" applyNumberFormat="1" applyFont="1" applyBorder="1" applyAlignment="1">
      <alignment horizontal="center" vertical="center"/>
    </xf>
    <xf numFmtId="49" fontId="41" fillId="0" borderId="15" xfId="0" applyNumberFormat="1" applyFont="1" applyBorder="1" applyAlignment="1">
      <alignment horizontal="center" vertical="center"/>
    </xf>
    <xf numFmtId="49" fontId="41" fillId="0" borderId="14" xfId="0" applyNumberFormat="1" applyFont="1" applyBorder="1" applyAlignment="1">
      <alignment horizontal="center" vertical="center"/>
    </xf>
    <xf numFmtId="0" fontId="50" fillId="0" borderId="5" xfId="0" applyFont="1" applyBorder="1" applyAlignment="1">
      <alignment horizontal="center" vertical="center" wrapText="1"/>
    </xf>
    <xf numFmtId="0" fontId="51" fillId="0" borderId="5" xfId="0" applyFont="1" applyBorder="1" applyAlignment="1">
      <alignment horizontal="center" vertical="center" wrapText="1"/>
    </xf>
    <xf numFmtId="0" fontId="2" fillId="0" borderId="5" xfId="2" applyFont="1" applyBorder="1" applyAlignment="1" applyProtection="1">
      <alignment horizontal="center" vertical="center"/>
      <protection locked="0"/>
    </xf>
    <xf numFmtId="0" fontId="12" fillId="4" borderId="0" xfId="0" applyFont="1" applyFill="1" applyAlignment="1">
      <alignment horizontal="distributed" vertical="center"/>
    </xf>
    <xf numFmtId="0" fontId="8" fillId="4" borderId="0" xfId="0" applyFont="1" applyFill="1" applyAlignment="1">
      <alignment horizontal="center" vertical="center"/>
    </xf>
    <xf numFmtId="0" fontId="7" fillId="0" borderId="0" xfId="0" applyFont="1" applyAlignment="1">
      <alignment horizontal="left" vertical="center"/>
    </xf>
    <xf numFmtId="0" fontId="7" fillId="4" borderId="0" xfId="0" applyFont="1" applyFill="1" applyAlignment="1">
      <alignment horizontal="center" vertical="center"/>
    </xf>
    <xf numFmtId="0" fontId="7" fillId="8" borderId="0" xfId="0" applyFont="1" applyFill="1" applyAlignment="1">
      <alignment vertical="center" wrapText="1"/>
    </xf>
    <xf numFmtId="0" fontId="0" fillId="0" borderId="0" xfId="0" applyAlignment="1">
      <alignment vertical="center" wrapText="1"/>
    </xf>
    <xf numFmtId="0" fontId="16" fillId="0" borderId="0" xfId="0" applyFont="1" applyAlignment="1">
      <alignment horizontal="left" vertical="center"/>
    </xf>
    <xf numFmtId="0" fontId="10" fillId="4" borderId="0" xfId="0" applyFont="1" applyFill="1" applyAlignment="1">
      <alignment horizontal="center" vertical="center" wrapText="1"/>
    </xf>
    <xf numFmtId="0" fontId="10" fillId="4" borderId="0" xfId="0" applyFont="1" applyFill="1" applyAlignment="1">
      <alignment horizontal="center" vertical="center"/>
    </xf>
    <xf numFmtId="0" fontId="12" fillId="4" borderId="0" xfId="0" applyFont="1" applyFill="1" applyAlignment="1">
      <alignment horizontal="left" vertical="center" wrapText="1"/>
    </xf>
    <xf numFmtId="0" fontId="8" fillId="4" borderId="7" xfId="0" applyFont="1" applyFill="1" applyBorder="1" applyAlignment="1">
      <alignment horizontal="left" vertical="center"/>
    </xf>
    <xf numFmtId="0" fontId="8" fillId="4" borderId="8" xfId="0" applyFont="1" applyFill="1" applyBorder="1" applyAlignment="1">
      <alignment horizontal="left" vertical="center"/>
    </xf>
    <xf numFmtId="0" fontId="8" fillId="4" borderId="9" xfId="0" applyFont="1" applyFill="1" applyBorder="1" applyAlignment="1">
      <alignment horizontal="left" vertical="center"/>
    </xf>
    <xf numFmtId="0" fontId="8" fillId="4" borderId="1" xfId="0" applyFont="1" applyFill="1" applyBorder="1" applyAlignment="1">
      <alignment horizontal="left" vertical="center"/>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8" fillId="4" borderId="5" xfId="0" applyFont="1" applyFill="1" applyBorder="1" applyAlignment="1">
      <alignment horizontal="left" vertical="center"/>
    </xf>
    <xf numFmtId="0" fontId="8" fillId="4" borderId="6" xfId="0" applyFont="1" applyFill="1" applyBorder="1" applyAlignment="1">
      <alignment horizontal="left" vertical="center"/>
    </xf>
    <xf numFmtId="0" fontId="8" fillId="8" borderId="2" xfId="0" applyFont="1" applyFill="1" applyBorder="1" applyAlignment="1">
      <alignment horizontal="left" vertical="center" wrapText="1"/>
    </xf>
    <xf numFmtId="0" fontId="8" fillId="8" borderId="3" xfId="0" applyFont="1" applyFill="1" applyBorder="1" applyAlignment="1">
      <alignment horizontal="left" vertical="center" wrapText="1"/>
    </xf>
    <xf numFmtId="0" fontId="8" fillId="8" borderId="5" xfId="0" applyFont="1" applyFill="1" applyBorder="1" applyAlignment="1">
      <alignment horizontal="left" vertical="center" wrapText="1"/>
    </xf>
    <xf numFmtId="0" fontId="8" fillId="8" borderId="6" xfId="0" applyFont="1" applyFill="1" applyBorder="1" applyAlignment="1">
      <alignment horizontal="left" vertical="center" wrapText="1"/>
    </xf>
    <xf numFmtId="0" fontId="8" fillId="8" borderId="7"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4" borderId="0" xfId="0" applyFont="1" applyFill="1" applyAlignment="1">
      <alignment horizontal="left" vertical="center" wrapText="1"/>
    </xf>
    <xf numFmtId="0" fontId="2" fillId="4" borderId="0" xfId="0" applyFont="1" applyFill="1" applyAlignment="1">
      <alignment horizontal="left" vertical="top" wrapText="1"/>
    </xf>
    <xf numFmtId="0" fontId="8" fillId="4" borderId="10" xfId="0" applyFont="1" applyFill="1" applyBorder="1" applyAlignment="1">
      <alignment horizontal="left" vertical="center"/>
    </xf>
    <xf numFmtId="3" fontId="8" fillId="8" borderId="7" xfId="0" applyNumberFormat="1" applyFont="1" applyFill="1" applyBorder="1" applyAlignment="1">
      <alignment horizontal="right" vertical="center" wrapText="1" indent="1"/>
    </xf>
    <xf numFmtId="0" fontId="8" fillId="8" borderId="8" xfId="0" applyFont="1" applyFill="1" applyBorder="1" applyAlignment="1">
      <alignment horizontal="right" vertical="center" wrapText="1" indent="1"/>
    </xf>
    <xf numFmtId="14" fontId="8" fillId="4" borderId="7" xfId="0" applyNumberFormat="1" applyFont="1" applyFill="1" applyBorder="1" applyAlignment="1">
      <alignment horizontal="center" vertical="center" wrapText="1"/>
    </xf>
    <xf numFmtId="14" fontId="8" fillId="4" borderId="8" xfId="0" applyNumberFormat="1" applyFont="1" applyFill="1" applyBorder="1" applyAlignment="1">
      <alignment horizontal="center" vertical="center" wrapText="1"/>
    </xf>
    <xf numFmtId="179" fontId="8" fillId="8" borderId="8" xfId="0" applyNumberFormat="1" applyFont="1" applyFill="1" applyBorder="1" applyAlignment="1">
      <alignment horizontal="center" vertical="center" wrapText="1"/>
    </xf>
    <xf numFmtId="179" fontId="8" fillId="8" borderId="9" xfId="0" applyNumberFormat="1" applyFont="1" applyFill="1" applyBorder="1" applyAlignment="1">
      <alignment horizontal="center" vertical="center" wrapText="1"/>
    </xf>
    <xf numFmtId="0" fontId="12" fillId="8" borderId="7" xfId="2" applyFont="1" applyFill="1" applyBorder="1">
      <alignment vertical="center"/>
    </xf>
    <xf numFmtId="0" fontId="12" fillId="8" borderId="9" xfId="2" applyFont="1" applyFill="1" applyBorder="1">
      <alignment vertical="center"/>
    </xf>
    <xf numFmtId="0" fontId="12" fillId="0" borderId="10" xfId="2" applyFont="1" applyBorder="1" applyAlignment="1">
      <alignment horizontal="center" vertical="center"/>
    </xf>
    <xf numFmtId="0" fontId="12" fillId="9" borderId="7" xfId="2" applyFont="1" applyFill="1" applyBorder="1" applyProtection="1">
      <alignment vertical="center"/>
      <protection locked="0"/>
    </xf>
    <xf numFmtId="0" fontId="12" fillId="9" borderId="9" xfId="2" applyFont="1" applyFill="1" applyBorder="1" applyProtection="1">
      <alignment vertical="center"/>
      <protection locked="0"/>
    </xf>
    <xf numFmtId="0" fontId="12" fillId="0" borderId="0" xfId="2" applyFont="1" applyAlignment="1">
      <alignment horizontal="center" vertical="center"/>
    </xf>
    <xf numFmtId="0" fontId="12" fillId="0" borderId="10" xfId="2" applyFont="1" applyBorder="1" applyAlignment="1">
      <alignment horizontal="center" vertical="center" wrapText="1"/>
    </xf>
    <xf numFmtId="0" fontId="12" fillId="0" borderId="0" xfId="2" applyFont="1" applyAlignment="1">
      <alignment horizontal="left" vertical="center" wrapText="1"/>
    </xf>
    <xf numFmtId="0" fontId="0" fillId="0" borderId="0" xfId="0" applyAlignment="1">
      <alignment horizontal="left" vertical="center" wrapText="1"/>
    </xf>
    <xf numFmtId="0" fontId="12" fillId="0" borderId="7" xfId="2" applyFont="1" applyBorder="1" applyAlignment="1">
      <alignment horizontal="center" vertical="center"/>
    </xf>
    <xf numFmtId="0" fontId="12" fillId="0" borderId="9" xfId="2" applyFont="1" applyBorder="1" applyAlignment="1">
      <alignment horizontal="center" vertical="center"/>
    </xf>
    <xf numFmtId="38" fontId="12" fillId="8" borderId="7" xfId="1" applyFont="1" applyFill="1" applyBorder="1" applyAlignment="1" applyProtection="1">
      <alignment vertical="center"/>
    </xf>
    <xf numFmtId="38" fontId="12" fillId="8" borderId="8" xfId="1" applyFont="1" applyFill="1" applyBorder="1" applyAlignment="1" applyProtection="1">
      <alignment vertical="center"/>
    </xf>
    <xf numFmtId="38" fontId="12" fillId="8" borderId="9" xfId="1" applyFont="1" applyFill="1" applyBorder="1" applyAlignment="1" applyProtection="1">
      <alignment vertical="center"/>
    </xf>
    <xf numFmtId="0" fontId="12" fillId="4" borderId="7" xfId="2" applyFont="1" applyFill="1" applyBorder="1" applyAlignment="1">
      <alignment horizontal="center" vertical="center"/>
    </xf>
    <xf numFmtId="0" fontId="12" fillId="4" borderId="8" xfId="2" applyFont="1" applyFill="1" applyBorder="1" applyAlignment="1">
      <alignment horizontal="center" vertical="center"/>
    </xf>
    <xf numFmtId="0" fontId="12" fillId="4" borderId="9" xfId="2" applyFont="1" applyFill="1" applyBorder="1" applyAlignment="1">
      <alignment horizontal="center" vertical="center"/>
    </xf>
    <xf numFmtId="0" fontId="12" fillId="0" borderId="7" xfId="2" applyFont="1" applyBorder="1" applyAlignment="1">
      <alignment horizontal="center" vertical="center" wrapText="1"/>
    </xf>
    <xf numFmtId="0" fontId="12" fillId="0" borderId="9" xfId="2" applyFont="1" applyBorder="1" applyAlignment="1">
      <alignment horizontal="center" vertical="center" wrapText="1"/>
    </xf>
    <xf numFmtId="3" fontId="12" fillId="8" borderId="7" xfId="2" applyNumberFormat="1" applyFont="1" applyFill="1" applyBorder="1" applyAlignment="1">
      <alignment vertical="center" wrapText="1"/>
    </xf>
    <xf numFmtId="3" fontId="12" fillId="8" borderId="8" xfId="2" applyNumberFormat="1" applyFont="1" applyFill="1" applyBorder="1" applyAlignment="1">
      <alignment vertical="center" wrapText="1"/>
    </xf>
    <xf numFmtId="3" fontId="12" fillId="8" borderId="9" xfId="2" applyNumberFormat="1" applyFont="1" applyFill="1" applyBorder="1" applyAlignment="1">
      <alignment vertical="center" wrapText="1"/>
    </xf>
    <xf numFmtId="0" fontId="12" fillId="0" borderId="1" xfId="2" applyFont="1" applyBorder="1" applyAlignment="1">
      <alignment horizontal="center" vertical="center"/>
    </xf>
    <xf numFmtId="0" fontId="12" fillId="0" borderId="3" xfId="2" applyFont="1" applyBorder="1" applyAlignment="1">
      <alignment horizontal="center" vertical="center"/>
    </xf>
    <xf numFmtId="3" fontId="12" fillId="8" borderId="7" xfId="2" applyNumberFormat="1" applyFont="1" applyFill="1" applyBorder="1">
      <alignment vertical="center"/>
    </xf>
    <xf numFmtId="3" fontId="12" fillId="8" borderId="8" xfId="2" applyNumberFormat="1" applyFont="1" applyFill="1" applyBorder="1">
      <alignment vertical="center"/>
    </xf>
    <xf numFmtId="3" fontId="12" fillId="8" borderId="9" xfId="2" applyNumberFormat="1" applyFont="1" applyFill="1" applyBorder="1">
      <alignment vertical="center"/>
    </xf>
    <xf numFmtId="0" fontId="12" fillId="0" borderId="8" xfId="2" applyFont="1" applyBorder="1" applyAlignment="1">
      <alignment horizontal="center" vertical="center" wrapText="1"/>
    </xf>
    <xf numFmtId="0" fontId="9" fillId="0" borderId="0" xfId="2" applyFont="1" applyAlignment="1">
      <alignment horizontal="left" vertical="top" wrapText="1"/>
    </xf>
    <xf numFmtId="0" fontId="9" fillId="0" borderId="5" xfId="2" applyFont="1" applyBorder="1" applyAlignment="1">
      <alignment horizontal="left" vertical="top" wrapText="1"/>
    </xf>
    <xf numFmtId="49" fontId="10" fillId="0" borderId="10" xfId="2" applyNumberFormat="1" applyFont="1" applyBorder="1" applyAlignment="1">
      <alignment horizontal="center" vertical="center"/>
    </xf>
    <xf numFmtId="49" fontId="25" fillId="11" borderId="10" xfId="2" applyNumberFormat="1" applyFont="1" applyFill="1" applyBorder="1" applyAlignment="1" applyProtection="1">
      <alignment horizontal="center" vertical="center" shrinkToFit="1"/>
      <protection locked="0"/>
    </xf>
    <xf numFmtId="49" fontId="25" fillId="9" borderId="10" xfId="2" applyNumberFormat="1" applyFont="1" applyFill="1" applyBorder="1" applyAlignment="1" applyProtection="1">
      <alignment horizontal="left" vertical="center" wrapText="1"/>
      <protection locked="0"/>
    </xf>
    <xf numFmtId="49" fontId="25" fillId="9" borderId="10" xfId="2" applyNumberFormat="1" applyFont="1" applyFill="1" applyBorder="1" applyAlignment="1" applyProtection="1">
      <alignment horizontal="center" vertical="center" shrinkToFit="1"/>
      <protection locked="0"/>
    </xf>
    <xf numFmtId="0" fontId="25" fillId="9" borderId="1" xfId="2" applyFont="1" applyFill="1" applyBorder="1" applyAlignment="1" applyProtection="1">
      <alignment horizontal="center" vertical="center" shrinkToFit="1"/>
      <protection locked="0"/>
    </xf>
    <xf numFmtId="0" fontId="25" fillId="9" borderId="4" xfId="2" applyFont="1" applyFill="1" applyBorder="1" applyAlignment="1" applyProtection="1">
      <alignment horizontal="center" vertical="center" shrinkToFit="1"/>
      <protection locked="0"/>
    </xf>
    <xf numFmtId="49" fontId="25" fillId="9" borderId="1" xfId="2" applyNumberFormat="1" applyFont="1" applyFill="1" applyBorder="1" applyAlignment="1" applyProtection="1">
      <alignment horizontal="center" vertical="center" shrinkToFit="1"/>
      <protection locked="0"/>
    </xf>
    <xf numFmtId="49" fontId="25" fillId="9" borderId="4" xfId="2" applyNumberFormat="1" applyFont="1" applyFill="1" applyBorder="1" applyAlignment="1" applyProtection="1">
      <alignment horizontal="center" vertical="center" shrinkToFit="1"/>
      <protection locked="0"/>
    </xf>
    <xf numFmtId="49" fontId="7" fillId="0" borderId="0" xfId="2" applyNumberFormat="1" applyFont="1" applyAlignment="1">
      <alignment vertical="top" wrapText="1"/>
    </xf>
    <xf numFmtId="0" fontId="8" fillId="0" borderId="0" xfId="2" applyFont="1" applyAlignment="1">
      <alignment vertical="center" wrapText="1"/>
    </xf>
    <xf numFmtId="0" fontId="59" fillId="0" borderId="0" xfId="0" applyFont="1" applyAlignment="1">
      <alignment vertical="center" wrapText="1"/>
    </xf>
    <xf numFmtId="0" fontId="2" fillId="0" borderId="0" xfId="2" applyFont="1" applyAlignment="1">
      <alignment horizontal="left" vertical="top" wrapText="1"/>
    </xf>
    <xf numFmtId="0" fontId="2" fillId="0" borderId="0" xfId="2"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top" wrapText="1"/>
    </xf>
    <xf numFmtId="0" fontId="10" fillId="9" borderId="10" xfId="0" applyFont="1" applyFill="1" applyBorder="1" applyAlignment="1" applyProtection="1">
      <alignment horizontal="left" vertical="center" indent="1"/>
      <protection locked="0"/>
    </xf>
    <xf numFmtId="49" fontId="8" fillId="5" borderId="10" xfId="0" applyNumberFormat="1" applyFont="1" applyFill="1" applyBorder="1" applyAlignment="1">
      <alignment horizontal="center" vertical="center"/>
    </xf>
    <xf numFmtId="49" fontId="8" fillId="5" borderId="7" xfId="0" applyNumberFormat="1" applyFont="1" applyFill="1" applyBorder="1" applyAlignment="1">
      <alignment horizontal="center" vertical="center"/>
    </xf>
    <xf numFmtId="49" fontId="8" fillId="5" borderId="8" xfId="0" applyNumberFormat="1" applyFont="1" applyFill="1" applyBorder="1" applyAlignment="1">
      <alignment horizontal="center" vertical="center"/>
    </xf>
    <xf numFmtId="49" fontId="8" fillId="5" borderId="9" xfId="0" applyNumberFormat="1" applyFont="1" applyFill="1" applyBorder="1" applyAlignment="1">
      <alignment horizontal="center" vertical="center"/>
    </xf>
    <xf numFmtId="49" fontId="10" fillId="9" borderId="7" xfId="0" applyNumberFormat="1" applyFont="1" applyFill="1" applyBorder="1" applyAlignment="1" applyProtection="1">
      <alignment horizontal="center" vertical="center"/>
      <protection locked="0"/>
    </xf>
    <xf numFmtId="49" fontId="10" fillId="9" borderId="8" xfId="0" applyNumberFormat="1" applyFont="1" applyFill="1" applyBorder="1" applyAlignment="1" applyProtection="1">
      <alignment horizontal="center" vertical="center"/>
      <protection locked="0"/>
    </xf>
    <xf numFmtId="49" fontId="10" fillId="9" borderId="9" xfId="0" applyNumberFormat="1" applyFont="1" applyFill="1" applyBorder="1" applyAlignment="1" applyProtection="1">
      <alignment horizontal="center" vertical="center"/>
      <protection locked="0"/>
    </xf>
    <xf numFmtId="0" fontId="10" fillId="9" borderId="7" xfId="0" applyFont="1" applyFill="1" applyBorder="1" applyAlignment="1" applyProtection="1">
      <alignment horizontal="center" vertical="center"/>
      <protection locked="0"/>
    </xf>
    <xf numFmtId="0" fontId="10" fillId="9" borderId="8" xfId="0" applyFont="1" applyFill="1" applyBorder="1" applyAlignment="1" applyProtection="1">
      <alignment horizontal="center" vertical="center"/>
      <protection locked="0"/>
    </xf>
    <xf numFmtId="0" fontId="10" fillId="9" borderId="9" xfId="0" applyFont="1" applyFill="1" applyBorder="1" applyAlignment="1" applyProtection="1">
      <alignment horizontal="center" vertical="center"/>
      <protection locked="0"/>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9" xfId="0" applyFont="1" applyFill="1" applyBorder="1" applyAlignment="1">
      <alignment horizontal="center" vertical="center"/>
    </xf>
    <xf numFmtId="49" fontId="10" fillId="11" borderId="7" xfId="0" applyNumberFormat="1" applyFont="1" applyFill="1" applyBorder="1" applyAlignment="1" applyProtection="1">
      <alignment horizontal="center" vertical="center" wrapText="1"/>
      <protection locked="0"/>
    </xf>
    <xf numFmtId="49" fontId="10" fillId="11" borderId="8" xfId="0" applyNumberFormat="1" applyFont="1" applyFill="1" applyBorder="1" applyAlignment="1" applyProtection="1">
      <alignment horizontal="center" vertical="center" wrapText="1"/>
      <protection locked="0"/>
    </xf>
    <xf numFmtId="49" fontId="10" fillId="11" borderId="9" xfId="0" applyNumberFormat="1" applyFont="1" applyFill="1" applyBorder="1" applyAlignment="1" applyProtection="1">
      <alignment horizontal="center" vertical="center" wrapText="1"/>
      <protection locked="0"/>
    </xf>
    <xf numFmtId="49" fontId="10" fillId="9" borderId="7" xfId="0" applyNumberFormat="1" applyFont="1" applyFill="1" applyBorder="1" applyAlignment="1" applyProtection="1">
      <alignment horizontal="center" vertical="center" wrapText="1"/>
      <protection locked="0"/>
    </xf>
    <xf numFmtId="49" fontId="10" fillId="9" borderId="8" xfId="0" applyNumberFormat="1" applyFont="1" applyFill="1" applyBorder="1" applyAlignment="1" applyProtection="1">
      <alignment horizontal="center" vertical="center" wrapText="1"/>
      <protection locked="0"/>
    </xf>
    <xf numFmtId="49" fontId="10" fillId="9" borderId="9" xfId="0" applyNumberFormat="1" applyFont="1" applyFill="1" applyBorder="1" applyAlignment="1" applyProtection="1">
      <alignment horizontal="center" vertical="center" wrapText="1"/>
      <protection locked="0"/>
    </xf>
    <xf numFmtId="0" fontId="10" fillId="9" borderId="10" xfId="0" applyFont="1" applyFill="1" applyBorder="1" applyAlignment="1" applyProtection="1">
      <alignment horizontal="right" vertical="center" wrapText="1" indent="1"/>
      <protection locked="0"/>
    </xf>
    <xf numFmtId="179" fontId="10" fillId="9" borderId="7" xfId="1" applyNumberFormat="1" applyFont="1" applyFill="1" applyBorder="1" applyAlignment="1" applyProtection="1">
      <alignment horizontal="center" vertical="center" shrinkToFit="1"/>
      <protection locked="0"/>
    </xf>
    <xf numFmtId="179" fontId="10" fillId="9" borderId="8" xfId="1" applyNumberFormat="1" applyFont="1" applyFill="1" applyBorder="1" applyAlignment="1" applyProtection="1">
      <alignment horizontal="center" vertical="center" shrinkToFit="1"/>
      <protection locked="0"/>
    </xf>
    <xf numFmtId="179" fontId="10" fillId="9" borderId="9" xfId="1" applyNumberFormat="1" applyFont="1" applyFill="1" applyBorder="1" applyAlignment="1" applyProtection="1">
      <alignment horizontal="center" vertical="center" shrinkToFit="1"/>
      <protection locked="0"/>
    </xf>
    <xf numFmtId="0" fontId="8" fillId="5" borderId="10" xfId="0" applyFont="1" applyFill="1" applyBorder="1" applyAlignment="1">
      <alignment horizontal="center" vertical="center"/>
    </xf>
    <xf numFmtId="49" fontId="10" fillId="9" borderId="7" xfId="0" applyNumberFormat="1" applyFont="1" applyFill="1" applyBorder="1" applyAlignment="1" applyProtection="1">
      <alignment horizontal="left" vertical="center" wrapText="1"/>
      <protection locked="0"/>
    </xf>
    <xf numFmtId="49" fontId="10" fillId="9" borderId="8" xfId="0" applyNumberFormat="1" applyFont="1" applyFill="1" applyBorder="1" applyAlignment="1" applyProtection="1">
      <alignment horizontal="left" vertical="center" wrapText="1"/>
      <protection locked="0"/>
    </xf>
    <xf numFmtId="49" fontId="10" fillId="9" borderId="9" xfId="0" applyNumberFormat="1" applyFont="1" applyFill="1" applyBorder="1" applyAlignment="1" applyProtection="1">
      <alignment horizontal="left" vertical="center" wrapText="1"/>
      <protection locked="0"/>
    </xf>
    <xf numFmtId="0" fontId="10" fillId="9" borderId="2" xfId="0" applyFont="1" applyFill="1" applyBorder="1" applyAlignment="1" applyProtection="1">
      <alignment horizontal="center" vertical="center"/>
      <protection locked="0"/>
    </xf>
    <xf numFmtId="0" fontId="10" fillId="9" borderId="3" xfId="0" applyFont="1" applyFill="1" applyBorder="1" applyAlignment="1" applyProtection="1">
      <alignment horizontal="center" vertical="center"/>
      <protection locked="0"/>
    </xf>
    <xf numFmtId="0" fontId="10" fillId="11" borderId="7" xfId="0" applyFont="1" applyFill="1" applyBorder="1" applyAlignment="1" applyProtection="1">
      <alignment horizontal="right" vertical="center"/>
      <protection locked="0"/>
    </xf>
    <xf numFmtId="0" fontId="57" fillId="11" borderId="8" xfId="0" applyFont="1" applyFill="1" applyBorder="1" applyProtection="1">
      <alignment vertical="center"/>
      <protection locked="0"/>
    </xf>
    <xf numFmtId="0" fontId="57" fillId="11" borderId="9" xfId="0" applyFont="1" applyFill="1" applyBorder="1" applyProtection="1">
      <alignment vertical="center"/>
      <protection locked="0"/>
    </xf>
    <xf numFmtId="0" fontId="10" fillId="11" borderId="1" xfId="0" applyFont="1" applyFill="1" applyBorder="1" applyAlignment="1" applyProtection="1">
      <alignment horizontal="center" vertical="center" wrapText="1"/>
      <protection locked="0"/>
    </xf>
    <xf numFmtId="0" fontId="10" fillId="11" borderId="3" xfId="0" applyFont="1" applyFill="1" applyBorder="1" applyAlignment="1" applyProtection="1">
      <alignment horizontal="center" vertical="center" wrapText="1"/>
      <protection locked="0"/>
    </xf>
    <xf numFmtId="0" fontId="8" fillId="0" borderId="22" xfId="0" applyFont="1" applyBorder="1" applyAlignment="1">
      <alignment horizontal="left" vertical="center" indent="1"/>
    </xf>
    <xf numFmtId="0" fontId="7" fillId="9" borderId="10" xfId="0" applyFont="1" applyFill="1" applyBorder="1" applyAlignment="1" applyProtection="1">
      <alignment horizontal="left" vertical="top" wrapText="1"/>
      <protection locked="0"/>
    </xf>
    <xf numFmtId="0" fontId="2" fillId="5" borderId="10" xfId="0" applyFont="1" applyFill="1" applyBorder="1" applyAlignment="1">
      <alignment horizontal="center" vertical="center"/>
    </xf>
    <xf numFmtId="49" fontId="12" fillId="0" borderId="10" xfId="0" applyNumberFormat="1" applyFont="1" applyBorder="1" applyAlignment="1">
      <alignment horizontal="center" vertical="center"/>
    </xf>
    <xf numFmtId="0" fontId="5" fillId="0" borderId="5" xfId="0" applyFont="1" applyBorder="1" applyAlignment="1">
      <alignment horizontal="left" wrapText="1"/>
    </xf>
    <xf numFmtId="0" fontId="5" fillId="0" borderId="5" xfId="0" applyFont="1" applyBorder="1" applyAlignment="1">
      <alignment horizontal="left"/>
    </xf>
    <xf numFmtId="0" fontId="10" fillId="11" borderId="1" xfId="0" applyFont="1" applyFill="1" applyBorder="1" applyAlignment="1" applyProtection="1">
      <alignment horizontal="center" vertical="center" shrinkToFit="1"/>
      <protection locked="0"/>
    </xf>
    <xf numFmtId="0" fontId="10" fillId="11" borderId="3" xfId="0" applyFont="1" applyFill="1" applyBorder="1" applyAlignment="1" applyProtection="1">
      <alignment horizontal="center" vertical="center" shrinkToFit="1"/>
      <protection locked="0"/>
    </xf>
    <xf numFmtId="49" fontId="8" fillId="5" borderId="10" xfId="0" applyNumberFormat="1" applyFont="1" applyFill="1" applyBorder="1" applyAlignment="1">
      <alignment horizontal="center" vertical="center" wrapText="1"/>
    </xf>
    <xf numFmtId="0" fontId="10" fillId="9" borderId="1" xfId="0" applyFont="1" applyFill="1" applyBorder="1" applyAlignment="1" applyProtection="1">
      <alignment horizontal="center" vertical="center" shrinkToFit="1"/>
      <protection locked="0"/>
    </xf>
    <xf numFmtId="0" fontId="10" fillId="9" borderId="2" xfId="0" applyFont="1" applyFill="1" applyBorder="1" applyAlignment="1" applyProtection="1">
      <alignment horizontal="center" vertical="center" shrinkToFit="1"/>
      <protection locked="0"/>
    </xf>
    <xf numFmtId="0" fontId="10" fillId="9" borderId="3" xfId="0" applyFont="1" applyFill="1" applyBorder="1" applyAlignment="1" applyProtection="1">
      <alignment horizontal="center" vertical="center" shrinkToFit="1"/>
      <protection locked="0"/>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8" xfId="0" applyFont="1" applyFill="1" applyBorder="1" applyAlignment="1">
      <alignment horizontal="center" vertical="center"/>
    </xf>
    <xf numFmtId="0" fontId="10" fillId="11" borderId="16" xfId="0" applyFont="1" applyFill="1" applyBorder="1" applyAlignment="1" applyProtection="1">
      <alignment horizontal="center" vertical="center"/>
      <protection locked="0"/>
    </xf>
    <xf numFmtId="0" fontId="10" fillId="11" borderId="8" xfId="0" applyFont="1" applyFill="1" applyBorder="1" applyAlignment="1" applyProtection="1">
      <alignment horizontal="center" vertical="center"/>
      <protection locked="0"/>
    </xf>
    <xf numFmtId="0" fontId="10" fillId="11" borderId="9" xfId="0" applyFont="1" applyFill="1" applyBorder="1" applyAlignment="1" applyProtection="1">
      <alignment horizontal="center" vertical="center"/>
      <protection locked="0"/>
    </xf>
    <xf numFmtId="0" fontId="2" fillId="7" borderId="7" xfId="0" applyFont="1" applyFill="1" applyBorder="1">
      <alignment vertical="center"/>
    </xf>
    <xf numFmtId="0" fontId="2" fillId="7" borderId="8" xfId="0" applyFont="1" applyFill="1" applyBorder="1">
      <alignment vertical="center"/>
    </xf>
    <xf numFmtId="0" fontId="2" fillId="7" borderId="17" xfId="0" applyFont="1" applyFill="1" applyBorder="1">
      <alignment vertical="center"/>
    </xf>
    <xf numFmtId="0" fontId="10" fillId="9" borderId="8" xfId="0" applyFont="1" applyFill="1" applyBorder="1" applyAlignment="1" applyProtection="1">
      <alignment horizontal="center" vertical="center" shrinkToFit="1"/>
      <protection locked="0"/>
    </xf>
    <xf numFmtId="0" fontId="2" fillId="4" borderId="8" xfId="0" applyFont="1" applyFill="1" applyBorder="1" applyAlignment="1">
      <alignment horizontal="left" vertical="center"/>
    </xf>
    <xf numFmtId="179" fontId="10" fillId="8" borderId="10" xfId="0" applyNumberFormat="1" applyFont="1" applyFill="1" applyBorder="1" applyAlignment="1">
      <alignment horizontal="center" vertical="center"/>
    </xf>
    <xf numFmtId="0" fontId="8" fillId="0" borderId="2" xfId="0" applyFont="1" applyBorder="1" applyAlignment="1">
      <alignment vertical="center" wrapText="1"/>
    </xf>
    <xf numFmtId="0" fontId="7" fillId="0" borderId="2" xfId="0" applyFont="1" applyBorder="1">
      <alignment vertical="center"/>
    </xf>
    <xf numFmtId="0" fontId="12" fillId="0" borderId="10" xfId="0" applyFont="1" applyBorder="1" applyAlignment="1">
      <alignment horizontal="center" vertical="center"/>
    </xf>
    <xf numFmtId="38" fontId="10" fillId="8" borderId="10" xfId="1" applyFont="1" applyFill="1" applyBorder="1" applyAlignment="1">
      <alignment horizontal="right" vertical="center" indent="1"/>
    </xf>
    <xf numFmtId="0" fontId="10" fillId="0" borderId="22" xfId="0" applyFont="1" applyBorder="1" applyAlignment="1">
      <alignment horizontal="center" vertical="center"/>
    </xf>
    <xf numFmtId="49" fontId="8" fillId="5" borderId="10" xfId="0" applyNumberFormat="1" applyFont="1" applyFill="1" applyBorder="1" applyAlignment="1">
      <alignment horizontal="center" vertical="center" shrinkToFit="1"/>
    </xf>
    <xf numFmtId="0" fontId="2" fillId="7" borderId="17" xfId="0" applyFont="1" applyFill="1" applyBorder="1" applyAlignment="1">
      <alignment horizontal="center" vertical="center"/>
    </xf>
    <xf numFmtId="0" fontId="2" fillId="0" borderId="109" xfId="0" applyFont="1" applyBorder="1" applyAlignment="1">
      <alignment horizontal="center" vertical="center"/>
    </xf>
    <xf numFmtId="0" fontId="2" fillId="0" borderId="110" xfId="0" applyFont="1" applyBorder="1" applyAlignment="1">
      <alignment horizontal="center" vertical="center"/>
    </xf>
    <xf numFmtId="0" fontId="2" fillId="0" borderId="111" xfId="0" applyFont="1" applyBorder="1" applyAlignment="1">
      <alignment horizontal="center" vertical="center"/>
    </xf>
    <xf numFmtId="0" fontId="2" fillId="0" borderId="112" xfId="0" applyFont="1" applyBorder="1" applyAlignment="1">
      <alignment horizontal="center" vertical="center"/>
    </xf>
    <xf numFmtId="0" fontId="2" fillId="0" borderId="113" xfId="0" applyFont="1" applyBorder="1" applyAlignment="1">
      <alignment horizontal="center" vertical="center"/>
    </xf>
    <xf numFmtId="0" fontId="2" fillId="0" borderId="114" xfId="0" applyFont="1" applyBorder="1" applyAlignment="1">
      <alignment horizontal="center" vertical="center"/>
    </xf>
    <xf numFmtId="38" fontId="10" fillId="9" borderId="7" xfId="1" applyFont="1" applyFill="1" applyBorder="1" applyAlignment="1" applyProtection="1">
      <alignment horizontal="center" vertical="center" wrapText="1"/>
      <protection locked="0"/>
    </xf>
    <xf numFmtId="38" fontId="10" fillId="9" borderId="8" xfId="1" applyFont="1" applyFill="1" applyBorder="1" applyAlignment="1" applyProtection="1">
      <alignment horizontal="center" vertical="center" wrapText="1"/>
      <protection locked="0"/>
    </xf>
    <xf numFmtId="0" fontId="34" fillId="0" borderId="0" xfId="0" applyFont="1" applyAlignment="1">
      <alignment horizontal="left" vertical="center"/>
    </xf>
    <xf numFmtId="0" fontId="6" fillId="0" borderId="0" xfId="0" applyFont="1" applyAlignment="1">
      <alignment horizontal="left" vertical="center"/>
    </xf>
    <xf numFmtId="49" fontId="10" fillId="9" borderId="1" xfId="0" applyNumberFormat="1" applyFont="1" applyFill="1" applyBorder="1" applyAlignment="1" applyProtection="1">
      <alignment horizontal="left" vertical="center" indent="1" shrinkToFit="1"/>
      <protection locked="0"/>
    </xf>
    <xf numFmtId="49" fontId="10" fillId="9" borderId="2" xfId="0" applyNumberFormat="1" applyFont="1" applyFill="1" applyBorder="1" applyAlignment="1" applyProtection="1">
      <alignment horizontal="left" vertical="center" indent="1" shrinkToFit="1"/>
      <protection locked="0"/>
    </xf>
    <xf numFmtId="38" fontId="8" fillId="5" borderId="10" xfId="1" applyFont="1" applyFill="1" applyBorder="1" applyAlignment="1" applyProtection="1">
      <alignment horizontal="center" vertical="center" wrapText="1"/>
    </xf>
    <xf numFmtId="0" fontId="10" fillId="9" borderId="1" xfId="0" applyFont="1" applyFill="1" applyBorder="1" applyAlignment="1" applyProtection="1">
      <alignment horizontal="left" vertical="center" indent="1" shrinkToFit="1"/>
      <protection locked="0"/>
    </xf>
    <xf numFmtId="0" fontId="10" fillId="9" borderId="2" xfId="0" applyFont="1" applyFill="1" applyBorder="1" applyAlignment="1" applyProtection="1">
      <alignment horizontal="left" vertical="center" indent="1" shrinkToFit="1"/>
      <protection locked="0"/>
    </xf>
    <xf numFmtId="0" fontId="10" fillId="9" borderId="3" xfId="0" applyFont="1" applyFill="1" applyBorder="1" applyAlignment="1" applyProtection="1">
      <alignment horizontal="left" vertical="center" indent="1" shrinkToFit="1"/>
      <protection locked="0"/>
    </xf>
    <xf numFmtId="0" fontId="10" fillId="11" borderId="10" xfId="0" applyFont="1" applyFill="1" applyBorder="1" applyAlignment="1" applyProtection="1">
      <alignment horizontal="center" vertical="center" wrapText="1"/>
      <protection locked="0"/>
    </xf>
    <xf numFmtId="0" fontId="10" fillId="9" borderId="7" xfId="0" applyFont="1" applyFill="1" applyBorder="1" applyAlignment="1" applyProtection="1">
      <alignment horizontal="center" vertical="center" shrinkToFit="1"/>
      <protection locked="0"/>
    </xf>
    <xf numFmtId="0" fontId="10" fillId="9" borderId="9" xfId="0" applyFont="1" applyFill="1" applyBorder="1" applyAlignment="1" applyProtection="1">
      <alignment horizontal="center" vertical="center" shrinkToFit="1"/>
      <protection locked="0"/>
    </xf>
    <xf numFmtId="38" fontId="10" fillId="9" borderId="7" xfId="1" applyFont="1" applyFill="1" applyBorder="1" applyAlignment="1" applyProtection="1">
      <alignment horizontal="center" vertical="center" shrinkToFit="1"/>
      <protection locked="0"/>
    </xf>
    <xf numFmtId="38" fontId="10" fillId="9" borderId="8" xfId="1" applyFont="1" applyFill="1" applyBorder="1" applyAlignment="1" applyProtection="1">
      <alignment horizontal="center" vertical="center" shrinkToFit="1"/>
      <protection locked="0"/>
    </xf>
    <xf numFmtId="38" fontId="10" fillId="9" borderId="9" xfId="1" applyFont="1" applyFill="1" applyBorder="1" applyAlignment="1" applyProtection="1">
      <alignment horizontal="center" vertical="center" shrinkToFit="1"/>
      <protection locked="0"/>
    </xf>
    <xf numFmtId="179" fontId="10" fillId="9" borderId="7" xfId="0" applyNumberFormat="1" applyFont="1" applyFill="1" applyBorder="1" applyAlignment="1" applyProtection="1">
      <alignment horizontal="center" vertical="center" shrinkToFit="1"/>
      <protection locked="0"/>
    </xf>
    <xf numFmtId="179" fontId="10" fillId="9" borderId="8" xfId="0" applyNumberFormat="1" applyFont="1" applyFill="1" applyBorder="1" applyAlignment="1" applyProtection="1">
      <alignment horizontal="center" vertical="center" shrinkToFit="1"/>
      <protection locked="0"/>
    </xf>
    <xf numFmtId="179" fontId="10" fillId="9" borderId="9" xfId="0" applyNumberFormat="1" applyFont="1" applyFill="1" applyBorder="1" applyAlignment="1" applyProtection="1">
      <alignment horizontal="center" vertical="center" shrinkToFit="1"/>
      <protection locked="0"/>
    </xf>
    <xf numFmtId="0" fontId="8" fillId="7" borderId="1" xfId="0" applyFont="1" applyFill="1" applyBorder="1" applyAlignment="1">
      <alignment horizontal="center" vertical="center" wrapText="1"/>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6" xfId="0" applyFont="1" applyFill="1" applyBorder="1" applyAlignment="1">
      <alignment horizontal="center" vertical="center"/>
    </xf>
    <xf numFmtId="49" fontId="8" fillId="0" borderId="0" xfId="0" applyNumberFormat="1" applyFont="1" applyAlignment="1">
      <alignment horizontal="right" vertical="center"/>
    </xf>
    <xf numFmtId="49" fontId="23" fillId="0" borderId="7"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9" xfId="0" applyNumberFormat="1" applyFont="1" applyBorder="1" applyAlignment="1">
      <alignment horizontal="center" vertical="center"/>
    </xf>
    <xf numFmtId="49" fontId="8" fillId="5" borderId="1" xfId="0" applyNumberFormat="1" applyFont="1" applyFill="1" applyBorder="1" applyAlignment="1">
      <alignment horizontal="center" vertical="center"/>
    </xf>
    <xf numFmtId="49" fontId="8" fillId="5" borderId="2" xfId="0" applyNumberFormat="1" applyFont="1" applyFill="1" applyBorder="1" applyAlignment="1">
      <alignment horizontal="center" vertical="center"/>
    </xf>
    <xf numFmtId="49" fontId="8" fillId="5" borderId="3" xfId="0" applyNumberFormat="1" applyFont="1" applyFill="1" applyBorder="1" applyAlignment="1">
      <alignment horizontal="center" vertical="center"/>
    </xf>
    <xf numFmtId="49" fontId="8" fillId="5" borderId="4" xfId="0" applyNumberFormat="1" applyFont="1" applyFill="1" applyBorder="1" applyAlignment="1">
      <alignment horizontal="center" vertical="center"/>
    </xf>
    <xf numFmtId="49" fontId="8" fillId="5" borderId="5" xfId="0" applyNumberFormat="1" applyFont="1" applyFill="1" applyBorder="1" applyAlignment="1">
      <alignment horizontal="center" vertical="center"/>
    </xf>
    <xf numFmtId="49" fontId="8" fillId="5" borderId="6" xfId="0" applyNumberFormat="1" applyFont="1" applyFill="1" applyBorder="1" applyAlignment="1">
      <alignment horizontal="center" vertical="center"/>
    </xf>
    <xf numFmtId="38" fontId="10" fillId="8" borderId="7" xfId="1" applyFont="1" applyFill="1" applyBorder="1" applyAlignment="1" applyProtection="1">
      <alignment horizontal="center" vertical="center" shrinkToFit="1"/>
    </xf>
    <xf numFmtId="38" fontId="10" fillId="8" borderId="8" xfId="1" applyFont="1" applyFill="1" applyBorder="1" applyAlignment="1" applyProtection="1">
      <alignment horizontal="center" vertical="center" shrinkToFit="1"/>
    </xf>
    <xf numFmtId="38" fontId="10" fillId="8" borderId="9" xfId="1" applyFont="1" applyFill="1" applyBorder="1" applyAlignment="1" applyProtection="1">
      <alignment horizontal="center" vertical="center" shrinkToFit="1"/>
    </xf>
    <xf numFmtId="38" fontId="10" fillId="9" borderId="7" xfId="1" applyFont="1" applyFill="1" applyBorder="1" applyAlignment="1" applyProtection="1">
      <alignment horizontal="left" vertical="center" wrapText="1" indent="1"/>
      <protection locked="0"/>
    </xf>
    <xf numFmtId="38" fontId="10" fillId="9" borderId="8" xfId="1" applyFont="1" applyFill="1" applyBorder="1" applyAlignment="1" applyProtection="1">
      <alignment horizontal="left" vertical="center" wrapText="1" indent="1"/>
      <protection locked="0"/>
    </xf>
    <xf numFmtId="38" fontId="10" fillId="9" borderId="9" xfId="1" applyFont="1" applyFill="1" applyBorder="1" applyAlignment="1" applyProtection="1">
      <alignment horizontal="left" vertical="center" wrapText="1" indent="1"/>
      <protection locked="0"/>
    </xf>
    <xf numFmtId="179" fontId="10" fillId="9" borderId="10" xfId="0" applyNumberFormat="1" applyFont="1" applyFill="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10" fillId="11" borderId="7" xfId="0" applyFont="1" applyFill="1" applyBorder="1" applyAlignment="1" applyProtection="1">
      <alignment horizontal="left" vertical="center" indent="1" shrinkToFit="1"/>
      <protection locked="0"/>
    </xf>
    <xf numFmtId="0" fontId="10" fillId="11" borderId="8" xfId="0" applyFont="1" applyFill="1" applyBorder="1" applyAlignment="1" applyProtection="1">
      <alignment horizontal="left" vertical="center" indent="1" shrinkToFit="1"/>
      <protection locked="0"/>
    </xf>
    <xf numFmtId="0" fontId="10" fillId="11" borderId="9" xfId="0" applyFont="1" applyFill="1" applyBorder="1" applyAlignment="1" applyProtection="1">
      <alignment horizontal="left" vertical="center" indent="1" shrinkToFit="1"/>
      <protection locked="0"/>
    </xf>
    <xf numFmtId="0" fontId="8" fillId="7" borderId="7"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9" xfId="0" applyFont="1" applyFill="1" applyBorder="1" applyAlignment="1">
      <alignment horizontal="center" vertical="center"/>
    </xf>
    <xf numFmtId="0" fontId="10" fillId="7" borderId="7" xfId="0" applyFont="1" applyFill="1" applyBorder="1" applyAlignment="1" applyProtection="1">
      <alignment horizontal="center" vertical="center" shrinkToFit="1"/>
      <protection locked="0"/>
    </xf>
    <xf numFmtId="0" fontId="10" fillId="7" borderId="8" xfId="0" applyFont="1" applyFill="1" applyBorder="1" applyAlignment="1" applyProtection="1">
      <alignment horizontal="center" vertical="center" shrinkToFit="1"/>
      <protection locked="0"/>
    </xf>
    <xf numFmtId="0" fontId="10" fillId="7" borderId="9" xfId="0" applyFont="1" applyFill="1" applyBorder="1" applyAlignment="1" applyProtection="1">
      <alignment horizontal="center" vertical="center" shrinkToFit="1"/>
      <protection locked="0"/>
    </xf>
    <xf numFmtId="0" fontId="8" fillId="7" borderId="10" xfId="0" applyFont="1" applyFill="1" applyBorder="1" applyAlignment="1">
      <alignment horizontal="center" vertical="center"/>
    </xf>
    <xf numFmtId="0" fontId="10" fillId="11" borderId="7" xfId="0" applyFont="1" applyFill="1" applyBorder="1" applyAlignment="1" applyProtection="1">
      <alignment horizontal="center" vertical="center" shrinkToFit="1"/>
      <protection locked="0"/>
    </xf>
    <xf numFmtId="0" fontId="10" fillId="11" borderId="8" xfId="0" applyFont="1" applyFill="1" applyBorder="1" applyAlignment="1" applyProtection="1">
      <alignment horizontal="center" vertical="center" shrinkToFit="1"/>
      <protection locked="0"/>
    </xf>
    <xf numFmtId="0" fontId="10" fillId="11" borderId="9" xfId="0" applyFont="1" applyFill="1" applyBorder="1" applyAlignment="1" applyProtection="1">
      <alignment horizontal="center" vertical="center" shrinkToFit="1"/>
      <protection locked="0"/>
    </xf>
    <xf numFmtId="0" fontId="8" fillId="4" borderId="23" xfId="0" applyFont="1" applyFill="1" applyBorder="1" applyAlignment="1">
      <alignment horizontal="center" vertical="center"/>
    </xf>
    <xf numFmtId="0" fontId="8" fillId="4" borderId="24" xfId="0" applyFont="1" applyFill="1" applyBorder="1" applyAlignment="1">
      <alignment horizontal="center" vertical="center"/>
    </xf>
    <xf numFmtId="0" fontId="8" fillId="4" borderId="25" xfId="0" applyFont="1" applyFill="1" applyBorder="1" applyAlignment="1">
      <alignment horizontal="center" vertical="center"/>
    </xf>
    <xf numFmtId="182" fontId="10" fillId="9" borderId="7" xfId="1" applyNumberFormat="1" applyFont="1" applyFill="1" applyBorder="1" applyAlignment="1" applyProtection="1">
      <alignment horizontal="center" vertical="center" shrinkToFit="1"/>
      <protection locked="0"/>
    </xf>
    <xf numFmtId="182" fontId="10" fillId="9" borderId="8" xfId="1" applyNumberFormat="1" applyFont="1" applyFill="1" applyBorder="1" applyAlignment="1" applyProtection="1">
      <alignment horizontal="center" vertical="center" shrinkToFit="1"/>
      <protection locked="0"/>
    </xf>
    <xf numFmtId="182" fontId="10" fillId="9" borderId="9" xfId="1" applyNumberFormat="1" applyFont="1" applyFill="1" applyBorder="1" applyAlignment="1" applyProtection="1">
      <alignment horizontal="center" vertical="center" shrinkToFit="1"/>
      <protection locked="0"/>
    </xf>
    <xf numFmtId="0" fontId="2" fillId="0" borderId="10" xfId="0" applyFont="1" applyBorder="1" applyAlignment="1">
      <alignment horizontal="left" vertical="center" wrapText="1"/>
    </xf>
    <xf numFmtId="0" fontId="2" fillId="0" borderId="10" xfId="0" applyFont="1" applyBorder="1" applyAlignment="1">
      <alignment horizontal="left" vertical="center"/>
    </xf>
    <xf numFmtId="0" fontId="10" fillId="11" borderId="10" xfId="0" applyFont="1" applyFill="1" applyBorder="1" applyAlignment="1" applyProtection="1">
      <alignment horizontal="center" vertical="center"/>
      <protection locked="0"/>
    </xf>
    <xf numFmtId="38" fontId="10" fillId="9" borderId="10" xfId="1" applyFont="1" applyFill="1" applyBorder="1" applyAlignment="1" applyProtection="1">
      <alignment horizontal="center" vertical="center" shrinkToFit="1"/>
      <protection locked="0"/>
    </xf>
    <xf numFmtId="0" fontId="8" fillId="5" borderId="10" xfId="0" applyFont="1" applyFill="1" applyBorder="1" applyAlignment="1">
      <alignment horizontal="center" vertical="center" wrapText="1"/>
    </xf>
    <xf numFmtId="0" fontId="48" fillId="0" borderId="10" xfId="0" applyFont="1" applyBorder="1" applyAlignment="1">
      <alignment horizontal="center" vertical="center"/>
    </xf>
    <xf numFmtId="0" fontId="7" fillId="0" borderId="10" xfId="0" applyFont="1" applyBorder="1" applyAlignment="1">
      <alignment horizontal="center" vertical="center"/>
    </xf>
    <xf numFmtId="0" fontId="7" fillId="8" borderId="10" xfId="0" applyFont="1" applyFill="1" applyBorder="1" applyAlignment="1">
      <alignment horizontal="center" vertical="center"/>
    </xf>
    <xf numFmtId="0" fontId="6" fillId="0" borderId="22" xfId="0" applyFont="1" applyBorder="1" applyAlignment="1">
      <alignment horizontal="center" vertical="center"/>
    </xf>
    <xf numFmtId="0" fontId="10" fillId="0" borderId="22" xfId="0" applyFont="1" applyBorder="1" applyAlignment="1">
      <alignment horizontal="right" vertical="center" indent="1"/>
    </xf>
    <xf numFmtId="49" fontId="10" fillId="9" borderId="7" xfId="0" applyNumberFormat="1" applyFont="1" applyFill="1" applyBorder="1" applyAlignment="1" applyProtection="1">
      <alignment horizontal="center" vertical="center" shrinkToFit="1"/>
      <protection locked="0"/>
    </xf>
    <xf numFmtId="49" fontId="10" fillId="9" borderId="8" xfId="0" applyNumberFormat="1" applyFont="1" applyFill="1" applyBorder="1" applyAlignment="1" applyProtection="1">
      <alignment horizontal="center" vertical="center" shrinkToFit="1"/>
      <protection locked="0"/>
    </xf>
    <xf numFmtId="49" fontId="10" fillId="9" borderId="9" xfId="0" applyNumberFormat="1" applyFont="1" applyFill="1" applyBorder="1" applyAlignment="1" applyProtection="1">
      <alignment horizontal="center" vertical="center" shrinkToFit="1"/>
      <protection locked="0"/>
    </xf>
    <xf numFmtId="0" fontId="10" fillId="11" borderId="7" xfId="0" applyFont="1" applyFill="1" applyBorder="1" applyAlignment="1" applyProtection="1">
      <alignment horizontal="right" vertical="center" shrinkToFit="1"/>
      <protection locked="0"/>
    </xf>
    <xf numFmtId="0" fontId="57" fillId="11" borderId="8" xfId="0" applyFont="1" applyFill="1" applyBorder="1" applyAlignment="1" applyProtection="1">
      <alignment vertical="center" shrinkToFit="1"/>
      <protection locked="0"/>
    </xf>
    <xf numFmtId="0" fontId="57" fillId="11" borderId="9" xfId="0" applyFont="1" applyFill="1" applyBorder="1" applyAlignment="1" applyProtection="1">
      <alignment vertical="center" shrinkToFit="1"/>
      <protection locked="0"/>
    </xf>
    <xf numFmtId="0" fontId="10" fillId="9" borderId="10" xfId="0" applyFont="1" applyFill="1" applyBorder="1" applyAlignment="1" applyProtection="1">
      <alignment horizontal="right" vertical="center" shrinkToFit="1"/>
      <protection locked="0"/>
    </xf>
    <xf numFmtId="0" fontId="10" fillId="9" borderId="10" xfId="0" applyFont="1" applyFill="1" applyBorder="1" applyAlignment="1" applyProtection="1">
      <alignment horizontal="left" vertical="center" shrinkToFit="1"/>
      <protection locked="0"/>
    </xf>
    <xf numFmtId="49" fontId="10" fillId="11" borderId="7" xfId="0" applyNumberFormat="1" applyFont="1" applyFill="1" applyBorder="1" applyAlignment="1" applyProtection="1">
      <alignment horizontal="center" vertical="center" shrinkToFit="1"/>
      <protection locked="0"/>
    </xf>
    <xf numFmtId="49" fontId="10" fillId="11" borderId="8" xfId="0" applyNumberFormat="1" applyFont="1" applyFill="1" applyBorder="1" applyAlignment="1" applyProtection="1">
      <alignment horizontal="center" vertical="center" shrinkToFit="1"/>
      <protection locked="0"/>
    </xf>
    <xf numFmtId="49" fontId="10" fillId="11" borderId="9" xfId="0" applyNumberFormat="1" applyFont="1" applyFill="1" applyBorder="1" applyAlignment="1" applyProtection="1">
      <alignment horizontal="center" vertical="center" shrinkToFit="1"/>
      <protection locked="0"/>
    </xf>
    <xf numFmtId="49" fontId="10" fillId="9" borderId="7" xfId="0" applyNumberFormat="1" applyFont="1" applyFill="1" applyBorder="1" applyAlignment="1" applyProtection="1">
      <alignment horizontal="left" vertical="center" shrinkToFit="1"/>
      <protection locked="0"/>
    </xf>
    <xf numFmtId="49" fontId="10" fillId="9" borderId="8" xfId="0" applyNumberFormat="1" applyFont="1" applyFill="1" applyBorder="1" applyAlignment="1" applyProtection="1">
      <alignment horizontal="left" vertical="center" shrinkToFit="1"/>
      <protection locked="0"/>
    </xf>
    <xf numFmtId="49" fontId="10" fillId="9" borderId="9" xfId="0" applyNumberFormat="1" applyFont="1" applyFill="1" applyBorder="1" applyAlignment="1" applyProtection="1">
      <alignment horizontal="left" vertical="center" shrinkToFit="1"/>
      <protection locked="0"/>
    </xf>
    <xf numFmtId="0" fontId="10" fillId="8" borderId="7" xfId="0" applyFont="1" applyFill="1" applyBorder="1" applyAlignment="1" applyProtection="1">
      <alignment horizontal="left" vertical="center" wrapText="1"/>
      <protection locked="0"/>
    </xf>
    <xf numFmtId="0" fontId="10" fillId="8" borderId="8" xfId="0" applyFont="1" applyFill="1" applyBorder="1" applyAlignment="1" applyProtection="1">
      <alignment horizontal="left" vertical="center" wrapText="1"/>
      <protection locked="0"/>
    </xf>
    <xf numFmtId="0" fontId="10" fillId="8" borderId="9" xfId="0" applyFont="1" applyFill="1" applyBorder="1" applyAlignment="1" applyProtection="1">
      <alignment horizontal="left" vertical="center" wrapText="1"/>
      <protection locked="0"/>
    </xf>
    <xf numFmtId="49" fontId="10" fillId="9" borderId="1" xfId="0" applyNumberFormat="1" applyFont="1" applyFill="1" applyBorder="1" applyAlignment="1" applyProtection="1">
      <alignment horizontal="center" vertical="center"/>
      <protection locked="0"/>
    </xf>
    <xf numFmtId="49" fontId="10" fillId="9" borderId="2" xfId="0" applyNumberFormat="1" applyFont="1" applyFill="1" applyBorder="1" applyAlignment="1" applyProtection="1">
      <alignment horizontal="center" vertical="center"/>
      <protection locked="0"/>
    </xf>
    <xf numFmtId="49" fontId="10" fillId="9" borderId="3" xfId="0" applyNumberFormat="1" applyFont="1" applyFill="1" applyBorder="1" applyAlignment="1" applyProtection="1">
      <alignment horizontal="center" vertical="center"/>
      <protection locked="0"/>
    </xf>
    <xf numFmtId="38" fontId="7" fillId="6" borderId="43" xfId="37" applyFont="1" applyFill="1" applyBorder="1" applyAlignment="1" applyProtection="1">
      <alignment horizontal="center" vertical="center" shrinkToFit="1"/>
    </xf>
    <xf numFmtId="38" fontId="7" fillId="6" borderId="49" xfId="37" applyFont="1" applyFill="1" applyBorder="1" applyAlignment="1" applyProtection="1">
      <alignment horizontal="center" vertical="center" shrinkToFit="1"/>
    </xf>
    <xf numFmtId="6" fontId="7" fillId="6" borderId="43" xfId="16" applyFont="1" applyFill="1" applyBorder="1" applyAlignment="1" applyProtection="1">
      <alignment horizontal="center" vertical="center" shrinkToFit="1"/>
    </xf>
    <xf numFmtId="6" fontId="7" fillId="6" borderId="49" xfId="16" applyFont="1" applyFill="1" applyBorder="1" applyAlignment="1" applyProtection="1">
      <alignment horizontal="center" vertical="center" shrinkToFit="1"/>
    </xf>
    <xf numFmtId="0" fontId="37" fillId="0" borderId="0" xfId="0" applyFont="1" applyAlignment="1">
      <alignment horizontal="center" vertical="center"/>
    </xf>
    <xf numFmtId="0" fontId="44" fillId="0" borderId="0" xfId="0" applyFont="1">
      <alignment vertical="center"/>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8" xfId="0" applyFont="1" applyBorder="1" applyAlignment="1">
      <alignment horizontal="center" vertical="center" wrapText="1"/>
    </xf>
    <xf numFmtId="38" fontId="7" fillId="6" borderId="115" xfId="37" applyFont="1" applyFill="1" applyBorder="1" applyAlignment="1" applyProtection="1">
      <alignment horizontal="center" vertical="center" shrinkToFit="1"/>
    </xf>
    <xf numFmtId="0" fontId="7" fillId="11" borderId="13" xfId="0" applyFont="1" applyFill="1" applyBorder="1" applyAlignment="1" applyProtection="1">
      <alignment horizontal="center" vertical="center" wrapText="1"/>
      <protection locked="0"/>
    </xf>
    <xf numFmtId="0" fontId="7" fillId="11" borderId="15" xfId="0" applyFont="1" applyFill="1" applyBorder="1" applyAlignment="1" applyProtection="1">
      <alignment horizontal="center" vertical="center" wrapText="1"/>
      <protection locked="0"/>
    </xf>
    <xf numFmtId="0" fontId="7" fillId="11" borderId="26" xfId="0" applyFont="1" applyFill="1" applyBorder="1" applyAlignment="1" applyProtection="1">
      <alignment horizontal="center" vertical="center" wrapText="1"/>
      <protection locked="0"/>
    </xf>
    <xf numFmtId="0" fontId="7" fillId="9" borderId="7" xfId="0" applyFont="1" applyFill="1" applyBorder="1" applyAlignment="1" applyProtection="1">
      <alignment vertical="top" wrapText="1"/>
      <protection locked="0"/>
    </xf>
    <xf numFmtId="0" fontId="7" fillId="9" borderId="8" xfId="0" applyFont="1" applyFill="1" applyBorder="1" applyAlignment="1" applyProtection="1">
      <alignment vertical="top" wrapText="1"/>
      <protection locked="0"/>
    </xf>
    <xf numFmtId="0" fontId="7" fillId="9" borderId="9" xfId="0" applyFont="1" applyFill="1" applyBorder="1" applyAlignment="1" applyProtection="1">
      <alignment vertical="top" wrapText="1"/>
      <protection locked="0"/>
    </xf>
    <xf numFmtId="0" fontId="7" fillId="9" borderId="7" xfId="0" applyFont="1" applyFill="1" applyBorder="1" applyAlignment="1" applyProtection="1">
      <alignment horizontal="left" vertical="center" shrinkToFit="1"/>
      <protection locked="0"/>
    </xf>
    <xf numFmtId="0" fontId="38" fillId="9" borderId="9" xfId="0" applyFont="1" applyFill="1" applyBorder="1" applyAlignment="1" applyProtection="1">
      <alignment vertical="center" shrinkToFit="1"/>
      <protection locked="0"/>
    </xf>
    <xf numFmtId="0" fontId="38" fillId="9" borderId="8" xfId="0" applyFont="1" applyFill="1" applyBorder="1" applyAlignment="1" applyProtection="1">
      <alignment horizontal="left" vertical="center" shrinkToFit="1"/>
      <protection locked="0"/>
    </xf>
    <xf numFmtId="0" fontId="38" fillId="0" borderId="9" xfId="0" applyFont="1" applyBorder="1" applyAlignment="1" applyProtection="1">
      <alignment horizontal="left" vertical="center" shrinkToFit="1"/>
      <protection locked="0"/>
    </xf>
    <xf numFmtId="0" fontId="7" fillId="9" borderId="1" xfId="0" applyFont="1" applyFill="1" applyBorder="1" applyAlignment="1" applyProtection="1">
      <alignment horizontal="left" vertical="center" shrinkToFit="1"/>
      <protection locked="0"/>
    </xf>
    <xf numFmtId="0" fontId="38" fillId="9" borderId="3" xfId="0" applyFont="1" applyFill="1" applyBorder="1" applyAlignment="1" applyProtection="1">
      <alignment vertical="center" shrinkToFit="1"/>
      <protection locked="0"/>
    </xf>
    <xf numFmtId="0" fontId="10" fillId="0" borderId="18" xfId="0" applyFont="1" applyBorder="1" applyAlignment="1">
      <alignment horizontal="right" vertical="center"/>
    </xf>
    <xf numFmtId="0" fontId="39" fillId="0" borderId="19" xfId="0" applyFont="1" applyBorder="1" applyAlignment="1">
      <alignment horizontal="right" vertical="center"/>
    </xf>
    <xf numFmtId="0" fontId="7" fillId="10" borderId="23" xfId="0" applyFont="1" applyFill="1" applyBorder="1">
      <alignment vertical="center"/>
    </xf>
    <xf numFmtId="0" fontId="6" fillId="10" borderId="24" xfId="0" applyFont="1" applyFill="1" applyBorder="1">
      <alignment vertical="center"/>
    </xf>
    <xf numFmtId="0" fontId="6" fillId="0" borderId="25" xfId="0" applyFont="1" applyBorder="1">
      <alignment vertical="center"/>
    </xf>
    <xf numFmtId="0" fontId="36" fillId="0" borderId="0" xfId="0" applyFont="1">
      <alignment vertical="center"/>
    </xf>
    <xf numFmtId="0" fontId="6" fillId="0" borderId="0" xfId="0" applyFont="1">
      <alignment vertical="center"/>
    </xf>
    <xf numFmtId="0" fontId="7" fillId="0" borderId="7"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lignment vertical="center"/>
    </xf>
    <xf numFmtId="0" fontId="7" fillId="0" borderId="0" xfId="0" applyFont="1" applyAlignment="1">
      <alignment horizontal="left" vertical="center" shrinkToFit="1"/>
    </xf>
    <xf numFmtId="0" fontId="6" fillId="0" borderId="0" xfId="0" applyFont="1" applyAlignment="1">
      <alignment vertical="center" shrinkToFit="1"/>
    </xf>
    <xf numFmtId="0" fontId="38" fillId="0" borderId="9" xfId="0" applyFont="1" applyBorder="1" applyAlignment="1">
      <alignment horizontal="center" vertical="center"/>
    </xf>
    <xf numFmtId="0" fontId="38" fillId="0" borderId="8" xfId="0" applyFont="1" applyBorder="1" applyAlignment="1">
      <alignment horizontal="center" vertical="center"/>
    </xf>
    <xf numFmtId="0" fontId="7" fillId="9" borderId="10" xfId="0" applyFont="1" applyFill="1" applyBorder="1" applyAlignment="1" applyProtection="1">
      <alignment horizontal="left" vertical="center" shrinkToFit="1"/>
      <protection locked="0"/>
    </xf>
    <xf numFmtId="0" fontId="38" fillId="9" borderId="10" xfId="0" applyFont="1" applyFill="1" applyBorder="1" applyAlignment="1" applyProtection="1">
      <alignment vertical="center" shrinkToFit="1"/>
      <protection locked="0"/>
    </xf>
    <xf numFmtId="0" fontId="38" fillId="9" borderId="10" xfId="0" applyFont="1" applyFill="1" applyBorder="1" applyAlignment="1" applyProtection="1">
      <alignment horizontal="left" vertical="center" shrinkToFit="1"/>
      <protection locked="0"/>
    </xf>
    <xf numFmtId="0" fontId="7" fillId="9" borderId="13" xfId="0" applyFont="1" applyFill="1" applyBorder="1" applyAlignment="1" applyProtection="1">
      <alignment horizontal="left" vertical="center" shrinkToFit="1"/>
      <protection locked="0"/>
    </xf>
    <xf numFmtId="0" fontId="38" fillId="9" borderId="13" xfId="0" applyFont="1" applyFill="1" applyBorder="1" applyAlignment="1" applyProtection="1">
      <alignment vertical="center" shrinkToFit="1"/>
      <protection locked="0"/>
    </xf>
    <xf numFmtId="0" fontId="38" fillId="9" borderId="13" xfId="0" applyFont="1" applyFill="1" applyBorder="1" applyAlignment="1" applyProtection="1">
      <alignment horizontal="left" vertical="center" shrinkToFit="1"/>
      <protection locked="0"/>
    </xf>
    <xf numFmtId="0" fontId="2" fillId="10" borderId="28" xfId="0" applyFont="1" applyFill="1" applyBorder="1">
      <alignment vertical="center"/>
    </xf>
    <xf numFmtId="0" fontId="6" fillId="10" borderId="28" xfId="0" applyFont="1" applyFill="1" applyBorder="1">
      <alignment vertical="center"/>
    </xf>
    <xf numFmtId="38" fontId="10" fillId="9" borderId="4" xfId="1" applyFont="1" applyFill="1" applyBorder="1" applyAlignment="1" applyProtection="1">
      <alignment horizontal="center" vertical="center" wrapText="1"/>
      <protection locked="0"/>
    </xf>
    <xf numFmtId="38" fontId="10" fillId="9" borderId="6" xfId="1" applyFont="1" applyFill="1" applyBorder="1" applyAlignment="1" applyProtection="1">
      <alignment horizontal="center" vertical="center" wrapText="1"/>
      <protection locked="0"/>
    </xf>
    <xf numFmtId="0" fontId="2" fillId="0" borderId="13" xfId="0" applyFont="1" applyBorder="1" applyAlignment="1">
      <alignment horizontal="center" vertical="center" wrapText="1"/>
    </xf>
    <xf numFmtId="0" fontId="2" fillId="0" borderId="26" xfId="0" applyFont="1" applyBorder="1" applyAlignment="1">
      <alignment horizontal="center" vertical="center"/>
    </xf>
    <xf numFmtId="0" fontId="2" fillId="0" borderId="13"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20" xfId="0" applyFont="1" applyBorder="1" applyAlignment="1">
      <alignment horizontal="center" vertical="center"/>
    </xf>
    <xf numFmtId="0" fontId="7" fillId="0" borderId="153" xfId="0" applyFont="1" applyBorder="1" applyAlignment="1">
      <alignment horizontal="center" vertical="center"/>
    </xf>
    <xf numFmtId="0" fontId="7" fillId="0" borderId="13" xfId="19" applyFont="1" applyBorder="1" applyAlignment="1">
      <alignment horizontal="center" vertical="center" wrapText="1"/>
    </xf>
    <xf numFmtId="0" fontId="7" fillId="0" borderId="14" xfId="19" applyFont="1" applyBorder="1" applyAlignment="1">
      <alignment horizontal="center" vertical="center" wrapText="1"/>
    </xf>
    <xf numFmtId="0" fontId="37" fillId="0" borderId="0" xfId="19" applyFont="1" applyAlignment="1">
      <alignment horizontal="center" vertical="center"/>
    </xf>
    <xf numFmtId="0" fontId="2" fillId="0" borderId="0" xfId="19" applyFont="1" applyAlignment="1">
      <alignment horizontal="left" vertical="center" shrinkToFit="1"/>
    </xf>
    <xf numFmtId="0" fontId="7" fillId="0" borderId="13" xfId="19" applyFont="1" applyBorder="1" applyAlignment="1">
      <alignment horizontal="center" vertical="center"/>
    </xf>
    <xf numFmtId="0" fontId="7" fillId="0" borderId="14" xfId="19" applyFont="1" applyBorder="1" applyAlignment="1">
      <alignment horizontal="center" vertical="center"/>
    </xf>
    <xf numFmtId="0" fontId="7" fillId="0" borderId="7" xfId="19" applyFont="1" applyBorder="1" applyAlignment="1">
      <alignment horizontal="center" vertical="center"/>
    </xf>
    <xf numFmtId="0" fontId="7" fillId="0" borderId="9" xfId="19" applyFont="1" applyBorder="1" applyAlignment="1">
      <alignment horizontal="center" vertical="center"/>
    </xf>
    <xf numFmtId="0" fontId="2" fillId="0" borderId="13" xfId="19" applyFont="1" applyBorder="1" applyAlignment="1">
      <alignment horizontal="left" vertical="center" wrapText="1"/>
    </xf>
    <xf numFmtId="0" fontId="2" fillId="0" borderId="14" xfId="19" applyFont="1" applyBorder="1" applyAlignment="1">
      <alignment horizontal="left" vertical="center" wrapText="1"/>
    </xf>
    <xf numFmtId="0" fontId="2" fillId="0" borderId="0" xfId="19" applyFont="1" applyAlignment="1">
      <alignment horizontal="left" vertical="center" wrapText="1"/>
    </xf>
    <xf numFmtId="179" fontId="10" fillId="9" borderId="10" xfId="0" applyNumberFormat="1" applyFont="1" applyFill="1" applyBorder="1" applyAlignment="1" applyProtection="1">
      <alignment horizontal="left" vertical="center" wrapText="1" indent="1"/>
      <protection locked="0"/>
    </xf>
    <xf numFmtId="0" fontId="7" fillId="5" borderId="10" xfId="0" applyFont="1" applyFill="1" applyBorder="1" applyAlignment="1">
      <alignment horizontal="center" vertical="center"/>
    </xf>
    <xf numFmtId="0" fontId="7" fillId="0" borderId="10" xfId="0" applyFont="1" applyBorder="1" applyAlignment="1">
      <alignment horizontal="left" vertical="center" wrapText="1"/>
    </xf>
    <xf numFmtId="0" fontId="12" fillId="0" borderId="77" xfId="0" applyFont="1" applyBorder="1" applyAlignment="1">
      <alignment horizontal="center" vertical="center"/>
    </xf>
    <xf numFmtId="0" fontId="6" fillId="0" borderId="78" xfId="0" applyFont="1" applyBorder="1" applyAlignment="1">
      <alignment horizontal="center" vertical="center"/>
    </xf>
    <xf numFmtId="0" fontId="12" fillId="0" borderId="79" xfId="0" applyFont="1" applyBorder="1" applyAlignment="1">
      <alignment horizontal="center" vertical="center"/>
    </xf>
    <xf numFmtId="0" fontId="6" fillId="0" borderId="55" xfId="0" applyFont="1" applyBorder="1" applyAlignment="1">
      <alignment horizontal="center" vertical="center"/>
    </xf>
    <xf numFmtId="0" fontId="12" fillId="0" borderId="7" xfId="0" applyFont="1" applyBorder="1" applyAlignment="1">
      <alignment horizontal="center" vertical="center"/>
    </xf>
    <xf numFmtId="0" fontId="12" fillId="0" borderId="5" xfId="0" applyFont="1" applyBorder="1" applyAlignment="1">
      <alignment horizontal="left" vertical="top" wrapText="1"/>
    </xf>
    <xf numFmtId="0" fontId="6" fillId="0" borderId="0" xfId="0" applyFont="1" applyAlignment="1">
      <alignment horizontal="center"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0" fillId="9" borderId="1" xfId="0" applyFont="1" applyFill="1" applyBorder="1" applyAlignment="1" applyProtection="1">
      <alignment horizontal="center" vertical="center" wrapText="1"/>
      <protection locked="0"/>
    </xf>
    <xf numFmtId="0" fontId="10" fillId="9" borderId="2"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10" fillId="9" borderId="11" xfId="0" applyFont="1" applyFill="1" applyBorder="1" applyAlignment="1" applyProtection="1">
      <alignment horizontal="center" vertical="center" wrapText="1"/>
      <protection locked="0"/>
    </xf>
    <xf numFmtId="0" fontId="10" fillId="9" borderId="0" xfId="0" applyFont="1" applyFill="1" applyAlignment="1" applyProtection="1">
      <alignment horizontal="center" vertical="center" wrapText="1"/>
      <protection locked="0"/>
    </xf>
    <xf numFmtId="0" fontId="10" fillId="9" borderId="12" xfId="0" applyFont="1" applyFill="1" applyBorder="1" applyAlignment="1" applyProtection="1">
      <alignment horizontal="center" vertical="center" wrapText="1"/>
      <protection locked="0"/>
    </xf>
    <xf numFmtId="0" fontId="10" fillId="9" borderId="4" xfId="0" applyFont="1" applyFill="1" applyBorder="1" applyAlignment="1" applyProtection="1">
      <alignment horizontal="center" vertical="center" wrapText="1"/>
      <protection locked="0"/>
    </xf>
    <xf numFmtId="0" fontId="10" fillId="9" borderId="5" xfId="0" applyFont="1" applyFill="1" applyBorder="1" applyAlignment="1" applyProtection="1">
      <alignment horizontal="center" vertical="center" wrapText="1"/>
      <protection locked="0"/>
    </xf>
    <xf numFmtId="0" fontId="10" fillId="9" borderId="6" xfId="0" applyFont="1" applyFill="1" applyBorder="1" applyAlignment="1" applyProtection="1">
      <alignment horizontal="center" vertical="center" wrapText="1"/>
      <protection locked="0"/>
    </xf>
    <xf numFmtId="0" fontId="2" fillId="0" borderId="5" xfId="0" applyFont="1" applyBorder="1" applyAlignment="1">
      <alignment horizontal="left" vertical="top" wrapText="1"/>
    </xf>
    <xf numFmtId="0" fontId="12" fillId="9" borderId="7" xfId="0" applyFont="1" applyFill="1" applyBorder="1" applyAlignment="1" applyProtection="1">
      <alignment horizontal="left" vertical="top" wrapText="1"/>
      <protection locked="0"/>
    </xf>
    <xf numFmtId="0" fontId="12" fillId="9" borderId="8" xfId="0" applyFont="1" applyFill="1" applyBorder="1" applyAlignment="1" applyProtection="1">
      <alignment horizontal="left" vertical="top" wrapText="1"/>
      <protection locked="0"/>
    </xf>
    <xf numFmtId="0" fontId="12" fillId="9" borderId="9" xfId="0" applyFont="1" applyFill="1" applyBorder="1" applyAlignment="1" applyProtection="1">
      <alignment horizontal="left" vertical="top" wrapText="1"/>
      <protection locked="0"/>
    </xf>
    <xf numFmtId="0" fontId="7" fillId="0" borderId="5" xfId="0" applyFont="1" applyBorder="1" applyAlignment="1">
      <alignment horizontal="left" vertical="center" wrapText="1"/>
    </xf>
    <xf numFmtId="0" fontId="12" fillId="0" borderId="10" xfId="0" applyFont="1" applyBorder="1" applyAlignment="1">
      <alignment horizontal="left" vertical="center" wrapText="1"/>
    </xf>
    <xf numFmtId="0" fontId="7" fillId="12" borderId="2" xfId="19" applyFont="1" applyFill="1" applyBorder="1" applyAlignment="1">
      <alignment horizontal="center" vertical="center"/>
    </xf>
    <xf numFmtId="0" fontId="7" fillId="12" borderId="3" xfId="19" applyFont="1" applyFill="1" applyBorder="1" applyAlignment="1">
      <alignment horizontal="center" vertical="center"/>
    </xf>
    <xf numFmtId="0" fontId="7" fillId="12" borderId="0" xfId="19" applyFont="1" applyFill="1" applyAlignment="1">
      <alignment horizontal="center" vertical="center"/>
    </xf>
    <xf numFmtId="0" fontId="7" fillId="12" borderId="12" xfId="19" applyFont="1" applyFill="1" applyBorder="1" applyAlignment="1">
      <alignment horizontal="center" vertical="center"/>
    </xf>
    <xf numFmtId="0" fontId="7" fillId="12" borderId="5" xfId="19" applyFont="1" applyFill="1" applyBorder="1" applyAlignment="1">
      <alignment horizontal="center" vertical="center"/>
    </xf>
    <xf numFmtId="0" fontId="7" fillId="12" borderId="6" xfId="19" applyFont="1" applyFill="1" applyBorder="1" applyAlignment="1">
      <alignment horizontal="center" vertical="center"/>
    </xf>
    <xf numFmtId="0" fontId="12" fillId="0" borderId="4" xfId="19" applyFont="1" applyBorder="1" applyAlignment="1">
      <alignment horizontal="center" vertical="center" wrapText="1"/>
    </xf>
    <xf numFmtId="0" fontId="12" fillId="0" borderId="5" xfId="19" applyFont="1" applyBorder="1" applyAlignment="1">
      <alignment horizontal="center" vertical="center" wrapText="1"/>
    </xf>
    <xf numFmtId="0" fontId="12" fillId="0" borderId="6" xfId="19" applyFont="1" applyBorder="1" applyAlignment="1">
      <alignment horizontal="center" vertical="center" wrapText="1"/>
    </xf>
    <xf numFmtId="0" fontId="2" fillId="0" borderId="7" xfId="19" applyFont="1" applyBorder="1" applyAlignment="1">
      <alignment horizontal="left" vertical="center" wrapText="1" shrinkToFit="1"/>
    </xf>
    <xf numFmtId="0" fontId="6" fillId="0" borderId="104" xfId="0" applyFont="1" applyBorder="1" applyAlignment="1">
      <alignment horizontal="left" vertical="center" wrapText="1" shrinkToFit="1"/>
    </xf>
    <xf numFmtId="0" fontId="2" fillId="0" borderId="7" xfId="19" applyFont="1" applyBorder="1" applyAlignment="1">
      <alignment horizontal="left" vertical="center" shrinkToFit="1"/>
    </xf>
    <xf numFmtId="0" fontId="6" fillId="0" borderId="104" xfId="0" applyFont="1" applyBorder="1" applyAlignment="1">
      <alignment horizontal="left" vertical="center" shrinkToFit="1"/>
    </xf>
    <xf numFmtId="0" fontId="2" fillId="0" borderId="98" xfId="19" applyFont="1" applyBorder="1" applyAlignment="1">
      <alignment vertical="center" wrapText="1" shrinkToFit="1"/>
    </xf>
    <xf numFmtId="0" fontId="6" fillId="0" borderId="99" xfId="0" applyFont="1" applyBorder="1" applyAlignment="1">
      <alignment vertical="center" wrapText="1" shrinkToFit="1"/>
    </xf>
    <xf numFmtId="0" fontId="2" fillId="0" borderId="13" xfId="19" applyFont="1" applyBorder="1" applyAlignment="1">
      <alignment horizontal="center" vertical="center" wrapText="1" shrinkToFit="1"/>
    </xf>
    <xf numFmtId="0" fontId="2" fillId="0" borderId="15" xfId="19" applyFont="1" applyBorder="1" applyAlignment="1">
      <alignment horizontal="center" vertical="center" wrapText="1" shrinkToFit="1"/>
    </xf>
    <xf numFmtId="0" fontId="2" fillId="0" borderId="14" xfId="19" applyFont="1" applyBorder="1" applyAlignment="1">
      <alignment horizontal="center" vertical="center" wrapText="1" shrinkToFit="1"/>
    </xf>
    <xf numFmtId="0" fontId="2" fillId="0" borderId="77" xfId="19" applyFont="1" applyBorder="1" applyAlignment="1">
      <alignment vertical="center" wrapText="1" shrinkToFit="1"/>
    </xf>
    <xf numFmtId="0" fontId="6" fillId="0" borderId="78" xfId="0" applyFont="1" applyBorder="1" applyAlignment="1">
      <alignment vertical="center" wrapText="1" shrinkToFit="1"/>
    </xf>
    <xf numFmtId="0" fontId="2" fillId="0" borderId="7" xfId="19" applyFont="1" applyBorder="1" applyAlignment="1">
      <alignment horizontal="left" vertical="center" indent="3" shrinkToFit="1"/>
    </xf>
    <xf numFmtId="0" fontId="2" fillId="0" borderId="8" xfId="19" applyFont="1" applyBorder="1" applyAlignment="1">
      <alignment horizontal="left" vertical="center" indent="3" shrinkToFit="1"/>
    </xf>
    <xf numFmtId="0" fontId="2" fillId="0" borderId="9" xfId="19" applyFont="1" applyBorder="1" applyAlignment="1">
      <alignment horizontal="left" vertical="center" indent="3" shrinkToFit="1"/>
    </xf>
    <xf numFmtId="0" fontId="7" fillId="0" borderId="80" xfId="19"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6" fillId="0" borderId="101" xfId="0" applyFont="1" applyBorder="1" applyAlignment="1">
      <alignment horizontal="center" vertical="center"/>
    </xf>
    <xf numFmtId="0" fontId="6" fillId="0" borderId="102" xfId="0" applyFont="1" applyBorder="1" applyAlignment="1">
      <alignment horizontal="center" vertical="center"/>
    </xf>
    <xf numFmtId="0" fontId="6" fillId="0" borderId="103" xfId="0" applyFont="1" applyBorder="1" applyAlignment="1">
      <alignment horizontal="center" vertical="center"/>
    </xf>
    <xf numFmtId="0" fontId="12" fillId="0" borderId="1" xfId="19" applyFont="1" applyBorder="1" applyAlignment="1">
      <alignment horizontal="center" vertical="center" wrapText="1"/>
    </xf>
    <xf numFmtId="0" fontId="12" fillId="0" borderId="2" xfId="19" applyFont="1" applyBorder="1" applyAlignment="1">
      <alignment horizontal="center" vertical="center" wrapText="1"/>
    </xf>
    <xf numFmtId="0" fontId="12" fillId="0" borderId="3" xfId="19" applyFont="1" applyBorder="1" applyAlignment="1">
      <alignment horizontal="center" vertical="center" wrapText="1"/>
    </xf>
    <xf numFmtId="0" fontId="10" fillId="4" borderId="10" xfId="0" applyFont="1" applyFill="1" applyBorder="1" applyAlignment="1">
      <alignment horizontal="center" vertical="center" wrapText="1"/>
    </xf>
    <xf numFmtId="0" fontId="10" fillId="11" borderId="1" xfId="0" applyFont="1" applyFill="1" applyBorder="1" applyAlignment="1" applyProtection="1">
      <alignment horizontal="center" vertical="center" shrinkToFit="1"/>
    </xf>
    <xf numFmtId="0" fontId="10" fillId="11" borderId="2" xfId="0" applyFont="1" applyFill="1" applyBorder="1" applyAlignment="1" applyProtection="1">
      <alignment horizontal="center" vertical="center" shrinkToFit="1"/>
    </xf>
    <xf numFmtId="0" fontId="10" fillId="11" borderId="3" xfId="0" applyFont="1" applyFill="1" applyBorder="1" applyAlignment="1" applyProtection="1">
      <alignment horizontal="center" vertical="center" shrinkToFit="1"/>
    </xf>
    <xf numFmtId="0" fontId="7" fillId="11" borderId="13" xfId="0" applyFont="1" applyFill="1" applyBorder="1" applyAlignment="1" applyProtection="1">
      <alignment horizontal="center" vertical="center" wrapText="1"/>
    </xf>
    <xf numFmtId="0" fontId="7" fillId="11" borderId="15" xfId="0" applyFont="1" applyFill="1" applyBorder="1" applyAlignment="1" applyProtection="1">
      <alignment horizontal="center" vertical="center" wrapText="1"/>
    </xf>
    <xf numFmtId="0" fontId="7" fillId="11" borderId="26" xfId="0" applyFont="1" applyFill="1" applyBorder="1" applyAlignment="1" applyProtection="1">
      <alignment horizontal="center" vertical="center" wrapText="1"/>
    </xf>
  </cellXfs>
  <cellStyles count="39">
    <cellStyle name="20% - アクセント 1 2" xfId="5" xr:uid="{00000000-0005-0000-0000-000000000000}"/>
    <cellStyle name="パーセント 2" xfId="6" xr:uid="{00000000-0005-0000-0000-000001000000}"/>
    <cellStyle name="ハイパーリンク" xfId="38" builtinId="8"/>
    <cellStyle name="ハイパーリンク 2" xfId="7" xr:uid="{00000000-0005-0000-0000-000002000000}"/>
    <cellStyle name="ハイパーリンク 3" xfId="8" xr:uid="{00000000-0005-0000-0000-000003000000}"/>
    <cellStyle name="悪い 2" xfId="9" xr:uid="{00000000-0005-0000-0000-000004000000}"/>
    <cellStyle name="桁区切り" xfId="1" builtinId="6"/>
    <cellStyle name="桁区切り 2" xfId="10" xr:uid="{00000000-0005-0000-0000-000006000000}"/>
    <cellStyle name="桁区切り 2 10" xfId="37" xr:uid="{FF82D914-D191-4244-95CC-E08CC82B3A9F}"/>
    <cellStyle name="桁区切り 2 2" xfId="11" xr:uid="{00000000-0005-0000-0000-000007000000}"/>
    <cellStyle name="桁区切り 2 2 2" xfId="12" xr:uid="{00000000-0005-0000-0000-000008000000}"/>
    <cellStyle name="桁区切り 3" xfId="13" xr:uid="{00000000-0005-0000-0000-000009000000}"/>
    <cellStyle name="桁区切り 3 2" xfId="14" xr:uid="{00000000-0005-0000-0000-00000A000000}"/>
    <cellStyle name="桁区切り 3 3" xfId="4" xr:uid="{00000000-0005-0000-0000-00000B000000}"/>
    <cellStyle name="桁区切り 4" xfId="15" xr:uid="{00000000-0005-0000-0000-00000C000000}"/>
    <cellStyle name="通貨 2" xfId="16" xr:uid="{00000000-0005-0000-0000-00000E000000}"/>
    <cellStyle name="通貨 3" xfId="17" xr:uid="{00000000-0005-0000-0000-00000F000000}"/>
    <cellStyle name="通貨 4" xfId="18" xr:uid="{00000000-0005-0000-0000-000010000000}"/>
    <cellStyle name="標準" xfId="0" builtinId="0"/>
    <cellStyle name="標準 2" xfId="2" xr:uid="{00000000-0005-0000-0000-000012000000}"/>
    <cellStyle name="標準 2 2" xfId="19" xr:uid="{00000000-0005-0000-0000-000013000000}"/>
    <cellStyle name="標準 2 2 2" xfId="20" xr:uid="{00000000-0005-0000-0000-000014000000}"/>
    <cellStyle name="標準 2 2_130418_MEMS交付申請（篠崎記入）" xfId="21" xr:uid="{00000000-0005-0000-0000-000015000000}"/>
    <cellStyle name="標準 2 3" xfId="22" xr:uid="{00000000-0005-0000-0000-000016000000}"/>
    <cellStyle name="標準 2 3 2" xfId="23" xr:uid="{00000000-0005-0000-0000-000017000000}"/>
    <cellStyle name="標準 2 3_130418_MEMS交付申請（篠崎記入）" xfId="24" xr:uid="{00000000-0005-0000-0000-000018000000}"/>
    <cellStyle name="標準 2 4" xfId="25" xr:uid="{00000000-0005-0000-0000-000019000000}"/>
    <cellStyle name="標準 2 5" xfId="26" xr:uid="{00000000-0005-0000-0000-00001A000000}"/>
    <cellStyle name="標準 2 6" xfId="27" xr:uid="{00000000-0005-0000-0000-00001B000000}"/>
    <cellStyle name="標準 2_130418_MEMS交付申請（篠崎記入）" xfId="28" xr:uid="{00000000-0005-0000-0000-00001C000000}"/>
    <cellStyle name="標準 3" xfId="29" xr:uid="{00000000-0005-0000-0000-00001D000000}"/>
    <cellStyle name="標準 3 2" xfId="3" xr:uid="{00000000-0005-0000-0000-00001E000000}"/>
    <cellStyle name="標準 3 3" xfId="30" xr:uid="{00000000-0005-0000-0000-00001F000000}"/>
    <cellStyle name="標準 4" xfId="31" xr:uid="{00000000-0005-0000-0000-000020000000}"/>
    <cellStyle name="標準 5" xfId="32" xr:uid="{00000000-0005-0000-0000-000021000000}"/>
    <cellStyle name="標準 6" xfId="33" xr:uid="{00000000-0005-0000-0000-000022000000}"/>
    <cellStyle name="標準 7" xfId="34" xr:uid="{00000000-0005-0000-0000-000023000000}"/>
    <cellStyle name="標準 7 2" xfId="35" xr:uid="{00000000-0005-0000-0000-000024000000}"/>
    <cellStyle name="標準 8" xfId="36" xr:uid="{00000000-0005-0000-0000-000025000000}"/>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theme="0" tint="-4.9989318521683403E-2"/>
        </patternFill>
      </fill>
    </dxf>
  </dxfs>
  <tableStyles count="0" defaultTableStyle="TableStyleMedium2" defaultPivotStyle="PivotStyleLight16"/>
  <colors>
    <mruColors>
      <color rgb="FFCCFFFF"/>
      <color rgb="FFFFFF99"/>
      <color rgb="FF0000FF"/>
      <color rgb="FFFF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756920</xdr:colOff>
      <xdr:row>16</xdr:row>
      <xdr:rowOff>38100</xdr:rowOff>
    </xdr:from>
    <xdr:to>
      <xdr:col>1</xdr:col>
      <xdr:colOff>756920</xdr:colOff>
      <xdr:row>23</xdr:row>
      <xdr:rowOff>123190</xdr:rowOff>
    </xdr:to>
    <xdr:cxnSp macro="">
      <xdr:nvCxnSpPr>
        <xdr:cNvPr id="2" name="Line 43">
          <a:extLst>
            <a:ext uri="{FF2B5EF4-FFF2-40B4-BE49-F238E27FC236}">
              <a16:creationId xmlns:a16="http://schemas.microsoft.com/office/drawing/2014/main" id="{00000000-0008-0000-0A00-000002000000}"/>
            </a:ext>
          </a:extLst>
        </xdr:cNvPr>
        <xdr:cNvCxnSpPr>
          <a:cxnSpLocks noChangeShapeType="1"/>
        </xdr:cNvCxnSpPr>
      </xdr:nvCxnSpPr>
      <xdr:spPr bwMode="auto">
        <a:xfrm>
          <a:off x="956945" y="5086350"/>
          <a:ext cx="0" cy="1675765"/>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1</xdr:col>
      <xdr:colOff>9525</xdr:colOff>
      <xdr:row>14</xdr:row>
      <xdr:rowOff>38100</xdr:rowOff>
    </xdr:from>
    <xdr:to>
      <xdr:col>2</xdr:col>
      <xdr:colOff>53915</xdr:colOff>
      <xdr:row>16</xdr:row>
      <xdr:rowOff>635</xdr:rowOff>
    </xdr:to>
    <xdr:sp macro="" textlink="">
      <xdr:nvSpPr>
        <xdr:cNvPr id="3" name="Text Box 27">
          <a:extLst>
            <a:ext uri="{FF2B5EF4-FFF2-40B4-BE49-F238E27FC236}">
              <a16:creationId xmlns:a16="http://schemas.microsoft.com/office/drawing/2014/main" id="{00000000-0008-0000-0A00-000003000000}"/>
            </a:ext>
          </a:extLst>
        </xdr:cNvPr>
        <xdr:cNvSpPr txBox="1">
          <a:spLocks noChangeArrowheads="1"/>
        </xdr:cNvSpPr>
      </xdr:nvSpPr>
      <xdr:spPr bwMode="auto">
        <a:xfrm>
          <a:off x="209550" y="4724400"/>
          <a:ext cx="1225490" cy="324485"/>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r>
            <a:rPr lang="ja-JP" altLang="en-US" sz="900" u="sng" kern="100">
              <a:effectLst/>
              <a:latin typeface="Century" panose="02040604050505020304" pitchFamily="18" charset="0"/>
              <a:ea typeface="ＭＳ 明朝" panose="02020609040205080304" pitchFamily="17" charset="-128"/>
              <a:cs typeface="Times New Roman" panose="02020603050405020304" pitchFamily="18" charset="0"/>
            </a:rPr>
            <a:t>申請</a:t>
          </a:r>
          <a:r>
            <a:rPr lang="ja-JP" sz="900" u="sng" kern="100">
              <a:effectLst/>
              <a:latin typeface="Century" panose="02040604050505020304" pitchFamily="18" charset="0"/>
              <a:ea typeface="ＭＳ 明朝" panose="02020609040205080304" pitchFamily="17" charset="-128"/>
              <a:cs typeface="Times New Roman" panose="02020603050405020304" pitchFamily="18" charset="0"/>
            </a:rPr>
            <a:t>者</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266700</xdr:colOff>
      <xdr:row>15</xdr:row>
      <xdr:rowOff>28575</xdr:rowOff>
    </xdr:from>
    <xdr:to>
      <xdr:col>3</xdr:col>
      <xdr:colOff>8890</xdr:colOff>
      <xdr:row>16</xdr:row>
      <xdr:rowOff>114300</xdr:rowOff>
    </xdr:to>
    <xdr:sp macro="" textlink="">
      <xdr:nvSpPr>
        <xdr:cNvPr id="4" name="Text Box 40">
          <a:extLst>
            <a:ext uri="{FF2B5EF4-FFF2-40B4-BE49-F238E27FC236}">
              <a16:creationId xmlns:a16="http://schemas.microsoft.com/office/drawing/2014/main" id="{00000000-0008-0000-0A00-000004000000}"/>
            </a:ext>
          </a:extLst>
        </xdr:cNvPr>
        <xdr:cNvSpPr txBox="1">
          <a:spLocks noChangeArrowheads="1"/>
        </xdr:cNvSpPr>
      </xdr:nvSpPr>
      <xdr:spPr bwMode="auto">
        <a:xfrm>
          <a:off x="1647825" y="4895850"/>
          <a:ext cx="923290" cy="266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l"/>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228600</xdr:colOff>
      <xdr:row>15</xdr:row>
      <xdr:rowOff>28575</xdr:rowOff>
    </xdr:from>
    <xdr:to>
      <xdr:col>4</xdr:col>
      <xdr:colOff>400050</xdr:colOff>
      <xdr:row>16</xdr:row>
      <xdr:rowOff>114300</xdr:rowOff>
    </xdr:to>
    <xdr:sp macro="" textlink="">
      <xdr:nvSpPr>
        <xdr:cNvPr id="5" name="Text Box 41">
          <a:extLst>
            <a:ext uri="{FF2B5EF4-FFF2-40B4-BE49-F238E27FC236}">
              <a16:creationId xmlns:a16="http://schemas.microsoft.com/office/drawing/2014/main" id="{00000000-0008-0000-0A00-000005000000}"/>
            </a:ext>
          </a:extLst>
        </xdr:cNvPr>
        <xdr:cNvSpPr txBox="1">
          <a:spLocks noChangeArrowheads="1"/>
        </xdr:cNvSpPr>
      </xdr:nvSpPr>
      <xdr:spPr bwMode="auto">
        <a:xfrm>
          <a:off x="2790825" y="4895850"/>
          <a:ext cx="1352550" cy="266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l"/>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（再委託先）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752475</xdr:colOff>
      <xdr:row>15</xdr:row>
      <xdr:rowOff>28575</xdr:rowOff>
    </xdr:from>
    <xdr:to>
      <xdr:col>5</xdr:col>
      <xdr:colOff>847725</xdr:colOff>
      <xdr:row>16</xdr:row>
      <xdr:rowOff>114300</xdr:rowOff>
    </xdr:to>
    <xdr:sp macro="" textlink="">
      <xdr:nvSpPr>
        <xdr:cNvPr id="6" name="Text Box 42">
          <a:extLst>
            <a:ext uri="{FF2B5EF4-FFF2-40B4-BE49-F238E27FC236}">
              <a16:creationId xmlns:a16="http://schemas.microsoft.com/office/drawing/2014/main" id="{00000000-0008-0000-0A00-000006000000}"/>
            </a:ext>
          </a:extLst>
        </xdr:cNvPr>
        <xdr:cNvSpPr txBox="1">
          <a:spLocks noChangeArrowheads="1"/>
        </xdr:cNvSpPr>
      </xdr:nvSpPr>
      <xdr:spPr bwMode="auto">
        <a:xfrm>
          <a:off x="4495800" y="4895850"/>
          <a:ext cx="1724025" cy="266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l"/>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（再々委託先）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853440</xdr:colOff>
      <xdr:row>17</xdr:row>
      <xdr:rowOff>10159</xdr:rowOff>
    </xdr:from>
    <xdr:to>
      <xdr:col>2</xdr:col>
      <xdr:colOff>1076325</xdr:colOff>
      <xdr:row>19</xdr:row>
      <xdr:rowOff>37468</xdr:rowOff>
    </xdr:to>
    <xdr:sp macro="" textlink="">
      <xdr:nvSpPr>
        <xdr:cNvPr id="7" name="Text Box 28">
          <a:extLst>
            <a:ext uri="{FF2B5EF4-FFF2-40B4-BE49-F238E27FC236}">
              <a16:creationId xmlns:a16="http://schemas.microsoft.com/office/drawing/2014/main" id="{00000000-0008-0000-0A00-000007000000}"/>
            </a:ext>
          </a:extLst>
        </xdr:cNvPr>
        <xdr:cNvSpPr txBox="1">
          <a:spLocks noChangeArrowheads="1"/>
        </xdr:cNvSpPr>
      </xdr:nvSpPr>
      <xdr:spPr bwMode="auto">
        <a:xfrm>
          <a:off x="1053465" y="5239384"/>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pPr algn="l"/>
          <a:endParaRPr 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759460</xdr:colOff>
      <xdr:row>16</xdr:row>
      <xdr:rowOff>38100</xdr:rowOff>
    </xdr:from>
    <xdr:to>
      <xdr:col>5</xdr:col>
      <xdr:colOff>762000</xdr:colOff>
      <xdr:row>23</xdr:row>
      <xdr:rowOff>142875</xdr:rowOff>
    </xdr:to>
    <xdr:cxnSp macro="">
      <xdr:nvCxnSpPr>
        <xdr:cNvPr id="8" name="Line 46">
          <a:extLst>
            <a:ext uri="{FF2B5EF4-FFF2-40B4-BE49-F238E27FC236}">
              <a16:creationId xmlns:a16="http://schemas.microsoft.com/office/drawing/2014/main" id="{00000000-0008-0000-0A00-000008000000}"/>
            </a:ext>
          </a:extLst>
        </xdr:cNvPr>
        <xdr:cNvCxnSpPr>
          <a:cxnSpLocks noChangeShapeType="1"/>
        </xdr:cNvCxnSpPr>
      </xdr:nvCxnSpPr>
      <xdr:spPr bwMode="auto">
        <a:xfrm>
          <a:off x="6131560" y="5086350"/>
          <a:ext cx="2540" cy="1695450"/>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3</xdr:col>
      <xdr:colOff>149227</xdr:colOff>
      <xdr:row>16</xdr:row>
      <xdr:rowOff>66675</xdr:rowOff>
    </xdr:from>
    <xdr:to>
      <xdr:col>3</xdr:col>
      <xdr:colOff>152400</xdr:colOff>
      <xdr:row>23</xdr:row>
      <xdr:rowOff>133350</xdr:rowOff>
    </xdr:to>
    <xdr:cxnSp macro="">
      <xdr:nvCxnSpPr>
        <xdr:cNvPr id="9" name="Line 44">
          <a:extLst>
            <a:ext uri="{FF2B5EF4-FFF2-40B4-BE49-F238E27FC236}">
              <a16:creationId xmlns:a16="http://schemas.microsoft.com/office/drawing/2014/main" id="{00000000-0008-0000-0A00-000009000000}"/>
            </a:ext>
          </a:extLst>
        </xdr:cNvPr>
        <xdr:cNvCxnSpPr>
          <a:cxnSpLocks noChangeShapeType="1"/>
        </xdr:cNvCxnSpPr>
      </xdr:nvCxnSpPr>
      <xdr:spPr bwMode="auto">
        <a:xfrm>
          <a:off x="2711452" y="5114925"/>
          <a:ext cx="3173" cy="1657350"/>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2</xdr:col>
      <xdr:colOff>1076325</xdr:colOff>
      <xdr:row>18</xdr:row>
      <xdr:rowOff>23814</xdr:rowOff>
    </xdr:from>
    <xdr:to>
      <xdr:col>3</xdr:col>
      <xdr:colOff>253365</xdr:colOff>
      <xdr:row>18</xdr:row>
      <xdr:rowOff>23814</xdr:rowOff>
    </xdr:to>
    <xdr:cxnSp macro="">
      <xdr:nvCxnSpPr>
        <xdr:cNvPr id="10" name="Line 39">
          <a:extLst>
            <a:ext uri="{FF2B5EF4-FFF2-40B4-BE49-F238E27FC236}">
              <a16:creationId xmlns:a16="http://schemas.microsoft.com/office/drawing/2014/main" id="{00000000-0008-0000-0A00-00000A000000}"/>
            </a:ext>
          </a:extLst>
        </xdr:cNvPr>
        <xdr:cNvCxnSpPr>
          <a:cxnSpLocks noChangeShapeType="1"/>
          <a:stCxn id="7" idx="3"/>
          <a:endCxn id="14" idx="1"/>
        </xdr:cNvCxnSpPr>
      </xdr:nvCxnSpPr>
      <xdr:spPr bwMode="auto">
        <a:xfrm>
          <a:off x="2457450" y="5434014"/>
          <a:ext cx="3581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673100</xdr:colOff>
      <xdr:row>16</xdr:row>
      <xdr:rowOff>38100</xdr:rowOff>
    </xdr:from>
    <xdr:to>
      <xdr:col>4</xdr:col>
      <xdr:colOff>676275</xdr:colOff>
      <xdr:row>23</xdr:row>
      <xdr:rowOff>152400</xdr:rowOff>
    </xdr:to>
    <xdr:cxnSp macro="">
      <xdr:nvCxnSpPr>
        <xdr:cNvPr id="11" name="Line 45">
          <a:extLst>
            <a:ext uri="{FF2B5EF4-FFF2-40B4-BE49-F238E27FC236}">
              <a16:creationId xmlns:a16="http://schemas.microsoft.com/office/drawing/2014/main" id="{00000000-0008-0000-0A00-00000B000000}"/>
            </a:ext>
          </a:extLst>
        </xdr:cNvPr>
        <xdr:cNvCxnSpPr>
          <a:cxnSpLocks noChangeShapeType="1"/>
        </xdr:cNvCxnSpPr>
      </xdr:nvCxnSpPr>
      <xdr:spPr bwMode="auto">
        <a:xfrm>
          <a:off x="4416425" y="5086350"/>
          <a:ext cx="3175" cy="1704975"/>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1</xdr:col>
      <xdr:colOff>231745</xdr:colOff>
      <xdr:row>16</xdr:row>
      <xdr:rowOff>634</xdr:rowOff>
    </xdr:from>
    <xdr:to>
      <xdr:col>1</xdr:col>
      <xdr:colOff>882015</xdr:colOff>
      <xdr:row>22</xdr:row>
      <xdr:rowOff>108270</xdr:rowOff>
    </xdr:to>
    <xdr:cxnSp macro="">
      <xdr:nvCxnSpPr>
        <xdr:cNvPr id="12" name="コネクタ: カギ線 11">
          <a:extLst>
            <a:ext uri="{FF2B5EF4-FFF2-40B4-BE49-F238E27FC236}">
              <a16:creationId xmlns:a16="http://schemas.microsoft.com/office/drawing/2014/main" id="{00000000-0008-0000-0A00-00000C000000}"/>
            </a:ext>
          </a:extLst>
        </xdr:cNvPr>
        <xdr:cNvCxnSpPr>
          <a:cxnSpLocks/>
          <a:endCxn id="13" idx="1"/>
        </xdr:cNvCxnSpPr>
      </xdr:nvCxnSpPr>
      <xdr:spPr>
        <a:xfrm rot="16200000" flipH="1">
          <a:off x="-1763" y="5482417"/>
          <a:ext cx="1517336" cy="650270"/>
        </a:xfrm>
        <a:prstGeom prst="bentConnector2">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882015</xdr:colOff>
      <xdr:row>21</xdr:row>
      <xdr:rowOff>418465</xdr:rowOff>
    </xdr:from>
    <xdr:to>
      <xdr:col>2</xdr:col>
      <xdr:colOff>1104900</xdr:colOff>
      <xdr:row>23</xdr:row>
      <xdr:rowOff>121924</xdr:rowOff>
    </xdr:to>
    <xdr:sp macro="" textlink="">
      <xdr:nvSpPr>
        <xdr:cNvPr id="13" name="Text Box 28">
          <a:extLst>
            <a:ext uri="{FF2B5EF4-FFF2-40B4-BE49-F238E27FC236}">
              <a16:creationId xmlns:a16="http://schemas.microsoft.com/office/drawing/2014/main" id="{00000000-0008-0000-0A00-00000D000000}"/>
            </a:ext>
          </a:extLst>
        </xdr:cNvPr>
        <xdr:cNvSpPr txBox="1">
          <a:spLocks noChangeArrowheads="1"/>
        </xdr:cNvSpPr>
      </xdr:nvSpPr>
      <xdr:spPr bwMode="auto">
        <a:xfrm>
          <a:off x="1082040" y="6371590"/>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3</xdr:col>
      <xdr:colOff>253365</xdr:colOff>
      <xdr:row>17</xdr:row>
      <xdr:rowOff>10159</xdr:rowOff>
    </xdr:from>
    <xdr:to>
      <xdr:col>4</xdr:col>
      <xdr:colOff>476250</xdr:colOff>
      <xdr:row>19</xdr:row>
      <xdr:rowOff>37468</xdr:rowOff>
    </xdr:to>
    <xdr:sp macro="" textlink="">
      <xdr:nvSpPr>
        <xdr:cNvPr id="14" name="Text Box 28">
          <a:extLst>
            <a:ext uri="{FF2B5EF4-FFF2-40B4-BE49-F238E27FC236}">
              <a16:creationId xmlns:a16="http://schemas.microsoft.com/office/drawing/2014/main" id="{00000000-0008-0000-0A00-00000E000000}"/>
            </a:ext>
          </a:extLst>
        </xdr:cNvPr>
        <xdr:cNvSpPr txBox="1">
          <a:spLocks noChangeArrowheads="1"/>
        </xdr:cNvSpPr>
      </xdr:nvSpPr>
      <xdr:spPr bwMode="auto">
        <a:xfrm>
          <a:off x="2815590" y="5239384"/>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3</xdr:col>
      <xdr:colOff>253365</xdr:colOff>
      <xdr:row>20</xdr:row>
      <xdr:rowOff>132715</xdr:rowOff>
    </xdr:from>
    <xdr:to>
      <xdr:col>4</xdr:col>
      <xdr:colOff>476250</xdr:colOff>
      <xdr:row>21</xdr:row>
      <xdr:rowOff>340999</xdr:rowOff>
    </xdr:to>
    <xdr:sp macro="" textlink="">
      <xdr:nvSpPr>
        <xdr:cNvPr id="15" name="Text Box 28">
          <a:extLst>
            <a:ext uri="{FF2B5EF4-FFF2-40B4-BE49-F238E27FC236}">
              <a16:creationId xmlns:a16="http://schemas.microsoft.com/office/drawing/2014/main" id="{00000000-0008-0000-0A00-00000F000000}"/>
            </a:ext>
          </a:extLst>
        </xdr:cNvPr>
        <xdr:cNvSpPr txBox="1">
          <a:spLocks noChangeArrowheads="1"/>
        </xdr:cNvSpPr>
      </xdr:nvSpPr>
      <xdr:spPr bwMode="auto">
        <a:xfrm>
          <a:off x="2815590" y="5904865"/>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4</xdr:col>
      <xdr:colOff>834390</xdr:colOff>
      <xdr:row>17</xdr:row>
      <xdr:rowOff>10159</xdr:rowOff>
    </xdr:from>
    <xdr:to>
      <xdr:col>5</xdr:col>
      <xdr:colOff>609600</xdr:colOff>
      <xdr:row>19</xdr:row>
      <xdr:rowOff>37468</xdr:rowOff>
    </xdr:to>
    <xdr:sp macro="" textlink="">
      <xdr:nvSpPr>
        <xdr:cNvPr id="16" name="Text Box 28">
          <a:extLst>
            <a:ext uri="{FF2B5EF4-FFF2-40B4-BE49-F238E27FC236}">
              <a16:creationId xmlns:a16="http://schemas.microsoft.com/office/drawing/2014/main" id="{00000000-0008-0000-0A00-000010000000}"/>
            </a:ext>
          </a:extLst>
        </xdr:cNvPr>
        <xdr:cNvSpPr txBox="1">
          <a:spLocks noChangeArrowheads="1"/>
        </xdr:cNvSpPr>
      </xdr:nvSpPr>
      <xdr:spPr bwMode="auto">
        <a:xfrm>
          <a:off x="4577715" y="5239384"/>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4</xdr:col>
      <xdr:colOff>487680</xdr:colOff>
      <xdr:row>18</xdr:row>
      <xdr:rowOff>19526</xdr:rowOff>
    </xdr:from>
    <xdr:to>
      <xdr:col>4</xdr:col>
      <xdr:colOff>834390</xdr:colOff>
      <xdr:row>18</xdr:row>
      <xdr:rowOff>23814</xdr:rowOff>
    </xdr:to>
    <xdr:cxnSp macro="">
      <xdr:nvCxnSpPr>
        <xdr:cNvPr id="17" name="Line 39">
          <a:extLst>
            <a:ext uri="{FF2B5EF4-FFF2-40B4-BE49-F238E27FC236}">
              <a16:creationId xmlns:a16="http://schemas.microsoft.com/office/drawing/2014/main" id="{00000000-0008-0000-0A00-000011000000}"/>
            </a:ext>
          </a:extLst>
        </xdr:cNvPr>
        <xdr:cNvCxnSpPr>
          <a:cxnSpLocks noChangeShapeType="1"/>
          <a:endCxn id="16" idx="1"/>
        </xdr:cNvCxnSpPr>
      </xdr:nvCxnSpPr>
      <xdr:spPr bwMode="auto">
        <a:xfrm>
          <a:off x="4231005" y="5429726"/>
          <a:ext cx="346710" cy="4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47625</xdr:colOff>
      <xdr:row>18</xdr:row>
      <xdr:rowOff>19050</xdr:rowOff>
    </xdr:from>
    <xdr:to>
      <xdr:col>3</xdr:col>
      <xdr:colOff>253365</xdr:colOff>
      <xdr:row>21</xdr:row>
      <xdr:rowOff>136845</xdr:rowOff>
    </xdr:to>
    <xdr:cxnSp macro="">
      <xdr:nvCxnSpPr>
        <xdr:cNvPr id="18" name="コネクタ: カギ線 17">
          <a:extLst>
            <a:ext uri="{FF2B5EF4-FFF2-40B4-BE49-F238E27FC236}">
              <a16:creationId xmlns:a16="http://schemas.microsoft.com/office/drawing/2014/main" id="{00000000-0008-0000-0A00-000012000000}"/>
            </a:ext>
          </a:extLst>
        </xdr:cNvPr>
        <xdr:cNvCxnSpPr>
          <a:cxnSpLocks/>
        </xdr:cNvCxnSpPr>
      </xdr:nvCxnSpPr>
      <xdr:spPr>
        <a:xfrm rot="16200000" flipH="1">
          <a:off x="2382360" y="5656740"/>
          <a:ext cx="660720" cy="205740"/>
        </a:xfrm>
        <a:prstGeom prst="bentConnector2">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215266</xdr:colOff>
      <xdr:row>18</xdr:row>
      <xdr:rowOff>23814</xdr:rowOff>
    </xdr:from>
    <xdr:to>
      <xdr:col>1</xdr:col>
      <xdr:colOff>853440</xdr:colOff>
      <xdr:row>18</xdr:row>
      <xdr:rowOff>23815</xdr:rowOff>
    </xdr:to>
    <xdr:cxnSp macro="">
      <xdr:nvCxnSpPr>
        <xdr:cNvPr id="19" name="Line 39">
          <a:extLst>
            <a:ext uri="{FF2B5EF4-FFF2-40B4-BE49-F238E27FC236}">
              <a16:creationId xmlns:a16="http://schemas.microsoft.com/office/drawing/2014/main" id="{00000000-0008-0000-0A00-000013000000}"/>
            </a:ext>
          </a:extLst>
        </xdr:cNvPr>
        <xdr:cNvCxnSpPr>
          <a:cxnSpLocks noChangeShapeType="1"/>
          <a:stCxn id="7" idx="1"/>
        </xdr:cNvCxnSpPr>
      </xdr:nvCxnSpPr>
      <xdr:spPr bwMode="auto">
        <a:xfrm flipH="1">
          <a:off x="415291" y="5434014"/>
          <a:ext cx="638174"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361950</xdr:colOff>
          <xdr:row>23</xdr:row>
          <xdr:rowOff>295275</xdr:rowOff>
        </xdr:from>
        <xdr:to>
          <xdr:col>1</xdr:col>
          <xdr:colOff>666750</xdr:colOff>
          <xdr:row>23</xdr:row>
          <xdr:rowOff>600075</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11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25</xdr:row>
          <xdr:rowOff>323850</xdr:rowOff>
        </xdr:from>
        <xdr:to>
          <xdr:col>1</xdr:col>
          <xdr:colOff>666750</xdr:colOff>
          <xdr:row>26</xdr:row>
          <xdr:rowOff>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11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27</xdr:row>
          <xdr:rowOff>419100</xdr:rowOff>
        </xdr:from>
        <xdr:to>
          <xdr:col>1</xdr:col>
          <xdr:colOff>666750</xdr:colOff>
          <xdr:row>27</xdr:row>
          <xdr:rowOff>723900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11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29</xdr:row>
          <xdr:rowOff>209550</xdr:rowOff>
        </xdr:from>
        <xdr:to>
          <xdr:col>1</xdr:col>
          <xdr:colOff>666750</xdr:colOff>
          <xdr:row>30</xdr:row>
          <xdr:rowOff>95250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11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31</xdr:row>
          <xdr:rowOff>200025</xdr:rowOff>
        </xdr:from>
        <xdr:to>
          <xdr:col>1</xdr:col>
          <xdr:colOff>666750</xdr:colOff>
          <xdr:row>31</xdr:row>
          <xdr:rowOff>504825</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11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32</xdr:row>
          <xdr:rowOff>190500</xdr:rowOff>
        </xdr:from>
        <xdr:to>
          <xdr:col>1</xdr:col>
          <xdr:colOff>666750</xdr:colOff>
          <xdr:row>32</xdr:row>
          <xdr:rowOff>495300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11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33</xdr:row>
          <xdr:rowOff>314325</xdr:rowOff>
        </xdr:from>
        <xdr:to>
          <xdr:col>1</xdr:col>
          <xdr:colOff>666750</xdr:colOff>
          <xdr:row>33</xdr:row>
          <xdr:rowOff>619125</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11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35</xdr:row>
          <xdr:rowOff>304800</xdr:rowOff>
        </xdr:from>
        <xdr:to>
          <xdr:col>1</xdr:col>
          <xdr:colOff>666750</xdr:colOff>
          <xdr:row>35</xdr:row>
          <xdr:rowOff>609600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11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9;&#26377;&#12489;&#12521;&#12452;&#12502;/3&#37096;_DER&#23566;&#20837;&#25903;&#25588;&#20107;&#26989;/02_R4&#35036;&#27491;_&#31995;&#32113;&#29992;&#33988;&#38651;&#12471;&#12473;&#12486;&#12512;&#12539;&#27700;&#38651;&#35299;&#35013;&#32622;&#23566;&#20837;&#25903;&#25588;&#20107;&#26989;/1200_&#20316;&#26989;&#29992;&#12501;&#12457;&#12523;&#12480;/&#12424;&#12375;&#12384;/&#65288;&#26696;&#65289;&#12304;R5&#31995;&#32113;&#29992;&#33988;&#38651;&#27744;&#12305;&#20132;&#20184;&#30003;&#35531;&#26360;&#39006;_20230421_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用リスト"/>
      <sheetName val="DB用転記シート"/>
      <sheetName val="申請書の作成にあたって"/>
      <sheetName val="電子申請（jGrants）入力用シート"/>
      <sheetName val="交付申請書類"/>
      <sheetName val="1.補助金交付申請書（鑑）"/>
      <sheetName val="1.補助金交付申請書（2枚目）"/>
      <sheetName val="別紙1、別紙２"/>
      <sheetName val="別紙3"/>
      <sheetName val="別紙3（共同申請者）"/>
      <sheetName val="別紙4"/>
      <sheetName val="2-1-1_実施概要書"/>
      <sheetName val="2-2導入事業経費の配分 (蓄電システム)"/>
      <sheetName val="2-2導入事業経費の配分 (水電解装置)"/>
      <sheetName val="2-4補助事業に要する経費及びその調達方法"/>
      <sheetName val="2-6補助対象設備の機器リスト（蓄電システム）"/>
      <sheetName val="2-6補助対象設備の機器リスト（水電解装置）"/>
      <sheetName val="2-11事業実施体制"/>
      <sheetName val="2-12事業実施予定スケジュール"/>
    </sheetNames>
    <sheetDataSet>
      <sheetData sheetId="0">
        <row r="2">
          <cell r="A2" t="str">
            <v>○</v>
          </cell>
          <cell r="B2" t="str">
            <v>1/2以内</v>
          </cell>
          <cell r="C2" t="str">
            <v>有</v>
          </cell>
          <cell r="E2" t="str">
            <v>M</v>
          </cell>
          <cell r="G2" t="str">
            <v>市</v>
          </cell>
          <cell r="H2" t="str">
            <v>系統用蓄電システム</v>
          </cell>
          <cell r="I2" t="str">
            <v>蓄電池部</v>
          </cell>
          <cell r="J2" t="str">
            <v>水電解装置部</v>
          </cell>
          <cell r="K2" t="str">
            <v>北海道</v>
          </cell>
          <cell r="L2" t="str">
            <v xml:space="preserve">農業、林業 </v>
          </cell>
          <cell r="M2" t="str">
            <v>一次のみ</v>
          </cell>
          <cell r="N2" t="str">
            <v>スポットのみ</v>
          </cell>
          <cell r="O2" t="str">
            <v>北海道電力ネットワーク株式会社</v>
          </cell>
        </row>
        <row r="3">
          <cell r="A3" t="str">
            <v>／</v>
          </cell>
          <cell r="B3" t="str">
            <v>1/3以内</v>
          </cell>
          <cell r="C3" t="str">
            <v>無</v>
          </cell>
          <cell r="E3" t="str">
            <v>F</v>
          </cell>
          <cell r="G3" t="str">
            <v>区</v>
          </cell>
          <cell r="H3" t="str">
            <v>水電解装置</v>
          </cell>
          <cell r="I3" t="str">
            <v>蓄電池部制御部分</v>
          </cell>
          <cell r="J3" t="str">
            <v>電力変換装置</v>
          </cell>
          <cell r="K3" t="str">
            <v>青森県</v>
          </cell>
          <cell r="L3" t="str">
            <v xml:space="preserve">漁業 </v>
          </cell>
          <cell r="M3" t="str">
            <v>二次①のみ</v>
          </cell>
          <cell r="N3" t="str">
            <v>時間前のみ</v>
          </cell>
          <cell r="O3" t="str">
            <v>東北電力ネットワーク株式会社</v>
          </cell>
        </row>
        <row r="4">
          <cell r="B4" t="str">
            <v>2/3以内</v>
          </cell>
          <cell r="G4" t="str">
            <v>町</v>
          </cell>
          <cell r="I4" t="str">
            <v>電力変換装置</v>
          </cell>
          <cell r="J4" t="str">
            <v>水素発生システム制御装置</v>
          </cell>
          <cell r="K4" t="str">
            <v>岩手県</v>
          </cell>
          <cell r="L4" t="str">
            <v xml:space="preserve">鉱業、採石業、砂利採取業 </v>
          </cell>
          <cell r="M4" t="str">
            <v>二次②のみ</v>
          </cell>
          <cell r="N4" t="str">
            <v>種別問わず</v>
          </cell>
          <cell r="O4" t="str">
            <v>東京電力パワーグリッド株式会社</v>
          </cell>
        </row>
        <row r="5">
          <cell r="G5" t="str">
            <v>村</v>
          </cell>
          <cell r="I5" t="str">
            <v>蓄電システム制御装置</v>
          </cell>
          <cell r="J5" t="str">
            <v>付帯設備</v>
          </cell>
          <cell r="K5" t="str">
            <v>宮城県</v>
          </cell>
          <cell r="L5" t="str">
            <v xml:space="preserve">建設業 </v>
          </cell>
          <cell r="M5" t="str">
            <v>三次①のみ</v>
          </cell>
          <cell r="O5" t="str">
            <v>中部電力パワーグリッド株式会社</v>
          </cell>
        </row>
        <row r="6">
          <cell r="I6" t="str">
            <v>付帯設備</v>
          </cell>
          <cell r="J6" t="str">
            <v>その他</v>
          </cell>
          <cell r="K6" t="str">
            <v>秋田県</v>
          </cell>
          <cell r="L6" t="str">
            <v xml:space="preserve">製造業 </v>
          </cell>
          <cell r="M6" t="str">
            <v>三次②のみ</v>
          </cell>
          <cell r="O6" t="str">
            <v>北陸電力送配電株式会社</v>
          </cell>
        </row>
        <row r="7">
          <cell r="I7" t="str">
            <v>その他</v>
          </cell>
          <cell r="K7" t="str">
            <v>山形県</v>
          </cell>
          <cell r="L7" t="str">
            <v xml:space="preserve">電気・ガス・熱供給・水道業 </v>
          </cell>
          <cell r="M7" t="str">
            <v>複合約定</v>
          </cell>
          <cell r="O7" t="str">
            <v>関西電力送配電株式会社</v>
          </cell>
        </row>
        <row r="8">
          <cell r="K8" t="str">
            <v>福島県</v>
          </cell>
          <cell r="L8" t="str">
            <v xml:space="preserve">情報通信業 </v>
          </cell>
          <cell r="O8" t="str">
            <v>中国電力ネットワーク株式会社</v>
          </cell>
        </row>
        <row r="9">
          <cell r="K9" t="str">
            <v>茨城県</v>
          </cell>
          <cell r="L9" t="str">
            <v xml:space="preserve">運輸業、郵便業 </v>
          </cell>
          <cell r="O9" t="str">
            <v>四国電力送配電株式会社</v>
          </cell>
        </row>
        <row r="10">
          <cell r="K10" t="str">
            <v>栃木県</v>
          </cell>
          <cell r="L10" t="str">
            <v xml:space="preserve">卸売・小売業 </v>
          </cell>
          <cell r="O10" t="str">
            <v>九州電力送配電株式会社</v>
          </cell>
        </row>
        <row r="11">
          <cell r="K11" t="str">
            <v>群馬県</v>
          </cell>
          <cell r="L11" t="str">
            <v xml:space="preserve">金融業・保険業 </v>
          </cell>
          <cell r="O11" t="str">
            <v>沖縄電力</v>
          </cell>
        </row>
        <row r="12">
          <cell r="K12" t="str">
            <v>埼玉県</v>
          </cell>
          <cell r="L12" t="str">
            <v xml:space="preserve">不動産業、物品賃貸業 </v>
          </cell>
        </row>
        <row r="13">
          <cell r="K13" t="str">
            <v>千葉県</v>
          </cell>
          <cell r="L13" t="str">
            <v xml:space="preserve">学術研究、専門・技術サービ </v>
          </cell>
        </row>
        <row r="14">
          <cell r="K14" t="str">
            <v>東京都</v>
          </cell>
          <cell r="L14" t="str">
            <v xml:space="preserve">宿泊業、飲食サービス業 </v>
          </cell>
        </row>
        <row r="15">
          <cell r="K15" t="str">
            <v>神奈川県</v>
          </cell>
          <cell r="L15" t="str">
            <v xml:space="preserve">生活関連サービス業、娯楽業 </v>
          </cell>
        </row>
        <row r="16">
          <cell r="K16" t="str">
            <v>新潟県</v>
          </cell>
          <cell r="L16" t="str">
            <v xml:space="preserve">教育、学習支援業 </v>
          </cell>
        </row>
        <row r="17">
          <cell r="K17" t="str">
            <v>富山県</v>
          </cell>
          <cell r="L17" t="str">
            <v xml:space="preserve">医療、福祉 </v>
          </cell>
        </row>
        <row r="18">
          <cell r="K18" t="str">
            <v>石川県</v>
          </cell>
          <cell r="L18" t="str">
            <v xml:space="preserve">複合サービス事業 </v>
          </cell>
        </row>
        <row r="19">
          <cell r="K19" t="str">
            <v>福井県</v>
          </cell>
          <cell r="L19" t="str">
            <v xml:space="preserve">サービス業（他に分類されな いもの） </v>
          </cell>
        </row>
        <row r="20">
          <cell r="K20" t="str">
            <v>山梨県</v>
          </cell>
          <cell r="L20" t="str">
            <v xml:space="preserve">公務（他に分類されるものを 除く） </v>
          </cell>
        </row>
        <row r="21">
          <cell r="K21" t="str">
            <v>長野県</v>
          </cell>
          <cell r="L21" t="str">
            <v xml:space="preserve">分類不能の産業 </v>
          </cell>
        </row>
        <row r="22">
          <cell r="K22" t="str">
            <v>岐阜県</v>
          </cell>
        </row>
        <row r="23">
          <cell r="K23" t="str">
            <v>静岡県</v>
          </cell>
        </row>
        <row r="24">
          <cell r="K24" t="str">
            <v>愛知県</v>
          </cell>
        </row>
        <row r="25">
          <cell r="K25" t="str">
            <v>三重県</v>
          </cell>
        </row>
        <row r="26">
          <cell r="K26" t="str">
            <v>滋賀県</v>
          </cell>
        </row>
        <row r="27">
          <cell r="K27" t="str">
            <v>京都府</v>
          </cell>
        </row>
        <row r="28">
          <cell r="K28" t="str">
            <v>大阪府</v>
          </cell>
        </row>
        <row r="29">
          <cell r="K29" t="str">
            <v>兵庫県</v>
          </cell>
        </row>
        <row r="30">
          <cell r="K30" t="str">
            <v>奈良県</v>
          </cell>
        </row>
        <row r="31">
          <cell r="K31" t="str">
            <v>和歌山県</v>
          </cell>
        </row>
        <row r="32">
          <cell r="K32" t="str">
            <v>鳥取県</v>
          </cell>
        </row>
        <row r="33">
          <cell r="K33" t="str">
            <v>島根県</v>
          </cell>
        </row>
        <row r="34">
          <cell r="K34" t="str">
            <v>岡山県</v>
          </cell>
        </row>
        <row r="35">
          <cell r="K35" t="str">
            <v>広島県</v>
          </cell>
        </row>
        <row r="36">
          <cell r="K36" t="str">
            <v>山口県</v>
          </cell>
        </row>
        <row r="37">
          <cell r="K37" t="str">
            <v>徳島県</v>
          </cell>
        </row>
        <row r="38">
          <cell r="K38" t="str">
            <v>香川県</v>
          </cell>
        </row>
        <row r="39">
          <cell r="K39" t="str">
            <v>愛媛県</v>
          </cell>
        </row>
        <row r="40">
          <cell r="K40" t="str">
            <v>高知県</v>
          </cell>
        </row>
        <row r="41">
          <cell r="K41" t="str">
            <v>福岡県</v>
          </cell>
        </row>
        <row r="42">
          <cell r="K42" t="str">
            <v>佐賀県</v>
          </cell>
        </row>
        <row r="43">
          <cell r="K43" t="str">
            <v>長崎県</v>
          </cell>
        </row>
        <row r="44">
          <cell r="K44" t="str">
            <v>熊本県</v>
          </cell>
        </row>
        <row r="45">
          <cell r="K45" t="str">
            <v>大分県</v>
          </cell>
        </row>
        <row r="46">
          <cell r="K46" t="str">
            <v>宮崎県</v>
          </cell>
        </row>
        <row r="47">
          <cell r="K47" t="str">
            <v>鹿児島県</v>
          </cell>
        </row>
        <row r="48">
          <cell r="K48" t="str">
            <v>沖縄県</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FC4E6-848C-4D41-87E7-C5958F0AE6D0}">
  <dimension ref="A1:CU3"/>
  <sheetViews>
    <sheetView workbookViewId="0"/>
  </sheetViews>
  <sheetFormatPr defaultRowHeight="13.5" x14ac:dyDescent="0.15"/>
  <sheetData>
    <row r="1" spans="1:99" x14ac:dyDescent="0.15">
      <c r="B1" s="339" t="s">
        <v>505</v>
      </c>
      <c r="C1" s="339"/>
      <c r="D1" s="339"/>
      <c r="E1" s="339"/>
      <c r="F1" s="339" t="s">
        <v>54</v>
      </c>
      <c r="G1" s="339"/>
      <c r="H1" s="339"/>
      <c r="I1" s="339"/>
      <c r="J1" s="339"/>
      <c r="K1" s="339"/>
      <c r="L1" s="339"/>
      <c r="M1" s="339"/>
      <c r="N1" s="339"/>
      <c r="O1" s="339" t="s">
        <v>328</v>
      </c>
      <c r="P1" s="339"/>
      <c r="Q1" s="339"/>
      <c r="R1" s="339"/>
      <c r="S1" s="339" t="s">
        <v>329</v>
      </c>
      <c r="T1" s="339"/>
      <c r="U1" s="339"/>
      <c r="V1" s="339"/>
      <c r="W1" s="339" t="s">
        <v>529</v>
      </c>
      <c r="X1" s="339"/>
      <c r="Y1" s="339"/>
      <c r="Z1" s="339" t="s">
        <v>531</v>
      </c>
      <c r="AA1" s="339"/>
      <c r="AB1" s="339"/>
      <c r="AC1" s="339" t="s">
        <v>166</v>
      </c>
      <c r="AD1" s="339"/>
      <c r="AE1" s="339"/>
      <c r="AF1" s="339"/>
      <c r="AK1" s="339" t="s">
        <v>575</v>
      </c>
      <c r="AL1" s="339"/>
      <c r="AM1" s="339"/>
      <c r="AN1" s="339"/>
      <c r="AO1" s="339"/>
      <c r="AP1" s="339"/>
      <c r="AQ1" s="339"/>
      <c r="AR1" s="339"/>
      <c r="AS1" s="339"/>
      <c r="AT1" s="339"/>
      <c r="AU1" s="339"/>
      <c r="AV1" s="339"/>
      <c r="AW1" s="339"/>
      <c r="AX1" s="339"/>
      <c r="AY1" s="339" t="s">
        <v>514</v>
      </c>
      <c r="AZ1" s="339"/>
      <c r="BA1" s="339"/>
      <c r="BB1" s="339" t="s">
        <v>518</v>
      </c>
      <c r="BC1" s="339"/>
      <c r="BD1" s="339"/>
      <c r="BE1" s="339"/>
      <c r="BF1" s="339"/>
      <c r="BG1" s="339"/>
      <c r="BH1" s="339"/>
      <c r="BI1" s="339" t="s">
        <v>588</v>
      </c>
      <c r="BJ1" s="339"/>
      <c r="BK1" s="339"/>
      <c r="BL1" s="339"/>
      <c r="BM1" s="339"/>
      <c r="BN1" s="339"/>
      <c r="BO1" s="339"/>
      <c r="BP1" s="339"/>
      <c r="BQ1" s="339"/>
      <c r="BR1" s="339"/>
      <c r="BS1" s="339"/>
      <c r="BT1" s="339"/>
      <c r="BU1" s="339" t="s">
        <v>589</v>
      </c>
      <c r="BV1" s="339"/>
      <c r="BW1" s="339"/>
      <c r="BX1" s="339" t="s">
        <v>590</v>
      </c>
      <c r="BY1" s="339"/>
      <c r="BZ1" s="339"/>
      <c r="CA1" s="339" t="s">
        <v>599</v>
      </c>
      <c r="CB1" s="339"/>
      <c r="CC1" s="339"/>
      <c r="CD1" s="339"/>
      <c r="CE1" s="339"/>
      <c r="CF1" s="339"/>
      <c r="CG1" s="339"/>
      <c r="CH1" s="339"/>
      <c r="CI1" s="339"/>
      <c r="CJ1" s="339"/>
      <c r="CK1" s="339"/>
      <c r="CL1" s="339"/>
      <c r="CM1" s="339"/>
      <c r="CN1" s="339"/>
      <c r="CO1" s="339"/>
      <c r="CP1" s="339"/>
      <c r="CQ1" s="339"/>
      <c r="CR1" s="339"/>
      <c r="CS1" s="339"/>
      <c r="CT1" s="339"/>
      <c r="CU1" s="339"/>
    </row>
    <row r="2" spans="1:99" x14ac:dyDescent="0.15">
      <c r="A2" t="s">
        <v>504</v>
      </c>
      <c r="B2" t="s">
        <v>243</v>
      </c>
      <c r="C2" t="s">
        <v>248</v>
      </c>
      <c r="D2" t="s">
        <v>600</v>
      </c>
      <c r="E2" t="s">
        <v>506</v>
      </c>
      <c r="F2" t="s">
        <v>54</v>
      </c>
      <c r="G2" t="s">
        <v>507</v>
      </c>
      <c r="H2" t="s">
        <v>508</v>
      </c>
      <c r="I2" t="s">
        <v>55</v>
      </c>
      <c r="J2" t="s">
        <v>510</v>
      </c>
      <c r="K2" t="s">
        <v>509</v>
      </c>
      <c r="L2" t="s">
        <v>511</v>
      </c>
      <c r="M2" t="s">
        <v>512</v>
      </c>
      <c r="N2" t="s">
        <v>513</v>
      </c>
      <c r="O2" t="s">
        <v>526</v>
      </c>
      <c r="P2" t="s">
        <v>527</v>
      </c>
      <c r="Q2" t="s">
        <v>528</v>
      </c>
      <c r="R2" t="s">
        <v>57</v>
      </c>
      <c r="S2" t="s">
        <v>526</v>
      </c>
      <c r="T2" t="s">
        <v>527</v>
      </c>
      <c r="U2" t="s">
        <v>528</v>
      </c>
      <c r="V2" t="s">
        <v>57</v>
      </c>
      <c r="W2" t="s">
        <v>530</v>
      </c>
      <c r="X2" t="s">
        <v>528</v>
      </c>
      <c r="Y2" t="s">
        <v>57</v>
      </c>
      <c r="Z2" t="s">
        <v>530</v>
      </c>
      <c r="AA2" t="s">
        <v>528</v>
      </c>
      <c r="AB2" t="s">
        <v>57</v>
      </c>
      <c r="AC2" t="s">
        <v>526</v>
      </c>
      <c r="AD2" t="s">
        <v>527</v>
      </c>
      <c r="AE2" t="s">
        <v>528</v>
      </c>
      <c r="AF2" t="s">
        <v>57</v>
      </c>
      <c r="AG2" t="s">
        <v>532</v>
      </c>
      <c r="AH2" t="s">
        <v>533</v>
      </c>
      <c r="AI2" t="s">
        <v>534</v>
      </c>
      <c r="AJ2" t="s">
        <v>535</v>
      </c>
      <c r="AK2" t="s">
        <v>561</v>
      </c>
      <c r="AL2" t="s">
        <v>562</v>
      </c>
      <c r="AM2" t="s">
        <v>563</v>
      </c>
      <c r="AN2" t="s">
        <v>564</v>
      </c>
      <c r="AO2" t="s">
        <v>565</v>
      </c>
      <c r="AP2" t="s">
        <v>566</v>
      </c>
      <c r="AQ2" t="s">
        <v>567</v>
      </c>
      <c r="AR2" t="s">
        <v>568</v>
      </c>
      <c r="AS2" t="s">
        <v>569</v>
      </c>
      <c r="AT2" t="s">
        <v>570</v>
      </c>
      <c r="AU2" t="s">
        <v>571</v>
      </c>
      <c r="AV2" t="s">
        <v>572</v>
      </c>
      <c r="AW2" t="s">
        <v>573</v>
      </c>
      <c r="AX2" t="s">
        <v>574</v>
      </c>
      <c r="AY2" t="s">
        <v>515</v>
      </c>
      <c r="AZ2" t="s">
        <v>516</v>
      </c>
      <c r="BA2" t="s">
        <v>517</v>
      </c>
      <c r="BB2" t="s">
        <v>515</v>
      </c>
      <c r="BC2" t="s">
        <v>519</v>
      </c>
      <c r="BD2" t="s">
        <v>520</v>
      </c>
      <c r="BE2" t="s">
        <v>521</v>
      </c>
      <c r="BF2" t="s">
        <v>522</v>
      </c>
      <c r="BG2" t="s">
        <v>523</v>
      </c>
      <c r="BH2" t="s">
        <v>524</v>
      </c>
      <c r="BI2" t="s">
        <v>576</v>
      </c>
      <c r="BJ2" t="s">
        <v>577</v>
      </c>
      <c r="BK2" t="s">
        <v>578</v>
      </c>
      <c r="BL2" t="s">
        <v>579</v>
      </c>
      <c r="BM2" t="s">
        <v>580</v>
      </c>
      <c r="BN2" t="s">
        <v>581</v>
      </c>
      <c r="BO2" t="s">
        <v>582</v>
      </c>
      <c r="BP2" t="s">
        <v>583</v>
      </c>
      <c r="BQ2" t="s">
        <v>584</v>
      </c>
      <c r="BR2" t="s">
        <v>585</v>
      </c>
      <c r="BS2" t="s">
        <v>586</v>
      </c>
      <c r="BT2" t="s">
        <v>587</v>
      </c>
      <c r="BU2" t="s">
        <v>593</v>
      </c>
      <c r="BV2" t="s">
        <v>594</v>
      </c>
      <c r="BW2" t="s">
        <v>595</v>
      </c>
      <c r="BX2" t="s">
        <v>596</v>
      </c>
      <c r="BY2" t="s">
        <v>597</v>
      </c>
      <c r="BZ2" t="s">
        <v>598</v>
      </c>
      <c r="CA2" t="s">
        <v>525</v>
      </c>
      <c r="CB2" t="s">
        <v>591</v>
      </c>
      <c r="CC2" t="s">
        <v>592</v>
      </c>
      <c r="CD2" t="s">
        <v>525</v>
      </c>
      <c r="CE2" t="s">
        <v>591</v>
      </c>
      <c r="CF2" t="s">
        <v>592</v>
      </c>
      <c r="CG2" t="s">
        <v>525</v>
      </c>
      <c r="CH2" t="s">
        <v>591</v>
      </c>
      <c r="CI2" t="s">
        <v>592</v>
      </c>
      <c r="CJ2" t="s">
        <v>525</v>
      </c>
      <c r="CK2" t="s">
        <v>591</v>
      </c>
      <c r="CL2" t="s">
        <v>592</v>
      </c>
      <c r="CM2" t="s">
        <v>525</v>
      </c>
      <c r="CN2" t="s">
        <v>591</v>
      </c>
      <c r="CO2" t="s">
        <v>592</v>
      </c>
      <c r="CP2" t="s">
        <v>525</v>
      </c>
      <c r="CQ2" t="s">
        <v>591</v>
      </c>
      <c r="CR2" t="s">
        <v>592</v>
      </c>
      <c r="CS2" t="s">
        <v>525</v>
      </c>
      <c r="CT2" t="s">
        <v>591</v>
      </c>
      <c r="CU2" t="s">
        <v>592</v>
      </c>
    </row>
    <row r="3" spans="1:99" x14ac:dyDescent="0.15">
      <c r="A3" s="337">
        <f>'2-1-1_実施概要書'!H5</f>
        <v>0</v>
      </c>
      <c r="B3">
        <f>'2-1-1_実施概要書'!M24</f>
        <v>0</v>
      </c>
      <c r="C3" t="str">
        <f>'2-1-1_実施概要書'!U24&amp;'2-1-1_実施概要書'!Z24</f>
        <v/>
      </c>
      <c r="D3" s="338">
        <f>'2-1-1_実施概要書'!H28</f>
        <v>0</v>
      </c>
      <c r="E3" s="338">
        <f>'2-1-1_実施概要書'!H27</f>
        <v>0</v>
      </c>
      <c r="F3" t="str">
        <f>'2-1-1_実施概要書'!H39</f>
        <v>水電解装置</v>
      </c>
      <c r="G3">
        <f>'2-1-1_実施概要書'!AA39</f>
        <v>0</v>
      </c>
      <c r="H3">
        <f>'2-1-1_実施概要書'!H40</f>
        <v>0</v>
      </c>
      <c r="I3">
        <f>'2-1-1_実施概要書'!AA40</f>
        <v>0</v>
      </c>
      <c r="J3">
        <f>'2-1-1_実施概要書'!H41</f>
        <v>0</v>
      </c>
      <c r="K3">
        <f>'2-1-1_実施概要書'!AA41</f>
        <v>0</v>
      </c>
      <c r="L3">
        <f>'2-1-1_実施概要書'!AI42</f>
        <v>0</v>
      </c>
      <c r="M3">
        <f>'2-1-1_実施概要書'!AI43</f>
        <v>0</v>
      </c>
      <c r="N3">
        <f>'2-1-1_実施概要書'!AI44</f>
        <v>0</v>
      </c>
      <c r="O3">
        <f>'2-1-1_実施概要書'!H48</f>
        <v>0</v>
      </c>
      <c r="P3" s="338">
        <f>'2-1-1_実施概要書'!H49</f>
        <v>0</v>
      </c>
      <c r="Q3" s="338">
        <f>'2-1-1_実施概要書'!H50</f>
        <v>0</v>
      </c>
      <c r="R3">
        <f>'2-1-1_実施概要書'!H51</f>
        <v>0</v>
      </c>
      <c r="S3">
        <f>'2-1-1_実施概要書'!K48</f>
        <v>0</v>
      </c>
      <c r="T3" s="338">
        <f>'2-1-1_実施概要書'!K49</f>
        <v>0</v>
      </c>
      <c r="U3" s="338">
        <f>'2-1-1_実施概要書'!K50</f>
        <v>0</v>
      </c>
      <c r="V3">
        <f>'2-1-1_実施概要書'!K51</f>
        <v>0</v>
      </c>
      <c r="W3" s="338">
        <f>'2-1-1_実施概要書'!Q49</f>
        <v>0</v>
      </c>
      <c r="X3" s="338">
        <f>'2-1-1_実施概要書'!Q50</f>
        <v>0</v>
      </c>
      <c r="Y3">
        <f>'2-1-1_実施概要書'!Q51</f>
        <v>0</v>
      </c>
      <c r="Z3" s="338">
        <f>'2-1-1_実施概要書'!V49</f>
        <v>0</v>
      </c>
      <c r="AA3" s="338">
        <f>'2-1-1_実施概要書'!V50</f>
        <v>0</v>
      </c>
      <c r="AB3" s="338">
        <f>'2-1-1_実施概要書'!V51</f>
        <v>0</v>
      </c>
      <c r="AC3">
        <f>'2-1-1_実施概要書'!AA48</f>
        <v>0</v>
      </c>
      <c r="AD3">
        <f>'2-1-1_実施概要書'!AA49</f>
        <v>0</v>
      </c>
      <c r="AE3">
        <f>'2-1-1_実施概要書'!AA50</f>
        <v>0</v>
      </c>
      <c r="AF3">
        <f>'2-1-1_実施概要書'!AA51</f>
        <v>0</v>
      </c>
      <c r="AG3" s="338">
        <f>'2-1-1_実施概要書'!AF49</f>
        <v>0</v>
      </c>
      <c r="AH3" s="338">
        <f>'2-1-1_実施概要書'!AF50</f>
        <v>0</v>
      </c>
      <c r="AI3" s="338">
        <f>'2-1-1_実施概要書'!AK49</f>
        <v>0</v>
      </c>
      <c r="AJ3" s="338">
        <f>'2-1-1_実施概要書'!AK50</f>
        <v>0</v>
      </c>
      <c r="AK3" s="338">
        <f>'2-1-1_実施概要書'!H60</f>
        <v>0</v>
      </c>
      <c r="AL3" s="338">
        <f>'2-1-1_実施概要書'!H61</f>
        <v>0</v>
      </c>
      <c r="AM3" s="338">
        <f>'2-1-1_実施概要書'!H62</f>
        <v>0</v>
      </c>
      <c r="AN3" s="338">
        <f>'2-1-1_実施概要書'!H63</f>
        <v>0</v>
      </c>
      <c r="AO3" s="338">
        <f>'2-1-1_実施概要書'!H64</f>
        <v>0</v>
      </c>
      <c r="AP3" s="338">
        <f>'2-1-1_実施概要書'!P60</f>
        <v>0</v>
      </c>
      <c r="AQ3" s="338">
        <f>'2-1-1_実施概要書'!P61</f>
        <v>0</v>
      </c>
      <c r="AR3" s="338">
        <f>'2-1-1_実施概要書'!P62</f>
        <v>0</v>
      </c>
      <c r="AS3" s="338">
        <f>'2-1-1_実施概要書'!P64</f>
        <v>0</v>
      </c>
      <c r="AT3" t="str">
        <f>'2-1-1_実施概要書'!AA60</f>
        <v>2/3以内</v>
      </c>
      <c r="AU3" s="338" t="str">
        <f>'2-1-1_実施概要書'!AE60</f>
        <v/>
      </c>
      <c r="AV3" s="338" t="str">
        <f>'2-1-1_実施概要書'!AE61</f>
        <v/>
      </c>
      <c r="AW3" s="338" t="str">
        <f>'2-1-1_実施概要書'!AE62</f>
        <v/>
      </c>
      <c r="AX3" s="338">
        <f>'2-1-1_実施概要書'!AE64</f>
        <v>0</v>
      </c>
      <c r="AY3">
        <f>'2-11事業実施体制'!D11</f>
        <v>0</v>
      </c>
      <c r="AZ3">
        <f>'2-11事業実施体制'!D14</f>
        <v>0</v>
      </c>
      <c r="BA3">
        <f>'2-11事業実施体制'!D15</f>
        <v>0</v>
      </c>
      <c r="BB3">
        <f>'2-11事業実施体制'!E11</f>
        <v>0</v>
      </c>
      <c r="BC3">
        <f>'2-11事業実施体制'!E14</f>
        <v>0</v>
      </c>
      <c r="BD3">
        <f>'2-11事業実施体制'!E15</f>
        <v>0</v>
      </c>
      <c r="BE3">
        <f>'2-12事業実施予定スケジュール'!D8</f>
        <v>0</v>
      </c>
      <c r="BF3">
        <f>'2-12事業実施予定スケジュール'!D30</f>
        <v>0</v>
      </c>
      <c r="BG3">
        <f>'2-12事業実施予定スケジュール'!D31</f>
        <v>0</v>
      </c>
      <c r="BH3">
        <f>'2-12事業実施予定スケジュール'!D32</f>
        <v>0</v>
      </c>
      <c r="BI3" t="str">
        <f>'2-1-1_実施概要書'!H68</f>
        <v/>
      </c>
      <c r="BJ3" s="337">
        <f>'2-1-1_実施概要書'!H69</f>
        <v>0</v>
      </c>
      <c r="BK3" s="337">
        <f>'2-1-1_実施概要書'!Z69</f>
        <v>0</v>
      </c>
      <c r="BL3" s="337">
        <f>'2-1-1_実施概要書'!H70</f>
        <v>0</v>
      </c>
      <c r="BM3" s="337">
        <f>'2-1-1_実施概要書'!H71</f>
        <v>0</v>
      </c>
      <c r="BN3" s="337">
        <f>'2-1-1_実施概要書'!Z71</f>
        <v>0</v>
      </c>
      <c r="BO3" t="str">
        <f>'2-1-1_実施概要書'!H74</f>
        <v/>
      </c>
      <c r="BP3" s="337">
        <f>'2-1-1_実施概要書'!H75</f>
        <v>0</v>
      </c>
      <c r="BQ3" s="337">
        <f>'2-1-1_実施概要書'!Z75</f>
        <v>0</v>
      </c>
      <c r="BR3" s="337">
        <f>'2-1-1_実施概要書'!H76</f>
        <v>0</v>
      </c>
      <c r="BS3" s="337">
        <f>'2-1-1_実施概要書'!H77</f>
        <v>0</v>
      </c>
      <c r="BT3" s="337">
        <f>'2-1-1_実施概要書'!Z77</f>
        <v>0</v>
      </c>
      <c r="BU3" s="337">
        <f>'2-1-1_実施概要書'!H5</f>
        <v>0</v>
      </c>
      <c r="BV3">
        <f>'2-1-1_実施概要書'!H9</f>
        <v>0</v>
      </c>
      <c r="BW3">
        <f>'2-1-1_実施概要書'!T9</f>
        <v>0</v>
      </c>
      <c r="BX3">
        <f>'2-1-1_実施概要書'!H12</f>
        <v>0</v>
      </c>
      <c r="BY3">
        <f>'2-1-1_実施概要書'!H16</f>
        <v>0</v>
      </c>
      <c r="BZ3">
        <f>'2-1-1_実施概要書'!T16</f>
        <v>0</v>
      </c>
      <c r="CA3">
        <f>'2-1-1_実施概要書'!H82</f>
        <v>0</v>
      </c>
      <c r="CB3">
        <f>'2-1-1_実施概要書'!H86</f>
        <v>0</v>
      </c>
      <c r="CC3">
        <f>'2-1-1_実施概要書'!T86</f>
        <v>0</v>
      </c>
      <c r="CD3">
        <f>'2-1-1_実施概要書'!H89</f>
        <v>0</v>
      </c>
      <c r="CE3">
        <f>'2-1-1_実施概要書'!H93</f>
        <v>0</v>
      </c>
      <c r="CF3">
        <f>'2-1-1_実施概要書'!T93</f>
        <v>0</v>
      </c>
      <c r="CG3">
        <f>'2-1-1_実施概要書'!H96</f>
        <v>0</v>
      </c>
      <c r="CH3">
        <f>'2-1-1_実施概要書'!H100</f>
        <v>0</v>
      </c>
      <c r="CI3">
        <f>'2-1-1_実施概要書'!T100</f>
        <v>0</v>
      </c>
      <c r="CJ3">
        <f>'2-1-1_実施概要書'!H103</f>
        <v>0</v>
      </c>
      <c r="CK3">
        <f>'2-1-1_実施概要書'!H107</f>
        <v>0</v>
      </c>
      <c r="CL3">
        <f>'2-1-1_実施概要書'!T107</f>
        <v>0</v>
      </c>
      <c r="CM3">
        <f>'2-1-1_実施概要書'!H110</f>
        <v>0</v>
      </c>
      <c r="CN3">
        <f>'2-1-1_実施概要書'!H114</f>
        <v>0</v>
      </c>
      <c r="CO3">
        <f>'2-1-1_実施概要書'!T114</f>
        <v>0</v>
      </c>
      <c r="CP3">
        <f>'2-1-1_実施概要書'!H117</f>
        <v>0</v>
      </c>
      <c r="CQ3">
        <f>'2-1-1_実施概要書'!H121</f>
        <v>0</v>
      </c>
      <c r="CR3">
        <f>'2-1-1_実施概要書'!T121</f>
        <v>0</v>
      </c>
      <c r="CS3">
        <f>'2-1-1_実施概要書'!H124</f>
        <v>0</v>
      </c>
      <c r="CT3">
        <f>'2-1-1_実施概要書'!H128</f>
        <v>0</v>
      </c>
      <c r="CU3">
        <f>'2-1-1_実施概要書'!T128</f>
        <v>0</v>
      </c>
    </row>
  </sheetData>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D8C16-532B-4D72-8737-21E160F3138E}">
  <sheetPr>
    <tabColor rgb="FFFFFF00"/>
  </sheetPr>
  <dimension ref="A1:K62"/>
  <sheetViews>
    <sheetView showGridLines="0" view="pageBreakPreview" zoomScaleNormal="100" zoomScaleSheetLayoutView="100" workbookViewId="0"/>
  </sheetViews>
  <sheetFormatPr defaultColWidth="10.625" defaultRowHeight="20.100000000000001" customHeight="1" x14ac:dyDescent="0.15"/>
  <cols>
    <col min="1" max="1" width="1.375" style="96" customWidth="1"/>
    <col min="2" max="2" width="15" style="98" customWidth="1"/>
    <col min="3" max="3" width="15" style="111" customWidth="1"/>
    <col min="4" max="4" width="8.75" style="98" customWidth="1"/>
    <col min="5" max="6" width="4.375" style="98" customWidth="1"/>
    <col min="7" max="8" width="2.625" style="98" customWidth="1"/>
    <col min="9" max="10" width="15" style="98" customWidth="1"/>
    <col min="11" max="11" width="1.625" style="98" customWidth="1"/>
    <col min="12" max="228" width="10.625" style="98"/>
    <col min="229" max="229" width="3.625" style="98" customWidth="1"/>
    <col min="230" max="230" width="1.375" style="98" customWidth="1"/>
    <col min="231" max="242" width="2.625" style="98" customWidth="1"/>
    <col min="243" max="250" width="2.25" style="98" customWidth="1"/>
    <col min="251" max="266" width="2.625" style="98" customWidth="1"/>
    <col min="267" max="267" width="3.625" style="98" customWidth="1"/>
    <col min="268" max="484" width="10.625" style="98"/>
    <col min="485" max="485" width="3.625" style="98" customWidth="1"/>
    <col min="486" max="486" width="1.375" style="98" customWidth="1"/>
    <col min="487" max="498" width="2.625" style="98" customWidth="1"/>
    <col min="499" max="506" width="2.25" style="98" customWidth="1"/>
    <col min="507" max="522" width="2.625" style="98" customWidth="1"/>
    <col min="523" max="523" width="3.625" style="98" customWidth="1"/>
    <col min="524" max="740" width="10.625" style="98"/>
    <col min="741" max="741" width="3.625" style="98" customWidth="1"/>
    <col min="742" max="742" width="1.375" style="98" customWidth="1"/>
    <col min="743" max="754" width="2.625" style="98" customWidth="1"/>
    <col min="755" max="762" width="2.25" style="98" customWidth="1"/>
    <col min="763" max="778" width="2.625" style="98" customWidth="1"/>
    <col min="779" max="779" width="3.625" style="98" customWidth="1"/>
    <col min="780" max="996" width="10.625" style="98"/>
    <col min="997" max="997" width="3.625" style="98" customWidth="1"/>
    <col min="998" max="998" width="1.375" style="98" customWidth="1"/>
    <col min="999" max="1010" width="2.625" style="98" customWidth="1"/>
    <col min="1011" max="1018" width="2.25" style="98" customWidth="1"/>
    <col min="1019" max="1034" width="2.625" style="98" customWidth="1"/>
    <col min="1035" max="1035" width="3.625" style="98" customWidth="1"/>
    <col min="1036" max="1252" width="10.625" style="98"/>
    <col min="1253" max="1253" width="3.625" style="98" customWidth="1"/>
    <col min="1254" max="1254" width="1.375" style="98" customWidth="1"/>
    <col min="1255" max="1266" width="2.625" style="98" customWidth="1"/>
    <col min="1267" max="1274" width="2.25" style="98" customWidth="1"/>
    <col min="1275" max="1290" width="2.625" style="98" customWidth="1"/>
    <col min="1291" max="1291" width="3.625" style="98" customWidth="1"/>
    <col min="1292" max="1508" width="10.625" style="98"/>
    <col min="1509" max="1509" width="3.625" style="98" customWidth="1"/>
    <col min="1510" max="1510" width="1.375" style="98" customWidth="1"/>
    <col min="1511" max="1522" width="2.625" style="98" customWidth="1"/>
    <col min="1523" max="1530" width="2.25" style="98" customWidth="1"/>
    <col min="1531" max="1546" width="2.625" style="98" customWidth="1"/>
    <col min="1547" max="1547" width="3.625" style="98" customWidth="1"/>
    <col min="1548" max="1764" width="10.625" style="98"/>
    <col min="1765" max="1765" width="3.625" style="98" customWidth="1"/>
    <col min="1766" max="1766" width="1.375" style="98" customWidth="1"/>
    <col min="1767" max="1778" width="2.625" style="98" customWidth="1"/>
    <col min="1779" max="1786" width="2.25" style="98" customWidth="1"/>
    <col min="1787" max="1802" width="2.625" style="98" customWidth="1"/>
    <col min="1803" max="1803" width="3.625" style="98" customWidth="1"/>
    <col min="1804" max="2020" width="10.625" style="98"/>
    <col min="2021" max="2021" width="3.625" style="98" customWidth="1"/>
    <col min="2022" max="2022" width="1.375" style="98" customWidth="1"/>
    <col min="2023" max="2034" width="2.625" style="98" customWidth="1"/>
    <col min="2035" max="2042" width="2.25" style="98" customWidth="1"/>
    <col min="2043" max="2058" width="2.625" style="98" customWidth="1"/>
    <col min="2059" max="2059" width="3.625" style="98" customWidth="1"/>
    <col min="2060" max="2276" width="10.625" style="98"/>
    <col min="2277" max="2277" width="3.625" style="98" customWidth="1"/>
    <col min="2278" max="2278" width="1.375" style="98" customWidth="1"/>
    <col min="2279" max="2290" width="2.625" style="98" customWidth="1"/>
    <col min="2291" max="2298" width="2.25" style="98" customWidth="1"/>
    <col min="2299" max="2314" width="2.625" style="98" customWidth="1"/>
    <col min="2315" max="2315" width="3.625" style="98" customWidth="1"/>
    <col min="2316" max="2532" width="10.625" style="98"/>
    <col min="2533" max="2533" width="3.625" style="98" customWidth="1"/>
    <col min="2534" max="2534" width="1.375" style="98" customWidth="1"/>
    <col min="2535" max="2546" width="2.625" style="98" customWidth="1"/>
    <col min="2547" max="2554" width="2.25" style="98" customWidth="1"/>
    <col min="2555" max="2570" width="2.625" style="98" customWidth="1"/>
    <col min="2571" max="2571" width="3.625" style="98" customWidth="1"/>
    <col min="2572" max="2788" width="10.625" style="98"/>
    <col min="2789" max="2789" width="3.625" style="98" customWidth="1"/>
    <col min="2790" max="2790" width="1.375" style="98" customWidth="1"/>
    <col min="2791" max="2802" width="2.625" style="98" customWidth="1"/>
    <col min="2803" max="2810" width="2.25" style="98" customWidth="1"/>
    <col min="2811" max="2826" width="2.625" style="98" customWidth="1"/>
    <col min="2827" max="2827" width="3.625" style="98" customWidth="1"/>
    <col min="2828" max="3044" width="10.625" style="98"/>
    <col min="3045" max="3045" width="3.625" style="98" customWidth="1"/>
    <col min="3046" max="3046" width="1.375" style="98" customWidth="1"/>
    <col min="3047" max="3058" width="2.625" style="98" customWidth="1"/>
    <col min="3059" max="3066" width="2.25" style="98" customWidth="1"/>
    <col min="3067" max="3082" width="2.625" style="98" customWidth="1"/>
    <col min="3083" max="3083" width="3.625" style="98" customWidth="1"/>
    <col min="3084" max="3300" width="10.625" style="98"/>
    <col min="3301" max="3301" width="3.625" style="98" customWidth="1"/>
    <col min="3302" max="3302" width="1.375" style="98" customWidth="1"/>
    <col min="3303" max="3314" width="2.625" style="98" customWidth="1"/>
    <col min="3315" max="3322" width="2.25" style="98" customWidth="1"/>
    <col min="3323" max="3338" width="2.625" style="98" customWidth="1"/>
    <col min="3339" max="3339" width="3.625" style="98" customWidth="1"/>
    <col min="3340" max="3556" width="10.625" style="98"/>
    <col min="3557" max="3557" width="3.625" style="98" customWidth="1"/>
    <col min="3558" max="3558" width="1.375" style="98" customWidth="1"/>
    <col min="3559" max="3570" width="2.625" style="98" customWidth="1"/>
    <col min="3571" max="3578" width="2.25" style="98" customWidth="1"/>
    <col min="3579" max="3594" width="2.625" style="98" customWidth="1"/>
    <col min="3595" max="3595" width="3.625" style="98" customWidth="1"/>
    <col min="3596" max="3812" width="10.625" style="98"/>
    <col min="3813" max="3813" width="3.625" style="98" customWidth="1"/>
    <col min="3814" max="3814" width="1.375" style="98" customWidth="1"/>
    <col min="3815" max="3826" width="2.625" style="98" customWidth="1"/>
    <col min="3827" max="3834" width="2.25" style="98" customWidth="1"/>
    <col min="3835" max="3850" width="2.625" style="98" customWidth="1"/>
    <col min="3851" max="3851" width="3.625" style="98" customWidth="1"/>
    <col min="3852" max="4068" width="10.625" style="98"/>
    <col min="4069" max="4069" width="3.625" style="98" customWidth="1"/>
    <col min="4070" max="4070" width="1.375" style="98" customWidth="1"/>
    <col min="4071" max="4082" width="2.625" style="98" customWidth="1"/>
    <col min="4083" max="4090" width="2.25" style="98" customWidth="1"/>
    <col min="4091" max="4106" width="2.625" style="98" customWidth="1"/>
    <col min="4107" max="4107" width="3.625" style="98" customWidth="1"/>
    <col min="4108" max="4324" width="10.625" style="98"/>
    <col min="4325" max="4325" width="3.625" style="98" customWidth="1"/>
    <col min="4326" max="4326" width="1.375" style="98" customWidth="1"/>
    <col min="4327" max="4338" width="2.625" style="98" customWidth="1"/>
    <col min="4339" max="4346" width="2.25" style="98" customWidth="1"/>
    <col min="4347" max="4362" width="2.625" style="98" customWidth="1"/>
    <col min="4363" max="4363" width="3.625" style="98" customWidth="1"/>
    <col min="4364" max="4580" width="10.625" style="98"/>
    <col min="4581" max="4581" width="3.625" style="98" customWidth="1"/>
    <col min="4582" max="4582" width="1.375" style="98" customWidth="1"/>
    <col min="4583" max="4594" width="2.625" style="98" customWidth="1"/>
    <col min="4595" max="4602" width="2.25" style="98" customWidth="1"/>
    <col min="4603" max="4618" width="2.625" style="98" customWidth="1"/>
    <col min="4619" max="4619" width="3.625" style="98" customWidth="1"/>
    <col min="4620" max="4836" width="10.625" style="98"/>
    <col min="4837" max="4837" width="3.625" style="98" customWidth="1"/>
    <col min="4838" max="4838" width="1.375" style="98" customWidth="1"/>
    <col min="4839" max="4850" width="2.625" style="98" customWidth="1"/>
    <col min="4851" max="4858" width="2.25" style="98" customWidth="1"/>
    <col min="4859" max="4874" width="2.625" style="98" customWidth="1"/>
    <col min="4875" max="4875" width="3.625" style="98" customWidth="1"/>
    <col min="4876" max="5092" width="10.625" style="98"/>
    <col min="5093" max="5093" width="3.625" style="98" customWidth="1"/>
    <col min="5094" max="5094" width="1.375" style="98" customWidth="1"/>
    <col min="5095" max="5106" width="2.625" style="98" customWidth="1"/>
    <col min="5107" max="5114" width="2.25" style="98" customWidth="1"/>
    <col min="5115" max="5130" width="2.625" style="98" customWidth="1"/>
    <col min="5131" max="5131" width="3.625" style="98" customWidth="1"/>
    <col min="5132" max="5348" width="10.625" style="98"/>
    <col min="5349" max="5349" width="3.625" style="98" customWidth="1"/>
    <col min="5350" max="5350" width="1.375" style="98" customWidth="1"/>
    <col min="5351" max="5362" width="2.625" style="98" customWidth="1"/>
    <col min="5363" max="5370" width="2.25" style="98" customWidth="1"/>
    <col min="5371" max="5386" width="2.625" style="98" customWidth="1"/>
    <col min="5387" max="5387" width="3.625" style="98" customWidth="1"/>
    <col min="5388" max="5604" width="10.625" style="98"/>
    <col min="5605" max="5605" width="3.625" style="98" customWidth="1"/>
    <col min="5606" max="5606" width="1.375" style="98" customWidth="1"/>
    <col min="5607" max="5618" width="2.625" style="98" customWidth="1"/>
    <col min="5619" max="5626" width="2.25" style="98" customWidth="1"/>
    <col min="5627" max="5642" width="2.625" style="98" customWidth="1"/>
    <col min="5643" max="5643" width="3.625" style="98" customWidth="1"/>
    <col min="5644" max="5860" width="10.625" style="98"/>
    <col min="5861" max="5861" width="3.625" style="98" customWidth="1"/>
    <col min="5862" max="5862" width="1.375" style="98" customWidth="1"/>
    <col min="5863" max="5874" width="2.625" style="98" customWidth="1"/>
    <col min="5875" max="5882" width="2.25" style="98" customWidth="1"/>
    <col min="5883" max="5898" width="2.625" style="98" customWidth="1"/>
    <col min="5899" max="5899" width="3.625" style="98" customWidth="1"/>
    <col min="5900" max="6116" width="10.625" style="98"/>
    <col min="6117" max="6117" width="3.625" style="98" customWidth="1"/>
    <col min="6118" max="6118" width="1.375" style="98" customWidth="1"/>
    <col min="6119" max="6130" width="2.625" style="98" customWidth="1"/>
    <col min="6131" max="6138" width="2.25" style="98" customWidth="1"/>
    <col min="6139" max="6154" width="2.625" style="98" customWidth="1"/>
    <col min="6155" max="6155" width="3.625" style="98" customWidth="1"/>
    <col min="6156" max="6372" width="10.625" style="98"/>
    <col min="6373" max="6373" width="3.625" style="98" customWidth="1"/>
    <col min="6374" max="6374" width="1.375" style="98" customWidth="1"/>
    <col min="6375" max="6386" width="2.625" style="98" customWidth="1"/>
    <col min="6387" max="6394" width="2.25" style="98" customWidth="1"/>
    <col min="6395" max="6410" width="2.625" style="98" customWidth="1"/>
    <col min="6411" max="6411" width="3.625" style="98" customWidth="1"/>
    <col min="6412" max="6628" width="10.625" style="98"/>
    <col min="6629" max="6629" width="3.625" style="98" customWidth="1"/>
    <col min="6630" max="6630" width="1.375" style="98" customWidth="1"/>
    <col min="6631" max="6642" width="2.625" style="98" customWidth="1"/>
    <col min="6643" max="6650" width="2.25" style="98" customWidth="1"/>
    <col min="6651" max="6666" width="2.625" style="98" customWidth="1"/>
    <col min="6667" max="6667" width="3.625" style="98" customWidth="1"/>
    <col min="6668" max="6884" width="10.625" style="98"/>
    <col min="6885" max="6885" width="3.625" style="98" customWidth="1"/>
    <col min="6886" max="6886" width="1.375" style="98" customWidth="1"/>
    <col min="6887" max="6898" width="2.625" style="98" customWidth="1"/>
    <col min="6899" max="6906" width="2.25" style="98" customWidth="1"/>
    <col min="6907" max="6922" width="2.625" style="98" customWidth="1"/>
    <col min="6923" max="6923" width="3.625" style="98" customWidth="1"/>
    <col min="6924" max="7140" width="10.625" style="98"/>
    <col min="7141" max="7141" width="3.625" style="98" customWidth="1"/>
    <col min="7142" max="7142" width="1.375" style="98" customWidth="1"/>
    <col min="7143" max="7154" width="2.625" style="98" customWidth="1"/>
    <col min="7155" max="7162" width="2.25" style="98" customWidth="1"/>
    <col min="7163" max="7178" width="2.625" style="98" customWidth="1"/>
    <col min="7179" max="7179" width="3.625" style="98" customWidth="1"/>
    <col min="7180" max="7396" width="10.625" style="98"/>
    <col min="7397" max="7397" width="3.625" style="98" customWidth="1"/>
    <col min="7398" max="7398" width="1.375" style="98" customWidth="1"/>
    <col min="7399" max="7410" width="2.625" style="98" customWidth="1"/>
    <col min="7411" max="7418" width="2.25" style="98" customWidth="1"/>
    <col min="7419" max="7434" width="2.625" style="98" customWidth="1"/>
    <col min="7435" max="7435" width="3.625" style="98" customWidth="1"/>
    <col min="7436" max="7652" width="10.625" style="98"/>
    <col min="7653" max="7653" width="3.625" style="98" customWidth="1"/>
    <col min="7654" max="7654" width="1.375" style="98" customWidth="1"/>
    <col min="7655" max="7666" width="2.625" style="98" customWidth="1"/>
    <col min="7667" max="7674" width="2.25" style="98" customWidth="1"/>
    <col min="7675" max="7690" width="2.625" style="98" customWidth="1"/>
    <col min="7691" max="7691" width="3.625" style="98" customWidth="1"/>
    <col min="7692" max="7908" width="10.625" style="98"/>
    <col min="7909" max="7909" width="3.625" style="98" customWidth="1"/>
    <col min="7910" max="7910" width="1.375" style="98" customWidth="1"/>
    <col min="7911" max="7922" width="2.625" style="98" customWidth="1"/>
    <col min="7923" max="7930" width="2.25" style="98" customWidth="1"/>
    <col min="7931" max="7946" width="2.625" style="98" customWidth="1"/>
    <col min="7947" max="7947" width="3.625" style="98" customWidth="1"/>
    <col min="7948" max="8164" width="10.625" style="98"/>
    <col min="8165" max="8165" width="3.625" style="98" customWidth="1"/>
    <col min="8166" max="8166" width="1.375" style="98" customWidth="1"/>
    <col min="8167" max="8178" width="2.625" style="98" customWidth="1"/>
    <col min="8179" max="8186" width="2.25" style="98" customWidth="1"/>
    <col min="8187" max="8202" width="2.625" style="98" customWidth="1"/>
    <col min="8203" max="8203" width="3.625" style="98" customWidth="1"/>
    <col min="8204" max="8420" width="10.625" style="98"/>
    <col min="8421" max="8421" width="3.625" style="98" customWidth="1"/>
    <col min="8422" max="8422" width="1.375" style="98" customWidth="1"/>
    <col min="8423" max="8434" width="2.625" style="98" customWidth="1"/>
    <col min="8435" max="8442" width="2.25" style="98" customWidth="1"/>
    <col min="8443" max="8458" width="2.625" style="98" customWidth="1"/>
    <col min="8459" max="8459" width="3.625" style="98" customWidth="1"/>
    <col min="8460" max="8676" width="10.625" style="98"/>
    <col min="8677" max="8677" width="3.625" style="98" customWidth="1"/>
    <col min="8678" max="8678" width="1.375" style="98" customWidth="1"/>
    <col min="8679" max="8690" width="2.625" style="98" customWidth="1"/>
    <col min="8691" max="8698" width="2.25" style="98" customWidth="1"/>
    <col min="8699" max="8714" width="2.625" style="98" customWidth="1"/>
    <col min="8715" max="8715" width="3.625" style="98" customWidth="1"/>
    <col min="8716" max="8932" width="10.625" style="98"/>
    <col min="8933" max="8933" width="3.625" style="98" customWidth="1"/>
    <col min="8934" max="8934" width="1.375" style="98" customWidth="1"/>
    <col min="8935" max="8946" width="2.625" style="98" customWidth="1"/>
    <col min="8947" max="8954" width="2.25" style="98" customWidth="1"/>
    <col min="8955" max="8970" width="2.625" style="98" customWidth="1"/>
    <col min="8971" max="8971" width="3.625" style="98" customWidth="1"/>
    <col min="8972" max="9188" width="10.625" style="98"/>
    <col min="9189" max="9189" width="3.625" style="98" customWidth="1"/>
    <col min="9190" max="9190" width="1.375" style="98" customWidth="1"/>
    <col min="9191" max="9202" width="2.625" style="98" customWidth="1"/>
    <col min="9203" max="9210" width="2.25" style="98" customWidth="1"/>
    <col min="9211" max="9226" width="2.625" style="98" customWidth="1"/>
    <col min="9227" max="9227" width="3.625" style="98" customWidth="1"/>
    <col min="9228" max="9444" width="10.625" style="98"/>
    <col min="9445" max="9445" width="3.625" style="98" customWidth="1"/>
    <col min="9446" max="9446" width="1.375" style="98" customWidth="1"/>
    <col min="9447" max="9458" width="2.625" style="98" customWidth="1"/>
    <col min="9459" max="9466" width="2.25" style="98" customWidth="1"/>
    <col min="9467" max="9482" width="2.625" style="98" customWidth="1"/>
    <col min="9483" max="9483" width="3.625" style="98" customWidth="1"/>
    <col min="9484" max="9700" width="10.625" style="98"/>
    <col min="9701" max="9701" width="3.625" style="98" customWidth="1"/>
    <col min="9702" max="9702" width="1.375" style="98" customWidth="1"/>
    <col min="9703" max="9714" width="2.625" style="98" customWidth="1"/>
    <col min="9715" max="9722" width="2.25" style="98" customWidth="1"/>
    <col min="9723" max="9738" width="2.625" style="98" customWidth="1"/>
    <col min="9739" max="9739" width="3.625" style="98" customWidth="1"/>
    <col min="9740" max="9956" width="10.625" style="98"/>
    <col min="9957" max="9957" width="3.625" style="98" customWidth="1"/>
    <col min="9958" max="9958" width="1.375" style="98" customWidth="1"/>
    <col min="9959" max="9970" width="2.625" style="98" customWidth="1"/>
    <col min="9971" max="9978" width="2.25" style="98" customWidth="1"/>
    <col min="9979" max="9994" width="2.625" style="98" customWidth="1"/>
    <col min="9995" max="9995" width="3.625" style="98" customWidth="1"/>
    <col min="9996" max="10212" width="10.625" style="98"/>
    <col min="10213" max="10213" width="3.625" style="98" customWidth="1"/>
    <col min="10214" max="10214" width="1.375" style="98" customWidth="1"/>
    <col min="10215" max="10226" width="2.625" style="98" customWidth="1"/>
    <col min="10227" max="10234" width="2.25" style="98" customWidth="1"/>
    <col min="10235" max="10250" width="2.625" style="98" customWidth="1"/>
    <col min="10251" max="10251" width="3.625" style="98" customWidth="1"/>
    <col min="10252" max="10468" width="10.625" style="98"/>
    <col min="10469" max="10469" width="3.625" style="98" customWidth="1"/>
    <col min="10470" max="10470" width="1.375" style="98" customWidth="1"/>
    <col min="10471" max="10482" width="2.625" style="98" customWidth="1"/>
    <col min="10483" max="10490" width="2.25" style="98" customWidth="1"/>
    <col min="10491" max="10506" width="2.625" style="98" customWidth="1"/>
    <col min="10507" max="10507" width="3.625" style="98" customWidth="1"/>
    <col min="10508" max="10724" width="10.625" style="98"/>
    <col min="10725" max="10725" width="3.625" style="98" customWidth="1"/>
    <col min="10726" max="10726" width="1.375" style="98" customWidth="1"/>
    <col min="10727" max="10738" width="2.625" style="98" customWidth="1"/>
    <col min="10739" max="10746" width="2.25" style="98" customWidth="1"/>
    <col min="10747" max="10762" width="2.625" style="98" customWidth="1"/>
    <col min="10763" max="10763" width="3.625" style="98" customWidth="1"/>
    <col min="10764" max="10980" width="10.625" style="98"/>
    <col min="10981" max="10981" width="3.625" style="98" customWidth="1"/>
    <col min="10982" max="10982" width="1.375" style="98" customWidth="1"/>
    <col min="10983" max="10994" width="2.625" style="98" customWidth="1"/>
    <col min="10995" max="11002" width="2.25" style="98" customWidth="1"/>
    <col min="11003" max="11018" width="2.625" style="98" customWidth="1"/>
    <col min="11019" max="11019" width="3.625" style="98" customWidth="1"/>
    <col min="11020" max="11236" width="10.625" style="98"/>
    <col min="11237" max="11237" width="3.625" style="98" customWidth="1"/>
    <col min="11238" max="11238" width="1.375" style="98" customWidth="1"/>
    <col min="11239" max="11250" width="2.625" style="98" customWidth="1"/>
    <col min="11251" max="11258" width="2.25" style="98" customWidth="1"/>
    <col min="11259" max="11274" width="2.625" style="98" customWidth="1"/>
    <col min="11275" max="11275" width="3.625" style="98" customWidth="1"/>
    <col min="11276" max="11492" width="10.625" style="98"/>
    <col min="11493" max="11493" width="3.625" style="98" customWidth="1"/>
    <col min="11494" max="11494" width="1.375" style="98" customWidth="1"/>
    <col min="11495" max="11506" width="2.625" style="98" customWidth="1"/>
    <col min="11507" max="11514" width="2.25" style="98" customWidth="1"/>
    <col min="11515" max="11530" width="2.625" style="98" customWidth="1"/>
    <col min="11531" max="11531" width="3.625" style="98" customWidth="1"/>
    <col min="11532" max="11748" width="10.625" style="98"/>
    <col min="11749" max="11749" width="3.625" style="98" customWidth="1"/>
    <col min="11750" max="11750" width="1.375" style="98" customWidth="1"/>
    <col min="11751" max="11762" width="2.625" style="98" customWidth="1"/>
    <col min="11763" max="11770" width="2.25" style="98" customWidth="1"/>
    <col min="11771" max="11786" width="2.625" style="98" customWidth="1"/>
    <col min="11787" max="11787" width="3.625" style="98" customWidth="1"/>
    <col min="11788" max="12004" width="10.625" style="98"/>
    <col min="12005" max="12005" width="3.625" style="98" customWidth="1"/>
    <col min="12006" max="12006" width="1.375" style="98" customWidth="1"/>
    <col min="12007" max="12018" width="2.625" style="98" customWidth="1"/>
    <col min="12019" max="12026" width="2.25" style="98" customWidth="1"/>
    <col min="12027" max="12042" width="2.625" style="98" customWidth="1"/>
    <col min="12043" max="12043" width="3.625" style="98" customWidth="1"/>
    <col min="12044" max="12260" width="10.625" style="98"/>
    <col min="12261" max="12261" width="3.625" style="98" customWidth="1"/>
    <col min="12262" max="12262" width="1.375" style="98" customWidth="1"/>
    <col min="12263" max="12274" width="2.625" style="98" customWidth="1"/>
    <col min="12275" max="12282" width="2.25" style="98" customWidth="1"/>
    <col min="12283" max="12298" width="2.625" style="98" customWidth="1"/>
    <col min="12299" max="12299" width="3.625" style="98" customWidth="1"/>
    <col min="12300" max="12516" width="10.625" style="98"/>
    <col min="12517" max="12517" width="3.625" style="98" customWidth="1"/>
    <col min="12518" max="12518" width="1.375" style="98" customWidth="1"/>
    <col min="12519" max="12530" width="2.625" style="98" customWidth="1"/>
    <col min="12531" max="12538" width="2.25" style="98" customWidth="1"/>
    <col min="12539" max="12554" width="2.625" style="98" customWidth="1"/>
    <col min="12555" max="12555" width="3.625" style="98" customWidth="1"/>
    <col min="12556" max="12772" width="10.625" style="98"/>
    <col min="12773" max="12773" width="3.625" style="98" customWidth="1"/>
    <col min="12774" max="12774" width="1.375" style="98" customWidth="1"/>
    <col min="12775" max="12786" width="2.625" style="98" customWidth="1"/>
    <col min="12787" max="12794" width="2.25" style="98" customWidth="1"/>
    <col min="12795" max="12810" width="2.625" style="98" customWidth="1"/>
    <col min="12811" max="12811" width="3.625" style="98" customWidth="1"/>
    <col min="12812" max="13028" width="10.625" style="98"/>
    <col min="13029" max="13029" width="3.625" style="98" customWidth="1"/>
    <col min="13030" max="13030" width="1.375" style="98" customWidth="1"/>
    <col min="13031" max="13042" width="2.625" style="98" customWidth="1"/>
    <col min="13043" max="13050" width="2.25" style="98" customWidth="1"/>
    <col min="13051" max="13066" width="2.625" style="98" customWidth="1"/>
    <col min="13067" max="13067" width="3.625" style="98" customWidth="1"/>
    <col min="13068" max="13284" width="10.625" style="98"/>
    <col min="13285" max="13285" width="3.625" style="98" customWidth="1"/>
    <col min="13286" max="13286" width="1.375" style="98" customWidth="1"/>
    <col min="13287" max="13298" width="2.625" style="98" customWidth="1"/>
    <col min="13299" max="13306" width="2.25" style="98" customWidth="1"/>
    <col min="13307" max="13322" width="2.625" style="98" customWidth="1"/>
    <col min="13323" max="13323" width="3.625" style="98" customWidth="1"/>
    <col min="13324" max="13540" width="10.625" style="98"/>
    <col min="13541" max="13541" width="3.625" style="98" customWidth="1"/>
    <col min="13542" max="13542" width="1.375" style="98" customWidth="1"/>
    <col min="13543" max="13554" width="2.625" style="98" customWidth="1"/>
    <col min="13555" max="13562" width="2.25" style="98" customWidth="1"/>
    <col min="13563" max="13578" width="2.625" style="98" customWidth="1"/>
    <col min="13579" max="13579" width="3.625" style="98" customWidth="1"/>
    <col min="13580" max="13796" width="10.625" style="98"/>
    <col min="13797" max="13797" width="3.625" style="98" customWidth="1"/>
    <col min="13798" max="13798" width="1.375" style="98" customWidth="1"/>
    <col min="13799" max="13810" width="2.625" style="98" customWidth="1"/>
    <col min="13811" max="13818" width="2.25" style="98" customWidth="1"/>
    <col min="13819" max="13834" width="2.625" style="98" customWidth="1"/>
    <col min="13835" max="13835" width="3.625" style="98" customWidth="1"/>
    <col min="13836" max="14052" width="10.625" style="98"/>
    <col min="14053" max="14053" width="3.625" style="98" customWidth="1"/>
    <col min="14054" max="14054" width="1.375" style="98" customWidth="1"/>
    <col min="14055" max="14066" width="2.625" style="98" customWidth="1"/>
    <col min="14067" max="14074" width="2.25" style="98" customWidth="1"/>
    <col min="14075" max="14090" width="2.625" style="98" customWidth="1"/>
    <col min="14091" max="14091" width="3.625" style="98" customWidth="1"/>
    <col min="14092" max="14308" width="10.625" style="98"/>
    <col min="14309" max="14309" width="3.625" style="98" customWidth="1"/>
    <col min="14310" max="14310" width="1.375" style="98" customWidth="1"/>
    <col min="14311" max="14322" width="2.625" style="98" customWidth="1"/>
    <col min="14323" max="14330" width="2.25" style="98" customWidth="1"/>
    <col min="14331" max="14346" width="2.625" style="98" customWidth="1"/>
    <col min="14347" max="14347" width="3.625" style="98" customWidth="1"/>
    <col min="14348" max="14564" width="10.625" style="98"/>
    <col min="14565" max="14565" width="3.625" style="98" customWidth="1"/>
    <col min="14566" max="14566" width="1.375" style="98" customWidth="1"/>
    <col min="14567" max="14578" width="2.625" style="98" customWidth="1"/>
    <col min="14579" max="14586" width="2.25" style="98" customWidth="1"/>
    <col min="14587" max="14602" width="2.625" style="98" customWidth="1"/>
    <col min="14603" max="14603" width="3.625" style="98" customWidth="1"/>
    <col min="14604" max="14820" width="10.625" style="98"/>
    <col min="14821" max="14821" width="3.625" style="98" customWidth="1"/>
    <col min="14822" max="14822" width="1.375" style="98" customWidth="1"/>
    <col min="14823" max="14834" width="2.625" style="98" customWidth="1"/>
    <col min="14835" max="14842" width="2.25" style="98" customWidth="1"/>
    <col min="14843" max="14858" width="2.625" style="98" customWidth="1"/>
    <col min="14859" max="14859" width="3.625" style="98" customWidth="1"/>
    <col min="14860" max="15076" width="10.625" style="98"/>
    <col min="15077" max="15077" width="3.625" style="98" customWidth="1"/>
    <col min="15078" max="15078" width="1.375" style="98" customWidth="1"/>
    <col min="15079" max="15090" width="2.625" style="98" customWidth="1"/>
    <col min="15091" max="15098" width="2.25" style="98" customWidth="1"/>
    <col min="15099" max="15114" width="2.625" style="98" customWidth="1"/>
    <col min="15115" max="15115" width="3.625" style="98" customWidth="1"/>
    <col min="15116" max="15332" width="10.625" style="98"/>
    <col min="15333" max="15333" width="3.625" style="98" customWidth="1"/>
    <col min="15334" max="15334" width="1.375" style="98" customWidth="1"/>
    <col min="15335" max="15346" width="2.625" style="98" customWidth="1"/>
    <col min="15347" max="15354" width="2.25" style="98" customWidth="1"/>
    <col min="15355" max="15370" width="2.625" style="98" customWidth="1"/>
    <col min="15371" max="15371" width="3.625" style="98" customWidth="1"/>
    <col min="15372" max="15588" width="10.625" style="98"/>
    <col min="15589" max="15589" width="3.625" style="98" customWidth="1"/>
    <col min="15590" max="15590" width="1.375" style="98" customWidth="1"/>
    <col min="15591" max="15602" width="2.625" style="98" customWidth="1"/>
    <col min="15603" max="15610" width="2.25" style="98" customWidth="1"/>
    <col min="15611" max="15626" width="2.625" style="98" customWidth="1"/>
    <col min="15627" max="15627" width="3.625" style="98" customWidth="1"/>
    <col min="15628" max="15844" width="10.625" style="98"/>
    <col min="15845" max="15845" width="3.625" style="98" customWidth="1"/>
    <col min="15846" max="15846" width="1.375" style="98" customWidth="1"/>
    <col min="15847" max="15858" width="2.625" style="98" customWidth="1"/>
    <col min="15859" max="15866" width="2.25" style="98" customWidth="1"/>
    <col min="15867" max="15882" width="2.625" style="98" customWidth="1"/>
    <col min="15883" max="15883" width="3.625" style="98" customWidth="1"/>
    <col min="15884" max="16100" width="10.625" style="98"/>
    <col min="16101" max="16101" width="3.625" style="98" customWidth="1"/>
    <col min="16102" max="16102" width="1.375" style="98" customWidth="1"/>
    <col min="16103" max="16114" width="2.625" style="98" customWidth="1"/>
    <col min="16115" max="16122" width="2.25" style="98" customWidth="1"/>
    <col min="16123" max="16138" width="2.625" style="98" customWidth="1"/>
    <col min="16139" max="16139" width="3.625" style="98" customWidth="1"/>
    <col min="16140" max="16384" width="10.625" style="98"/>
  </cols>
  <sheetData>
    <row r="1" spans="1:11" ht="17.25" x14ac:dyDescent="0.15">
      <c r="A1" s="96" t="s">
        <v>219</v>
      </c>
      <c r="B1" s="97"/>
      <c r="C1" s="97"/>
      <c r="G1" s="99"/>
      <c r="H1" s="99"/>
      <c r="I1" s="99"/>
      <c r="J1" s="100"/>
      <c r="K1" s="101"/>
    </row>
    <row r="2" spans="1:11" ht="17.25" x14ac:dyDescent="0.15">
      <c r="B2" s="97"/>
      <c r="C2" s="97"/>
      <c r="G2" s="99"/>
      <c r="H2" s="99"/>
      <c r="I2" s="99"/>
      <c r="J2" s="100"/>
      <c r="K2" s="101"/>
    </row>
    <row r="3" spans="1:11" ht="13.5" customHeight="1" x14ac:dyDescent="0.15">
      <c r="B3" s="454" t="s">
        <v>24</v>
      </c>
      <c r="C3" s="454"/>
      <c r="D3" s="454"/>
      <c r="E3" s="454"/>
      <c r="F3" s="454"/>
      <c r="G3" s="454"/>
      <c r="H3" s="454"/>
      <c r="I3" s="454"/>
      <c r="J3" s="454"/>
    </row>
    <row r="4" spans="1:11" ht="13.5" customHeight="1" x14ac:dyDescent="0.15">
      <c r="B4" s="455"/>
      <c r="C4" s="455"/>
      <c r="D4" s="455"/>
      <c r="E4" s="455"/>
      <c r="F4" s="455"/>
      <c r="G4" s="455"/>
      <c r="H4" s="455"/>
      <c r="I4" s="455"/>
      <c r="J4" s="455"/>
    </row>
    <row r="5" spans="1:11" ht="14.25" x14ac:dyDescent="0.15">
      <c r="A5" s="102"/>
      <c r="B5" s="456" t="s">
        <v>25</v>
      </c>
      <c r="C5" s="456" t="s">
        <v>26</v>
      </c>
      <c r="D5" s="456" t="s">
        <v>602</v>
      </c>
      <c r="E5" s="456"/>
      <c r="F5" s="456"/>
      <c r="G5" s="456" t="s">
        <v>27</v>
      </c>
      <c r="H5" s="456"/>
      <c r="I5" s="456" t="s">
        <v>2</v>
      </c>
      <c r="J5" s="456" t="s">
        <v>28</v>
      </c>
      <c r="K5" s="103"/>
    </row>
    <row r="6" spans="1:11" ht="13.5" x14ac:dyDescent="0.15">
      <c r="A6" s="104"/>
      <c r="B6" s="456"/>
      <c r="C6" s="456"/>
      <c r="D6" s="357" t="s">
        <v>29</v>
      </c>
      <c r="E6" s="357" t="s">
        <v>30</v>
      </c>
      <c r="F6" s="357" t="s">
        <v>31</v>
      </c>
      <c r="G6" s="456"/>
      <c r="H6" s="456"/>
      <c r="I6" s="456"/>
      <c r="J6" s="456"/>
    </row>
    <row r="7" spans="1:11" ht="13.5" x14ac:dyDescent="0.15">
      <c r="B7" s="459"/>
      <c r="C7" s="459"/>
      <c r="D7" s="460"/>
      <c r="E7" s="462"/>
      <c r="F7" s="462"/>
      <c r="G7" s="457"/>
      <c r="H7" s="457"/>
      <c r="I7" s="458"/>
      <c r="J7" s="458"/>
    </row>
    <row r="8" spans="1:11" ht="13.5" x14ac:dyDescent="0.15">
      <c r="B8" s="459"/>
      <c r="C8" s="459"/>
      <c r="D8" s="461"/>
      <c r="E8" s="463"/>
      <c r="F8" s="463"/>
      <c r="G8" s="457"/>
      <c r="H8" s="457"/>
      <c r="I8" s="458"/>
      <c r="J8" s="458"/>
    </row>
    <row r="9" spans="1:11" ht="13.5" customHeight="1" x14ac:dyDescent="0.15">
      <c r="B9" s="459"/>
      <c r="C9" s="459"/>
      <c r="D9" s="460"/>
      <c r="E9" s="462"/>
      <c r="F9" s="462"/>
      <c r="G9" s="457"/>
      <c r="H9" s="457"/>
      <c r="I9" s="458"/>
      <c r="J9" s="458"/>
    </row>
    <row r="10" spans="1:11" ht="13.5" customHeight="1" x14ac:dyDescent="0.15">
      <c r="B10" s="459"/>
      <c r="C10" s="459"/>
      <c r="D10" s="461"/>
      <c r="E10" s="463"/>
      <c r="F10" s="463"/>
      <c r="G10" s="457"/>
      <c r="H10" s="457"/>
      <c r="I10" s="458"/>
      <c r="J10" s="458"/>
    </row>
    <row r="11" spans="1:11" ht="13.5" customHeight="1" x14ac:dyDescent="0.15">
      <c r="B11" s="459"/>
      <c r="C11" s="459"/>
      <c r="D11" s="460"/>
      <c r="E11" s="462"/>
      <c r="F11" s="462"/>
      <c r="G11" s="457"/>
      <c r="H11" s="457"/>
      <c r="I11" s="458"/>
      <c r="J11" s="458"/>
    </row>
    <row r="12" spans="1:11" ht="13.5" customHeight="1" x14ac:dyDescent="0.15">
      <c r="B12" s="459"/>
      <c r="C12" s="459"/>
      <c r="D12" s="461"/>
      <c r="E12" s="463"/>
      <c r="F12" s="463"/>
      <c r="G12" s="457"/>
      <c r="H12" s="457"/>
      <c r="I12" s="458"/>
      <c r="J12" s="458"/>
    </row>
    <row r="13" spans="1:11" ht="13.5" customHeight="1" x14ac:dyDescent="0.15">
      <c r="B13" s="459"/>
      <c r="C13" s="459"/>
      <c r="D13" s="460"/>
      <c r="E13" s="462"/>
      <c r="F13" s="462"/>
      <c r="G13" s="457"/>
      <c r="H13" s="457"/>
      <c r="I13" s="458"/>
      <c r="J13" s="458"/>
    </row>
    <row r="14" spans="1:11" ht="13.5" customHeight="1" x14ac:dyDescent="0.15">
      <c r="A14" s="104"/>
      <c r="B14" s="459"/>
      <c r="C14" s="459"/>
      <c r="D14" s="461"/>
      <c r="E14" s="463"/>
      <c r="F14" s="463"/>
      <c r="G14" s="457"/>
      <c r="H14" s="457"/>
      <c r="I14" s="458"/>
      <c r="J14" s="458"/>
    </row>
    <row r="15" spans="1:11" ht="13.5" customHeight="1" x14ac:dyDescent="0.15">
      <c r="A15" s="104"/>
      <c r="B15" s="459"/>
      <c r="C15" s="459"/>
      <c r="D15" s="460"/>
      <c r="E15" s="462"/>
      <c r="F15" s="462"/>
      <c r="G15" s="457"/>
      <c r="H15" s="457"/>
      <c r="I15" s="458"/>
      <c r="J15" s="458"/>
    </row>
    <row r="16" spans="1:11" ht="13.5" customHeight="1" x14ac:dyDescent="0.15">
      <c r="A16" s="104"/>
      <c r="B16" s="459"/>
      <c r="C16" s="459"/>
      <c r="D16" s="461"/>
      <c r="E16" s="463"/>
      <c r="F16" s="463"/>
      <c r="G16" s="457"/>
      <c r="H16" s="457"/>
      <c r="I16" s="458"/>
      <c r="J16" s="458"/>
    </row>
    <row r="17" spans="2:10" ht="13.5" x14ac:dyDescent="0.15">
      <c r="B17" s="459"/>
      <c r="C17" s="459"/>
      <c r="D17" s="460"/>
      <c r="E17" s="462"/>
      <c r="F17" s="462"/>
      <c r="G17" s="457"/>
      <c r="H17" s="457"/>
      <c r="I17" s="458"/>
      <c r="J17" s="458"/>
    </row>
    <row r="18" spans="2:10" ht="13.5" x14ac:dyDescent="0.15">
      <c r="B18" s="459"/>
      <c r="C18" s="459"/>
      <c r="D18" s="461"/>
      <c r="E18" s="463"/>
      <c r="F18" s="463"/>
      <c r="G18" s="457"/>
      <c r="H18" s="457"/>
      <c r="I18" s="458"/>
      <c r="J18" s="458"/>
    </row>
    <row r="19" spans="2:10" ht="13.5" x14ac:dyDescent="0.15">
      <c r="B19" s="459"/>
      <c r="C19" s="459"/>
      <c r="D19" s="460"/>
      <c r="E19" s="462"/>
      <c r="F19" s="462"/>
      <c r="G19" s="457"/>
      <c r="H19" s="457"/>
      <c r="I19" s="458"/>
      <c r="J19" s="458"/>
    </row>
    <row r="20" spans="2:10" ht="13.5" x14ac:dyDescent="0.15">
      <c r="B20" s="459"/>
      <c r="C20" s="459"/>
      <c r="D20" s="461"/>
      <c r="E20" s="463"/>
      <c r="F20" s="463"/>
      <c r="G20" s="457"/>
      <c r="H20" s="457"/>
      <c r="I20" s="458"/>
      <c r="J20" s="458"/>
    </row>
    <row r="21" spans="2:10" ht="13.5" x14ac:dyDescent="0.15">
      <c r="B21" s="459"/>
      <c r="C21" s="459"/>
      <c r="D21" s="460"/>
      <c r="E21" s="462"/>
      <c r="F21" s="462"/>
      <c r="G21" s="457"/>
      <c r="H21" s="457"/>
      <c r="I21" s="458"/>
      <c r="J21" s="458"/>
    </row>
    <row r="22" spans="2:10" ht="13.5" x14ac:dyDescent="0.15">
      <c r="B22" s="459"/>
      <c r="C22" s="459"/>
      <c r="D22" s="461"/>
      <c r="E22" s="463"/>
      <c r="F22" s="463"/>
      <c r="G22" s="457"/>
      <c r="H22" s="457"/>
      <c r="I22" s="458"/>
      <c r="J22" s="458"/>
    </row>
    <row r="23" spans="2:10" ht="13.5" x14ac:dyDescent="0.15">
      <c r="B23" s="462"/>
      <c r="C23" s="459"/>
      <c r="D23" s="460"/>
      <c r="E23" s="462"/>
      <c r="F23" s="462"/>
      <c r="G23" s="457"/>
      <c r="H23" s="457"/>
      <c r="I23" s="458"/>
      <c r="J23" s="458"/>
    </row>
    <row r="24" spans="2:10" ht="13.5" x14ac:dyDescent="0.15">
      <c r="B24" s="463"/>
      <c r="C24" s="459"/>
      <c r="D24" s="461"/>
      <c r="E24" s="463"/>
      <c r="F24" s="463"/>
      <c r="G24" s="457"/>
      <c r="H24" s="457"/>
      <c r="I24" s="458"/>
      <c r="J24" s="458"/>
    </row>
    <row r="25" spans="2:10" ht="13.5" x14ac:dyDescent="0.15">
      <c r="B25" s="459"/>
      <c r="C25" s="459"/>
      <c r="D25" s="460"/>
      <c r="E25" s="462"/>
      <c r="F25" s="462"/>
      <c r="G25" s="457"/>
      <c r="H25" s="457"/>
      <c r="I25" s="458"/>
      <c r="J25" s="458"/>
    </row>
    <row r="26" spans="2:10" ht="13.5" x14ac:dyDescent="0.15">
      <c r="B26" s="459"/>
      <c r="C26" s="459"/>
      <c r="D26" s="461"/>
      <c r="E26" s="463"/>
      <c r="F26" s="463"/>
      <c r="G26" s="457"/>
      <c r="H26" s="457"/>
      <c r="I26" s="458"/>
      <c r="J26" s="458"/>
    </row>
    <row r="27" spans="2:10" ht="13.5" x14ac:dyDescent="0.15">
      <c r="B27" s="459"/>
      <c r="C27" s="459"/>
      <c r="D27" s="460"/>
      <c r="E27" s="462"/>
      <c r="F27" s="462"/>
      <c r="G27" s="457"/>
      <c r="H27" s="457"/>
      <c r="I27" s="458"/>
      <c r="J27" s="458"/>
    </row>
    <row r="28" spans="2:10" ht="13.5" x14ac:dyDescent="0.15">
      <c r="B28" s="459"/>
      <c r="C28" s="459"/>
      <c r="D28" s="461"/>
      <c r="E28" s="463"/>
      <c r="F28" s="463"/>
      <c r="G28" s="457"/>
      <c r="H28" s="457"/>
      <c r="I28" s="458"/>
      <c r="J28" s="458"/>
    </row>
    <row r="29" spans="2:10" ht="13.5" x14ac:dyDescent="0.15">
      <c r="B29" s="462"/>
      <c r="C29" s="459"/>
      <c r="D29" s="460"/>
      <c r="E29" s="462"/>
      <c r="F29" s="462"/>
      <c r="G29" s="457"/>
      <c r="H29" s="457"/>
      <c r="I29" s="458"/>
      <c r="J29" s="458"/>
    </row>
    <row r="30" spans="2:10" ht="13.5" x14ac:dyDescent="0.15">
      <c r="B30" s="463"/>
      <c r="C30" s="459"/>
      <c r="D30" s="461"/>
      <c r="E30" s="463"/>
      <c r="F30" s="463"/>
      <c r="G30" s="457"/>
      <c r="H30" s="457"/>
      <c r="I30" s="458"/>
      <c r="J30" s="458"/>
    </row>
    <row r="31" spans="2:10" ht="13.5" x14ac:dyDescent="0.15">
      <c r="B31" s="459"/>
      <c r="C31" s="459"/>
      <c r="D31" s="460"/>
      <c r="E31" s="462"/>
      <c r="F31" s="462"/>
      <c r="G31" s="457"/>
      <c r="H31" s="457"/>
      <c r="I31" s="458"/>
      <c r="J31" s="458"/>
    </row>
    <row r="32" spans="2:10" ht="13.5" x14ac:dyDescent="0.15">
      <c r="B32" s="459"/>
      <c r="C32" s="459"/>
      <c r="D32" s="461"/>
      <c r="E32" s="463"/>
      <c r="F32" s="463"/>
      <c r="G32" s="457"/>
      <c r="H32" s="457"/>
      <c r="I32" s="458"/>
      <c r="J32" s="458"/>
    </row>
    <row r="33" spans="1:10" ht="13.5" x14ac:dyDescent="0.15">
      <c r="B33" s="459"/>
      <c r="C33" s="459"/>
      <c r="D33" s="460"/>
      <c r="E33" s="462"/>
      <c r="F33" s="462"/>
      <c r="G33" s="457"/>
      <c r="H33" s="457"/>
      <c r="I33" s="458"/>
      <c r="J33" s="458"/>
    </row>
    <row r="34" spans="1:10" ht="13.5" x14ac:dyDescent="0.15">
      <c r="B34" s="459"/>
      <c r="C34" s="459"/>
      <c r="D34" s="461"/>
      <c r="E34" s="463"/>
      <c r="F34" s="463"/>
      <c r="G34" s="457"/>
      <c r="H34" s="457"/>
      <c r="I34" s="458"/>
      <c r="J34" s="458"/>
    </row>
    <row r="35" spans="1:10" ht="13.5" x14ac:dyDescent="0.15">
      <c r="B35" s="459"/>
      <c r="C35" s="459"/>
      <c r="D35" s="460"/>
      <c r="E35" s="462"/>
      <c r="F35" s="462"/>
      <c r="G35" s="457"/>
      <c r="H35" s="457"/>
      <c r="I35" s="458"/>
      <c r="J35" s="458"/>
    </row>
    <row r="36" spans="1:10" ht="13.5" x14ac:dyDescent="0.15">
      <c r="B36" s="459"/>
      <c r="C36" s="459"/>
      <c r="D36" s="461"/>
      <c r="E36" s="463"/>
      <c r="F36" s="463"/>
      <c r="G36" s="457"/>
      <c r="H36" s="457"/>
      <c r="I36" s="458"/>
      <c r="J36" s="458"/>
    </row>
    <row r="37" spans="1:10" ht="13.5" x14ac:dyDescent="0.15">
      <c r="B37" s="459"/>
      <c r="C37" s="459"/>
      <c r="D37" s="460"/>
      <c r="E37" s="462"/>
      <c r="F37" s="462"/>
      <c r="G37" s="457"/>
      <c r="H37" s="457"/>
      <c r="I37" s="458"/>
      <c r="J37" s="458"/>
    </row>
    <row r="38" spans="1:10" ht="13.5" x14ac:dyDescent="0.15">
      <c r="B38" s="459"/>
      <c r="C38" s="459"/>
      <c r="D38" s="461"/>
      <c r="E38" s="463"/>
      <c r="F38" s="463"/>
      <c r="G38" s="457"/>
      <c r="H38" s="457"/>
      <c r="I38" s="458"/>
      <c r="J38" s="458"/>
    </row>
    <row r="39" spans="1:10" ht="13.5" x14ac:dyDescent="0.15">
      <c r="B39" s="459"/>
      <c r="C39" s="459"/>
      <c r="D39" s="460"/>
      <c r="E39" s="462"/>
      <c r="F39" s="462"/>
      <c r="G39" s="457"/>
      <c r="H39" s="457"/>
      <c r="I39" s="458"/>
      <c r="J39" s="458"/>
    </row>
    <row r="40" spans="1:10" ht="13.5" x14ac:dyDescent="0.15">
      <c r="B40" s="459"/>
      <c r="C40" s="459"/>
      <c r="D40" s="461"/>
      <c r="E40" s="463"/>
      <c r="F40" s="463"/>
      <c r="G40" s="457"/>
      <c r="H40" s="457"/>
      <c r="I40" s="458"/>
      <c r="J40" s="458"/>
    </row>
    <row r="41" spans="1:10" ht="13.5" x14ac:dyDescent="0.15">
      <c r="B41" s="105"/>
      <c r="C41" s="106"/>
      <c r="D41" s="105"/>
      <c r="E41" s="105"/>
      <c r="F41" s="105"/>
      <c r="G41" s="105"/>
      <c r="H41" s="105"/>
      <c r="I41" s="105"/>
      <c r="J41" s="105"/>
    </row>
    <row r="42" spans="1:10" ht="84" customHeight="1" x14ac:dyDescent="0.15">
      <c r="B42" s="465" t="s">
        <v>646</v>
      </c>
      <c r="C42" s="466"/>
      <c r="D42" s="466"/>
      <c r="E42" s="466"/>
      <c r="F42" s="466"/>
      <c r="G42" s="466"/>
      <c r="H42" s="466"/>
      <c r="I42" s="466"/>
      <c r="J42" s="466"/>
    </row>
    <row r="43" spans="1:10" ht="13.5" customHeight="1" x14ac:dyDescent="0.15">
      <c r="B43" s="107"/>
      <c r="C43" s="464"/>
      <c r="D43" s="464"/>
      <c r="E43" s="464"/>
      <c r="F43" s="464"/>
      <c r="G43" s="464"/>
      <c r="H43" s="464"/>
      <c r="I43" s="464"/>
      <c r="J43" s="464"/>
    </row>
    <row r="44" spans="1:10" ht="13.5" x14ac:dyDescent="0.15">
      <c r="B44" s="107"/>
      <c r="C44" s="464"/>
      <c r="D44" s="464"/>
      <c r="E44" s="464"/>
      <c r="F44" s="464"/>
      <c r="G44" s="464"/>
      <c r="H44" s="464"/>
      <c r="I44" s="464"/>
      <c r="J44" s="464"/>
    </row>
    <row r="45" spans="1:10" s="109" customFormat="1" ht="13.5" x14ac:dyDescent="0.15">
      <c r="A45" s="108"/>
      <c r="B45" s="107"/>
      <c r="C45" s="464"/>
      <c r="D45" s="464"/>
      <c r="E45" s="464"/>
      <c r="F45" s="464"/>
      <c r="G45" s="464"/>
      <c r="H45" s="464"/>
      <c r="I45" s="464"/>
      <c r="J45" s="464"/>
    </row>
    <row r="46" spans="1:10" ht="13.5" x14ac:dyDescent="0.15">
      <c r="B46" s="107"/>
      <c r="C46" s="464"/>
      <c r="D46" s="464"/>
      <c r="E46" s="464"/>
      <c r="F46" s="464"/>
      <c r="G46" s="464"/>
      <c r="H46" s="464"/>
      <c r="I46" s="464"/>
      <c r="J46" s="464"/>
    </row>
    <row r="47" spans="1:10" ht="13.5" x14ac:dyDescent="0.15">
      <c r="B47" s="107"/>
      <c r="C47" s="464"/>
      <c r="D47" s="464"/>
      <c r="E47" s="464"/>
      <c r="F47" s="464"/>
      <c r="G47" s="464"/>
      <c r="H47" s="464"/>
      <c r="I47" s="464"/>
      <c r="J47" s="464"/>
    </row>
    <row r="48" spans="1:10" ht="13.5" x14ac:dyDescent="0.15">
      <c r="B48" s="107"/>
      <c r="C48" s="464"/>
      <c r="D48" s="464"/>
      <c r="E48" s="464"/>
      <c r="F48" s="464"/>
      <c r="G48" s="464"/>
      <c r="H48" s="464"/>
      <c r="I48" s="464"/>
      <c r="J48" s="464"/>
    </row>
    <row r="49" spans="2:10" ht="13.5" x14ac:dyDescent="0.15">
      <c r="B49" s="110"/>
      <c r="C49" s="464"/>
      <c r="D49" s="464"/>
      <c r="E49" s="464"/>
      <c r="F49" s="464"/>
      <c r="G49" s="464"/>
      <c r="H49" s="464"/>
      <c r="I49" s="464"/>
      <c r="J49" s="464"/>
    </row>
    <row r="50" spans="2:10" ht="13.5" x14ac:dyDescent="0.15">
      <c r="B50" s="110"/>
      <c r="C50" s="464"/>
      <c r="D50" s="464"/>
      <c r="E50" s="464"/>
      <c r="F50" s="464"/>
      <c r="G50" s="464"/>
      <c r="H50" s="464"/>
      <c r="I50" s="464"/>
      <c r="J50" s="464"/>
    </row>
    <row r="51" spans="2:10" ht="13.5" x14ac:dyDescent="0.15">
      <c r="B51" s="110"/>
      <c r="C51" s="464"/>
      <c r="D51" s="464"/>
      <c r="E51" s="464"/>
      <c r="F51" s="464"/>
      <c r="G51" s="464"/>
      <c r="H51" s="464"/>
      <c r="I51" s="464"/>
      <c r="J51" s="464"/>
    </row>
    <row r="52" spans="2:10" ht="13.5" x14ac:dyDescent="0.15">
      <c r="B52" s="105"/>
      <c r="C52" s="106"/>
      <c r="D52" s="105"/>
      <c r="E52" s="105"/>
      <c r="F52" s="105"/>
      <c r="G52" s="105"/>
      <c r="H52" s="105"/>
      <c r="I52" s="105"/>
      <c r="J52" s="105"/>
    </row>
    <row r="53" spans="2:10" ht="20.100000000000001" customHeight="1" x14ac:dyDescent="0.15">
      <c r="B53" s="105"/>
      <c r="C53" s="106"/>
      <c r="D53" s="105"/>
      <c r="E53" s="105"/>
      <c r="F53" s="105"/>
      <c r="G53" s="105"/>
      <c r="H53" s="105"/>
      <c r="I53" s="105"/>
      <c r="J53" s="105"/>
    </row>
    <row r="54" spans="2:10" ht="20.100000000000001" customHeight="1" x14ac:dyDescent="0.15">
      <c r="B54" s="105"/>
      <c r="C54" s="106"/>
      <c r="D54" s="105"/>
      <c r="E54" s="105"/>
      <c r="F54" s="105"/>
      <c r="G54" s="105"/>
      <c r="H54" s="105"/>
      <c r="I54" s="105"/>
      <c r="J54" s="105"/>
    </row>
    <row r="55" spans="2:10" ht="20.100000000000001" customHeight="1" x14ac:dyDescent="0.15">
      <c r="B55" s="105"/>
      <c r="C55" s="106"/>
      <c r="D55" s="105"/>
      <c r="E55" s="105"/>
      <c r="F55" s="105"/>
      <c r="G55" s="105"/>
      <c r="H55" s="105"/>
      <c r="I55" s="105"/>
      <c r="J55" s="105"/>
    </row>
    <row r="56" spans="2:10" ht="20.100000000000001" customHeight="1" x14ac:dyDescent="0.15">
      <c r="B56" s="105"/>
      <c r="C56" s="106"/>
      <c r="D56" s="105"/>
      <c r="E56" s="105"/>
      <c r="F56" s="105"/>
      <c r="G56" s="105"/>
      <c r="H56" s="105"/>
      <c r="I56" s="105"/>
      <c r="J56" s="105"/>
    </row>
    <row r="57" spans="2:10" ht="20.100000000000001" customHeight="1" x14ac:dyDescent="0.15">
      <c r="B57" s="105"/>
      <c r="C57" s="106"/>
      <c r="D57" s="105"/>
      <c r="E57" s="105"/>
      <c r="F57" s="105"/>
      <c r="G57" s="105"/>
      <c r="H57" s="105"/>
      <c r="I57" s="105"/>
      <c r="J57" s="105"/>
    </row>
    <row r="58" spans="2:10" ht="20.100000000000001" customHeight="1" x14ac:dyDescent="0.15">
      <c r="B58" s="105"/>
      <c r="C58" s="106"/>
      <c r="D58" s="105"/>
      <c r="E58" s="105"/>
      <c r="F58" s="105"/>
      <c r="G58" s="105"/>
      <c r="H58" s="105"/>
      <c r="I58" s="105"/>
      <c r="J58" s="105"/>
    </row>
    <row r="59" spans="2:10" ht="20.100000000000001" customHeight="1" x14ac:dyDescent="0.15">
      <c r="B59" s="105"/>
      <c r="C59" s="106"/>
      <c r="D59" s="105"/>
      <c r="E59" s="105"/>
      <c r="F59" s="105"/>
      <c r="G59" s="105"/>
      <c r="H59" s="105"/>
      <c r="I59" s="105"/>
      <c r="J59" s="105"/>
    </row>
    <row r="60" spans="2:10" ht="20.100000000000001" customHeight="1" x14ac:dyDescent="0.15">
      <c r="B60" s="105"/>
      <c r="C60" s="106"/>
      <c r="D60" s="105"/>
      <c r="E60" s="105"/>
      <c r="F60" s="105"/>
      <c r="G60" s="105"/>
      <c r="H60" s="105"/>
      <c r="I60" s="105"/>
      <c r="J60" s="105"/>
    </row>
    <row r="61" spans="2:10" ht="20.100000000000001" customHeight="1" x14ac:dyDescent="0.15">
      <c r="B61" s="105"/>
      <c r="C61" s="106"/>
      <c r="D61" s="105"/>
      <c r="E61" s="105"/>
      <c r="F61" s="105"/>
      <c r="G61" s="105"/>
      <c r="H61" s="105"/>
      <c r="I61" s="105"/>
      <c r="J61" s="105"/>
    </row>
    <row r="62" spans="2:10" ht="20.100000000000001" customHeight="1" x14ac:dyDescent="0.15">
      <c r="B62" s="105"/>
      <c r="C62" s="106"/>
      <c r="D62" s="105"/>
      <c r="E62" s="105"/>
      <c r="F62" s="105"/>
      <c r="G62" s="105"/>
      <c r="H62" s="105"/>
      <c r="I62" s="105"/>
      <c r="J62" s="105"/>
    </row>
  </sheetData>
  <sheetProtection sheet="1" objects="1" scenarios="1"/>
  <mergeCells count="145">
    <mergeCell ref="B7:B8"/>
    <mergeCell ref="C7:C8"/>
    <mergeCell ref="D7:D8"/>
    <mergeCell ref="E7:E8"/>
    <mergeCell ref="F7:F8"/>
    <mergeCell ref="B3:J4"/>
    <mergeCell ref="B5:B6"/>
    <mergeCell ref="C5:C6"/>
    <mergeCell ref="D5:F5"/>
    <mergeCell ref="G5:H6"/>
    <mergeCell ref="I5:I6"/>
    <mergeCell ref="J5:J6"/>
    <mergeCell ref="G7:H8"/>
    <mergeCell ref="I7:I8"/>
    <mergeCell ref="J7:J8"/>
    <mergeCell ref="I13:I14"/>
    <mergeCell ref="J13:J14"/>
    <mergeCell ref="G15:H16"/>
    <mergeCell ref="I15:I16"/>
    <mergeCell ref="J15:J16"/>
    <mergeCell ref="B9:B10"/>
    <mergeCell ref="C9:C10"/>
    <mergeCell ref="D9:D10"/>
    <mergeCell ref="E9:E10"/>
    <mergeCell ref="F9:F10"/>
    <mergeCell ref="G9:H10"/>
    <mergeCell ref="I9:I10"/>
    <mergeCell ref="J9:J10"/>
    <mergeCell ref="B11:B12"/>
    <mergeCell ref="C11:C12"/>
    <mergeCell ref="D11:D12"/>
    <mergeCell ref="E11:E12"/>
    <mergeCell ref="F11:F12"/>
    <mergeCell ref="G11:H12"/>
    <mergeCell ref="I11:I12"/>
    <mergeCell ref="J11:J12"/>
    <mergeCell ref="B15:B16"/>
    <mergeCell ref="C15:C16"/>
    <mergeCell ref="D15:D16"/>
    <mergeCell ref="E15:E16"/>
    <mergeCell ref="F15:F16"/>
    <mergeCell ref="B13:B14"/>
    <mergeCell ref="C13:C14"/>
    <mergeCell ref="D13:D14"/>
    <mergeCell ref="E13:E14"/>
    <mergeCell ref="F13:F14"/>
    <mergeCell ref="G21:H22"/>
    <mergeCell ref="G13:H14"/>
    <mergeCell ref="J21:J22"/>
    <mergeCell ref="G23:H24"/>
    <mergeCell ref="I23:I24"/>
    <mergeCell ref="J23:J24"/>
    <mergeCell ref="I17:I18"/>
    <mergeCell ref="J17:J18"/>
    <mergeCell ref="B19:B20"/>
    <mergeCell ref="C19:C20"/>
    <mergeCell ref="D19:D20"/>
    <mergeCell ref="E19:E20"/>
    <mergeCell ref="F19:F20"/>
    <mergeCell ref="G19:H20"/>
    <mergeCell ref="I19:I20"/>
    <mergeCell ref="J19:J20"/>
    <mergeCell ref="B17:B18"/>
    <mergeCell ref="C17:C18"/>
    <mergeCell ref="D17:D18"/>
    <mergeCell ref="E17:E18"/>
    <mergeCell ref="F17:F18"/>
    <mergeCell ref="G17:H18"/>
    <mergeCell ref="B23:B24"/>
    <mergeCell ref="C23:C24"/>
    <mergeCell ref="D23:D24"/>
    <mergeCell ref="E23:E24"/>
    <mergeCell ref="F23:F24"/>
    <mergeCell ref="B21:B22"/>
    <mergeCell ref="C21:C22"/>
    <mergeCell ref="D21:D22"/>
    <mergeCell ref="E21:E22"/>
    <mergeCell ref="F21:F22"/>
    <mergeCell ref="G29:H30"/>
    <mergeCell ref="I29:I30"/>
    <mergeCell ref="I21:I22"/>
    <mergeCell ref="C29:C30"/>
    <mergeCell ref="D29:D30"/>
    <mergeCell ref="E29:E30"/>
    <mergeCell ref="F29:F30"/>
    <mergeCell ref="I31:I32"/>
    <mergeCell ref="J31:J32"/>
    <mergeCell ref="I25:I26"/>
    <mergeCell ref="J25:J26"/>
    <mergeCell ref="B27:B28"/>
    <mergeCell ref="C27:C28"/>
    <mergeCell ref="D27:D28"/>
    <mergeCell ref="E27:E28"/>
    <mergeCell ref="F27:F28"/>
    <mergeCell ref="G27:H28"/>
    <mergeCell ref="I27:I28"/>
    <mergeCell ref="J27:J28"/>
    <mergeCell ref="B25:B26"/>
    <mergeCell ref="C25:C26"/>
    <mergeCell ref="D25:D26"/>
    <mergeCell ref="E25:E26"/>
    <mergeCell ref="F25:F26"/>
    <mergeCell ref="G25:H26"/>
    <mergeCell ref="B31:B32"/>
    <mergeCell ref="C31:C32"/>
    <mergeCell ref="D31:D32"/>
    <mergeCell ref="E31:E32"/>
    <mergeCell ref="F31:F32"/>
    <mergeCell ref="B29:B30"/>
    <mergeCell ref="D35:D36"/>
    <mergeCell ref="E35:E36"/>
    <mergeCell ref="F35:F36"/>
    <mergeCell ref="G35:H36"/>
    <mergeCell ref="I35:I36"/>
    <mergeCell ref="J35:J36"/>
    <mergeCell ref="B33:B34"/>
    <mergeCell ref="C33:C34"/>
    <mergeCell ref="D33:D34"/>
    <mergeCell ref="E33:E34"/>
    <mergeCell ref="F33:F34"/>
    <mergeCell ref="G33:H34"/>
    <mergeCell ref="B42:J42"/>
    <mergeCell ref="J29:J30"/>
    <mergeCell ref="G31:H32"/>
    <mergeCell ref="C43:J51"/>
    <mergeCell ref="B39:B40"/>
    <mergeCell ref="C39:C40"/>
    <mergeCell ref="D39:D40"/>
    <mergeCell ref="E39:E40"/>
    <mergeCell ref="F39:F40"/>
    <mergeCell ref="B37:B38"/>
    <mergeCell ref="C37:C38"/>
    <mergeCell ref="D37:D38"/>
    <mergeCell ref="E37:E38"/>
    <mergeCell ref="F37:F38"/>
    <mergeCell ref="G37:H38"/>
    <mergeCell ref="I37:I38"/>
    <mergeCell ref="J37:J38"/>
    <mergeCell ref="G39:H40"/>
    <mergeCell ref="I39:I40"/>
    <mergeCell ref="J39:J40"/>
    <mergeCell ref="I33:I34"/>
    <mergeCell ref="J33:J34"/>
    <mergeCell ref="B35:B36"/>
    <mergeCell ref="C35:C36"/>
  </mergeCells>
  <phoneticPr fontId="3"/>
  <dataValidations count="1">
    <dataValidation type="list" allowBlank="1" showInputMessage="1" showErrorMessage="1" sqref="G7:H40" xr:uid="{06C90AD7-6E80-4F80-842A-8ED2677CB64A}">
      <formula1>性別</formula1>
    </dataValidation>
  </dataValidations>
  <printOptions horizontalCentered="1"/>
  <pageMargins left="0.62992125984251968" right="0.62992125984251968" top="0.59055118110236227" bottom="0.55118110236220474" header="0.11811023622047245" footer="0.19685039370078741"/>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77988-B744-4193-A886-73FC2FD4A915}">
  <sheetPr>
    <tabColor rgb="FFFFFF00"/>
    <pageSetUpPr fitToPage="1"/>
  </sheetPr>
  <dimension ref="A1:L36"/>
  <sheetViews>
    <sheetView showGridLines="0" view="pageBreakPreview" zoomScaleNormal="100" zoomScaleSheetLayoutView="100" workbookViewId="0"/>
  </sheetViews>
  <sheetFormatPr defaultColWidth="9" defaultRowHeight="14.25" x14ac:dyDescent="0.15"/>
  <cols>
    <col min="1" max="1" width="2.625" style="113" customWidth="1"/>
    <col min="2" max="4" width="15.5" style="113" customWidth="1"/>
    <col min="5" max="5" width="21.375" style="113" customWidth="1"/>
    <col min="6" max="6" width="16.625" style="113" customWidth="1"/>
    <col min="7" max="7" width="3.125" style="113" customWidth="1"/>
    <col min="8" max="16384" width="9" style="113"/>
  </cols>
  <sheetData>
    <row r="1" spans="1:12" x14ac:dyDescent="0.15">
      <c r="A1" s="63" t="s">
        <v>640</v>
      </c>
      <c r="B1" s="63"/>
      <c r="C1" s="63"/>
      <c r="D1" s="63"/>
      <c r="E1" s="63"/>
      <c r="F1" s="468"/>
      <c r="G1" s="468"/>
    </row>
    <row r="2" spans="1:12" x14ac:dyDescent="0.15">
      <c r="A2" s="63"/>
      <c r="B2" s="63"/>
      <c r="C2" s="63"/>
      <c r="D2" s="63"/>
      <c r="E2" s="63"/>
      <c r="F2" s="114"/>
      <c r="G2" s="115"/>
    </row>
    <row r="3" spans="1:12" x14ac:dyDescent="0.15">
      <c r="A3" s="63"/>
      <c r="B3" s="63"/>
      <c r="C3" s="63"/>
      <c r="D3" s="63"/>
      <c r="E3" s="63"/>
      <c r="F3" s="114"/>
      <c r="G3" s="114"/>
    </row>
    <row r="4" spans="1:12" x14ac:dyDescent="0.15">
      <c r="A4" s="63"/>
      <c r="B4" s="469" t="s">
        <v>205</v>
      </c>
      <c r="C4" s="469"/>
      <c r="D4" s="469"/>
      <c r="E4" s="469"/>
      <c r="F4" s="469"/>
      <c r="G4" s="114"/>
    </row>
    <row r="5" spans="1:12" x14ac:dyDescent="0.15">
      <c r="A5" s="63"/>
      <c r="B5" s="63"/>
      <c r="C5" s="63"/>
      <c r="D5" s="63"/>
      <c r="E5" s="63"/>
      <c r="F5" s="63"/>
      <c r="G5" s="114"/>
    </row>
    <row r="6" spans="1:12" x14ac:dyDescent="0.15">
      <c r="A6" s="63"/>
      <c r="B6" s="63" t="s">
        <v>206</v>
      </c>
      <c r="C6" s="63"/>
      <c r="D6" s="63"/>
      <c r="E6" s="63"/>
      <c r="F6" s="63"/>
      <c r="G6" s="114"/>
    </row>
    <row r="7" spans="1:12" ht="17.25" customHeight="1" x14ac:dyDescent="0.15">
      <c r="A7" s="63"/>
      <c r="B7" s="169" t="s">
        <v>207</v>
      </c>
      <c r="C7" s="169" t="s">
        <v>208</v>
      </c>
      <c r="D7" s="169" t="s">
        <v>209</v>
      </c>
      <c r="E7" s="169" t="s">
        <v>210</v>
      </c>
      <c r="F7" s="169" t="s">
        <v>211</v>
      </c>
      <c r="G7" s="116"/>
    </row>
    <row r="8" spans="1:12" ht="44.25" customHeight="1" x14ac:dyDescent="0.15">
      <c r="A8" s="63"/>
      <c r="B8" s="112"/>
      <c r="C8" s="112"/>
      <c r="D8" s="112"/>
      <c r="E8" s="271"/>
      <c r="F8" s="112"/>
      <c r="G8" s="100"/>
    </row>
    <row r="9" spans="1:12" ht="44.25" customHeight="1" x14ac:dyDescent="0.15">
      <c r="A9" s="63"/>
      <c r="B9" s="112"/>
      <c r="C9" s="112"/>
      <c r="D9" s="112"/>
      <c r="E9" s="271"/>
      <c r="F9" s="112"/>
      <c r="G9" s="100"/>
    </row>
    <row r="10" spans="1:12" ht="44.25" customHeight="1" x14ac:dyDescent="0.15">
      <c r="A10" s="63"/>
      <c r="B10" s="112"/>
      <c r="C10" s="112"/>
      <c r="D10" s="112"/>
      <c r="E10" s="271"/>
      <c r="F10" s="112"/>
      <c r="G10" s="60"/>
    </row>
    <row r="11" spans="1:12" ht="44.25" customHeight="1" x14ac:dyDescent="0.15">
      <c r="A11" s="63"/>
      <c r="B11" s="112"/>
      <c r="C11" s="112"/>
      <c r="D11" s="112"/>
      <c r="E11" s="271"/>
      <c r="F11" s="112"/>
      <c r="G11" s="60"/>
    </row>
    <row r="12" spans="1:12" ht="44.25" customHeight="1" x14ac:dyDescent="0.15">
      <c r="A12" s="63"/>
      <c r="B12" s="112"/>
      <c r="C12" s="112"/>
      <c r="D12" s="112"/>
      <c r="E12" s="271"/>
      <c r="F12" s="112"/>
      <c r="G12" s="60"/>
    </row>
    <row r="13" spans="1:12" ht="42" customHeight="1" x14ac:dyDescent="0.15">
      <c r="A13" s="63"/>
      <c r="B13" s="117"/>
      <c r="C13" s="118"/>
      <c r="D13" s="118"/>
      <c r="E13" s="118"/>
      <c r="F13" s="118"/>
      <c r="G13" s="60"/>
      <c r="H13" s="119"/>
      <c r="I13" s="119"/>
      <c r="J13" s="119"/>
      <c r="K13" s="119"/>
      <c r="L13" s="119"/>
    </row>
    <row r="14" spans="1:12" x14ac:dyDescent="0.15">
      <c r="A14" s="63"/>
      <c r="B14" s="63"/>
      <c r="C14" s="63"/>
      <c r="D14" s="63"/>
      <c r="E14" s="63"/>
      <c r="F14" s="63"/>
      <c r="G14" s="114"/>
    </row>
    <row r="15" spans="1:12" x14ac:dyDescent="0.15">
      <c r="A15" s="120"/>
      <c r="B15" s="120"/>
      <c r="C15" s="120"/>
      <c r="D15" s="120"/>
      <c r="E15" s="120"/>
      <c r="F15" s="120"/>
      <c r="G15" s="120"/>
    </row>
    <row r="16" spans="1:12" x14ac:dyDescent="0.15">
      <c r="A16" s="120"/>
      <c r="B16" s="121"/>
      <c r="C16" s="122"/>
      <c r="D16" s="120"/>
      <c r="E16" s="120"/>
      <c r="F16" s="120"/>
    </row>
    <row r="17" spans="1:8" x14ac:dyDescent="0.15">
      <c r="A17" s="63"/>
      <c r="B17" s="63"/>
      <c r="C17" s="63"/>
      <c r="D17" s="63"/>
      <c r="E17" s="63"/>
      <c r="F17" s="63"/>
      <c r="G17" s="63"/>
    </row>
    <row r="18" spans="1:8" x14ac:dyDescent="0.15">
      <c r="A18" s="63"/>
      <c r="B18" s="63"/>
      <c r="C18" s="121"/>
      <c r="D18" s="63"/>
      <c r="E18" s="63"/>
      <c r="F18" s="63"/>
    </row>
    <row r="19" spans="1:8" x14ac:dyDescent="0.15">
      <c r="A19" s="63"/>
      <c r="B19" s="63"/>
      <c r="C19" s="63"/>
      <c r="D19" s="63"/>
      <c r="E19" s="63"/>
      <c r="F19" s="63"/>
      <c r="G19" s="63"/>
    </row>
    <row r="20" spans="1:8" x14ac:dyDescent="0.15">
      <c r="A20" s="63"/>
      <c r="B20" s="63"/>
      <c r="C20" s="63"/>
      <c r="D20" s="63"/>
      <c r="E20" s="121"/>
      <c r="F20" s="63"/>
      <c r="G20" s="63"/>
    </row>
    <row r="21" spans="1:8" x14ac:dyDescent="0.15">
      <c r="A21" s="63"/>
      <c r="B21" s="63"/>
      <c r="C21" s="63"/>
      <c r="D21" s="63"/>
      <c r="E21" s="63"/>
      <c r="F21" s="63"/>
      <c r="G21" s="63"/>
    </row>
    <row r="22" spans="1:8" ht="39.950000000000003" customHeight="1" x14ac:dyDescent="0.15">
      <c r="A22" s="63"/>
      <c r="B22" s="63"/>
      <c r="C22" s="121"/>
      <c r="D22" s="120"/>
      <c r="E22" s="120"/>
      <c r="F22" s="120"/>
      <c r="G22" s="63"/>
    </row>
    <row r="23" spans="1:8" x14ac:dyDescent="0.15">
      <c r="A23" s="63"/>
      <c r="B23" s="63"/>
      <c r="C23" s="63"/>
      <c r="D23" s="63"/>
      <c r="E23" s="63"/>
      <c r="F23" s="63"/>
      <c r="G23" s="63"/>
    </row>
    <row r="24" spans="1:8" x14ac:dyDescent="0.15">
      <c r="A24" s="63"/>
      <c r="B24" s="123"/>
      <c r="C24" s="63"/>
      <c r="D24" s="63"/>
      <c r="E24" s="63"/>
      <c r="F24" s="63"/>
      <c r="G24" s="63"/>
    </row>
    <row r="25" spans="1:8" x14ac:dyDescent="0.15">
      <c r="A25" s="63"/>
      <c r="B25" s="123"/>
      <c r="C25" s="63"/>
      <c r="D25" s="63"/>
      <c r="E25" s="63"/>
      <c r="F25" s="63"/>
      <c r="G25" s="63"/>
    </row>
    <row r="26" spans="1:8" x14ac:dyDescent="0.15">
      <c r="A26" s="63"/>
      <c r="B26" s="470"/>
      <c r="C26" s="470"/>
      <c r="D26" s="470"/>
      <c r="E26" s="470"/>
      <c r="F26" s="470"/>
      <c r="G26" s="63"/>
    </row>
    <row r="27" spans="1:8" x14ac:dyDescent="0.15">
      <c r="A27" s="63"/>
      <c r="B27" s="470" t="s">
        <v>212</v>
      </c>
      <c r="C27" s="470"/>
      <c r="D27" s="470"/>
      <c r="E27" s="470"/>
      <c r="F27" s="470"/>
      <c r="G27" s="63"/>
    </row>
    <row r="28" spans="1:8" ht="40.5" customHeight="1" x14ac:dyDescent="0.15">
      <c r="A28" s="63"/>
      <c r="B28" s="470" t="s">
        <v>213</v>
      </c>
      <c r="C28" s="470"/>
      <c r="D28" s="470"/>
      <c r="E28" s="470"/>
      <c r="F28" s="470"/>
      <c r="G28" s="63"/>
    </row>
    <row r="29" spans="1:8" ht="40.5" customHeight="1" x14ac:dyDescent="0.15">
      <c r="A29" s="63"/>
      <c r="B29" s="467" t="s">
        <v>214</v>
      </c>
      <c r="C29" s="467"/>
      <c r="D29" s="467"/>
      <c r="E29" s="467"/>
      <c r="F29" s="467"/>
      <c r="G29" s="114"/>
    </row>
    <row r="30" spans="1:8" x14ac:dyDescent="0.15">
      <c r="A30" s="124"/>
      <c r="B30" s="125"/>
      <c r="C30" s="120"/>
      <c r="D30" s="120"/>
      <c r="E30" s="120"/>
      <c r="F30" s="120"/>
      <c r="G30" s="124"/>
      <c r="H30" s="126"/>
    </row>
    <row r="31" spans="1:8" x14ac:dyDescent="0.15">
      <c r="A31" s="124"/>
      <c r="B31" s="125"/>
      <c r="C31" s="25"/>
      <c r="D31" s="25"/>
      <c r="E31" s="127"/>
      <c r="F31" s="25"/>
      <c r="G31" s="124"/>
    </row>
    <row r="32" spans="1:8" x14ac:dyDescent="0.15">
      <c r="A32" s="124"/>
      <c r="B32" s="125"/>
      <c r="C32" s="25"/>
      <c r="D32" s="25"/>
      <c r="E32" s="127"/>
      <c r="F32" s="25"/>
      <c r="G32" s="124"/>
    </row>
    <row r="33" spans="1:7" x14ac:dyDescent="0.15">
      <c r="A33" s="63"/>
      <c r="B33" s="63"/>
      <c r="C33" s="63"/>
      <c r="D33" s="63"/>
      <c r="E33" s="63"/>
      <c r="F33" s="63"/>
      <c r="G33" s="63"/>
    </row>
    <row r="34" spans="1:7" x14ac:dyDescent="0.15">
      <c r="A34" s="128"/>
      <c r="B34" s="128"/>
      <c r="C34" s="128"/>
      <c r="D34" s="128"/>
      <c r="E34" s="128"/>
      <c r="F34" s="128"/>
      <c r="G34" s="128"/>
    </row>
    <row r="35" spans="1:7" x14ac:dyDescent="0.15">
      <c r="A35" s="129"/>
      <c r="B35" s="128"/>
      <c r="C35" s="128"/>
      <c r="D35" s="128"/>
      <c r="E35" s="128"/>
      <c r="F35" s="128"/>
      <c r="G35" s="128"/>
    </row>
    <row r="36" spans="1:7" x14ac:dyDescent="0.15">
      <c r="A36" s="129"/>
      <c r="B36" s="128"/>
      <c r="C36" s="128"/>
      <c r="D36" s="128"/>
      <c r="E36" s="128"/>
      <c r="F36" s="128"/>
      <c r="G36" s="128"/>
    </row>
  </sheetData>
  <sheetProtection sheet="1" scenarios="1" formatColumns="0" formatRows="0"/>
  <mergeCells count="6">
    <mergeCell ref="B29:F29"/>
    <mergeCell ref="F1:G1"/>
    <mergeCell ref="B4:F4"/>
    <mergeCell ref="B26:F26"/>
    <mergeCell ref="B27:F27"/>
    <mergeCell ref="B28:F28"/>
  </mergeCells>
  <phoneticPr fontId="3"/>
  <pageMargins left="0.54" right="0.39370078740157483" top="0.3937007874015748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BDC52-FFAA-47C1-BDC7-B0D54EBEC05B}">
  <sheetPr>
    <tabColor rgb="FFFFFF00"/>
    <pageSetUpPr fitToPage="1"/>
  </sheetPr>
  <dimension ref="A1:CB131"/>
  <sheetViews>
    <sheetView showGridLines="0" view="pageBreakPreview" zoomScale="85" zoomScaleNormal="100" zoomScaleSheetLayoutView="85" zoomScalePageLayoutView="40" workbookViewId="0"/>
  </sheetViews>
  <sheetFormatPr defaultColWidth="2.625" defaultRowHeight="10.5" customHeight="1" outlineLevelRow="1" x14ac:dyDescent="0.15"/>
  <cols>
    <col min="1" max="1" width="1.375" style="130" customWidth="1"/>
    <col min="2" max="7" width="3.125" style="1" customWidth="1"/>
    <col min="8" max="8" width="4.75" style="157" customWidth="1"/>
    <col min="9" max="10" width="4.75" style="1" customWidth="1"/>
    <col min="11" max="16" width="3.5" style="1" customWidth="1"/>
    <col min="17" max="39" width="2.875" style="1" customWidth="1"/>
    <col min="40" max="40" width="3.75" style="1" customWidth="1"/>
    <col min="41" max="41" width="1" style="1" customWidth="1"/>
    <col min="42" max="42" width="1.875" style="1" customWidth="1"/>
    <col min="43" max="43" width="2.625" style="1"/>
    <col min="44" max="44" width="121.75" style="1" customWidth="1"/>
    <col min="45" max="45" width="2.625" style="1" customWidth="1"/>
    <col min="46" max="47" width="2.625" style="1"/>
    <col min="48" max="48" width="2.625" style="1" customWidth="1"/>
    <col min="49" max="16384" width="2.625" style="1"/>
  </cols>
  <sheetData>
    <row r="1" spans="1:45" ht="23.25" customHeight="1" x14ac:dyDescent="0.15">
      <c r="A1" s="130" t="s">
        <v>605</v>
      </c>
      <c r="B1" s="131"/>
      <c r="C1" s="131"/>
      <c r="D1" s="131"/>
      <c r="E1" s="132"/>
      <c r="F1" s="132"/>
      <c r="G1" s="132"/>
      <c r="H1" s="132"/>
      <c r="I1" s="132"/>
      <c r="J1" s="132"/>
      <c r="K1" s="132"/>
      <c r="L1" s="132"/>
      <c r="M1" s="132"/>
      <c r="N1" s="132"/>
      <c r="O1" s="132"/>
      <c r="P1" s="132"/>
      <c r="Q1" s="132"/>
      <c r="R1" s="132"/>
      <c r="S1" s="132"/>
      <c r="T1" s="132"/>
      <c r="U1" s="132"/>
      <c r="V1" s="132"/>
      <c r="W1" s="132"/>
      <c r="AI1" s="133"/>
      <c r="AJ1" s="124"/>
      <c r="AK1" s="124"/>
      <c r="AL1" s="123"/>
      <c r="AM1" s="570"/>
      <c r="AN1" s="570"/>
      <c r="AR1" s="90" t="s">
        <v>44</v>
      </c>
    </row>
    <row r="2" spans="1:45" ht="32.25" customHeight="1" x14ac:dyDescent="0.15">
      <c r="A2" s="135"/>
      <c r="B2" s="571" t="s">
        <v>45</v>
      </c>
      <c r="C2" s="572"/>
      <c r="D2" s="572"/>
      <c r="E2" s="572"/>
      <c r="F2" s="572"/>
      <c r="G2" s="572"/>
      <c r="H2" s="572"/>
      <c r="I2" s="572"/>
      <c r="J2" s="572"/>
      <c r="K2" s="572"/>
      <c r="L2" s="572"/>
      <c r="M2" s="572"/>
      <c r="N2" s="572"/>
      <c r="O2" s="572"/>
      <c r="P2" s="572"/>
      <c r="Q2" s="572"/>
      <c r="R2" s="572"/>
      <c r="S2" s="572"/>
      <c r="T2" s="572"/>
      <c r="U2" s="572"/>
      <c r="V2" s="572"/>
      <c r="W2" s="572"/>
      <c r="X2" s="572"/>
      <c r="Y2" s="572"/>
      <c r="Z2" s="572"/>
      <c r="AA2" s="572"/>
      <c r="AB2" s="572"/>
      <c r="AC2" s="572"/>
      <c r="AD2" s="572"/>
      <c r="AE2" s="572"/>
      <c r="AF2" s="572"/>
      <c r="AG2" s="572"/>
      <c r="AH2" s="572"/>
      <c r="AI2" s="572"/>
      <c r="AJ2" s="572"/>
      <c r="AK2" s="572"/>
      <c r="AL2" s="572"/>
      <c r="AM2" s="572"/>
      <c r="AN2" s="573"/>
      <c r="AO2" s="136"/>
      <c r="AP2" s="137"/>
    </row>
    <row r="3" spans="1:45" ht="18" customHeight="1" x14ac:dyDescent="0.15">
      <c r="B3" s="124"/>
      <c r="C3" s="138"/>
      <c r="D3" s="139"/>
      <c r="E3" s="139"/>
      <c r="F3" s="140"/>
      <c r="G3" s="139"/>
      <c r="H3" s="140"/>
      <c r="I3" s="139"/>
      <c r="J3" s="139"/>
      <c r="K3" s="139"/>
    </row>
    <row r="4" spans="1:45" s="141" customFormat="1" ht="24.75" customHeight="1" x14ac:dyDescent="0.15">
      <c r="B4" s="142" t="s">
        <v>352</v>
      </c>
      <c r="H4" s="143"/>
    </row>
    <row r="5" spans="1:45" s="141" customFormat="1" ht="24.75" customHeight="1" x14ac:dyDescent="0.15">
      <c r="B5" s="495" t="s">
        <v>353</v>
      </c>
      <c r="C5" s="495"/>
      <c r="D5" s="495"/>
      <c r="E5" s="495"/>
      <c r="F5" s="495"/>
      <c r="G5" s="495"/>
      <c r="H5" s="496"/>
      <c r="I5" s="497"/>
      <c r="J5" s="497"/>
      <c r="K5" s="497"/>
      <c r="L5" s="497"/>
      <c r="M5" s="497"/>
      <c r="N5" s="497"/>
      <c r="O5" s="497"/>
      <c r="P5" s="497"/>
      <c r="Q5" s="497"/>
      <c r="R5" s="497"/>
      <c r="S5" s="497"/>
      <c r="T5" s="497"/>
      <c r="U5" s="497"/>
      <c r="V5" s="497"/>
      <c r="W5" s="497"/>
      <c r="X5" s="497"/>
      <c r="Y5" s="497"/>
      <c r="Z5" s="497"/>
      <c r="AA5" s="497"/>
      <c r="AB5" s="497"/>
      <c r="AC5" s="497"/>
      <c r="AD5" s="497"/>
      <c r="AE5" s="497"/>
      <c r="AF5" s="497"/>
      <c r="AG5" s="497"/>
      <c r="AH5" s="497"/>
      <c r="AI5" s="497"/>
      <c r="AJ5" s="497"/>
      <c r="AK5" s="497"/>
      <c r="AL5" s="497"/>
      <c r="AM5" s="497"/>
      <c r="AN5" s="498"/>
    </row>
    <row r="6" spans="1:45" s="141" customFormat="1" ht="24.75" customHeight="1" x14ac:dyDescent="0.15">
      <c r="B6" s="482" t="s">
        <v>359</v>
      </c>
      <c r="C6" s="483"/>
      <c r="D6" s="483"/>
      <c r="E6" s="483"/>
      <c r="F6" s="483"/>
      <c r="G6" s="484"/>
      <c r="H6" s="485"/>
      <c r="I6" s="486"/>
      <c r="J6" s="486"/>
      <c r="K6" s="486"/>
      <c r="L6" s="486"/>
      <c r="M6" s="486"/>
      <c r="N6" s="486"/>
      <c r="O6" s="487"/>
      <c r="P6" s="482" t="s">
        <v>360</v>
      </c>
      <c r="Q6" s="483"/>
      <c r="R6" s="483"/>
      <c r="S6" s="483"/>
      <c r="T6" s="483"/>
      <c r="U6" s="484"/>
      <c r="V6" s="488"/>
      <c r="W6" s="489"/>
      <c r="X6" s="489"/>
      <c r="Y6" s="489"/>
      <c r="Z6" s="489"/>
      <c r="AA6" s="489"/>
      <c r="AB6" s="490"/>
      <c r="AC6" s="482" t="s">
        <v>361</v>
      </c>
      <c r="AD6" s="483"/>
      <c r="AE6" s="483"/>
      <c r="AF6" s="483"/>
      <c r="AG6" s="483"/>
      <c r="AH6" s="484"/>
      <c r="AI6" s="488"/>
      <c r="AJ6" s="489"/>
      <c r="AK6" s="489"/>
      <c r="AL6" s="489"/>
      <c r="AM6" s="489"/>
      <c r="AN6" s="490"/>
    </row>
    <row r="7" spans="1:45" s="141" customFormat="1" ht="24.75" customHeight="1" x14ac:dyDescent="0.15">
      <c r="B7" s="472" t="s">
        <v>23</v>
      </c>
      <c r="C7" s="472"/>
      <c r="D7" s="472"/>
      <c r="E7" s="472"/>
      <c r="F7" s="472"/>
      <c r="G7" s="472"/>
      <c r="H7" s="145" t="s">
        <v>22</v>
      </c>
      <c r="I7" s="499"/>
      <c r="J7" s="499"/>
      <c r="K7" s="500"/>
      <c r="L7" s="501"/>
      <c r="M7" s="502"/>
      <c r="N7" s="502"/>
      <c r="O7" s="502"/>
      <c r="P7" s="502"/>
      <c r="Q7" s="502"/>
      <c r="R7" s="502"/>
      <c r="S7" s="503"/>
      <c r="T7" s="491"/>
      <c r="U7" s="491"/>
      <c r="V7" s="491"/>
      <c r="W7" s="491"/>
      <c r="X7" s="491"/>
      <c r="Y7" s="504"/>
      <c r="Z7" s="505"/>
      <c r="AA7" s="506"/>
      <c r="AB7" s="506"/>
      <c r="AC7" s="506"/>
      <c r="AD7" s="506"/>
      <c r="AE7" s="506"/>
      <c r="AF7" s="506"/>
      <c r="AG7" s="506"/>
      <c r="AH7" s="506"/>
      <c r="AI7" s="506"/>
      <c r="AJ7" s="506"/>
      <c r="AK7" s="506"/>
      <c r="AL7" s="506"/>
      <c r="AM7" s="506"/>
      <c r="AN7" s="506"/>
    </row>
    <row r="8" spans="1:45" s="141" customFormat="1" ht="24.75" customHeight="1" x14ac:dyDescent="0.15">
      <c r="B8" s="472"/>
      <c r="C8" s="472"/>
      <c r="D8" s="472"/>
      <c r="E8" s="472"/>
      <c r="F8" s="472"/>
      <c r="G8" s="472"/>
      <c r="H8" s="471"/>
      <c r="I8" s="471"/>
      <c r="J8" s="471"/>
      <c r="K8" s="471"/>
      <c r="L8" s="471"/>
      <c r="M8" s="471"/>
      <c r="N8" s="471"/>
      <c r="O8" s="471"/>
      <c r="P8" s="471"/>
      <c r="Q8" s="471"/>
      <c r="R8" s="471"/>
      <c r="S8" s="471"/>
      <c r="T8" s="471"/>
      <c r="U8" s="471"/>
      <c r="V8" s="471"/>
      <c r="W8" s="471"/>
      <c r="X8" s="471"/>
      <c r="Y8" s="471"/>
      <c r="Z8" s="471"/>
      <c r="AA8" s="471"/>
      <c r="AB8" s="471"/>
      <c r="AC8" s="471"/>
      <c r="AD8" s="471"/>
      <c r="AE8" s="471"/>
      <c r="AF8" s="471"/>
      <c r="AG8" s="471"/>
      <c r="AH8" s="471"/>
      <c r="AI8" s="471"/>
      <c r="AJ8" s="471"/>
      <c r="AK8" s="471"/>
      <c r="AL8" s="471"/>
      <c r="AM8" s="471"/>
      <c r="AN8" s="471"/>
    </row>
    <row r="9" spans="1:45" s="141" customFormat="1" ht="28.5" customHeight="1" x14ac:dyDescent="0.15">
      <c r="B9" s="472" t="s">
        <v>354</v>
      </c>
      <c r="C9" s="472"/>
      <c r="D9" s="472"/>
      <c r="E9" s="472"/>
      <c r="F9" s="472"/>
      <c r="G9" s="472"/>
      <c r="H9" s="479"/>
      <c r="I9" s="480"/>
      <c r="J9" s="480"/>
      <c r="K9" s="480"/>
      <c r="L9" s="480"/>
      <c r="M9" s="481"/>
      <c r="N9" s="473" t="s">
        <v>355</v>
      </c>
      <c r="O9" s="474"/>
      <c r="P9" s="474"/>
      <c r="Q9" s="474"/>
      <c r="R9" s="474"/>
      <c r="S9" s="475"/>
      <c r="T9" s="476"/>
      <c r="U9" s="477"/>
      <c r="V9" s="477"/>
      <c r="W9" s="477"/>
      <c r="X9" s="477"/>
      <c r="Y9" s="477"/>
      <c r="Z9" s="477"/>
      <c r="AA9" s="477"/>
      <c r="AB9" s="477"/>
      <c r="AC9" s="477"/>
      <c r="AD9" s="477"/>
      <c r="AE9" s="477"/>
      <c r="AF9" s="477"/>
      <c r="AG9" s="477"/>
      <c r="AH9" s="477"/>
      <c r="AI9" s="477"/>
      <c r="AJ9" s="477"/>
      <c r="AK9" s="477"/>
      <c r="AL9" s="477"/>
      <c r="AM9" s="477"/>
      <c r="AN9" s="478"/>
    </row>
    <row r="10" spans="1:45" s="141" customFormat="1" ht="13.5" customHeight="1" x14ac:dyDescent="0.15">
      <c r="B10" s="142"/>
      <c r="H10" s="143"/>
    </row>
    <row r="11" spans="1:45" s="141" customFormat="1" ht="20.25" customHeight="1" outlineLevel="1" x14ac:dyDescent="0.15">
      <c r="B11" s="130" t="s">
        <v>356</v>
      </c>
      <c r="H11" s="143"/>
    </row>
    <row r="12" spans="1:45" s="141" customFormat="1" ht="24.75" customHeight="1" outlineLevel="1" x14ac:dyDescent="0.15">
      <c r="B12" s="495" t="s">
        <v>353</v>
      </c>
      <c r="C12" s="495"/>
      <c r="D12" s="495"/>
      <c r="E12" s="495"/>
      <c r="F12" s="495"/>
      <c r="G12" s="495"/>
      <c r="H12" s="496"/>
      <c r="I12" s="497"/>
      <c r="J12" s="497"/>
      <c r="K12" s="497"/>
      <c r="L12" s="497"/>
      <c r="M12" s="497"/>
      <c r="N12" s="497"/>
      <c r="O12" s="497"/>
      <c r="P12" s="497"/>
      <c r="Q12" s="497"/>
      <c r="R12" s="497"/>
      <c r="S12" s="497"/>
      <c r="T12" s="497"/>
      <c r="U12" s="497"/>
      <c r="V12" s="497"/>
      <c r="W12" s="497"/>
      <c r="X12" s="497"/>
      <c r="Y12" s="497"/>
      <c r="Z12" s="497"/>
      <c r="AA12" s="497"/>
      <c r="AB12" s="497"/>
      <c r="AC12" s="497"/>
      <c r="AD12" s="497"/>
      <c r="AE12" s="497"/>
      <c r="AF12" s="497"/>
      <c r="AG12" s="497"/>
      <c r="AH12" s="497"/>
      <c r="AI12" s="497"/>
      <c r="AJ12" s="497"/>
      <c r="AK12" s="497"/>
      <c r="AL12" s="497"/>
      <c r="AM12" s="497"/>
      <c r="AN12" s="498"/>
      <c r="AR12" s="228" t="s">
        <v>648</v>
      </c>
    </row>
    <row r="13" spans="1:45" s="141" customFormat="1" ht="24.75" customHeight="1" outlineLevel="1" x14ac:dyDescent="0.15">
      <c r="B13" s="482" t="s">
        <v>359</v>
      </c>
      <c r="C13" s="483"/>
      <c r="D13" s="483"/>
      <c r="E13" s="483"/>
      <c r="F13" s="483"/>
      <c r="G13" s="484"/>
      <c r="H13" s="485"/>
      <c r="I13" s="486"/>
      <c r="J13" s="486"/>
      <c r="K13" s="486"/>
      <c r="L13" s="486"/>
      <c r="M13" s="486"/>
      <c r="N13" s="486"/>
      <c r="O13" s="487"/>
      <c r="P13" s="482" t="s">
        <v>360</v>
      </c>
      <c r="Q13" s="483"/>
      <c r="R13" s="483"/>
      <c r="S13" s="483"/>
      <c r="T13" s="483"/>
      <c r="U13" s="484"/>
      <c r="V13" s="488"/>
      <c r="W13" s="489"/>
      <c r="X13" s="489"/>
      <c r="Y13" s="489"/>
      <c r="Z13" s="489"/>
      <c r="AA13" s="489"/>
      <c r="AB13" s="490"/>
      <c r="AC13" s="482" t="s">
        <v>361</v>
      </c>
      <c r="AD13" s="483"/>
      <c r="AE13" s="483"/>
      <c r="AF13" s="483"/>
      <c r="AG13" s="483"/>
      <c r="AH13" s="484"/>
      <c r="AI13" s="488"/>
      <c r="AJ13" s="489"/>
      <c r="AK13" s="489"/>
      <c r="AL13" s="489"/>
      <c r="AM13" s="489"/>
      <c r="AN13" s="490"/>
      <c r="AR13" s="228" t="s">
        <v>649</v>
      </c>
      <c r="AS13" s="320"/>
    </row>
    <row r="14" spans="1:45" s="141" customFormat="1" ht="24.75" customHeight="1" outlineLevel="1" x14ac:dyDescent="0.15">
      <c r="B14" s="472" t="s">
        <v>23</v>
      </c>
      <c r="C14" s="472"/>
      <c r="D14" s="472"/>
      <c r="E14" s="472"/>
      <c r="F14" s="472"/>
      <c r="G14" s="472"/>
      <c r="H14" s="145" t="s">
        <v>22</v>
      </c>
      <c r="I14" s="499"/>
      <c r="J14" s="499"/>
      <c r="K14" s="500"/>
      <c r="L14" s="501"/>
      <c r="M14" s="502"/>
      <c r="N14" s="502"/>
      <c r="O14" s="502"/>
      <c r="P14" s="502"/>
      <c r="Q14" s="502"/>
      <c r="R14" s="502"/>
      <c r="S14" s="503"/>
      <c r="T14" s="491"/>
      <c r="U14" s="491"/>
      <c r="V14" s="491"/>
      <c r="W14" s="491"/>
      <c r="X14" s="491"/>
      <c r="Y14" s="504"/>
      <c r="Z14" s="505"/>
      <c r="AA14" s="506"/>
      <c r="AB14" s="506"/>
      <c r="AC14" s="506"/>
      <c r="AD14" s="506"/>
      <c r="AE14" s="506"/>
      <c r="AF14" s="506"/>
      <c r="AG14" s="506"/>
      <c r="AH14" s="506"/>
      <c r="AI14" s="506"/>
      <c r="AJ14" s="506"/>
      <c r="AK14" s="506"/>
      <c r="AL14" s="506"/>
      <c r="AM14" s="506"/>
      <c r="AN14" s="506"/>
    </row>
    <row r="15" spans="1:45" s="141" customFormat="1" ht="24.75" customHeight="1" outlineLevel="1" x14ac:dyDescent="0.15">
      <c r="B15" s="472"/>
      <c r="C15" s="472"/>
      <c r="D15" s="472"/>
      <c r="E15" s="472"/>
      <c r="F15" s="472"/>
      <c r="G15" s="472"/>
      <c r="H15" s="471"/>
      <c r="I15" s="471"/>
      <c r="J15" s="471"/>
      <c r="K15" s="471"/>
      <c r="L15" s="471"/>
      <c r="M15" s="471"/>
      <c r="N15" s="471"/>
      <c r="O15" s="471"/>
      <c r="P15" s="471"/>
      <c r="Q15" s="471"/>
      <c r="R15" s="471"/>
      <c r="S15" s="471"/>
      <c r="T15" s="471"/>
      <c r="U15" s="471"/>
      <c r="V15" s="471"/>
      <c r="W15" s="471"/>
      <c r="X15" s="471"/>
      <c r="Y15" s="471"/>
      <c r="Z15" s="471"/>
      <c r="AA15" s="471"/>
      <c r="AB15" s="471"/>
      <c r="AC15" s="471"/>
      <c r="AD15" s="471"/>
      <c r="AE15" s="471"/>
      <c r="AF15" s="471"/>
      <c r="AG15" s="471"/>
      <c r="AH15" s="471"/>
      <c r="AI15" s="471"/>
      <c r="AJ15" s="471"/>
      <c r="AK15" s="471"/>
      <c r="AL15" s="471"/>
      <c r="AM15" s="471"/>
      <c r="AN15" s="471"/>
    </row>
    <row r="16" spans="1:45" s="141" customFormat="1" ht="24.75" customHeight="1" outlineLevel="1" x14ac:dyDescent="0.15">
      <c r="B16" s="472" t="s">
        <v>354</v>
      </c>
      <c r="C16" s="472"/>
      <c r="D16" s="472"/>
      <c r="E16" s="472"/>
      <c r="F16" s="472"/>
      <c r="G16" s="472"/>
      <c r="H16" s="479"/>
      <c r="I16" s="480"/>
      <c r="J16" s="480"/>
      <c r="K16" s="480"/>
      <c r="L16" s="480"/>
      <c r="M16" s="481"/>
      <c r="N16" s="473" t="s">
        <v>355</v>
      </c>
      <c r="O16" s="474"/>
      <c r="P16" s="474"/>
      <c r="Q16" s="474"/>
      <c r="R16" s="474"/>
      <c r="S16" s="475"/>
      <c r="T16" s="476"/>
      <c r="U16" s="477"/>
      <c r="V16" s="477"/>
      <c r="W16" s="477"/>
      <c r="X16" s="477"/>
      <c r="Y16" s="477"/>
      <c r="Z16" s="477"/>
      <c r="AA16" s="477"/>
      <c r="AB16" s="477"/>
      <c r="AC16" s="477"/>
      <c r="AD16" s="477"/>
      <c r="AE16" s="477"/>
      <c r="AF16" s="477"/>
      <c r="AG16" s="477"/>
      <c r="AH16" s="477"/>
      <c r="AI16" s="477"/>
      <c r="AJ16" s="477"/>
      <c r="AK16" s="477"/>
      <c r="AL16" s="477"/>
      <c r="AM16" s="477"/>
      <c r="AN16" s="478"/>
    </row>
    <row r="17" spans="1:80" s="141" customFormat="1" ht="15" customHeight="1" x14ac:dyDescent="0.15">
      <c r="B17" s="142"/>
      <c r="H17" s="143"/>
    </row>
    <row r="18" spans="1:80" s="144" customFormat="1" ht="24.75" customHeight="1" x14ac:dyDescent="0.15">
      <c r="A18" s="142"/>
      <c r="B18" s="142" t="s">
        <v>382</v>
      </c>
      <c r="C18" s="124"/>
      <c r="D18" s="124"/>
      <c r="E18" s="124"/>
      <c r="F18" s="124"/>
      <c r="G18" s="124"/>
      <c r="H18" s="124"/>
      <c r="I18" s="124"/>
      <c r="J18" s="124"/>
      <c r="K18" s="124"/>
    </row>
    <row r="19" spans="1:80" s="144" customFormat="1" ht="50.25" customHeight="1" x14ac:dyDescent="0.15">
      <c r="A19" s="142"/>
      <c r="B19" s="495" t="s">
        <v>357</v>
      </c>
      <c r="C19" s="495"/>
      <c r="D19" s="495"/>
      <c r="E19" s="495"/>
      <c r="F19" s="495"/>
      <c r="G19" s="495"/>
      <c r="H19" s="507"/>
      <c r="I19" s="507"/>
      <c r="J19" s="507"/>
      <c r="K19" s="507"/>
      <c r="L19" s="507"/>
      <c r="M19" s="507"/>
      <c r="N19" s="507"/>
      <c r="O19" s="507"/>
      <c r="P19" s="507"/>
      <c r="Q19" s="507"/>
      <c r="R19" s="507"/>
      <c r="S19" s="507"/>
      <c r="T19" s="507"/>
      <c r="U19" s="507"/>
      <c r="V19" s="507"/>
      <c r="W19" s="507"/>
      <c r="X19" s="507"/>
      <c r="Y19" s="507"/>
      <c r="Z19" s="507"/>
      <c r="AA19" s="507"/>
      <c r="AB19" s="507"/>
      <c r="AC19" s="507"/>
      <c r="AD19" s="507"/>
      <c r="AE19" s="507"/>
      <c r="AF19" s="507"/>
      <c r="AG19" s="507"/>
      <c r="AH19" s="507"/>
      <c r="AI19" s="507"/>
      <c r="AJ19" s="507"/>
      <c r="AK19" s="507"/>
      <c r="AL19" s="507"/>
      <c r="AM19" s="507"/>
      <c r="AN19" s="507"/>
    </row>
    <row r="20" spans="1:80" s="144" customFormat="1" ht="98.25" customHeight="1" x14ac:dyDescent="0.15">
      <c r="A20" s="142"/>
      <c r="B20" s="508" t="s">
        <v>358</v>
      </c>
      <c r="C20" s="508"/>
      <c r="D20" s="508"/>
      <c r="E20" s="508"/>
      <c r="F20" s="508"/>
      <c r="G20" s="508"/>
      <c r="H20" s="507"/>
      <c r="I20" s="507"/>
      <c r="J20" s="507"/>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c r="AH20" s="507"/>
      <c r="AI20" s="507"/>
      <c r="AJ20" s="507"/>
      <c r="AK20" s="507"/>
      <c r="AL20" s="507"/>
      <c r="AM20" s="507"/>
      <c r="AN20" s="507"/>
    </row>
    <row r="21" spans="1:80" s="144" customFormat="1" ht="16.5" customHeight="1" x14ac:dyDescent="0.15">
      <c r="A21" s="142"/>
      <c r="B21" s="124" t="s">
        <v>418</v>
      </c>
      <c r="C21" s="124"/>
      <c r="D21" s="124"/>
      <c r="E21" s="124"/>
      <c r="F21" s="124"/>
      <c r="G21" s="124"/>
      <c r="H21" s="124"/>
      <c r="I21" s="124"/>
      <c r="J21" s="124"/>
      <c r="K21" s="124"/>
    </row>
    <row r="22" spans="1:80" s="144" customFormat="1" ht="16.5" customHeight="1" x14ac:dyDescent="0.15">
      <c r="A22" s="142"/>
      <c r="B22" s="124"/>
      <c r="C22" s="124"/>
      <c r="D22" s="124"/>
      <c r="E22" s="124"/>
      <c r="F22" s="124"/>
      <c r="G22" s="124"/>
      <c r="H22" s="124"/>
      <c r="I22" s="124"/>
      <c r="J22" s="124"/>
      <c r="K22" s="124"/>
    </row>
    <row r="23" spans="1:80" s="144" customFormat="1" ht="24.75" customHeight="1" x14ac:dyDescent="0.15">
      <c r="B23" s="142" t="s">
        <v>46</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row>
    <row r="24" spans="1:80" ht="24.75" customHeight="1" x14ac:dyDescent="0.15">
      <c r="B24" s="472" t="s">
        <v>21</v>
      </c>
      <c r="C24" s="472"/>
      <c r="D24" s="472"/>
      <c r="E24" s="472"/>
      <c r="F24" s="472"/>
      <c r="G24" s="472"/>
      <c r="H24" s="145" t="s">
        <v>22</v>
      </c>
      <c r="I24" s="499"/>
      <c r="J24" s="499"/>
      <c r="K24" s="499"/>
      <c r="L24" s="500"/>
      <c r="M24" s="501"/>
      <c r="N24" s="502"/>
      <c r="O24" s="502"/>
      <c r="P24" s="502"/>
      <c r="Q24" s="502"/>
      <c r="R24" s="502"/>
      <c r="S24" s="502"/>
      <c r="T24" s="503"/>
      <c r="U24" s="491"/>
      <c r="V24" s="491"/>
      <c r="W24" s="491"/>
      <c r="X24" s="491"/>
      <c r="Y24" s="491"/>
      <c r="Z24" s="555"/>
      <c r="AA24" s="555"/>
      <c r="AB24" s="587"/>
      <c r="AC24" s="588"/>
      <c r="AD24" s="588"/>
      <c r="AE24" s="588"/>
      <c r="AF24" s="588"/>
      <c r="AG24" s="588"/>
      <c r="AH24" s="588"/>
      <c r="AI24" s="588"/>
      <c r="AJ24" s="588"/>
      <c r="AK24" s="588"/>
      <c r="AL24" s="588"/>
      <c r="AM24" s="588"/>
      <c r="AN24" s="589"/>
    </row>
    <row r="25" spans="1:80" ht="24.75" customHeight="1" x14ac:dyDescent="0.15">
      <c r="B25" s="472"/>
      <c r="C25" s="472"/>
      <c r="D25" s="472"/>
      <c r="E25" s="472"/>
      <c r="F25" s="472"/>
      <c r="G25" s="472"/>
      <c r="H25" s="556"/>
      <c r="I25" s="529"/>
      <c r="J25" s="529"/>
      <c r="K25" s="529"/>
      <c r="L25" s="529"/>
      <c r="M25" s="529"/>
      <c r="N25" s="529"/>
      <c r="O25" s="529"/>
      <c r="P25" s="529"/>
      <c r="Q25" s="529"/>
      <c r="R25" s="529"/>
      <c r="S25" s="529"/>
      <c r="T25" s="529"/>
      <c r="U25" s="529"/>
      <c r="V25" s="529"/>
      <c r="W25" s="529"/>
      <c r="X25" s="529"/>
      <c r="Y25" s="529"/>
      <c r="Z25" s="529"/>
      <c r="AA25" s="529"/>
      <c r="AB25" s="529"/>
      <c r="AC25" s="529"/>
      <c r="AD25" s="529"/>
      <c r="AE25" s="529"/>
      <c r="AF25" s="529"/>
      <c r="AG25" s="529"/>
      <c r="AH25" s="529"/>
      <c r="AI25" s="529"/>
      <c r="AJ25" s="529"/>
      <c r="AK25" s="529"/>
      <c r="AL25" s="529"/>
      <c r="AM25" s="529"/>
      <c r="AN25" s="557"/>
      <c r="AP25" s="547"/>
      <c r="AQ25" s="548"/>
      <c r="AR25" s="548"/>
      <c r="AS25" s="548"/>
      <c r="AT25" s="548"/>
      <c r="AU25" s="548"/>
      <c r="AV25" s="548"/>
      <c r="AW25" s="548"/>
      <c r="AX25" s="548"/>
      <c r="AY25" s="548"/>
      <c r="AZ25" s="548"/>
      <c r="BA25" s="548"/>
      <c r="BB25" s="548"/>
      <c r="BC25" s="548"/>
      <c r="BD25" s="548"/>
      <c r="BE25" s="548"/>
      <c r="BF25" s="548"/>
      <c r="BG25" s="548"/>
      <c r="BH25" s="548"/>
      <c r="BI25" s="548"/>
      <c r="BJ25" s="548"/>
      <c r="BK25" s="548"/>
      <c r="BL25" s="548"/>
      <c r="BM25" s="548"/>
      <c r="BN25" s="548"/>
      <c r="BO25" s="548"/>
      <c r="BP25" s="548"/>
      <c r="BQ25" s="548"/>
      <c r="BR25" s="548"/>
      <c r="BS25" s="548"/>
      <c r="BT25" s="548"/>
      <c r="BU25" s="548"/>
      <c r="BV25" s="548"/>
      <c r="BW25" s="548"/>
      <c r="BX25" s="548"/>
      <c r="BY25" s="548"/>
      <c r="BZ25" s="548"/>
      <c r="CA25" s="548"/>
      <c r="CB25" s="548"/>
    </row>
    <row r="26" spans="1:80" ht="24.75" customHeight="1" x14ac:dyDescent="0.15">
      <c r="B26" s="472" t="s">
        <v>616</v>
      </c>
      <c r="C26" s="472"/>
      <c r="D26" s="472"/>
      <c r="E26" s="472"/>
      <c r="F26" s="472"/>
      <c r="G26" s="472"/>
      <c r="H26" s="549"/>
      <c r="I26" s="550"/>
      <c r="J26" s="550"/>
      <c r="K26" s="550"/>
      <c r="L26" s="550"/>
      <c r="M26" s="550"/>
      <c r="N26" s="550"/>
      <c r="O26" s="550"/>
      <c r="P26" s="550"/>
      <c r="Q26" s="550"/>
      <c r="R26" s="550"/>
      <c r="S26" s="550"/>
      <c r="T26" s="550"/>
      <c r="U26" s="550"/>
      <c r="V26" s="550"/>
      <c r="W26" s="550"/>
      <c r="X26" s="550"/>
      <c r="Y26" s="550"/>
      <c r="Z26" s="551" t="s">
        <v>617</v>
      </c>
      <c r="AA26" s="551"/>
      <c r="AB26" s="551"/>
      <c r="AC26" s="551"/>
      <c r="AD26" s="551"/>
      <c r="AE26" s="552"/>
      <c r="AF26" s="553"/>
      <c r="AG26" s="553"/>
      <c r="AH26" s="553"/>
      <c r="AI26" s="553"/>
      <c r="AJ26" s="553"/>
      <c r="AK26" s="553"/>
      <c r="AL26" s="553"/>
      <c r="AM26" s="553"/>
      <c r="AN26" s="554"/>
      <c r="AP26" s="548"/>
      <c r="AQ26" s="548"/>
      <c r="AR26" s="548"/>
      <c r="AS26" s="548"/>
      <c r="AT26" s="548"/>
      <c r="AU26" s="548"/>
      <c r="AV26" s="548"/>
      <c r="AW26" s="548"/>
      <c r="AX26" s="548"/>
      <c r="AY26" s="548"/>
      <c r="AZ26" s="548"/>
      <c r="BA26" s="548"/>
      <c r="BB26" s="548"/>
      <c r="BC26" s="548"/>
      <c r="BD26" s="548"/>
      <c r="BE26" s="548"/>
      <c r="BF26" s="548"/>
      <c r="BG26" s="548"/>
      <c r="BH26" s="548"/>
      <c r="BI26" s="548"/>
      <c r="BJ26" s="548"/>
      <c r="BK26" s="548"/>
      <c r="BL26" s="548"/>
      <c r="BM26" s="548"/>
      <c r="BN26" s="548"/>
      <c r="BO26" s="548"/>
      <c r="BP26" s="548"/>
      <c r="BQ26" s="548"/>
      <c r="BR26" s="548"/>
      <c r="BS26" s="548"/>
    </row>
    <row r="27" spans="1:80" ht="24.75" customHeight="1" x14ac:dyDescent="0.15">
      <c r="B27" s="472" t="s">
        <v>618</v>
      </c>
      <c r="C27" s="472"/>
      <c r="D27" s="472"/>
      <c r="E27" s="472"/>
      <c r="F27" s="472"/>
      <c r="G27" s="472"/>
      <c r="H27" s="583"/>
      <c r="I27" s="584"/>
      <c r="J27" s="584"/>
      <c r="K27" s="584"/>
      <c r="L27" s="584"/>
      <c r="M27" s="584"/>
      <c r="N27" s="584"/>
      <c r="O27" s="584"/>
      <c r="P27" s="584"/>
      <c r="Q27" s="584"/>
      <c r="R27" s="584"/>
      <c r="S27" s="584"/>
      <c r="T27" s="584"/>
      <c r="U27" s="584"/>
      <c r="V27" s="584"/>
      <c r="W27" s="584"/>
      <c r="X27" s="584"/>
      <c r="Y27" s="584"/>
      <c r="Z27" s="584"/>
      <c r="AA27" s="584"/>
      <c r="AB27" s="584"/>
      <c r="AC27" s="584"/>
      <c r="AD27" s="584"/>
      <c r="AE27" s="584"/>
      <c r="AF27" s="584"/>
      <c r="AG27" s="584"/>
      <c r="AH27" s="584"/>
      <c r="AI27" s="584"/>
      <c r="AJ27" s="584"/>
      <c r="AK27" s="584"/>
      <c r="AL27" s="584"/>
      <c r="AM27" s="584"/>
      <c r="AN27" s="585"/>
    </row>
    <row r="28" spans="1:80" ht="24.75" customHeight="1" x14ac:dyDescent="0.15">
      <c r="B28" s="537" t="s">
        <v>623</v>
      </c>
      <c r="C28" s="537"/>
      <c r="D28" s="537"/>
      <c r="E28" s="537"/>
      <c r="F28" s="537"/>
      <c r="G28" s="537"/>
      <c r="H28" s="545"/>
      <c r="I28" s="546"/>
      <c r="J28" s="546"/>
      <c r="K28" s="546"/>
      <c r="L28" s="546"/>
      <c r="M28" s="546"/>
      <c r="N28" s="546"/>
      <c r="O28" s="546"/>
      <c r="P28" s="546"/>
      <c r="Q28" s="546"/>
      <c r="R28" s="546"/>
      <c r="S28" s="546"/>
      <c r="T28" s="546"/>
      <c r="U28" s="546"/>
      <c r="V28" s="546"/>
      <c r="W28" s="546"/>
      <c r="X28" s="546"/>
      <c r="Y28" s="546"/>
      <c r="Z28" s="551" t="s">
        <v>550</v>
      </c>
      <c r="AA28" s="551"/>
      <c r="AB28" s="551"/>
      <c r="AC28" s="551"/>
      <c r="AD28" s="551"/>
      <c r="AE28" s="590"/>
      <c r="AF28" s="591"/>
      <c r="AG28" s="591"/>
      <c r="AH28" s="591"/>
      <c r="AI28" s="591"/>
      <c r="AJ28" s="591"/>
      <c r="AK28" s="591"/>
      <c r="AL28" s="591"/>
      <c r="AM28" s="591"/>
      <c r="AN28" s="592"/>
    </row>
    <row r="29" spans="1:80" ht="14.1" customHeight="1" x14ac:dyDescent="0.15">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row>
    <row r="30" spans="1:80" ht="24.75" customHeight="1" x14ac:dyDescent="0.15">
      <c r="B30" s="146" t="s">
        <v>411</v>
      </c>
      <c r="C30" s="144"/>
      <c r="D30" s="144"/>
      <c r="E30" s="144"/>
      <c r="F30" s="144"/>
      <c r="G30" s="144"/>
      <c r="H30" s="147"/>
      <c r="I30" s="144"/>
      <c r="J30" s="144"/>
      <c r="K30" s="144"/>
      <c r="L30" s="144"/>
      <c r="M30" s="144"/>
      <c r="N30" s="144"/>
      <c r="O30" s="144"/>
      <c r="P30" s="144"/>
      <c r="Q30" s="144"/>
      <c r="R30" s="144"/>
      <c r="S30" s="144"/>
      <c r="T30" s="144"/>
      <c r="U30" s="144"/>
      <c r="V30" s="144"/>
      <c r="W30" s="144"/>
      <c r="X30" s="144"/>
      <c r="Y30" s="144"/>
      <c r="Z30" s="144"/>
      <c r="AA30" s="147"/>
      <c r="AB30" s="147"/>
      <c r="AC30" s="144"/>
      <c r="AD30" s="144"/>
      <c r="AE30" s="144"/>
      <c r="AF30" s="144"/>
      <c r="AG30" s="144"/>
      <c r="AH30" s="144"/>
      <c r="AI30" s="144"/>
      <c r="AJ30" s="144"/>
      <c r="AK30" s="144"/>
      <c r="AL30" s="144"/>
      <c r="AM30" s="144"/>
      <c r="AN30" s="144"/>
    </row>
    <row r="31" spans="1:80" ht="24.75" customHeight="1" x14ac:dyDescent="0.15">
      <c r="B31" s="472" t="s">
        <v>410</v>
      </c>
      <c r="C31" s="472"/>
      <c r="D31" s="472"/>
      <c r="E31" s="472"/>
      <c r="F31" s="472"/>
      <c r="G31" s="472"/>
      <c r="H31" s="586"/>
      <c r="I31" s="586"/>
      <c r="J31" s="586"/>
      <c r="K31" s="586"/>
      <c r="L31" s="586"/>
      <c r="M31" s="586"/>
      <c r="N31" s="586"/>
      <c r="O31" s="586"/>
      <c r="P31" s="586"/>
      <c r="Q31" s="586"/>
      <c r="R31" s="586"/>
      <c r="S31" s="586"/>
      <c r="T31" s="586"/>
      <c r="U31" s="472" t="s">
        <v>47</v>
      </c>
      <c r="V31" s="472"/>
      <c r="W31" s="472"/>
      <c r="X31" s="472"/>
      <c r="Y31" s="472"/>
      <c r="Z31" s="472"/>
      <c r="AA31" s="586"/>
      <c r="AB31" s="586"/>
      <c r="AC31" s="586"/>
      <c r="AD31" s="586"/>
      <c r="AE31" s="586"/>
      <c r="AF31" s="586"/>
      <c r="AG31" s="586"/>
      <c r="AH31" s="586"/>
      <c r="AI31" s="586"/>
      <c r="AJ31" s="586"/>
      <c r="AK31" s="586"/>
      <c r="AL31" s="586"/>
      <c r="AM31" s="586"/>
      <c r="AN31" s="586"/>
    </row>
    <row r="32" spans="1:80" ht="24.75" customHeight="1" x14ac:dyDescent="0.15">
      <c r="B32" s="472" t="s">
        <v>383</v>
      </c>
      <c r="C32" s="472"/>
      <c r="D32" s="472"/>
      <c r="E32" s="472"/>
      <c r="F32" s="472"/>
      <c r="G32" s="472"/>
      <c r="H32" s="531">
        <f>MAX('2-12事業実施予定スケジュール'!D15,'2-12事業実施予定スケジュール'!D22,'2-12事業実施予定スケジュール'!D29)</f>
        <v>0</v>
      </c>
      <c r="I32" s="531"/>
      <c r="J32" s="531"/>
      <c r="K32" s="531"/>
      <c r="L32" s="531"/>
      <c r="M32" s="531"/>
      <c r="N32" s="531"/>
      <c r="O32" s="531"/>
      <c r="P32" s="531"/>
      <c r="Q32" s="531"/>
      <c r="R32" s="531"/>
      <c r="S32" s="531"/>
      <c r="T32" s="531"/>
      <c r="U32" s="472" t="s">
        <v>385</v>
      </c>
      <c r="V32" s="472"/>
      <c r="W32" s="472"/>
      <c r="X32" s="472"/>
      <c r="Y32" s="472"/>
      <c r="Z32" s="472"/>
      <c r="AA32" s="531">
        <f>'2-12事業実施予定スケジュール'!D8</f>
        <v>0</v>
      </c>
      <c r="AB32" s="531"/>
      <c r="AC32" s="531"/>
      <c r="AD32" s="531"/>
      <c r="AE32" s="531"/>
      <c r="AF32" s="531"/>
      <c r="AG32" s="531"/>
      <c r="AH32" s="531"/>
      <c r="AI32" s="531"/>
      <c r="AJ32" s="531"/>
      <c r="AK32" s="531"/>
      <c r="AL32" s="531"/>
      <c r="AM32" s="531"/>
      <c r="AN32" s="531"/>
    </row>
    <row r="33" spans="1:45" ht="24.75" customHeight="1" x14ac:dyDescent="0.15">
      <c r="B33" s="472" t="s">
        <v>384</v>
      </c>
      <c r="C33" s="472"/>
      <c r="D33" s="472"/>
      <c r="E33" s="472"/>
      <c r="F33" s="472"/>
      <c r="G33" s="472"/>
      <c r="H33" s="531">
        <f>'2-12事業実施予定スケジュール'!D31</f>
        <v>0</v>
      </c>
      <c r="I33" s="531"/>
      <c r="J33" s="531"/>
      <c r="K33" s="531"/>
      <c r="L33" s="531"/>
      <c r="M33" s="531"/>
      <c r="N33" s="531"/>
      <c r="O33" s="531"/>
      <c r="P33" s="531"/>
      <c r="Q33" s="531"/>
      <c r="R33" s="531"/>
      <c r="S33" s="531"/>
      <c r="T33" s="531"/>
      <c r="U33" s="472" t="s">
        <v>386</v>
      </c>
      <c r="V33" s="472"/>
      <c r="W33" s="472"/>
      <c r="X33" s="472"/>
      <c r="Y33" s="472"/>
      <c r="Z33" s="472"/>
      <c r="AA33" s="531">
        <f>'2-12事業実施予定スケジュール'!D32</f>
        <v>0</v>
      </c>
      <c r="AB33" s="531"/>
      <c r="AC33" s="531"/>
      <c r="AD33" s="531"/>
      <c r="AE33" s="531"/>
      <c r="AF33" s="531"/>
      <c r="AG33" s="531"/>
      <c r="AH33" s="531"/>
      <c r="AI33" s="531"/>
      <c r="AJ33" s="531"/>
      <c r="AK33" s="531"/>
      <c r="AL33" s="531"/>
      <c r="AM33" s="531"/>
      <c r="AN33" s="531"/>
    </row>
    <row r="34" spans="1:45" ht="24.75" customHeight="1" x14ac:dyDescent="0.15">
      <c r="B34" s="139" t="s">
        <v>48</v>
      </c>
      <c r="C34" s="140"/>
      <c r="D34" s="148"/>
      <c r="E34" s="149"/>
      <c r="F34" s="149"/>
      <c r="G34" s="149"/>
      <c r="H34" s="150"/>
      <c r="I34" s="151"/>
      <c r="J34" s="152"/>
      <c r="K34" s="152"/>
    </row>
    <row r="35" spans="1:45" s="62" customFormat="1" ht="24.75" customHeight="1" x14ac:dyDescent="0.15">
      <c r="A35" s="130"/>
      <c r="B35" s="518" t="s">
        <v>49</v>
      </c>
      <c r="C35" s="519"/>
      <c r="D35" s="519"/>
      <c r="E35" s="519"/>
      <c r="F35" s="519"/>
      <c r="G35" s="520"/>
      <c r="H35" s="521" t="s">
        <v>50</v>
      </c>
      <c r="I35" s="522"/>
      <c r="J35" s="522"/>
      <c r="K35" s="522"/>
      <c r="L35" s="522"/>
      <c r="M35" s="523"/>
      <c r="N35" s="524"/>
      <c r="O35" s="524"/>
      <c r="P35" s="524"/>
      <c r="Q35" s="524"/>
      <c r="R35" s="525"/>
      <c r="S35" s="521" t="s">
        <v>51</v>
      </c>
      <c r="T35" s="522"/>
      <c r="U35" s="522"/>
      <c r="V35" s="522"/>
      <c r="W35" s="522"/>
      <c r="X35" s="538"/>
      <c r="Y35" s="529"/>
      <c r="Z35" s="529"/>
      <c r="AA35" s="529"/>
      <c r="AB35" s="530" t="s">
        <v>52</v>
      </c>
      <c r="AC35" s="530"/>
      <c r="AD35" s="539"/>
      <c r="AE35" s="540"/>
      <c r="AF35" s="540"/>
      <c r="AG35" s="540"/>
      <c r="AH35" s="540"/>
      <c r="AI35" s="540"/>
      <c r="AJ35" s="540"/>
      <c r="AK35" s="540"/>
      <c r="AL35" s="540"/>
      <c r="AM35" s="540"/>
      <c r="AN35" s="541"/>
    </row>
    <row r="36" spans="1:45" s="62" customFormat="1" ht="24.75" customHeight="1" x14ac:dyDescent="0.15">
      <c r="A36" s="130"/>
      <c r="B36" s="518" t="s">
        <v>53</v>
      </c>
      <c r="C36" s="519"/>
      <c r="D36" s="519"/>
      <c r="E36" s="519"/>
      <c r="F36" s="519"/>
      <c r="G36" s="520"/>
      <c r="H36" s="521" t="s">
        <v>50</v>
      </c>
      <c r="I36" s="522"/>
      <c r="J36" s="522"/>
      <c r="K36" s="522"/>
      <c r="L36" s="522"/>
      <c r="M36" s="523"/>
      <c r="N36" s="524"/>
      <c r="O36" s="524"/>
      <c r="P36" s="524"/>
      <c r="Q36" s="524"/>
      <c r="R36" s="525"/>
      <c r="S36" s="526" t="s">
        <v>170</v>
      </c>
      <c r="T36" s="527"/>
      <c r="U36" s="527"/>
      <c r="V36" s="527"/>
      <c r="W36" s="527"/>
      <c r="X36" s="528"/>
      <c r="Y36" s="529"/>
      <c r="Z36" s="529"/>
      <c r="AA36" s="529"/>
      <c r="AB36" s="530" t="s">
        <v>52</v>
      </c>
      <c r="AC36" s="530"/>
      <c r="AD36" s="542"/>
      <c r="AE36" s="543"/>
      <c r="AF36" s="543"/>
      <c r="AG36" s="543"/>
      <c r="AH36" s="543"/>
      <c r="AI36" s="543"/>
      <c r="AJ36" s="543"/>
      <c r="AK36" s="543"/>
      <c r="AL36" s="543"/>
      <c r="AM36" s="543"/>
      <c r="AN36" s="544"/>
    </row>
    <row r="37" spans="1:45" s="62" customFormat="1" ht="14.1" customHeight="1" x14ac:dyDescent="0.15">
      <c r="A37" s="130"/>
      <c r="B37" s="153"/>
      <c r="C37" s="153"/>
      <c r="D37" s="153"/>
      <c r="E37" s="153"/>
      <c r="F37" s="153"/>
      <c r="G37" s="153"/>
      <c r="H37" s="153"/>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3"/>
    </row>
    <row r="38" spans="1:45" ht="19.5" customHeight="1" x14ac:dyDescent="0.15">
      <c r="B38" s="155" t="s">
        <v>420</v>
      </c>
      <c r="F38" s="156"/>
      <c r="I38" s="510"/>
      <c r="J38" s="511"/>
      <c r="K38" s="511"/>
      <c r="L38" s="511"/>
      <c r="M38" s="511"/>
      <c r="N38" s="511"/>
      <c r="O38" s="511"/>
      <c r="P38" s="511"/>
      <c r="Q38" s="511"/>
      <c r="R38" s="511"/>
      <c r="S38" s="511"/>
      <c r="T38" s="511"/>
      <c r="U38" s="511"/>
      <c r="V38" s="511"/>
      <c r="W38" s="511"/>
      <c r="X38" s="511"/>
      <c r="Y38" s="511"/>
      <c r="Z38" s="511"/>
      <c r="AA38" s="511"/>
      <c r="AB38" s="511"/>
      <c r="AC38" s="511"/>
      <c r="AD38" s="511"/>
      <c r="AE38" s="511"/>
      <c r="AF38" s="511"/>
      <c r="AG38" s="511"/>
      <c r="AH38" s="511"/>
      <c r="AI38" s="511"/>
      <c r="AJ38" s="511"/>
      <c r="AK38" s="511"/>
      <c r="AL38" s="511"/>
      <c r="AM38" s="511"/>
      <c r="AN38" s="158"/>
    </row>
    <row r="39" spans="1:45" s="159" customFormat="1" ht="24.75" customHeight="1" x14ac:dyDescent="0.15">
      <c r="B39" s="472" t="s">
        <v>54</v>
      </c>
      <c r="C39" s="472"/>
      <c r="D39" s="472"/>
      <c r="E39" s="472"/>
      <c r="F39" s="472"/>
      <c r="G39" s="472"/>
      <c r="H39" s="773" t="s">
        <v>255</v>
      </c>
      <c r="I39" s="774"/>
      <c r="J39" s="774"/>
      <c r="K39" s="774"/>
      <c r="L39" s="774"/>
      <c r="M39" s="774"/>
      <c r="N39" s="774"/>
      <c r="O39" s="774"/>
      <c r="P39" s="774"/>
      <c r="Q39" s="774"/>
      <c r="R39" s="774"/>
      <c r="S39" s="774"/>
      <c r="T39" s="775"/>
      <c r="U39" s="514" t="s">
        <v>223</v>
      </c>
      <c r="V39" s="472"/>
      <c r="W39" s="472"/>
      <c r="X39" s="472"/>
      <c r="Y39" s="472"/>
      <c r="Z39" s="472"/>
      <c r="AA39" s="515"/>
      <c r="AB39" s="516"/>
      <c r="AC39" s="516"/>
      <c r="AD39" s="516"/>
      <c r="AE39" s="516"/>
      <c r="AF39" s="516"/>
      <c r="AG39" s="516"/>
      <c r="AH39" s="516"/>
      <c r="AI39" s="516"/>
      <c r="AJ39" s="516"/>
      <c r="AK39" s="516"/>
      <c r="AL39" s="516"/>
      <c r="AM39" s="516"/>
      <c r="AN39" s="517"/>
    </row>
    <row r="40" spans="1:45" s="159" customFormat="1" ht="24.75" customHeight="1" x14ac:dyDescent="0.15">
      <c r="B40" s="472" t="s">
        <v>405</v>
      </c>
      <c r="C40" s="472"/>
      <c r="D40" s="472"/>
      <c r="E40" s="472"/>
      <c r="F40" s="472"/>
      <c r="G40" s="472"/>
      <c r="H40" s="515"/>
      <c r="I40" s="516"/>
      <c r="J40" s="516"/>
      <c r="K40" s="516"/>
      <c r="L40" s="516"/>
      <c r="M40" s="516"/>
      <c r="N40" s="516"/>
      <c r="O40" s="516"/>
      <c r="P40" s="516"/>
      <c r="Q40" s="516"/>
      <c r="R40" s="516"/>
      <c r="S40" s="516"/>
      <c r="T40" s="517"/>
      <c r="U40" s="472" t="s">
        <v>55</v>
      </c>
      <c r="V40" s="472"/>
      <c r="W40" s="472"/>
      <c r="X40" s="472"/>
      <c r="Y40" s="472"/>
      <c r="Z40" s="472"/>
      <c r="AA40" s="515"/>
      <c r="AB40" s="516"/>
      <c r="AC40" s="516"/>
      <c r="AD40" s="516"/>
      <c r="AE40" s="516"/>
      <c r="AF40" s="516"/>
      <c r="AG40" s="516"/>
      <c r="AH40" s="516"/>
      <c r="AI40" s="516"/>
      <c r="AJ40" s="516"/>
      <c r="AK40" s="516"/>
      <c r="AL40" s="516"/>
      <c r="AM40" s="516"/>
      <c r="AN40" s="517"/>
    </row>
    <row r="41" spans="1:45" ht="24.75" customHeight="1" x14ac:dyDescent="0.15">
      <c r="B41" s="613" t="str">
        <f>IF(H39="系統用蓄電システム","系統側への定格出力（kW）","定格消費電力（kW）")</f>
        <v>定格消費電力（kW）</v>
      </c>
      <c r="C41" s="495"/>
      <c r="D41" s="495"/>
      <c r="E41" s="495"/>
      <c r="F41" s="495"/>
      <c r="G41" s="495"/>
      <c r="H41" s="612"/>
      <c r="I41" s="612"/>
      <c r="J41" s="612"/>
      <c r="K41" s="612"/>
      <c r="L41" s="612"/>
      <c r="M41" s="612"/>
      <c r="N41" s="612"/>
      <c r="O41" s="612"/>
      <c r="P41" s="612"/>
      <c r="Q41" s="612"/>
      <c r="R41" s="612"/>
      <c r="S41" s="612"/>
      <c r="T41" s="612"/>
      <c r="U41" s="514" t="s">
        <v>224</v>
      </c>
      <c r="V41" s="472"/>
      <c r="W41" s="472"/>
      <c r="X41" s="472"/>
      <c r="Y41" s="472"/>
      <c r="Z41" s="472"/>
      <c r="AA41" s="612"/>
      <c r="AB41" s="612"/>
      <c r="AC41" s="612"/>
      <c r="AD41" s="612"/>
      <c r="AE41" s="612"/>
      <c r="AF41" s="612"/>
      <c r="AG41" s="612"/>
      <c r="AH41" s="612"/>
      <c r="AI41" s="612"/>
      <c r="AJ41" s="612"/>
      <c r="AK41" s="612"/>
      <c r="AL41" s="612"/>
      <c r="AM41" s="612"/>
      <c r="AN41" s="612"/>
      <c r="AR41" s="228" t="s">
        <v>326</v>
      </c>
    </row>
    <row r="42" spans="1:45" ht="71.25" customHeight="1" x14ac:dyDescent="0.15">
      <c r="B42" s="514" t="s">
        <v>473</v>
      </c>
      <c r="C42" s="472"/>
      <c r="D42" s="472"/>
      <c r="E42" s="472"/>
      <c r="F42" s="472"/>
      <c r="G42" s="472"/>
      <c r="H42" s="609" t="s">
        <v>475</v>
      </c>
      <c r="I42" s="609"/>
      <c r="J42" s="609"/>
      <c r="K42" s="609"/>
      <c r="L42" s="609"/>
      <c r="M42" s="609"/>
      <c r="N42" s="609"/>
      <c r="O42" s="609"/>
      <c r="P42" s="609"/>
      <c r="Q42" s="609"/>
      <c r="R42" s="609"/>
      <c r="S42" s="609"/>
      <c r="T42" s="609"/>
      <c r="U42" s="609"/>
      <c r="V42" s="609"/>
      <c r="W42" s="609"/>
      <c r="X42" s="609"/>
      <c r="Y42" s="609"/>
      <c r="Z42" s="609"/>
      <c r="AA42" s="609"/>
      <c r="AB42" s="609"/>
      <c r="AC42" s="609"/>
      <c r="AD42" s="609"/>
      <c r="AE42" s="609"/>
      <c r="AF42" s="609"/>
      <c r="AG42" s="609"/>
      <c r="AH42" s="609"/>
      <c r="AI42" s="611"/>
      <c r="AJ42" s="611"/>
      <c r="AK42" s="611"/>
      <c r="AL42" s="611"/>
      <c r="AM42" s="611"/>
      <c r="AN42" s="611"/>
      <c r="AR42" s="361"/>
    </row>
    <row r="43" spans="1:45" ht="54" customHeight="1" x14ac:dyDescent="0.15">
      <c r="B43" s="514" t="s">
        <v>474</v>
      </c>
      <c r="C43" s="514"/>
      <c r="D43" s="514"/>
      <c r="E43" s="514"/>
      <c r="F43" s="514"/>
      <c r="G43" s="514"/>
      <c r="H43" s="609" t="s">
        <v>619</v>
      </c>
      <c r="I43" s="610"/>
      <c r="J43" s="610"/>
      <c r="K43" s="610"/>
      <c r="L43" s="610"/>
      <c r="M43" s="610"/>
      <c r="N43" s="610"/>
      <c r="O43" s="610"/>
      <c r="P43" s="610"/>
      <c r="Q43" s="610"/>
      <c r="R43" s="610"/>
      <c r="S43" s="610"/>
      <c r="T43" s="610"/>
      <c r="U43" s="610"/>
      <c r="V43" s="610"/>
      <c r="W43" s="610"/>
      <c r="X43" s="610"/>
      <c r="Y43" s="610"/>
      <c r="Z43" s="610"/>
      <c r="AA43" s="610"/>
      <c r="AB43" s="610"/>
      <c r="AC43" s="610"/>
      <c r="AD43" s="610"/>
      <c r="AE43" s="610"/>
      <c r="AF43" s="610"/>
      <c r="AG43" s="610"/>
      <c r="AH43" s="610"/>
      <c r="AI43" s="611"/>
      <c r="AJ43" s="611"/>
      <c r="AK43" s="611"/>
      <c r="AL43" s="611"/>
      <c r="AM43" s="611"/>
      <c r="AN43" s="611"/>
      <c r="AS43" s="228"/>
    </row>
    <row r="44" spans="1:45" s="365" customFormat="1" ht="54" customHeight="1" x14ac:dyDescent="0.15">
      <c r="A44" s="130"/>
      <c r="B44" s="514"/>
      <c r="C44" s="514"/>
      <c r="D44" s="514"/>
      <c r="E44" s="514"/>
      <c r="F44" s="514"/>
      <c r="G44" s="514"/>
      <c r="H44" s="609" t="s">
        <v>620</v>
      </c>
      <c r="I44" s="609"/>
      <c r="J44" s="609"/>
      <c r="K44" s="609"/>
      <c r="L44" s="609"/>
      <c r="M44" s="609"/>
      <c r="N44" s="609"/>
      <c r="O44" s="609"/>
      <c r="P44" s="609"/>
      <c r="Q44" s="609"/>
      <c r="R44" s="609"/>
      <c r="S44" s="609"/>
      <c r="T44" s="609"/>
      <c r="U44" s="609"/>
      <c r="V44" s="609"/>
      <c r="W44" s="609"/>
      <c r="X44" s="609"/>
      <c r="Y44" s="609"/>
      <c r="Z44" s="609"/>
      <c r="AA44" s="609"/>
      <c r="AB44" s="609"/>
      <c r="AC44" s="609"/>
      <c r="AD44" s="609"/>
      <c r="AE44" s="609"/>
      <c r="AF44" s="609"/>
      <c r="AG44" s="609"/>
      <c r="AH44" s="609"/>
      <c r="AI44" s="611"/>
      <c r="AJ44" s="611"/>
      <c r="AK44" s="611"/>
      <c r="AL44" s="611"/>
      <c r="AM44" s="611"/>
      <c r="AN44" s="611"/>
      <c r="AS44" s="228"/>
    </row>
    <row r="45" spans="1:45" ht="54" customHeight="1" x14ac:dyDescent="0.15">
      <c r="B45" s="514"/>
      <c r="C45" s="514"/>
      <c r="D45" s="514"/>
      <c r="E45" s="514"/>
      <c r="F45" s="514"/>
      <c r="G45" s="514"/>
      <c r="H45" s="609" t="s">
        <v>626</v>
      </c>
      <c r="I45" s="609"/>
      <c r="J45" s="609"/>
      <c r="K45" s="609"/>
      <c r="L45" s="609"/>
      <c r="M45" s="609"/>
      <c r="N45" s="609"/>
      <c r="O45" s="609"/>
      <c r="P45" s="609"/>
      <c r="Q45" s="609"/>
      <c r="R45" s="609"/>
      <c r="S45" s="609"/>
      <c r="T45" s="609"/>
      <c r="U45" s="609"/>
      <c r="V45" s="609"/>
      <c r="W45" s="609"/>
      <c r="X45" s="609"/>
      <c r="Y45" s="609"/>
      <c r="Z45" s="609"/>
      <c r="AA45" s="609"/>
      <c r="AB45" s="609"/>
      <c r="AC45" s="609"/>
      <c r="AD45" s="609"/>
      <c r="AE45" s="609"/>
      <c r="AF45" s="609"/>
      <c r="AG45" s="609"/>
      <c r="AH45" s="609"/>
      <c r="AI45" s="611"/>
      <c r="AJ45" s="611"/>
      <c r="AK45" s="611"/>
      <c r="AL45" s="611"/>
      <c r="AM45" s="611"/>
      <c r="AN45" s="611"/>
    </row>
    <row r="46" spans="1:45" ht="16.5" customHeight="1" x14ac:dyDescent="0.15">
      <c r="B46" s="247"/>
      <c r="C46" s="247"/>
      <c r="D46" s="247"/>
      <c r="E46" s="247"/>
      <c r="F46" s="247"/>
      <c r="G46" s="247"/>
      <c r="H46" s="138"/>
      <c r="I46" s="138"/>
      <c r="J46" s="138"/>
      <c r="K46" s="138"/>
      <c r="L46" s="138"/>
      <c r="M46" s="138"/>
      <c r="N46" s="138"/>
      <c r="O46" s="138"/>
      <c r="P46" s="138"/>
      <c r="Q46" s="138"/>
      <c r="R46" s="138"/>
      <c r="S46" s="138"/>
      <c r="T46" s="138"/>
      <c r="U46" s="247"/>
      <c r="V46" s="247"/>
      <c r="W46" s="247"/>
      <c r="X46" s="247"/>
      <c r="Y46" s="247"/>
      <c r="Z46" s="247"/>
      <c r="AA46" s="138"/>
      <c r="AB46" s="138"/>
      <c r="AC46" s="138"/>
      <c r="AD46" s="138"/>
      <c r="AE46" s="138"/>
      <c r="AF46" s="138"/>
      <c r="AG46" s="138"/>
      <c r="AH46" s="138"/>
      <c r="AI46" s="138"/>
      <c r="AJ46" s="138"/>
      <c r="AK46" s="138"/>
      <c r="AL46" s="138"/>
      <c r="AM46" s="138"/>
      <c r="AN46" s="138"/>
    </row>
    <row r="47" spans="1:45" ht="24.75" customHeight="1" x14ac:dyDescent="0.15">
      <c r="B47" s="574" t="s">
        <v>56</v>
      </c>
      <c r="C47" s="575"/>
      <c r="D47" s="575"/>
      <c r="E47" s="575"/>
      <c r="F47" s="575"/>
      <c r="G47" s="576"/>
      <c r="H47" s="599" t="s">
        <v>328</v>
      </c>
      <c r="I47" s="599"/>
      <c r="J47" s="599"/>
      <c r="K47" s="599" t="s">
        <v>329</v>
      </c>
      <c r="L47" s="599"/>
      <c r="M47" s="599"/>
      <c r="N47" s="599"/>
      <c r="O47" s="599"/>
      <c r="P47" s="599"/>
      <c r="Q47" s="564" t="s">
        <v>330</v>
      </c>
      <c r="R47" s="565"/>
      <c r="S47" s="565"/>
      <c r="T47" s="565"/>
      <c r="U47" s="566"/>
      <c r="V47" s="564" t="s">
        <v>331</v>
      </c>
      <c r="W47" s="565"/>
      <c r="X47" s="565"/>
      <c r="Y47" s="565"/>
      <c r="Z47" s="566"/>
      <c r="AA47" s="593" t="s">
        <v>166</v>
      </c>
      <c r="AB47" s="594"/>
      <c r="AC47" s="594"/>
      <c r="AD47" s="594"/>
      <c r="AE47" s="595"/>
      <c r="AF47" s="564" t="s">
        <v>327</v>
      </c>
      <c r="AG47" s="565"/>
      <c r="AH47" s="565"/>
      <c r="AI47" s="565"/>
      <c r="AJ47" s="566"/>
      <c r="AK47" s="564" t="s">
        <v>601</v>
      </c>
      <c r="AL47" s="565"/>
      <c r="AM47" s="565"/>
      <c r="AN47" s="565"/>
      <c r="AO47" s="566"/>
    </row>
    <row r="48" spans="1:45" ht="24.75" customHeight="1" x14ac:dyDescent="0.15">
      <c r="B48" s="577"/>
      <c r="C48" s="578"/>
      <c r="D48" s="578"/>
      <c r="E48" s="578"/>
      <c r="F48" s="578"/>
      <c r="G48" s="579"/>
      <c r="H48" s="600"/>
      <c r="I48" s="601"/>
      <c r="J48" s="602"/>
      <c r="K48" s="600"/>
      <c r="L48" s="601"/>
      <c r="M48" s="601"/>
      <c r="N48" s="601"/>
      <c r="O48" s="601"/>
      <c r="P48" s="602"/>
      <c r="Q48" s="567"/>
      <c r="R48" s="568"/>
      <c r="S48" s="568"/>
      <c r="T48" s="568"/>
      <c r="U48" s="569"/>
      <c r="V48" s="567"/>
      <c r="W48" s="568"/>
      <c r="X48" s="568"/>
      <c r="Y48" s="568"/>
      <c r="Z48" s="569"/>
      <c r="AA48" s="596"/>
      <c r="AB48" s="597"/>
      <c r="AC48" s="597"/>
      <c r="AD48" s="597"/>
      <c r="AE48" s="598"/>
      <c r="AF48" s="567"/>
      <c r="AG48" s="568"/>
      <c r="AH48" s="568"/>
      <c r="AI48" s="568"/>
      <c r="AJ48" s="569"/>
      <c r="AK48" s="567"/>
      <c r="AL48" s="568"/>
      <c r="AM48" s="568"/>
      <c r="AN48" s="568"/>
      <c r="AO48" s="569"/>
      <c r="AR48" s="228" t="s">
        <v>417</v>
      </c>
    </row>
    <row r="49" spans="2:44" ht="24.75" customHeight="1" x14ac:dyDescent="0.15">
      <c r="B49" s="473" t="s">
        <v>165</v>
      </c>
      <c r="C49" s="474"/>
      <c r="D49" s="474"/>
      <c r="E49" s="474"/>
      <c r="F49" s="474"/>
      <c r="G49" s="475"/>
      <c r="H49" s="558"/>
      <c r="I49" s="559"/>
      <c r="J49" s="560"/>
      <c r="K49" s="558"/>
      <c r="L49" s="559"/>
      <c r="M49" s="559"/>
      <c r="N49" s="559"/>
      <c r="O49" s="559"/>
      <c r="P49" s="560"/>
      <c r="Q49" s="558"/>
      <c r="R49" s="559"/>
      <c r="S49" s="559"/>
      <c r="T49" s="559"/>
      <c r="U49" s="560"/>
      <c r="V49" s="558"/>
      <c r="W49" s="559"/>
      <c r="X49" s="559"/>
      <c r="Y49" s="559"/>
      <c r="Z49" s="560"/>
      <c r="AA49" s="558"/>
      <c r="AB49" s="559"/>
      <c r="AC49" s="559"/>
      <c r="AD49" s="559"/>
      <c r="AE49" s="560"/>
      <c r="AF49" s="580">
        <f>MAX(H49:AE49)</f>
        <v>0</v>
      </c>
      <c r="AG49" s="581"/>
      <c r="AH49" s="581"/>
      <c r="AI49" s="581"/>
      <c r="AJ49" s="582"/>
      <c r="AK49" s="606"/>
      <c r="AL49" s="607"/>
      <c r="AM49" s="607"/>
      <c r="AN49" s="607"/>
      <c r="AO49" s="608"/>
      <c r="AQ49" s="228"/>
      <c r="AR49" s="228"/>
    </row>
    <row r="50" spans="2:44" ht="24.75" customHeight="1" x14ac:dyDescent="0.15">
      <c r="B50" s="472" t="s">
        <v>482</v>
      </c>
      <c r="C50" s="472"/>
      <c r="D50" s="472"/>
      <c r="E50" s="472"/>
      <c r="F50" s="472"/>
      <c r="G50" s="472"/>
      <c r="H50" s="558"/>
      <c r="I50" s="559"/>
      <c r="J50" s="560"/>
      <c r="K50" s="558"/>
      <c r="L50" s="559"/>
      <c r="M50" s="559"/>
      <c r="N50" s="559"/>
      <c r="O50" s="559"/>
      <c r="P50" s="560"/>
      <c r="Q50" s="558"/>
      <c r="R50" s="559"/>
      <c r="S50" s="559"/>
      <c r="T50" s="559"/>
      <c r="U50" s="560"/>
      <c r="V50" s="558"/>
      <c r="W50" s="559"/>
      <c r="X50" s="559"/>
      <c r="Y50" s="559"/>
      <c r="Z50" s="560"/>
      <c r="AA50" s="558"/>
      <c r="AB50" s="559"/>
      <c r="AC50" s="559"/>
      <c r="AD50" s="559"/>
      <c r="AE50" s="560"/>
      <c r="AF50" s="580">
        <f>SUM(H50:AE50)-Q50</f>
        <v>0</v>
      </c>
      <c r="AG50" s="581"/>
      <c r="AH50" s="581"/>
      <c r="AI50" s="581"/>
      <c r="AJ50" s="582"/>
      <c r="AK50" s="606"/>
      <c r="AL50" s="607"/>
      <c r="AM50" s="607"/>
      <c r="AN50" s="607"/>
      <c r="AO50" s="608"/>
    </row>
    <row r="51" spans="2:44" ht="24.75" customHeight="1" x14ac:dyDescent="0.15">
      <c r="B51" s="472" t="s">
        <v>57</v>
      </c>
      <c r="C51" s="472"/>
      <c r="D51" s="472"/>
      <c r="E51" s="472"/>
      <c r="F51" s="472"/>
      <c r="G51" s="472"/>
      <c r="H51" s="492"/>
      <c r="I51" s="493"/>
      <c r="J51" s="494"/>
      <c r="K51" s="492"/>
      <c r="L51" s="493"/>
      <c r="M51" s="493"/>
      <c r="N51" s="493"/>
      <c r="O51" s="493"/>
      <c r="P51" s="494"/>
      <c r="Q51" s="561"/>
      <c r="R51" s="562"/>
      <c r="S51" s="562"/>
      <c r="T51" s="562"/>
      <c r="U51" s="563"/>
      <c r="V51" s="561"/>
      <c r="W51" s="562"/>
      <c r="X51" s="562"/>
      <c r="Y51" s="562"/>
      <c r="Z51" s="563"/>
      <c r="AA51" s="561"/>
      <c r="AB51" s="562"/>
      <c r="AC51" s="562"/>
      <c r="AD51" s="562"/>
      <c r="AE51" s="563"/>
      <c r="AF51" s="603"/>
      <c r="AG51" s="604"/>
      <c r="AH51" s="604"/>
      <c r="AI51" s="604"/>
      <c r="AJ51" s="605"/>
      <c r="AK51" s="603"/>
      <c r="AL51" s="604"/>
      <c r="AM51" s="604"/>
      <c r="AN51" s="604"/>
      <c r="AO51" s="605"/>
    </row>
    <row r="52" spans="2:44" ht="31.5" customHeight="1" x14ac:dyDescent="0.15">
      <c r="B52" s="532" t="s">
        <v>622</v>
      </c>
      <c r="C52" s="533"/>
      <c r="D52" s="533"/>
      <c r="E52" s="533"/>
      <c r="F52" s="533"/>
      <c r="G52" s="533"/>
      <c r="H52" s="533"/>
      <c r="I52" s="533"/>
      <c r="J52" s="533"/>
      <c r="K52" s="533"/>
      <c r="L52" s="533"/>
      <c r="M52" s="533"/>
      <c r="N52" s="533"/>
      <c r="O52" s="533"/>
      <c r="P52" s="533"/>
      <c r="Q52" s="533"/>
      <c r="R52" s="533"/>
      <c r="S52" s="533"/>
      <c r="T52" s="533"/>
      <c r="U52" s="533"/>
      <c r="V52" s="533"/>
      <c r="W52" s="533"/>
      <c r="X52" s="533"/>
      <c r="Y52" s="533"/>
      <c r="Z52" s="533"/>
      <c r="AA52" s="533"/>
      <c r="AB52" s="533"/>
      <c r="AC52" s="533"/>
      <c r="AD52" s="533"/>
      <c r="AE52" s="533"/>
      <c r="AF52" s="533"/>
      <c r="AG52" s="533"/>
      <c r="AH52" s="533"/>
      <c r="AI52" s="533"/>
      <c r="AJ52" s="533"/>
      <c r="AK52" s="533"/>
      <c r="AL52" s="533"/>
      <c r="AM52" s="533"/>
      <c r="AN52" s="533"/>
      <c r="AO52" s="533"/>
    </row>
    <row r="53" spans="2:44" ht="16.5" customHeight="1" x14ac:dyDescent="0.15">
      <c r="B53" s="248" t="s">
        <v>607</v>
      </c>
    </row>
    <row r="54" spans="2:44" ht="16.5" customHeight="1" x14ac:dyDescent="0.15">
      <c r="B54" s="248" t="s">
        <v>407</v>
      </c>
      <c r="C54" s="131"/>
      <c r="D54" s="131"/>
      <c r="E54" s="132"/>
      <c r="F54" s="132"/>
      <c r="G54" s="132"/>
      <c r="H54" s="132"/>
      <c r="I54" s="132"/>
      <c r="J54" s="132"/>
      <c r="K54" s="132"/>
      <c r="L54" s="132"/>
      <c r="M54" s="132"/>
      <c r="N54" s="132"/>
      <c r="O54" s="132"/>
      <c r="P54" s="132"/>
      <c r="Q54" s="132"/>
      <c r="R54" s="132"/>
      <c r="S54" s="132"/>
      <c r="T54" s="132"/>
      <c r="U54" s="132"/>
      <c r="V54" s="132"/>
      <c r="W54" s="132"/>
      <c r="AI54" s="133"/>
      <c r="AJ54" s="124"/>
      <c r="AK54" s="124"/>
      <c r="AL54" s="123"/>
      <c r="AM54" s="570"/>
      <c r="AN54" s="570"/>
    </row>
    <row r="55" spans="2:44" ht="16.5" customHeight="1" x14ac:dyDescent="0.15">
      <c r="B55" s="248" t="s">
        <v>608</v>
      </c>
      <c r="C55" s="131"/>
      <c r="D55" s="131"/>
      <c r="E55" s="132"/>
      <c r="F55" s="132"/>
      <c r="G55" s="132"/>
      <c r="H55" s="132"/>
      <c r="I55" s="132"/>
      <c r="J55" s="132"/>
      <c r="K55" s="132"/>
      <c r="L55" s="132"/>
      <c r="M55" s="132"/>
      <c r="N55" s="132"/>
      <c r="O55" s="132"/>
      <c r="P55" s="132"/>
      <c r="Q55" s="132"/>
      <c r="R55" s="132"/>
      <c r="S55" s="132"/>
      <c r="T55" s="132"/>
      <c r="U55" s="132"/>
      <c r="V55" s="132"/>
      <c r="W55" s="132"/>
      <c r="AI55" s="133"/>
      <c r="AJ55" s="124"/>
      <c r="AK55" s="124"/>
      <c r="AL55" s="123"/>
      <c r="AM55" s="239"/>
      <c r="AN55" s="239"/>
    </row>
    <row r="56" spans="2:44" ht="16.5" customHeight="1" x14ac:dyDescent="0.15">
      <c r="B56" s="248" t="s">
        <v>406</v>
      </c>
      <c r="C56" s="131"/>
      <c r="D56" s="131"/>
      <c r="E56" s="132"/>
      <c r="F56" s="132"/>
      <c r="G56" s="132"/>
      <c r="H56" s="132"/>
      <c r="I56" s="132"/>
      <c r="J56" s="132"/>
      <c r="K56" s="132"/>
      <c r="L56" s="132"/>
      <c r="M56" s="132"/>
      <c r="N56" s="132"/>
      <c r="O56" s="132"/>
      <c r="P56" s="132"/>
      <c r="Q56" s="132"/>
      <c r="R56" s="132"/>
      <c r="S56" s="132"/>
      <c r="T56" s="132"/>
      <c r="U56" s="132"/>
      <c r="V56" s="132"/>
      <c r="W56" s="132"/>
      <c r="AI56" s="133"/>
      <c r="AJ56" s="124"/>
      <c r="AK56" s="124"/>
      <c r="AL56" s="123"/>
      <c r="AM56" s="239"/>
      <c r="AN56" s="239"/>
    </row>
    <row r="57" spans="2:44" ht="15" customHeight="1" x14ac:dyDescent="0.15">
      <c r="C57" s="131"/>
      <c r="D57" s="131"/>
      <c r="E57" s="132"/>
      <c r="F57" s="132"/>
      <c r="G57" s="132"/>
      <c r="H57" s="132"/>
      <c r="I57" s="132"/>
      <c r="J57" s="132"/>
      <c r="K57" s="132"/>
      <c r="L57" s="132"/>
      <c r="M57" s="132"/>
      <c r="N57" s="132"/>
      <c r="O57" s="132"/>
      <c r="P57" s="132"/>
      <c r="Q57" s="132"/>
      <c r="R57" s="132"/>
      <c r="S57" s="132"/>
      <c r="T57" s="132"/>
      <c r="U57" s="132"/>
      <c r="V57" s="132"/>
      <c r="W57" s="132"/>
      <c r="AI57" s="133"/>
      <c r="AJ57" s="124"/>
      <c r="AK57" s="124"/>
      <c r="AL57" s="123"/>
      <c r="AM57" s="239"/>
      <c r="AN57" s="239"/>
    </row>
    <row r="58" spans="2:44" ht="24.75" customHeight="1" x14ac:dyDescent="0.15">
      <c r="B58" s="142" t="s">
        <v>395</v>
      </c>
      <c r="C58" s="124"/>
      <c r="D58" s="124"/>
      <c r="E58" s="124"/>
      <c r="F58" s="124"/>
      <c r="G58" s="124"/>
      <c r="H58" s="132"/>
      <c r="K58" s="12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row>
    <row r="59" spans="2:44" ht="24.75" customHeight="1" x14ac:dyDescent="0.15">
      <c r="B59" s="509" t="s">
        <v>396</v>
      </c>
      <c r="C59" s="509"/>
      <c r="D59" s="509"/>
      <c r="E59" s="509"/>
      <c r="F59" s="509"/>
      <c r="G59" s="509"/>
      <c r="H59" s="534" t="s">
        <v>397</v>
      </c>
      <c r="I59" s="534"/>
      <c r="J59" s="534"/>
      <c r="K59" s="534"/>
      <c r="L59" s="534"/>
      <c r="M59" s="534"/>
      <c r="N59" s="534"/>
      <c r="O59" s="534"/>
      <c r="P59" s="534" t="s">
        <v>398</v>
      </c>
      <c r="Q59" s="534"/>
      <c r="R59" s="534"/>
      <c r="S59" s="534"/>
      <c r="T59" s="534"/>
      <c r="U59" s="534"/>
      <c r="V59" s="534"/>
      <c r="W59" s="534"/>
      <c r="X59" s="534"/>
      <c r="Y59" s="534"/>
      <c r="Z59" s="534"/>
      <c r="AA59" s="615" t="s">
        <v>544</v>
      </c>
      <c r="AB59" s="615"/>
      <c r="AC59" s="615"/>
      <c r="AD59" s="615"/>
      <c r="AE59" s="614" t="s">
        <v>399</v>
      </c>
      <c r="AF59" s="614"/>
      <c r="AG59" s="614"/>
      <c r="AH59" s="614"/>
      <c r="AI59" s="614"/>
      <c r="AJ59" s="614"/>
      <c r="AK59" s="614"/>
      <c r="AL59" s="614"/>
      <c r="AM59" s="614"/>
      <c r="AN59" s="614"/>
      <c r="AO59" s="244"/>
    </row>
    <row r="60" spans="2:44" ht="24.75" customHeight="1" x14ac:dyDescent="0.15">
      <c r="B60" s="509" t="s">
        <v>400</v>
      </c>
      <c r="C60" s="509"/>
      <c r="D60" s="509"/>
      <c r="E60" s="509"/>
      <c r="F60" s="509"/>
      <c r="G60" s="509"/>
      <c r="H60" s="535">
        <f>IF('2-2導入事業経費の配分 (蓄電システム)'!B9&lt;&gt;0,'2-2導入事業経費の配分 (蓄電システム)'!B9,'2-2導入事業経費の配分 (水電解装置)'!B9)</f>
        <v>0</v>
      </c>
      <c r="I60" s="535"/>
      <c r="J60" s="535"/>
      <c r="K60" s="535"/>
      <c r="L60" s="535"/>
      <c r="M60" s="535"/>
      <c r="N60" s="535"/>
      <c r="O60" s="535"/>
      <c r="P60" s="535">
        <f>IF('2-2導入事業経費の配分 (蓄電システム)'!D9&lt;&gt;0,'2-2導入事業経費の配分 (蓄電システム)'!D9,'2-2導入事業経費の配分 (水電解装置)'!D9)</f>
        <v>0</v>
      </c>
      <c r="Q60" s="535"/>
      <c r="R60" s="535"/>
      <c r="S60" s="535"/>
      <c r="T60" s="535"/>
      <c r="U60" s="535"/>
      <c r="V60" s="535"/>
      <c r="W60" s="535"/>
      <c r="X60" s="535"/>
      <c r="Y60" s="535"/>
      <c r="Z60" s="535"/>
      <c r="AA60" s="616" t="str">
        <f>'別紙1、別紙２'!I7</f>
        <v>2/3以内</v>
      </c>
      <c r="AB60" s="616"/>
      <c r="AC60" s="616"/>
      <c r="AD60" s="616"/>
      <c r="AE60" s="535" t="str">
        <f>IF('2-2導入事業経費の配分 (蓄電システム)'!H9&lt;&gt;"",'2-2導入事業経費の配分 (蓄電システム)'!H9,'2-2導入事業経費の配分 (水電解装置)'!H9)</f>
        <v/>
      </c>
      <c r="AF60" s="535"/>
      <c r="AG60" s="535"/>
      <c r="AH60" s="535"/>
      <c r="AI60" s="535"/>
      <c r="AJ60" s="535"/>
      <c r="AK60" s="535"/>
      <c r="AL60" s="535"/>
      <c r="AM60" s="535"/>
      <c r="AN60" s="535"/>
      <c r="AO60" s="244"/>
    </row>
    <row r="61" spans="2:44" ht="24.75" customHeight="1" x14ac:dyDescent="0.15">
      <c r="B61" s="509" t="s">
        <v>401</v>
      </c>
      <c r="C61" s="509"/>
      <c r="D61" s="509"/>
      <c r="E61" s="509"/>
      <c r="F61" s="509"/>
      <c r="G61" s="509"/>
      <c r="H61" s="535">
        <f>IF('2-2導入事業経費の配分 (蓄電システム)'!B16&lt;&gt;0,'2-2導入事業経費の配分 (蓄電システム)'!B16,'2-2導入事業経費の配分 (水電解装置)'!B15)</f>
        <v>0</v>
      </c>
      <c r="I61" s="535"/>
      <c r="J61" s="535"/>
      <c r="K61" s="535"/>
      <c r="L61" s="535"/>
      <c r="M61" s="535"/>
      <c r="N61" s="535"/>
      <c r="O61" s="535"/>
      <c r="P61" s="535">
        <f>IF('2-2導入事業経費の配分 (蓄電システム)'!D16&lt;&gt;0,'2-2導入事業経費の配分 (蓄電システム)'!D16,'2-2導入事業経費の配分 (水電解装置)'!D15)</f>
        <v>0</v>
      </c>
      <c r="Q61" s="535"/>
      <c r="R61" s="535"/>
      <c r="S61" s="535"/>
      <c r="T61" s="535"/>
      <c r="U61" s="535"/>
      <c r="V61" s="535"/>
      <c r="W61" s="535"/>
      <c r="X61" s="535"/>
      <c r="Y61" s="535"/>
      <c r="Z61" s="535"/>
      <c r="AA61" s="616"/>
      <c r="AB61" s="616"/>
      <c r="AC61" s="616"/>
      <c r="AD61" s="616"/>
      <c r="AE61" s="535" t="str">
        <f>IF('2-2導入事業経費の配分 (蓄電システム)'!H16&lt;&gt;"",'2-2導入事業経費の配分 (蓄電システム)'!H16,'2-2導入事業経費の配分 (水電解装置)'!H15)</f>
        <v/>
      </c>
      <c r="AF61" s="535"/>
      <c r="AG61" s="535"/>
      <c r="AH61" s="535"/>
      <c r="AI61" s="535"/>
      <c r="AJ61" s="535"/>
      <c r="AK61" s="535"/>
      <c r="AL61" s="535"/>
      <c r="AM61" s="535"/>
      <c r="AN61" s="535"/>
      <c r="AO61" s="244"/>
    </row>
    <row r="62" spans="2:44" ht="24.75" customHeight="1" x14ac:dyDescent="0.15">
      <c r="B62" s="509" t="s">
        <v>402</v>
      </c>
      <c r="C62" s="509"/>
      <c r="D62" s="509"/>
      <c r="E62" s="509"/>
      <c r="F62" s="509"/>
      <c r="G62" s="509"/>
      <c r="H62" s="535">
        <f>IF('2-2導入事業経費の配分 (蓄電システム)'!B23&lt;&gt;0,'2-2導入事業経費の配分 (蓄電システム)'!B23,'2-2導入事業経費の配分 (水電解装置)'!B23)</f>
        <v>0</v>
      </c>
      <c r="I62" s="535"/>
      <c r="J62" s="535"/>
      <c r="K62" s="535"/>
      <c r="L62" s="535"/>
      <c r="M62" s="535"/>
      <c r="N62" s="535"/>
      <c r="O62" s="535"/>
      <c r="P62" s="535">
        <f>IF('2-2導入事業経費の配分 (蓄電システム)'!D23&lt;&gt;0,'2-2導入事業経費の配分 (蓄電システム)'!D23,'2-2導入事業経費の配分 (水電解装置)'!D22)</f>
        <v>0</v>
      </c>
      <c r="Q62" s="535"/>
      <c r="R62" s="535"/>
      <c r="S62" s="535"/>
      <c r="T62" s="535"/>
      <c r="U62" s="535"/>
      <c r="V62" s="535"/>
      <c r="W62" s="535"/>
      <c r="X62" s="535"/>
      <c r="Y62" s="535"/>
      <c r="Z62" s="535"/>
      <c r="AA62" s="616"/>
      <c r="AB62" s="616"/>
      <c r="AC62" s="616"/>
      <c r="AD62" s="616"/>
      <c r="AE62" s="535" t="str">
        <f>IF('2-2導入事業経費の配分 (蓄電システム)'!H23&lt;&gt;"",'2-2導入事業経費の配分 (蓄電システム)'!H23,'2-2導入事業経費の配分 (水電解装置)'!H22)</f>
        <v/>
      </c>
      <c r="AF62" s="535"/>
      <c r="AG62" s="535"/>
      <c r="AH62" s="535"/>
      <c r="AI62" s="535"/>
      <c r="AJ62" s="535"/>
      <c r="AK62" s="535"/>
      <c r="AL62" s="535"/>
      <c r="AM62" s="535"/>
      <c r="AN62" s="535"/>
      <c r="AO62" s="244"/>
    </row>
    <row r="63" spans="2:44" ht="24.75" customHeight="1" x14ac:dyDescent="0.15">
      <c r="B63" s="509" t="s">
        <v>403</v>
      </c>
      <c r="C63" s="509"/>
      <c r="D63" s="509"/>
      <c r="E63" s="509"/>
      <c r="F63" s="509"/>
      <c r="G63" s="509"/>
      <c r="H63" s="535">
        <f>IF('2-2導入事業経費の配分 (蓄電システム)'!B25&lt;&gt;0,'2-2導入事業経費の配分 (蓄電システム)'!B25,'2-2導入事業経費の配分 (水電解装置)'!B24)</f>
        <v>0</v>
      </c>
      <c r="I63" s="535"/>
      <c r="J63" s="535"/>
      <c r="K63" s="535"/>
      <c r="L63" s="535"/>
      <c r="M63" s="535"/>
      <c r="N63" s="535"/>
      <c r="O63" s="535"/>
      <c r="P63" s="536"/>
      <c r="Q63" s="536"/>
      <c r="R63" s="536"/>
      <c r="S63" s="536"/>
      <c r="T63" s="536"/>
      <c r="U63" s="536"/>
      <c r="V63" s="536"/>
      <c r="W63" s="536"/>
      <c r="X63" s="536"/>
      <c r="Y63" s="536"/>
      <c r="Z63" s="536"/>
      <c r="AA63" s="536"/>
      <c r="AB63" s="536"/>
      <c r="AC63" s="536"/>
      <c r="AD63" s="536"/>
      <c r="AE63" s="618"/>
      <c r="AF63" s="618"/>
      <c r="AG63" s="618"/>
      <c r="AH63" s="618"/>
      <c r="AI63" s="618"/>
      <c r="AJ63" s="618"/>
      <c r="AK63" s="618"/>
      <c r="AL63" s="618"/>
      <c r="AM63" s="618"/>
      <c r="AN63" s="618"/>
      <c r="AO63" s="244"/>
    </row>
    <row r="64" spans="2:44" ht="24.75" customHeight="1" x14ac:dyDescent="0.15">
      <c r="B64" s="509" t="s">
        <v>404</v>
      </c>
      <c r="C64" s="509"/>
      <c r="D64" s="509"/>
      <c r="E64" s="509"/>
      <c r="F64" s="509"/>
      <c r="G64" s="509"/>
      <c r="H64" s="535">
        <f>SUM(H60:O63)</f>
        <v>0</v>
      </c>
      <c r="I64" s="535"/>
      <c r="J64" s="535"/>
      <c r="K64" s="535"/>
      <c r="L64" s="535"/>
      <c r="M64" s="535"/>
      <c r="N64" s="535"/>
      <c r="O64" s="535"/>
      <c r="P64" s="535">
        <f>SUM(P60:Z63)</f>
        <v>0</v>
      </c>
      <c r="Q64" s="535"/>
      <c r="R64" s="535"/>
      <c r="S64" s="535"/>
      <c r="T64" s="535"/>
      <c r="U64" s="535"/>
      <c r="V64" s="535"/>
      <c r="W64" s="535"/>
      <c r="X64" s="535"/>
      <c r="Y64" s="535"/>
      <c r="Z64" s="535"/>
      <c r="AA64" s="617"/>
      <c r="AB64" s="617"/>
      <c r="AC64" s="617"/>
      <c r="AD64" s="617"/>
      <c r="AE64" s="535">
        <f>SUM(AA60:AN62)</f>
        <v>0</v>
      </c>
      <c r="AF64" s="535"/>
      <c r="AG64" s="535"/>
      <c r="AH64" s="535"/>
      <c r="AI64" s="535"/>
      <c r="AJ64" s="535"/>
      <c r="AK64" s="535"/>
      <c r="AL64" s="535"/>
      <c r="AM64" s="535"/>
      <c r="AN64" s="535"/>
      <c r="AO64" s="244"/>
    </row>
    <row r="65" spans="2:44" ht="24.75" customHeight="1" x14ac:dyDescent="0.15">
      <c r="B65" s="355"/>
      <c r="C65" s="355"/>
      <c r="D65" s="355"/>
      <c r="E65" s="355"/>
      <c r="F65" s="355"/>
      <c r="G65" s="355"/>
      <c r="H65" s="356"/>
      <c r="I65" s="356"/>
      <c r="J65" s="356"/>
      <c r="K65" s="356"/>
      <c r="L65" s="356"/>
      <c r="M65" s="356"/>
      <c r="N65" s="356"/>
      <c r="O65" s="356"/>
      <c r="P65" s="356"/>
      <c r="Q65" s="356"/>
      <c r="R65" s="356"/>
      <c r="S65" s="356"/>
      <c r="T65" s="356"/>
      <c r="U65" s="356"/>
      <c r="V65" s="356"/>
      <c r="W65" s="356"/>
      <c r="X65" s="356"/>
      <c r="Y65" s="356"/>
      <c r="Z65" s="356"/>
      <c r="AA65" s="157"/>
      <c r="AB65" s="157"/>
      <c r="AC65" s="157"/>
      <c r="AD65" s="157"/>
      <c r="AE65" s="356"/>
      <c r="AF65" s="356"/>
      <c r="AG65" s="356"/>
      <c r="AH65" s="356"/>
      <c r="AI65" s="356"/>
      <c r="AJ65" s="356"/>
      <c r="AK65" s="356"/>
      <c r="AL65" s="356"/>
      <c r="AM65" s="356"/>
      <c r="AN65" s="356"/>
      <c r="AO65" s="244"/>
    </row>
    <row r="66" spans="2:44" ht="24.75" customHeight="1" x14ac:dyDescent="0.15">
      <c r="B66" s="142" t="s">
        <v>546</v>
      </c>
      <c r="C66" s="355"/>
      <c r="D66" s="355"/>
      <c r="E66" s="355"/>
      <c r="F66" s="355"/>
      <c r="G66" s="355"/>
      <c r="H66" s="356"/>
      <c r="I66" s="356"/>
      <c r="J66" s="356"/>
      <c r="K66" s="356"/>
      <c r="L66" s="356"/>
      <c r="M66" s="356"/>
      <c r="N66" s="356"/>
      <c r="O66" s="356"/>
      <c r="P66" s="356"/>
      <c r="Q66" s="356"/>
      <c r="R66" s="356"/>
      <c r="S66" s="356"/>
      <c r="T66" s="356"/>
      <c r="U66" s="356"/>
      <c r="V66" s="356"/>
      <c r="W66" s="356"/>
      <c r="X66" s="356"/>
      <c r="Y66" s="356"/>
      <c r="Z66" s="356"/>
      <c r="AA66" s="157"/>
      <c r="AB66" s="157"/>
      <c r="AC66" s="157"/>
      <c r="AD66" s="157"/>
      <c r="AE66" s="356"/>
      <c r="AF66" s="356"/>
      <c r="AG66" s="356"/>
      <c r="AH66" s="356"/>
      <c r="AI66" s="356"/>
      <c r="AJ66" s="356"/>
      <c r="AK66" s="356"/>
      <c r="AL66" s="356"/>
      <c r="AM66" s="356"/>
      <c r="AN66" s="356"/>
      <c r="AO66" s="244"/>
    </row>
    <row r="67" spans="2:44" ht="18.75" customHeight="1" x14ac:dyDescent="0.15">
      <c r="B67" s="62" t="s">
        <v>547</v>
      </c>
      <c r="H67" s="1"/>
      <c r="AO67" s="244"/>
    </row>
    <row r="68" spans="2:44" ht="24.75" customHeight="1" x14ac:dyDescent="0.15">
      <c r="B68" s="495" t="s">
        <v>353</v>
      </c>
      <c r="C68" s="495"/>
      <c r="D68" s="495"/>
      <c r="E68" s="495"/>
      <c r="F68" s="495"/>
      <c r="G68" s="495"/>
      <c r="H68" s="633" t="str">
        <f>IF(H5&lt;&gt;"",H5,"")</f>
        <v/>
      </c>
      <c r="I68" s="634"/>
      <c r="J68" s="634"/>
      <c r="K68" s="634"/>
      <c r="L68" s="634"/>
      <c r="M68" s="634"/>
      <c r="N68" s="634"/>
      <c r="O68" s="634"/>
      <c r="P68" s="634"/>
      <c r="Q68" s="634"/>
      <c r="R68" s="634"/>
      <c r="S68" s="634"/>
      <c r="T68" s="634"/>
      <c r="U68" s="634"/>
      <c r="V68" s="634"/>
      <c r="W68" s="634"/>
      <c r="X68" s="634"/>
      <c r="Y68" s="634"/>
      <c r="Z68" s="634"/>
      <c r="AA68" s="634"/>
      <c r="AB68" s="634"/>
      <c r="AC68" s="634"/>
      <c r="AD68" s="634"/>
      <c r="AE68" s="634"/>
      <c r="AF68" s="634"/>
      <c r="AG68" s="634"/>
      <c r="AH68" s="634"/>
      <c r="AI68" s="634"/>
      <c r="AJ68" s="634"/>
      <c r="AK68" s="634"/>
      <c r="AL68" s="634"/>
      <c r="AM68" s="634"/>
      <c r="AN68" s="635"/>
      <c r="AO68" s="244"/>
    </row>
    <row r="69" spans="2:44" ht="24.75" customHeight="1" x14ac:dyDescent="0.15">
      <c r="B69" s="472" t="s">
        <v>444</v>
      </c>
      <c r="C69" s="472"/>
      <c r="D69" s="472"/>
      <c r="E69" s="472"/>
      <c r="F69" s="472"/>
      <c r="G69" s="472"/>
      <c r="H69" s="636"/>
      <c r="I69" s="637"/>
      <c r="J69" s="637"/>
      <c r="K69" s="637"/>
      <c r="L69" s="637"/>
      <c r="M69" s="637"/>
      <c r="N69" s="637"/>
      <c r="O69" s="637"/>
      <c r="P69" s="637"/>
      <c r="Q69" s="637"/>
      <c r="R69" s="637"/>
      <c r="S69" s="638"/>
      <c r="T69" s="473" t="s">
        <v>460</v>
      </c>
      <c r="U69" s="474"/>
      <c r="V69" s="474"/>
      <c r="W69" s="474"/>
      <c r="X69" s="474"/>
      <c r="Y69" s="475"/>
      <c r="Z69" s="476"/>
      <c r="AA69" s="477"/>
      <c r="AB69" s="477"/>
      <c r="AC69" s="477"/>
      <c r="AD69" s="477"/>
      <c r="AE69" s="477"/>
      <c r="AF69" s="477"/>
      <c r="AG69" s="477"/>
      <c r="AH69" s="477"/>
      <c r="AI69" s="477"/>
      <c r="AJ69" s="477"/>
      <c r="AK69" s="477"/>
      <c r="AL69" s="477"/>
      <c r="AM69" s="477"/>
      <c r="AN69" s="478"/>
      <c r="AO69" s="244"/>
    </row>
    <row r="70" spans="2:44" ht="24.75" customHeight="1" x14ac:dyDescent="0.15">
      <c r="B70" s="495" t="s">
        <v>516</v>
      </c>
      <c r="C70" s="495"/>
      <c r="D70" s="495"/>
      <c r="E70" s="495"/>
      <c r="F70" s="495"/>
      <c r="G70" s="495"/>
      <c r="H70" s="496"/>
      <c r="I70" s="497"/>
      <c r="J70" s="497"/>
      <c r="K70" s="497"/>
      <c r="L70" s="497"/>
      <c r="M70" s="497"/>
      <c r="N70" s="497"/>
      <c r="O70" s="497"/>
      <c r="P70" s="497"/>
      <c r="Q70" s="497"/>
      <c r="R70" s="497"/>
      <c r="S70" s="497"/>
      <c r="T70" s="497"/>
      <c r="U70" s="497"/>
      <c r="V70" s="497"/>
      <c r="W70" s="497"/>
      <c r="X70" s="497"/>
      <c r="Y70" s="497"/>
      <c r="Z70" s="497"/>
      <c r="AA70" s="497"/>
      <c r="AB70" s="497"/>
      <c r="AC70" s="497"/>
      <c r="AD70" s="497"/>
      <c r="AE70" s="497"/>
      <c r="AF70" s="497"/>
      <c r="AG70" s="497"/>
      <c r="AH70" s="497"/>
      <c r="AI70" s="497"/>
      <c r="AJ70" s="497"/>
      <c r="AK70" s="497"/>
      <c r="AL70" s="497"/>
      <c r="AM70" s="497"/>
      <c r="AN70" s="498"/>
      <c r="AO70" s="244"/>
    </row>
    <row r="71" spans="2:44" ht="24.75" customHeight="1" x14ac:dyDescent="0.15">
      <c r="B71" s="472" t="s">
        <v>548</v>
      </c>
      <c r="C71" s="472"/>
      <c r="D71" s="472"/>
      <c r="E71" s="472"/>
      <c r="F71" s="472"/>
      <c r="G71" s="472"/>
      <c r="H71" s="476"/>
      <c r="I71" s="477"/>
      <c r="J71" s="477"/>
      <c r="K71" s="477"/>
      <c r="L71" s="477"/>
      <c r="M71" s="477"/>
      <c r="N71" s="477"/>
      <c r="O71" s="477"/>
      <c r="P71" s="477"/>
      <c r="Q71" s="477"/>
      <c r="R71" s="477"/>
      <c r="S71" s="478"/>
      <c r="T71" s="473" t="s">
        <v>520</v>
      </c>
      <c r="U71" s="474"/>
      <c r="V71" s="474"/>
      <c r="W71" s="474"/>
      <c r="X71" s="474"/>
      <c r="Y71" s="475"/>
      <c r="Z71" s="476"/>
      <c r="AA71" s="477"/>
      <c r="AB71" s="477"/>
      <c r="AC71" s="477"/>
      <c r="AD71" s="477"/>
      <c r="AE71" s="477"/>
      <c r="AF71" s="477"/>
      <c r="AG71" s="477"/>
      <c r="AH71" s="477"/>
      <c r="AI71" s="477"/>
      <c r="AJ71" s="477"/>
      <c r="AK71" s="477"/>
      <c r="AL71" s="477"/>
      <c r="AM71" s="477"/>
      <c r="AN71" s="478"/>
      <c r="AO71" s="244"/>
    </row>
    <row r="72" spans="2:44" ht="10.5" customHeight="1" x14ac:dyDescent="0.15">
      <c r="H72" s="1"/>
      <c r="AO72" s="244"/>
    </row>
    <row r="73" spans="2:44" ht="18.75" customHeight="1" x14ac:dyDescent="0.15">
      <c r="B73" s="62" t="s">
        <v>549</v>
      </c>
      <c r="H73" s="1"/>
      <c r="AO73" s="244"/>
    </row>
    <row r="74" spans="2:44" ht="24.75" customHeight="1" x14ac:dyDescent="0.15">
      <c r="B74" s="495" t="s">
        <v>353</v>
      </c>
      <c r="C74" s="495"/>
      <c r="D74" s="495"/>
      <c r="E74" s="495"/>
      <c r="F74" s="495"/>
      <c r="G74" s="495"/>
      <c r="H74" s="633" t="str">
        <f>IF(H5&lt;&gt;"",H5,"")</f>
        <v/>
      </c>
      <c r="I74" s="634"/>
      <c r="J74" s="634"/>
      <c r="K74" s="634"/>
      <c r="L74" s="634"/>
      <c r="M74" s="634"/>
      <c r="N74" s="634"/>
      <c r="O74" s="634"/>
      <c r="P74" s="634"/>
      <c r="Q74" s="634"/>
      <c r="R74" s="634"/>
      <c r="S74" s="634"/>
      <c r="T74" s="634"/>
      <c r="U74" s="634"/>
      <c r="V74" s="634"/>
      <c r="W74" s="634"/>
      <c r="X74" s="634"/>
      <c r="Y74" s="634"/>
      <c r="Z74" s="634"/>
      <c r="AA74" s="634"/>
      <c r="AB74" s="634"/>
      <c r="AC74" s="634"/>
      <c r="AD74" s="634"/>
      <c r="AE74" s="634"/>
      <c r="AF74" s="634"/>
      <c r="AG74" s="634"/>
      <c r="AH74" s="634"/>
      <c r="AI74" s="634"/>
      <c r="AJ74" s="634"/>
      <c r="AK74" s="634"/>
      <c r="AL74" s="634"/>
      <c r="AM74" s="634"/>
      <c r="AN74" s="635"/>
      <c r="AO74" s="244"/>
    </row>
    <row r="75" spans="2:44" ht="24.75" customHeight="1" x14ac:dyDescent="0.15">
      <c r="B75" s="472" t="s">
        <v>444</v>
      </c>
      <c r="C75" s="472"/>
      <c r="D75" s="472"/>
      <c r="E75" s="472"/>
      <c r="F75" s="472"/>
      <c r="G75" s="472"/>
      <c r="H75" s="636"/>
      <c r="I75" s="637"/>
      <c r="J75" s="637"/>
      <c r="K75" s="637"/>
      <c r="L75" s="637"/>
      <c r="M75" s="637"/>
      <c r="N75" s="637"/>
      <c r="O75" s="637"/>
      <c r="P75" s="637"/>
      <c r="Q75" s="637"/>
      <c r="R75" s="637"/>
      <c r="S75" s="638"/>
      <c r="T75" s="473" t="s">
        <v>460</v>
      </c>
      <c r="U75" s="474"/>
      <c r="V75" s="474"/>
      <c r="W75" s="474"/>
      <c r="X75" s="474"/>
      <c r="Y75" s="475"/>
      <c r="Z75" s="476"/>
      <c r="AA75" s="477"/>
      <c r="AB75" s="477"/>
      <c r="AC75" s="477"/>
      <c r="AD75" s="477"/>
      <c r="AE75" s="477"/>
      <c r="AF75" s="477"/>
      <c r="AG75" s="477"/>
      <c r="AH75" s="477"/>
      <c r="AI75" s="477"/>
      <c r="AJ75" s="477"/>
      <c r="AK75" s="477"/>
      <c r="AL75" s="477"/>
      <c r="AM75" s="477"/>
      <c r="AN75" s="478"/>
      <c r="AO75" s="244"/>
    </row>
    <row r="76" spans="2:44" ht="24.75" customHeight="1" x14ac:dyDescent="0.15">
      <c r="B76" s="495" t="s">
        <v>516</v>
      </c>
      <c r="C76" s="495"/>
      <c r="D76" s="495"/>
      <c r="E76" s="495"/>
      <c r="F76" s="495"/>
      <c r="G76" s="495"/>
      <c r="H76" s="496"/>
      <c r="I76" s="497"/>
      <c r="J76" s="497"/>
      <c r="K76" s="497"/>
      <c r="L76" s="497"/>
      <c r="M76" s="497"/>
      <c r="N76" s="497"/>
      <c r="O76" s="497"/>
      <c r="P76" s="497"/>
      <c r="Q76" s="497"/>
      <c r="R76" s="497"/>
      <c r="S76" s="497"/>
      <c r="T76" s="497"/>
      <c r="U76" s="497"/>
      <c r="V76" s="497"/>
      <c r="W76" s="497"/>
      <c r="X76" s="497"/>
      <c r="Y76" s="497"/>
      <c r="Z76" s="497"/>
      <c r="AA76" s="497"/>
      <c r="AB76" s="497"/>
      <c r="AC76" s="497"/>
      <c r="AD76" s="497"/>
      <c r="AE76" s="497"/>
      <c r="AF76" s="497"/>
      <c r="AG76" s="497"/>
      <c r="AH76" s="497"/>
      <c r="AI76" s="497"/>
      <c r="AJ76" s="497"/>
      <c r="AK76" s="497"/>
      <c r="AL76" s="497"/>
      <c r="AM76" s="497"/>
      <c r="AN76" s="498"/>
      <c r="AO76" s="244"/>
    </row>
    <row r="77" spans="2:44" ht="24.75" customHeight="1" x14ac:dyDescent="0.15">
      <c r="B77" s="472" t="s">
        <v>548</v>
      </c>
      <c r="C77" s="472"/>
      <c r="D77" s="472"/>
      <c r="E77" s="472"/>
      <c r="F77" s="472"/>
      <c r="G77" s="472"/>
      <c r="H77" s="476"/>
      <c r="I77" s="477"/>
      <c r="J77" s="477"/>
      <c r="K77" s="477"/>
      <c r="L77" s="477"/>
      <c r="M77" s="477"/>
      <c r="N77" s="477"/>
      <c r="O77" s="477"/>
      <c r="P77" s="477"/>
      <c r="Q77" s="477"/>
      <c r="R77" s="477"/>
      <c r="S77" s="478"/>
      <c r="T77" s="473" t="s">
        <v>520</v>
      </c>
      <c r="U77" s="474"/>
      <c r="V77" s="474"/>
      <c r="W77" s="474"/>
      <c r="X77" s="474"/>
      <c r="Y77" s="475"/>
      <c r="Z77" s="476"/>
      <c r="AA77" s="477"/>
      <c r="AB77" s="477"/>
      <c r="AC77" s="477"/>
      <c r="AD77" s="477"/>
      <c r="AE77" s="477"/>
      <c r="AF77" s="477"/>
      <c r="AG77" s="477"/>
      <c r="AH77" s="477"/>
      <c r="AI77" s="477"/>
      <c r="AJ77" s="477"/>
      <c r="AK77" s="477"/>
      <c r="AL77" s="477"/>
      <c r="AM77" s="477"/>
      <c r="AN77" s="478"/>
      <c r="AO77" s="244"/>
    </row>
    <row r="78" spans="2:44" ht="24.75" customHeight="1" x14ac:dyDescent="0.15">
      <c r="B78" s="245"/>
      <c r="C78" s="243"/>
      <c r="D78" s="243"/>
      <c r="E78" s="243"/>
      <c r="F78" s="243"/>
      <c r="G78" s="243"/>
      <c r="H78" s="243"/>
      <c r="I78" s="244"/>
      <c r="J78" s="244"/>
      <c r="K78" s="243"/>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4"/>
      <c r="AR78" s="228" t="s">
        <v>650</v>
      </c>
    </row>
    <row r="79" spans="2:44" ht="24.75" hidden="1" customHeight="1" outlineLevel="1" x14ac:dyDescent="0.15">
      <c r="B79" s="245"/>
      <c r="C79" s="243"/>
      <c r="D79" s="243"/>
      <c r="E79" s="243"/>
      <c r="F79" s="243"/>
      <c r="G79" s="243"/>
      <c r="H79" s="243"/>
      <c r="I79" s="244"/>
      <c r="J79" s="244"/>
      <c r="K79" s="243"/>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row>
    <row r="80" spans="2:44" ht="18.75" hidden="1" customHeight="1" outlineLevel="1" x14ac:dyDescent="0.15">
      <c r="B80" s="142" t="s">
        <v>545</v>
      </c>
      <c r="C80" s="243"/>
      <c r="D80" s="243"/>
      <c r="E80" s="243"/>
      <c r="F80" s="243"/>
      <c r="G80" s="243"/>
      <c r="H80" s="243"/>
      <c r="I80" s="244"/>
      <c r="J80" s="244"/>
      <c r="K80" s="243"/>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row>
    <row r="81" spans="2:41" ht="15" hidden="1" customHeight="1" outlineLevel="1" x14ac:dyDescent="0.15">
      <c r="B81" s="130" t="s">
        <v>479</v>
      </c>
      <c r="C81" s="141"/>
      <c r="D81" s="141"/>
      <c r="E81" s="141"/>
      <c r="F81" s="141"/>
      <c r="G81" s="141"/>
      <c r="H81" s="143"/>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41"/>
      <c r="AO81" s="244"/>
    </row>
    <row r="82" spans="2:41" ht="24.75" hidden="1" customHeight="1" outlineLevel="1" x14ac:dyDescent="0.15">
      <c r="B82" s="495" t="s">
        <v>353</v>
      </c>
      <c r="C82" s="495"/>
      <c r="D82" s="495"/>
      <c r="E82" s="495"/>
      <c r="F82" s="495"/>
      <c r="G82" s="495"/>
      <c r="H82" s="630"/>
      <c r="I82" s="631"/>
      <c r="J82" s="631"/>
      <c r="K82" s="631"/>
      <c r="L82" s="631"/>
      <c r="M82" s="631"/>
      <c r="N82" s="631"/>
      <c r="O82" s="631"/>
      <c r="P82" s="631"/>
      <c r="Q82" s="631"/>
      <c r="R82" s="631"/>
      <c r="S82" s="631"/>
      <c r="T82" s="631"/>
      <c r="U82" s="631"/>
      <c r="V82" s="631"/>
      <c r="W82" s="631"/>
      <c r="X82" s="631"/>
      <c r="Y82" s="631"/>
      <c r="Z82" s="631"/>
      <c r="AA82" s="631"/>
      <c r="AB82" s="631"/>
      <c r="AC82" s="631"/>
      <c r="AD82" s="631"/>
      <c r="AE82" s="631"/>
      <c r="AF82" s="631"/>
      <c r="AG82" s="631"/>
      <c r="AH82" s="631"/>
      <c r="AI82" s="631"/>
      <c r="AJ82" s="631"/>
      <c r="AK82" s="631"/>
      <c r="AL82" s="631"/>
      <c r="AM82" s="631"/>
      <c r="AN82" s="632"/>
    </row>
    <row r="83" spans="2:41" ht="24.75" hidden="1" customHeight="1" outlineLevel="1" x14ac:dyDescent="0.15">
      <c r="B83" s="482" t="s">
        <v>359</v>
      </c>
      <c r="C83" s="483"/>
      <c r="D83" s="483"/>
      <c r="E83" s="483"/>
      <c r="F83" s="483"/>
      <c r="G83" s="484"/>
      <c r="H83" s="627"/>
      <c r="I83" s="628"/>
      <c r="J83" s="628"/>
      <c r="K83" s="628"/>
      <c r="L83" s="628"/>
      <c r="M83" s="628"/>
      <c r="N83" s="628"/>
      <c r="O83" s="629"/>
      <c r="P83" s="482" t="s">
        <v>360</v>
      </c>
      <c r="Q83" s="483"/>
      <c r="R83" s="483"/>
      <c r="S83" s="483"/>
      <c r="T83" s="483"/>
      <c r="U83" s="484"/>
      <c r="V83" s="619"/>
      <c r="W83" s="620"/>
      <c r="X83" s="620"/>
      <c r="Y83" s="620"/>
      <c r="Z83" s="620"/>
      <c r="AA83" s="620"/>
      <c r="AB83" s="621"/>
      <c r="AC83" s="482" t="s">
        <v>361</v>
      </c>
      <c r="AD83" s="483"/>
      <c r="AE83" s="483"/>
      <c r="AF83" s="483"/>
      <c r="AG83" s="483"/>
      <c r="AH83" s="484"/>
      <c r="AI83" s="619"/>
      <c r="AJ83" s="620"/>
      <c r="AK83" s="620"/>
      <c r="AL83" s="620"/>
      <c r="AM83" s="620"/>
      <c r="AN83" s="621"/>
    </row>
    <row r="84" spans="2:41" ht="24.75" hidden="1" customHeight="1" outlineLevel="1" x14ac:dyDescent="0.15">
      <c r="B84" s="472" t="s">
        <v>23</v>
      </c>
      <c r="C84" s="472"/>
      <c r="D84" s="472"/>
      <c r="E84" s="472"/>
      <c r="F84" s="472"/>
      <c r="G84" s="472"/>
      <c r="H84" s="145" t="s">
        <v>22</v>
      </c>
      <c r="I84" s="516"/>
      <c r="J84" s="516"/>
      <c r="K84" s="517"/>
      <c r="L84" s="622"/>
      <c r="M84" s="623"/>
      <c r="N84" s="623"/>
      <c r="O84" s="623"/>
      <c r="P84" s="623"/>
      <c r="Q84" s="623"/>
      <c r="R84" s="623"/>
      <c r="S84" s="624"/>
      <c r="T84" s="625"/>
      <c r="U84" s="625"/>
      <c r="V84" s="625"/>
      <c r="W84" s="625"/>
      <c r="X84" s="625"/>
      <c r="Y84" s="512"/>
      <c r="Z84" s="513"/>
      <c r="AA84" s="506"/>
      <c r="AB84" s="506"/>
      <c r="AC84" s="506"/>
      <c r="AD84" s="506"/>
      <c r="AE84" s="506"/>
      <c r="AF84" s="506"/>
      <c r="AG84" s="506"/>
      <c r="AH84" s="506"/>
      <c r="AI84" s="506"/>
      <c r="AJ84" s="506"/>
      <c r="AK84" s="506"/>
      <c r="AL84" s="506"/>
      <c r="AM84" s="506"/>
      <c r="AN84" s="506"/>
    </row>
    <row r="85" spans="2:41" ht="24.75" hidden="1" customHeight="1" outlineLevel="1" x14ac:dyDescent="0.15">
      <c r="B85" s="472"/>
      <c r="C85" s="472"/>
      <c r="D85" s="472"/>
      <c r="E85" s="472"/>
      <c r="F85" s="472"/>
      <c r="G85" s="472"/>
      <c r="H85" s="626"/>
      <c r="I85" s="626"/>
      <c r="J85" s="626"/>
      <c r="K85" s="626"/>
      <c r="L85" s="626"/>
      <c r="M85" s="626"/>
      <c r="N85" s="626"/>
      <c r="O85" s="626"/>
      <c r="P85" s="626"/>
      <c r="Q85" s="626"/>
      <c r="R85" s="626"/>
      <c r="S85" s="626"/>
      <c r="T85" s="626"/>
      <c r="U85" s="626"/>
      <c r="V85" s="626"/>
      <c r="W85" s="626"/>
      <c r="X85" s="626"/>
      <c r="Y85" s="626"/>
      <c r="Z85" s="626"/>
      <c r="AA85" s="626"/>
      <c r="AB85" s="626"/>
      <c r="AC85" s="626"/>
      <c r="AD85" s="626"/>
      <c r="AE85" s="626"/>
      <c r="AF85" s="626"/>
      <c r="AG85" s="626"/>
      <c r="AH85" s="626"/>
      <c r="AI85" s="626"/>
      <c r="AJ85" s="626"/>
      <c r="AK85" s="626"/>
      <c r="AL85" s="626"/>
      <c r="AM85" s="626"/>
      <c r="AN85" s="626"/>
    </row>
    <row r="86" spans="2:41" ht="24.75" hidden="1" customHeight="1" outlineLevel="1" x14ac:dyDescent="0.15">
      <c r="B86" s="472" t="s">
        <v>354</v>
      </c>
      <c r="C86" s="472"/>
      <c r="D86" s="472"/>
      <c r="E86" s="472"/>
      <c r="F86" s="472"/>
      <c r="G86" s="472"/>
      <c r="H86" s="556"/>
      <c r="I86" s="529"/>
      <c r="J86" s="529"/>
      <c r="K86" s="529"/>
      <c r="L86" s="529"/>
      <c r="M86" s="557"/>
      <c r="N86" s="473" t="s">
        <v>355</v>
      </c>
      <c r="O86" s="474"/>
      <c r="P86" s="474"/>
      <c r="Q86" s="474"/>
      <c r="R86" s="474"/>
      <c r="S86" s="475"/>
      <c r="T86" s="619"/>
      <c r="U86" s="620"/>
      <c r="V86" s="620"/>
      <c r="W86" s="620"/>
      <c r="X86" s="620"/>
      <c r="Y86" s="620"/>
      <c r="Z86" s="620"/>
      <c r="AA86" s="620"/>
      <c r="AB86" s="620"/>
      <c r="AC86" s="620"/>
      <c r="AD86" s="620"/>
      <c r="AE86" s="620"/>
      <c r="AF86" s="620"/>
      <c r="AG86" s="620"/>
      <c r="AH86" s="620"/>
      <c r="AI86" s="620"/>
      <c r="AJ86" s="620"/>
      <c r="AK86" s="620"/>
      <c r="AL86" s="620"/>
      <c r="AM86" s="620"/>
      <c r="AN86" s="621"/>
    </row>
    <row r="87" spans="2:41" ht="12.75" hidden="1" customHeight="1" outlineLevel="1" x14ac:dyDescent="0.15">
      <c r="B87" s="142"/>
      <c r="C87" s="141"/>
      <c r="D87" s="141"/>
      <c r="E87" s="141"/>
      <c r="F87" s="141"/>
      <c r="G87" s="141"/>
      <c r="H87" s="143"/>
      <c r="I87" s="141"/>
      <c r="J87" s="141"/>
      <c r="K87" s="141"/>
      <c r="L87" s="141"/>
      <c r="M87" s="141"/>
      <c r="N87" s="141"/>
      <c r="O87" s="141"/>
      <c r="P87" s="141"/>
      <c r="Q87" s="141"/>
      <c r="R87" s="141"/>
      <c r="S87" s="141"/>
      <c r="T87" s="141"/>
      <c r="U87" s="141"/>
      <c r="V87" s="141"/>
      <c r="W87" s="141"/>
      <c r="X87" s="141"/>
      <c r="Y87" s="141"/>
      <c r="Z87" s="141"/>
      <c r="AA87" s="141"/>
      <c r="AB87" s="141"/>
      <c r="AC87" s="141"/>
      <c r="AD87" s="141"/>
      <c r="AE87" s="141"/>
      <c r="AF87" s="141"/>
      <c r="AG87" s="141"/>
      <c r="AH87" s="141"/>
      <c r="AI87" s="141"/>
      <c r="AJ87" s="141"/>
      <c r="AK87" s="141"/>
      <c r="AL87" s="141"/>
      <c r="AM87" s="141"/>
      <c r="AN87" s="141"/>
    </row>
    <row r="88" spans="2:41" ht="15" hidden="1" customHeight="1" outlineLevel="1" x14ac:dyDescent="0.15">
      <c r="B88" s="130" t="s">
        <v>479</v>
      </c>
      <c r="C88" s="141"/>
      <c r="D88" s="141"/>
      <c r="E88" s="141"/>
      <c r="F88" s="141"/>
      <c r="G88" s="141"/>
      <c r="H88" s="143"/>
      <c r="I88" s="141"/>
      <c r="J88" s="141"/>
      <c r="K88" s="141"/>
      <c r="L88" s="141"/>
      <c r="M88" s="141"/>
      <c r="N88" s="141"/>
      <c r="O88" s="141"/>
      <c r="P88" s="141"/>
      <c r="Q88" s="141"/>
      <c r="R88" s="141"/>
      <c r="S88" s="141"/>
      <c r="T88" s="141"/>
      <c r="U88" s="141"/>
      <c r="V88" s="141"/>
      <c r="W88" s="141"/>
      <c r="X88" s="141"/>
      <c r="Y88" s="141"/>
      <c r="Z88" s="141"/>
      <c r="AA88" s="141"/>
      <c r="AB88" s="141"/>
      <c r="AC88" s="141"/>
      <c r="AD88" s="141"/>
      <c r="AE88" s="141"/>
      <c r="AF88" s="141"/>
      <c r="AG88" s="141"/>
      <c r="AH88" s="141"/>
      <c r="AI88" s="141"/>
      <c r="AJ88" s="141"/>
      <c r="AK88" s="141"/>
      <c r="AL88" s="141"/>
      <c r="AM88" s="141"/>
      <c r="AN88" s="141"/>
    </row>
    <row r="89" spans="2:41" ht="24.75" hidden="1" customHeight="1" outlineLevel="1" x14ac:dyDescent="0.15">
      <c r="B89" s="495" t="s">
        <v>353</v>
      </c>
      <c r="C89" s="495"/>
      <c r="D89" s="495"/>
      <c r="E89" s="495"/>
      <c r="F89" s="495"/>
      <c r="G89" s="495"/>
      <c r="H89" s="630"/>
      <c r="I89" s="631"/>
      <c r="J89" s="631"/>
      <c r="K89" s="631"/>
      <c r="L89" s="631"/>
      <c r="M89" s="631"/>
      <c r="N89" s="631"/>
      <c r="O89" s="631"/>
      <c r="P89" s="631"/>
      <c r="Q89" s="631"/>
      <c r="R89" s="631"/>
      <c r="S89" s="631"/>
      <c r="T89" s="631"/>
      <c r="U89" s="631"/>
      <c r="V89" s="631"/>
      <c r="W89" s="631"/>
      <c r="X89" s="631"/>
      <c r="Y89" s="631"/>
      <c r="Z89" s="631"/>
      <c r="AA89" s="631"/>
      <c r="AB89" s="631"/>
      <c r="AC89" s="631"/>
      <c r="AD89" s="631"/>
      <c r="AE89" s="631"/>
      <c r="AF89" s="631"/>
      <c r="AG89" s="631"/>
      <c r="AH89" s="631"/>
      <c r="AI89" s="631"/>
      <c r="AJ89" s="631"/>
      <c r="AK89" s="631"/>
      <c r="AL89" s="631"/>
      <c r="AM89" s="631"/>
      <c r="AN89" s="632"/>
    </row>
    <row r="90" spans="2:41" ht="24.75" hidden="1" customHeight="1" outlineLevel="1" x14ac:dyDescent="0.15">
      <c r="B90" s="482" t="s">
        <v>359</v>
      </c>
      <c r="C90" s="483"/>
      <c r="D90" s="483"/>
      <c r="E90" s="483"/>
      <c r="F90" s="483"/>
      <c r="G90" s="484"/>
      <c r="H90" s="627"/>
      <c r="I90" s="628"/>
      <c r="J90" s="628"/>
      <c r="K90" s="628"/>
      <c r="L90" s="628"/>
      <c r="M90" s="628"/>
      <c r="N90" s="628"/>
      <c r="O90" s="629"/>
      <c r="P90" s="482" t="s">
        <v>360</v>
      </c>
      <c r="Q90" s="483"/>
      <c r="R90" s="483"/>
      <c r="S90" s="483"/>
      <c r="T90" s="483"/>
      <c r="U90" s="484"/>
      <c r="V90" s="619"/>
      <c r="W90" s="620"/>
      <c r="X90" s="620"/>
      <c r="Y90" s="620"/>
      <c r="Z90" s="620"/>
      <c r="AA90" s="620"/>
      <c r="AB90" s="621"/>
      <c r="AC90" s="482" t="s">
        <v>361</v>
      </c>
      <c r="AD90" s="483"/>
      <c r="AE90" s="483"/>
      <c r="AF90" s="483"/>
      <c r="AG90" s="483"/>
      <c r="AH90" s="484"/>
      <c r="AI90" s="619"/>
      <c r="AJ90" s="620"/>
      <c r="AK90" s="620"/>
      <c r="AL90" s="620"/>
      <c r="AM90" s="620"/>
      <c r="AN90" s="621"/>
    </row>
    <row r="91" spans="2:41" ht="24.75" hidden="1" customHeight="1" outlineLevel="1" x14ac:dyDescent="0.15">
      <c r="B91" s="472" t="s">
        <v>23</v>
      </c>
      <c r="C91" s="472"/>
      <c r="D91" s="472"/>
      <c r="E91" s="472"/>
      <c r="F91" s="472"/>
      <c r="G91" s="472"/>
      <c r="H91" s="145" t="s">
        <v>22</v>
      </c>
      <c r="I91" s="516"/>
      <c r="J91" s="516"/>
      <c r="K91" s="517"/>
      <c r="L91" s="622"/>
      <c r="M91" s="623"/>
      <c r="N91" s="623"/>
      <c r="O91" s="623"/>
      <c r="P91" s="623"/>
      <c r="Q91" s="623"/>
      <c r="R91" s="623"/>
      <c r="S91" s="624"/>
      <c r="T91" s="625"/>
      <c r="U91" s="625"/>
      <c r="V91" s="625"/>
      <c r="W91" s="625"/>
      <c r="X91" s="625"/>
      <c r="Y91" s="512"/>
      <c r="Z91" s="513"/>
      <c r="AA91" s="506"/>
      <c r="AB91" s="506"/>
      <c r="AC91" s="506"/>
      <c r="AD91" s="506"/>
      <c r="AE91" s="506"/>
      <c r="AF91" s="506"/>
      <c r="AG91" s="506"/>
      <c r="AH91" s="506"/>
      <c r="AI91" s="506"/>
      <c r="AJ91" s="506"/>
      <c r="AK91" s="506"/>
      <c r="AL91" s="506"/>
      <c r="AM91" s="506"/>
      <c r="AN91" s="506"/>
    </row>
    <row r="92" spans="2:41" ht="24.75" hidden="1" customHeight="1" outlineLevel="1" x14ac:dyDescent="0.15">
      <c r="B92" s="472"/>
      <c r="C92" s="472"/>
      <c r="D92" s="472"/>
      <c r="E92" s="472"/>
      <c r="F92" s="472"/>
      <c r="G92" s="472"/>
      <c r="H92" s="626"/>
      <c r="I92" s="626"/>
      <c r="J92" s="626"/>
      <c r="K92" s="626"/>
      <c r="L92" s="626"/>
      <c r="M92" s="626"/>
      <c r="N92" s="626"/>
      <c r="O92" s="626"/>
      <c r="P92" s="626"/>
      <c r="Q92" s="626"/>
      <c r="R92" s="626"/>
      <c r="S92" s="626"/>
      <c r="T92" s="626"/>
      <c r="U92" s="626"/>
      <c r="V92" s="626"/>
      <c r="W92" s="626"/>
      <c r="X92" s="626"/>
      <c r="Y92" s="626"/>
      <c r="Z92" s="626"/>
      <c r="AA92" s="626"/>
      <c r="AB92" s="626"/>
      <c r="AC92" s="626"/>
      <c r="AD92" s="626"/>
      <c r="AE92" s="626"/>
      <c r="AF92" s="626"/>
      <c r="AG92" s="626"/>
      <c r="AH92" s="626"/>
      <c r="AI92" s="626"/>
      <c r="AJ92" s="626"/>
      <c r="AK92" s="626"/>
      <c r="AL92" s="626"/>
      <c r="AM92" s="626"/>
      <c r="AN92" s="626"/>
    </row>
    <row r="93" spans="2:41" ht="24.75" hidden="1" customHeight="1" outlineLevel="1" x14ac:dyDescent="0.15">
      <c r="B93" s="472" t="s">
        <v>354</v>
      </c>
      <c r="C93" s="472"/>
      <c r="D93" s="472"/>
      <c r="E93" s="472"/>
      <c r="F93" s="472"/>
      <c r="G93" s="472"/>
      <c r="H93" s="556"/>
      <c r="I93" s="529"/>
      <c r="J93" s="529"/>
      <c r="K93" s="529"/>
      <c r="L93" s="529"/>
      <c r="M93" s="557"/>
      <c r="N93" s="473" t="s">
        <v>355</v>
      </c>
      <c r="O93" s="474"/>
      <c r="P93" s="474"/>
      <c r="Q93" s="474"/>
      <c r="R93" s="474"/>
      <c r="S93" s="475"/>
      <c r="T93" s="619"/>
      <c r="U93" s="620"/>
      <c r="V93" s="620"/>
      <c r="W93" s="620"/>
      <c r="X93" s="620"/>
      <c r="Y93" s="620"/>
      <c r="Z93" s="620"/>
      <c r="AA93" s="620"/>
      <c r="AB93" s="620"/>
      <c r="AC93" s="620"/>
      <c r="AD93" s="620"/>
      <c r="AE93" s="620"/>
      <c r="AF93" s="620"/>
      <c r="AG93" s="620"/>
      <c r="AH93" s="620"/>
      <c r="AI93" s="620"/>
      <c r="AJ93" s="620"/>
      <c r="AK93" s="620"/>
      <c r="AL93" s="620"/>
      <c r="AM93" s="620"/>
      <c r="AN93" s="621"/>
    </row>
    <row r="94" spans="2:41" ht="12.75" hidden="1" customHeight="1" outlineLevel="1" x14ac:dyDescent="0.15">
      <c r="B94" s="142"/>
      <c r="C94" s="141"/>
      <c r="D94" s="141"/>
      <c r="E94" s="141"/>
      <c r="F94" s="141"/>
      <c r="G94" s="141"/>
      <c r="H94" s="143"/>
      <c r="I94" s="141"/>
      <c r="J94" s="141"/>
      <c r="K94" s="141"/>
      <c r="L94" s="141"/>
      <c r="M94" s="141"/>
      <c r="N94" s="141"/>
      <c r="O94" s="141"/>
      <c r="P94" s="141"/>
      <c r="Q94" s="141"/>
      <c r="R94" s="141"/>
      <c r="S94" s="141"/>
      <c r="T94" s="141"/>
      <c r="U94" s="141"/>
      <c r="V94" s="141"/>
      <c r="W94" s="141"/>
      <c r="X94" s="141"/>
      <c r="Y94" s="141"/>
      <c r="Z94" s="141"/>
      <c r="AA94" s="141"/>
      <c r="AB94" s="141"/>
      <c r="AC94" s="141"/>
      <c r="AD94" s="141"/>
      <c r="AE94" s="141"/>
      <c r="AF94" s="141"/>
      <c r="AG94" s="141"/>
      <c r="AH94" s="141"/>
      <c r="AI94" s="141"/>
      <c r="AJ94" s="141"/>
      <c r="AK94" s="141"/>
      <c r="AL94" s="141"/>
      <c r="AM94" s="141"/>
      <c r="AN94" s="141"/>
    </row>
    <row r="95" spans="2:41" ht="15" hidden="1" customHeight="1" outlineLevel="1" x14ac:dyDescent="0.15">
      <c r="B95" s="130" t="s">
        <v>479</v>
      </c>
      <c r="C95" s="141"/>
      <c r="D95" s="141"/>
      <c r="E95" s="141"/>
      <c r="F95" s="141"/>
      <c r="G95" s="141"/>
      <c r="H95" s="143"/>
      <c r="I95" s="141"/>
      <c r="J95" s="141"/>
      <c r="K95" s="141"/>
      <c r="L95" s="141"/>
      <c r="M95" s="141"/>
      <c r="N95" s="141"/>
      <c r="O95" s="141"/>
      <c r="P95" s="141"/>
      <c r="Q95" s="141"/>
      <c r="R95" s="141"/>
      <c r="S95" s="141"/>
      <c r="T95" s="141"/>
      <c r="U95" s="141"/>
      <c r="V95" s="141"/>
      <c r="W95" s="141"/>
      <c r="X95" s="141"/>
      <c r="Y95" s="141"/>
      <c r="Z95" s="141"/>
      <c r="AA95" s="141"/>
      <c r="AB95" s="141"/>
      <c r="AC95" s="141"/>
      <c r="AD95" s="141"/>
      <c r="AE95" s="141"/>
      <c r="AF95" s="141"/>
      <c r="AG95" s="141"/>
      <c r="AH95" s="141"/>
      <c r="AI95" s="141"/>
      <c r="AJ95" s="141"/>
      <c r="AK95" s="141"/>
      <c r="AL95" s="141"/>
      <c r="AM95" s="141"/>
      <c r="AN95" s="141"/>
    </row>
    <row r="96" spans="2:41" ht="24.75" hidden="1" customHeight="1" outlineLevel="1" x14ac:dyDescent="0.15">
      <c r="B96" s="495" t="s">
        <v>353</v>
      </c>
      <c r="C96" s="495"/>
      <c r="D96" s="495"/>
      <c r="E96" s="495"/>
      <c r="F96" s="495"/>
      <c r="G96" s="495"/>
      <c r="H96" s="630"/>
      <c r="I96" s="631"/>
      <c r="J96" s="631"/>
      <c r="K96" s="631"/>
      <c r="L96" s="631"/>
      <c r="M96" s="631"/>
      <c r="N96" s="631"/>
      <c r="O96" s="631"/>
      <c r="P96" s="631"/>
      <c r="Q96" s="631"/>
      <c r="R96" s="631"/>
      <c r="S96" s="631"/>
      <c r="T96" s="631"/>
      <c r="U96" s="631"/>
      <c r="V96" s="631"/>
      <c r="W96" s="631"/>
      <c r="X96" s="631"/>
      <c r="Y96" s="631"/>
      <c r="Z96" s="631"/>
      <c r="AA96" s="631"/>
      <c r="AB96" s="631"/>
      <c r="AC96" s="631"/>
      <c r="AD96" s="631"/>
      <c r="AE96" s="631"/>
      <c r="AF96" s="631"/>
      <c r="AG96" s="631"/>
      <c r="AH96" s="631"/>
      <c r="AI96" s="631"/>
      <c r="AJ96" s="631"/>
      <c r="AK96" s="631"/>
      <c r="AL96" s="631"/>
      <c r="AM96" s="631"/>
      <c r="AN96" s="632"/>
    </row>
    <row r="97" spans="2:40" ht="24.75" hidden="1" customHeight="1" outlineLevel="1" x14ac:dyDescent="0.15">
      <c r="B97" s="482" t="s">
        <v>359</v>
      </c>
      <c r="C97" s="483"/>
      <c r="D97" s="483"/>
      <c r="E97" s="483"/>
      <c r="F97" s="483"/>
      <c r="G97" s="484"/>
      <c r="H97" s="627"/>
      <c r="I97" s="628"/>
      <c r="J97" s="628"/>
      <c r="K97" s="628"/>
      <c r="L97" s="628"/>
      <c r="M97" s="628"/>
      <c r="N97" s="628"/>
      <c r="O97" s="629"/>
      <c r="P97" s="482" t="s">
        <v>360</v>
      </c>
      <c r="Q97" s="483"/>
      <c r="R97" s="483"/>
      <c r="S97" s="483"/>
      <c r="T97" s="483"/>
      <c r="U97" s="484"/>
      <c r="V97" s="619"/>
      <c r="W97" s="620"/>
      <c r="X97" s="620"/>
      <c r="Y97" s="620"/>
      <c r="Z97" s="620"/>
      <c r="AA97" s="620"/>
      <c r="AB97" s="621"/>
      <c r="AC97" s="482" t="s">
        <v>361</v>
      </c>
      <c r="AD97" s="483"/>
      <c r="AE97" s="483"/>
      <c r="AF97" s="483"/>
      <c r="AG97" s="483"/>
      <c r="AH97" s="484"/>
      <c r="AI97" s="619"/>
      <c r="AJ97" s="620"/>
      <c r="AK97" s="620"/>
      <c r="AL97" s="620"/>
      <c r="AM97" s="620"/>
      <c r="AN97" s="621"/>
    </row>
    <row r="98" spans="2:40" ht="24.75" hidden="1" customHeight="1" outlineLevel="1" x14ac:dyDescent="0.15">
      <c r="B98" s="472" t="s">
        <v>23</v>
      </c>
      <c r="C98" s="472"/>
      <c r="D98" s="472"/>
      <c r="E98" s="472"/>
      <c r="F98" s="472"/>
      <c r="G98" s="472"/>
      <c r="H98" s="145" t="s">
        <v>22</v>
      </c>
      <c r="I98" s="516"/>
      <c r="J98" s="516"/>
      <c r="K98" s="517"/>
      <c r="L98" s="622"/>
      <c r="M98" s="623"/>
      <c r="N98" s="623"/>
      <c r="O98" s="623"/>
      <c r="P98" s="623"/>
      <c r="Q98" s="623"/>
      <c r="R98" s="623"/>
      <c r="S98" s="624"/>
      <c r="T98" s="625"/>
      <c r="U98" s="625"/>
      <c r="V98" s="625"/>
      <c r="W98" s="625"/>
      <c r="X98" s="625"/>
      <c r="Y98" s="512"/>
      <c r="Z98" s="513"/>
      <c r="AA98" s="506"/>
      <c r="AB98" s="506"/>
      <c r="AC98" s="506"/>
      <c r="AD98" s="506"/>
      <c r="AE98" s="506"/>
      <c r="AF98" s="506"/>
      <c r="AG98" s="506"/>
      <c r="AH98" s="506"/>
      <c r="AI98" s="506"/>
      <c r="AJ98" s="506"/>
      <c r="AK98" s="506"/>
      <c r="AL98" s="506"/>
      <c r="AM98" s="506"/>
      <c r="AN98" s="506"/>
    </row>
    <row r="99" spans="2:40" ht="24.75" hidden="1" customHeight="1" outlineLevel="1" x14ac:dyDescent="0.15">
      <c r="B99" s="472"/>
      <c r="C99" s="472"/>
      <c r="D99" s="472"/>
      <c r="E99" s="472"/>
      <c r="F99" s="472"/>
      <c r="G99" s="472"/>
      <c r="H99" s="626"/>
      <c r="I99" s="626"/>
      <c r="J99" s="626"/>
      <c r="K99" s="626"/>
      <c r="L99" s="626"/>
      <c r="M99" s="626"/>
      <c r="N99" s="626"/>
      <c r="O99" s="626"/>
      <c r="P99" s="626"/>
      <c r="Q99" s="626"/>
      <c r="R99" s="626"/>
      <c r="S99" s="626"/>
      <c r="T99" s="626"/>
      <c r="U99" s="626"/>
      <c r="V99" s="626"/>
      <c r="W99" s="626"/>
      <c r="X99" s="626"/>
      <c r="Y99" s="626"/>
      <c r="Z99" s="626"/>
      <c r="AA99" s="626"/>
      <c r="AB99" s="626"/>
      <c r="AC99" s="626"/>
      <c r="AD99" s="626"/>
      <c r="AE99" s="626"/>
      <c r="AF99" s="626"/>
      <c r="AG99" s="626"/>
      <c r="AH99" s="626"/>
      <c r="AI99" s="626"/>
      <c r="AJ99" s="626"/>
      <c r="AK99" s="626"/>
      <c r="AL99" s="626"/>
      <c r="AM99" s="626"/>
      <c r="AN99" s="626"/>
    </row>
    <row r="100" spans="2:40" ht="24.75" hidden="1" customHeight="1" outlineLevel="1" x14ac:dyDescent="0.15">
      <c r="B100" s="472" t="s">
        <v>354</v>
      </c>
      <c r="C100" s="472"/>
      <c r="D100" s="472"/>
      <c r="E100" s="472"/>
      <c r="F100" s="472"/>
      <c r="G100" s="472"/>
      <c r="H100" s="556"/>
      <c r="I100" s="529"/>
      <c r="J100" s="529"/>
      <c r="K100" s="529"/>
      <c r="L100" s="529"/>
      <c r="M100" s="557"/>
      <c r="N100" s="473" t="s">
        <v>355</v>
      </c>
      <c r="O100" s="474"/>
      <c r="P100" s="474"/>
      <c r="Q100" s="474"/>
      <c r="R100" s="474"/>
      <c r="S100" s="475"/>
      <c r="T100" s="619"/>
      <c r="U100" s="620"/>
      <c r="V100" s="620"/>
      <c r="W100" s="620"/>
      <c r="X100" s="620"/>
      <c r="Y100" s="620"/>
      <c r="Z100" s="620"/>
      <c r="AA100" s="620"/>
      <c r="AB100" s="620"/>
      <c r="AC100" s="620"/>
      <c r="AD100" s="620"/>
      <c r="AE100" s="620"/>
      <c r="AF100" s="620"/>
      <c r="AG100" s="620"/>
      <c r="AH100" s="620"/>
      <c r="AI100" s="620"/>
      <c r="AJ100" s="620"/>
      <c r="AK100" s="620"/>
      <c r="AL100" s="620"/>
      <c r="AM100" s="620"/>
      <c r="AN100" s="621"/>
    </row>
    <row r="101" spans="2:40" ht="12.75" hidden="1" customHeight="1" outlineLevel="1" x14ac:dyDescent="0.15"/>
    <row r="102" spans="2:40" ht="15" hidden="1" customHeight="1" outlineLevel="1" x14ac:dyDescent="0.15">
      <c r="B102" s="130" t="s">
        <v>479</v>
      </c>
      <c r="C102" s="141"/>
      <c r="D102" s="141"/>
      <c r="E102" s="141"/>
      <c r="F102" s="141"/>
      <c r="G102" s="141"/>
      <c r="H102" s="143"/>
      <c r="I102" s="141"/>
      <c r="J102" s="141"/>
      <c r="K102" s="141"/>
      <c r="L102" s="141"/>
      <c r="M102" s="141"/>
      <c r="N102" s="141"/>
      <c r="O102" s="141"/>
      <c r="P102" s="141"/>
      <c r="Q102" s="141"/>
      <c r="R102" s="141"/>
      <c r="S102" s="141"/>
      <c r="T102" s="141"/>
      <c r="U102" s="141"/>
      <c r="V102" s="141"/>
      <c r="W102" s="141"/>
      <c r="X102" s="141"/>
      <c r="Y102" s="141"/>
      <c r="Z102" s="141"/>
      <c r="AA102" s="141"/>
      <c r="AB102" s="141"/>
      <c r="AC102" s="141"/>
      <c r="AD102" s="141"/>
      <c r="AE102" s="141"/>
      <c r="AF102" s="141"/>
      <c r="AG102" s="141"/>
      <c r="AH102" s="141"/>
      <c r="AI102" s="141"/>
      <c r="AJ102" s="141"/>
      <c r="AK102" s="141"/>
      <c r="AL102" s="141"/>
      <c r="AM102" s="141"/>
      <c r="AN102" s="141"/>
    </row>
    <row r="103" spans="2:40" ht="24.75" hidden="1" customHeight="1" outlineLevel="1" x14ac:dyDescent="0.15">
      <c r="B103" s="495" t="s">
        <v>353</v>
      </c>
      <c r="C103" s="495"/>
      <c r="D103" s="495"/>
      <c r="E103" s="495"/>
      <c r="F103" s="495"/>
      <c r="G103" s="495"/>
      <c r="H103" s="630"/>
      <c r="I103" s="631"/>
      <c r="J103" s="631"/>
      <c r="K103" s="631"/>
      <c r="L103" s="631"/>
      <c r="M103" s="631"/>
      <c r="N103" s="631"/>
      <c r="O103" s="631"/>
      <c r="P103" s="631"/>
      <c r="Q103" s="631"/>
      <c r="R103" s="631"/>
      <c r="S103" s="631"/>
      <c r="T103" s="631"/>
      <c r="U103" s="631"/>
      <c r="V103" s="631"/>
      <c r="W103" s="631"/>
      <c r="X103" s="631"/>
      <c r="Y103" s="631"/>
      <c r="Z103" s="631"/>
      <c r="AA103" s="631"/>
      <c r="AB103" s="631"/>
      <c r="AC103" s="631"/>
      <c r="AD103" s="631"/>
      <c r="AE103" s="631"/>
      <c r="AF103" s="631"/>
      <c r="AG103" s="631"/>
      <c r="AH103" s="631"/>
      <c r="AI103" s="631"/>
      <c r="AJ103" s="631"/>
      <c r="AK103" s="631"/>
      <c r="AL103" s="631"/>
      <c r="AM103" s="631"/>
      <c r="AN103" s="632"/>
    </row>
    <row r="104" spans="2:40" ht="24.75" hidden="1" customHeight="1" outlineLevel="1" x14ac:dyDescent="0.15">
      <c r="B104" s="482" t="s">
        <v>359</v>
      </c>
      <c r="C104" s="483"/>
      <c r="D104" s="483"/>
      <c r="E104" s="483"/>
      <c r="F104" s="483"/>
      <c r="G104" s="484"/>
      <c r="H104" s="627"/>
      <c r="I104" s="628"/>
      <c r="J104" s="628"/>
      <c r="K104" s="628"/>
      <c r="L104" s="628"/>
      <c r="M104" s="628"/>
      <c r="N104" s="628"/>
      <c r="O104" s="629"/>
      <c r="P104" s="482" t="s">
        <v>360</v>
      </c>
      <c r="Q104" s="483"/>
      <c r="R104" s="483"/>
      <c r="S104" s="483"/>
      <c r="T104" s="483"/>
      <c r="U104" s="484"/>
      <c r="V104" s="619"/>
      <c r="W104" s="620"/>
      <c r="X104" s="620"/>
      <c r="Y104" s="620"/>
      <c r="Z104" s="620"/>
      <c r="AA104" s="620"/>
      <c r="AB104" s="621"/>
      <c r="AC104" s="482" t="s">
        <v>361</v>
      </c>
      <c r="AD104" s="483"/>
      <c r="AE104" s="483"/>
      <c r="AF104" s="483"/>
      <c r="AG104" s="483"/>
      <c r="AH104" s="484"/>
      <c r="AI104" s="619"/>
      <c r="AJ104" s="620"/>
      <c r="AK104" s="620"/>
      <c r="AL104" s="620"/>
      <c r="AM104" s="620"/>
      <c r="AN104" s="621"/>
    </row>
    <row r="105" spans="2:40" ht="24.75" hidden="1" customHeight="1" outlineLevel="1" x14ac:dyDescent="0.15">
      <c r="B105" s="472" t="s">
        <v>23</v>
      </c>
      <c r="C105" s="472"/>
      <c r="D105" s="472"/>
      <c r="E105" s="472"/>
      <c r="F105" s="472"/>
      <c r="G105" s="472"/>
      <c r="H105" s="145" t="s">
        <v>22</v>
      </c>
      <c r="I105" s="516"/>
      <c r="J105" s="516"/>
      <c r="K105" s="517"/>
      <c r="L105" s="622"/>
      <c r="M105" s="623"/>
      <c r="N105" s="623"/>
      <c r="O105" s="623"/>
      <c r="P105" s="623"/>
      <c r="Q105" s="623"/>
      <c r="R105" s="623"/>
      <c r="S105" s="624"/>
      <c r="T105" s="625"/>
      <c r="U105" s="625"/>
      <c r="V105" s="625"/>
      <c r="W105" s="625"/>
      <c r="X105" s="625"/>
      <c r="Y105" s="512"/>
      <c r="Z105" s="513"/>
      <c r="AA105" s="506"/>
      <c r="AB105" s="506"/>
      <c r="AC105" s="506"/>
      <c r="AD105" s="506"/>
      <c r="AE105" s="506"/>
      <c r="AF105" s="506"/>
      <c r="AG105" s="506"/>
      <c r="AH105" s="506"/>
      <c r="AI105" s="506"/>
      <c r="AJ105" s="506"/>
      <c r="AK105" s="506"/>
      <c r="AL105" s="506"/>
      <c r="AM105" s="506"/>
      <c r="AN105" s="506"/>
    </row>
    <row r="106" spans="2:40" ht="24.75" hidden="1" customHeight="1" outlineLevel="1" x14ac:dyDescent="0.15">
      <c r="B106" s="472"/>
      <c r="C106" s="472"/>
      <c r="D106" s="472"/>
      <c r="E106" s="472"/>
      <c r="F106" s="472"/>
      <c r="G106" s="472"/>
      <c r="H106" s="626"/>
      <c r="I106" s="626"/>
      <c r="J106" s="626"/>
      <c r="K106" s="626"/>
      <c r="L106" s="626"/>
      <c r="M106" s="626"/>
      <c r="N106" s="626"/>
      <c r="O106" s="626"/>
      <c r="P106" s="626"/>
      <c r="Q106" s="626"/>
      <c r="R106" s="626"/>
      <c r="S106" s="626"/>
      <c r="T106" s="626"/>
      <c r="U106" s="626"/>
      <c r="V106" s="626"/>
      <c r="W106" s="626"/>
      <c r="X106" s="626"/>
      <c r="Y106" s="626"/>
      <c r="Z106" s="626"/>
      <c r="AA106" s="626"/>
      <c r="AB106" s="626"/>
      <c r="AC106" s="626"/>
      <c r="AD106" s="626"/>
      <c r="AE106" s="626"/>
      <c r="AF106" s="626"/>
      <c r="AG106" s="626"/>
      <c r="AH106" s="626"/>
      <c r="AI106" s="626"/>
      <c r="AJ106" s="626"/>
      <c r="AK106" s="626"/>
      <c r="AL106" s="626"/>
      <c r="AM106" s="626"/>
      <c r="AN106" s="626"/>
    </row>
    <row r="107" spans="2:40" ht="24.75" hidden="1" customHeight="1" outlineLevel="1" x14ac:dyDescent="0.15">
      <c r="B107" s="472" t="s">
        <v>354</v>
      </c>
      <c r="C107" s="472"/>
      <c r="D107" s="472"/>
      <c r="E107" s="472"/>
      <c r="F107" s="472"/>
      <c r="G107" s="472"/>
      <c r="H107" s="556"/>
      <c r="I107" s="529"/>
      <c r="J107" s="529"/>
      <c r="K107" s="529"/>
      <c r="L107" s="529"/>
      <c r="M107" s="557"/>
      <c r="N107" s="473" t="s">
        <v>355</v>
      </c>
      <c r="O107" s="474"/>
      <c r="P107" s="474"/>
      <c r="Q107" s="474"/>
      <c r="R107" s="474"/>
      <c r="S107" s="475"/>
      <c r="T107" s="619"/>
      <c r="U107" s="620"/>
      <c r="V107" s="620"/>
      <c r="W107" s="620"/>
      <c r="X107" s="620"/>
      <c r="Y107" s="620"/>
      <c r="Z107" s="620"/>
      <c r="AA107" s="620"/>
      <c r="AB107" s="620"/>
      <c r="AC107" s="620"/>
      <c r="AD107" s="620"/>
      <c r="AE107" s="620"/>
      <c r="AF107" s="620"/>
      <c r="AG107" s="620"/>
      <c r="AH107" s="620"/>
      <c r="AI107" s="620"/>
      <c r="AJ107" s="620"/>
      <c r="AK107" s="620"/>
      <c r="AL107" s="620"/>
      <c r="AM107" s="620"/>
      <c r="AN107" s="621"/>
    </row>
    <row r="108" spans="2:40" ht="12.75" hidden="1" customHeight="1" outlineLevel="1" x14ac:dyDescent="0.15"/>
    <row r="109" spans="2:40" ht="15" hidden="1" customHeight="1" outlineLevel="1" x14ac:dyDescent="0.15">
      <c r="B109" s="130" t="s">
        <v>479</v>
      </c>
      <c r="C109" s="141"/>
      <c r="D109" s="141"/>
      <c r="E109" s="141"/>
      <c r="F109" s="141"/>
      <c r="G109" s="141"/>
      <c r="H109" s="143"/>
      <c r="I109" s="141"/>
      <c r="J109" s="141"/>
      <c r="K109" s="141"/>
      <c r="L109" s="141"/>
      <c r="M109" s="141"/>
      <c r="N109" s="141"/>
      <c r="O109" s="141"/>
      <c r="P109" s="141"/>
      <c r="Q109" s="141"/>
      <c r="R109" s="141"/>
      <c r="S109" s="141"/>
      <c r="T109" s="141"/>
      <c r="U109" s="141"/>
      <c r="V109" s="141"/>
      <c r="W109" s="141"/>
      <c r="X109" s="141"/>
      <c r="Y109" s="141"/>
      <c r="Z109" s="141"/>
      <c r="AA109" s="141"/>
      <c r="AB109" s="141"/>
      <c r="AC109" s="141"/>
      <c r="AD109" s="141"/>
      <c r="AE109" s="141"/>
      <c r="AF109" s="141"/>
      <c r="AG109" s="141"/>
      <c r="AH109" s="141"/>
      <c r="AI109" s="141"/>
      <c r="AJ109" s="141"/>
      <c r="AK109" s="141"/>
      <c r="AL109" s="141"/>
      <c r="AM109" s="141"/>
      <c r="AN109" s="141"/>
    </row>
    <row r="110" spans="2:40" ht="24.75" hidden="1" customHeight="1" outlineLevel="1" x14ac:dyDescent="0.15">
      <c r="B110" s="495" t="s">
        <v>353</v>
      </c>
      <c r="C110" s="495"/>
      <c r="D110" s="495"/>
      <c r="E110" s="495"/>
      <c r="F110" s="495"/>
      <c r="G110" s="495"/>
      <c r="H110" s="630"/>
      <c r="I110" s="631"/>
      <c r="J110" s="631"/>
      <c r="K110" s="631"/>
      <c r="L110" s="631"/>
      <c r="M110" s="631"/>
      <c r="N110" s="631"/>
      <c r="O110" s="631"/>
      <c r="P110" s="631"/>
      <c r="Q110" s="631"/>
      <c r="R110" s="631"/>
      <c r="S110" s="631"/>
      <c r="T110" s="631"/>
      <c r="U110" s="631"/>
      <c r="V110" s="631"/>
      <c r="W110" s="631"/>
      <c r="X110" s="631"/>
      <c r="Y110" s="631"/>
      <c r="Z110" s="631"/>
      <c r="AA110" s="631"/>
      <c r="AB110" s="631"/>
      <c r="AC110" s="631"/>
      <c r="AD110" s="631"/>
      <c r="AE110" s="631"/>
      <c r="AF110" s="631"/>
      <c r="AG110" s="631"/>
      <c r="AH110" s="631"/>
      <c r="AI110" s="631"/>
      <c r="AJ110" s="631"/>
      <c r="AK110" s="631"/>
      <c r="AL110" s="631"/>
      <c r="AM110" s="631"/>
      <c r="AN110" s="632"/>
    </row>
    <row r="111" spans="2:40" ht="24.75" hidden="1" customHeight="1" outlineLevel="1" x14ac:dyDescent="0.15">
      <c r="B111" s="482" t="s">
        <v>359</v>
      </c>
      <c r="C111" s="483"/>
      <c r="D111" s="483"/>
      <c r="E111" s="483"/>
      <c r="F111" s="483"/>
      <c r="G111" s="484"/>
      <c r="H111" s="627"/>
      <c r="I111" s="628"/>
      <c r="J111" s="628"/>
      <c r="K111" s="628"/>
      <c r="L111" s="628"/>
      <c r="M111" s="628"/>
      <c r="N111" s="628"/>
      <c r="O111" s="629"/>
      <c r="P111" s="482" t="s">
        <v>360</v>
      </c>
      <c r="Q111" s="483"/>
      <c r="R111" s="483"/>
      <c r="S111" s="483"/>
      <c r="T111" s="483"/>
      <c r="U111" s="484"/>
      <c r="V111" s="619"/>
      <c r="W111" s="620"/>
      <c r="X111" s="620"/>
      <c r="Y111" s="620"/>
      <c r="Z111" s="620"/>
      <c r="AA111" s="620"/>
      <c r="AB111" s="621"/>
      <c r="AC111" s="482" t="s">
        <v>361</v>
      </c>
      <c r="AD111" s="483"/>
      <c r="AE111" s="483"/>
      <c r="AF111" s="483"/>
      <c r="AG111" s="483"/>
      <c r="AH111" s="484"/>
      <c r="AI111" s="619"/>
      <c r="AJ111" s="620"/>
      <c r="AK111" s="620"/>
      <c r="AL111" s="620"/>
      <c r="AM111" s="620"/>
      <c r="AN111" s="621"/>
    </row>
    <row r="112" spans="2:40" ht="24.75" hidden="1" customHeight="1" outlineLevel="1" x14ac:dyDescent="0.15">
      <c r="B112" s="472" t="s">
        <v>23</v>
      </c>
      <c r="C112" s="472"/>
      <c r="D112" s="472"/>
      <c r="E112" s="472"/>
      <c r="F112" s="472"/>
      <c r="G112" s="472"/>
      <c r="H112" s="145" t="s">
        <v>22</v>
      </c>
      <c r="I112" s="516"/>
      <c r="J112" s="516"/>
      <c r="K112" s="517"/>
      <c r="L112" s="622"/>
      <c r="M112" s="623"/>
      <c r="N112" s="623"/>
      <c r="O112" s="623"/>
      <c r="P112" s="623"/>
      <c r="Q112" s="623"/>
      <c r="R112" s="623"/>
      <c r="S112" s="624"/>
      <c r="T112" s="625"/>
      <c r="U112" s="625"/>
      <c r="V112" s="625"/>
      <c r="W112" s="625"/>
      <c r="X112" s="625"/>
      <c r="Y112" s="512"/>
      <c r="Z112" s="513"/>
      <c r="AA112" s="506"/>
      <c r="AB112" s="506"/>
      <c r="AC112" s="506"/>
      <c r="AD112" s="506"/>
      <c r="AE112" s="506"/>
      <c r="AF112" s="506"/>
      <c r="AG112" s="506"/>
      <c r="AH112" s="506"/>
      <c r="AI112" s="506"/>
      <c r="AJ112" s="506"/>
      <c r="AK112" s="506"/>
      <c r="AL112" s="506"/>
      <c r="AM112" s="506"/>
      <c r="AN112" s="506"/>
    </row>
    <row r="113" spans="2:40" ht="24.75" hidden="1" customHeight="1" outlineLevel="1" x14ac:dyDescent="0.15">
      <c r="B113" s="472"/>
      <c r="C113" s="472"/>
      <c r="D113" s="472"/>
      <c r="E113" s="472"/>
      <c r="F113" s="472"/>
      <c r="G113" s="472"/>
      <c r="H113" s="626"/>
      <c r="I113" s="626"/>
      <c r="J113" s="626"/>
      <c r="K113" s="626"/>
      <c r="L113" s="626"/>
      <c r="M113" s="626"/>
      <c r="N113" s="626"/>
      <c r="O113" s="626"/>
      <c r="P113" s="626"/>
      <c r="Q113" s="626"/>
      <c r="R113" s="626"/>
      <c r="S113" s="626"/>
      <c r="T113" s="626"/>
      <c r="U113" s="626"/>
      <c r="V113" s="626"/>
      <c r="W113" s="626"/>
      <c r="X113" s="626"/>
      <c r="Y113" s="626"/>
      <c r="Z113" s="626"/>
      <c r="AA113" s="626"/>
      <c r="AB113" s="626"/>
      <c r="AC113" s="626"/>
      <c r="AD113" s="626"/>
      <c r="AE113" s="626"/>
      <c r="AF113" s="626"/>
      <c r="AG113" s="626"/>
      <c r="AH113" s="626"/>
      <c r="AI113" s="626"/>
      <c r="AJ113" s="626"/>
      <c r="AK113" s="626"/>
      <c r="AL113" s="626"/>
      <c r="AM113" s="626"/>
      <c r="AN113" s="626"/>
    </row>
    <row r="114" spans="2:40" ht="24.75" hidden="1" customHeight="1" outlineLevel="1" x14ac:dyDescent="0.15">
      <c r="B114" s="472" t="s">
        <v>354</v>
      </c>
      <c r="C114" s="472"/>
      <c r="D114" s="472"/>
      <c r="E114" s="472"/>
      <c r="F114" s="472"/>
      <c r="G114" s="472"/>
      <c r="H114" s="556"/>
      <c r="I114" s="529"/>
      <c r="J114" s="529"/>
      <c r="K114" s="529"/>
      <c r="L114" s="529"/>
      <c r="M114" s="557"/>
      <c r="N114" s="473" t="s">
        <v>355</v>
      </c>
      <c r="O114" s="474"/>
      <c r="P114" s="474"/>
      <c r="Q114" s="474"/>
      <c r="R114" s="474"/>
      <c r="S114" s="475"/>
      <c r="T114" s="619"/>
      <c r="U114" s="620"/>
      <c r="V114" s="620"/>
      <c r="W114" s="620"/>
      <c r="X114" s="620"/>
      <c r="Y114" s="620"/>
      <c r="Z114" s="620"/>
      <c r="AA114" s="620"/>
      <c r="AB114" s="620"/>
      <c r="AC114" s="620"/>
      <c r="AD114" s="620"/>
      <c r="AE114" s="620"/>
      <c r="AF114" s="620"/>
      <c r="AG114" s="620"/>
      <c r="AH114" s="620"/>
      <c r="AI114" s="620"/>
      <c r="AJ114" s="620"/>
      <c r="AK114" s="620"/>
      <c r="AL114" s="620"/>
      <c r="AM114" s="620"/>
      <c r="AN114" s="621"/>
    </row>
    <row r="115" spans="2:40" ht="12.75" hidden="1" customHeight="1" outlineLevel="1" x14ac:dyDescent="0.15"/>
    <row r="116" spans="2:40" ht="15" hidden="1" customHeight="1" outlineLevel="1" x14ac:dyDescent="0.15">
      <c r="B116" s="130" t="s">
        <v>479</v>
      </c>
      <c r="C116" s="141"/>
      <c r="D116" s="141"/>
      <c r="E116" s="141"/>
      <c r="F116" s="141"/>
      <c r="G116" s="141"/>
      <c r="H116" s="143"/>
      <c r="I116" s="141"/>
      <c r="J116" s="141"/>
      <c r="K116" s="141"/>
      <c r="L116" s="141"/>
      <c r="M116" s="141"/>
      <c r="N116" s="141"/>
      <c r="O116" s="141"/>
      <c r="P116" s="141"/>
      <c r="Q116" s="141"/>
      <c r="R116" s="141"/>
      <c r="S116" s="141"/>
      <c r="T116" s="141"/>
      <c r="U116" s="141"/>
      <c r="V116" s="141"/>
      <c r="W116" s="141"/>
      <c r="X116" s="141"/>
      <c r="Y116" s="141"/>
      <c r="Z116" s="141"/>
      <c r="AA116" s="141"/>
      <c r="AB116" s="141"/>
      <c r="AC116" s="141"/>
      <c r="AD116" s="141"/>
      <c r="AE116" s="141"/>
      <c r="AF116" s="141"/>
      <c r="AG116" s="141"/>
      <c r="AH116" s="141"/>
      <c r="AI116" s="141"/>
      <c r="AJ116" s="141"/>
      <c r="AK116" s="141"/>
      <c r="AL116" s="141"/>
      <c r="AM116" s="141"/>
      <c r="AN116" s="141"/>
    </row>
    <row r="117" spans="2:40" ht="24.75" hidden="1" customHeight="1" outlineLevel="1" x14ac:dyDescent="0.15">
      <c r="B117" s="495" t="s">
        <v>353</v>
      </c>
      <c r="C117" s="495"/>
      <c r="D117" s="495"/>
      <c r="E117" s="495"/>
      <c r="F117" s="495"/>
      <c r="G117" s="495"/>
      <c r="H117" s="630"/>
      <c r="I117" s="631"/>
      <c r="J117" s="631"/>
      <c r="K117" s="631"/>
      <c r="L117" s="631"/>
      <c r="M117" s="631"/>
      <c r="N117" s="631"/>
      <c r="O117" s="631"/>
      <c r="P117" s="631"/>
      <c r="Q117" s="631"/>
      <c r="R117" s="631"/>
      <c r="S117" s="631"/>
      <c r="T117" s="631"/>
      <c r="U117" s="631"/>
      <c r="V117" s="631"/>
      <c r="W117" s="631"/>
      <c r="X117" s="631"/>
      <c r="Y117" s="631"/>
      <c r="Z117" s="631"/>
      <c r="AA117" s="631"/>
      <c r="AB117" s="631"/>
      <c r="AC117" s="631"/>
      <c r="AD117" s="631"/>
      <c r="AE117" s="631"/>
      <c r="AF117" s="631"/>
      <c r="AG117" s="631"/>
      <c r="AH117" s="631"/>
      <c r="AI117" s="631"/>
      <c r="AJ117" s="631"/>
      <c r="AK117" s="631"/>
      <c r="AL117" s="631"/>
      <c r="AM117" s="631"/>
      <c r="AN117" s="632"/>
    </row>
    <row r="118" spans="2:40" ht="24.75" hidden="1" customHeight="1" outlineLevel="1" x14ac:dyDescent="0.15">
      <c r="B118" s="482" t="s">
        <v>359</v>
      </c>
      <c r="C118" s="483"/>
      <c r="D118" s="483"/>
      <c r="E118" s="483"/>
      <c r="F118" s="483"/>
      <c r="G118" s="484"/>
      <c r="H118" s="627"/>
      <c r="I118" s="628"/>
      <c r="J118" s="628"/>
      <c r="K118" s="628"/>
      <c r="L118" s="628"/>
      <c r="M118" s="628"/>
      <c r="N118" s="628"/>
      <c r="O118" s="629"/>
      <c r="P118" s="482" t="s">
        <v>360</v>
      </c>
      <c r="Q118" s="483"/>
      <c r="R118" s="483"/>
      <c r="S118" s="483"/>
      <c r="T118" s="483"/>
      <c r="U118" s="484"/>
      <c r="V118" s="619"/>
      <c r="W118" s="620"/>
      <c r="X118" s="620"/>
      <c r="Y118" s="620"/>
      <c r="Z118" s="620"/>
      <c r="AA118" s="620"/>
      <c r="AB118" s="621"/>
      <c r="AC118" s="482" t="s">
        <v>361</v>
      </c>
      <c r="AD118" s="483"/>
      <c r="AE118" s="483"/>
      <c r="AF118" s="483"/>
      <c r="AG118" s="483"/>
      <c r="AH118" s="484"/>
      <c r="AI118" s="619"/>
      <c r="AJ118" s="620"/>
      <c r="AK118" s="620"/>
      <c r="AL118" s="620"/>
      <c r="AM118" s="620"/>
      <c r="AN118" s="621"/>
    </row>
    <row r="119" spans="2:40" ht="24.75" hidden="1" customHeight="1" outlineLevel="1" x14ac:dyDescent="0.15">
      <c r="B119" s="472" t="s">
        <v>23</v>
      </c>
      <c r="C119" s="472"/>
      <c r="D119" s="472"/>
      <c r="E119" s="472"/>
      <c r="F119" s="472"/>
      <c r="G119" s="472"/>
      <c r="H119" s="145" t="s">
        <v>22</v>
      </c>
      <c r="I119" s="516"/>
      <c r="J119" s="516"/>
      <c r="K119" s="517"/>
      <c r="L119" s="622"/>
      <c r="M119" s="623"/>
      <c r="N119" s="623"/>
      <c r="O119" s="623"/>
      <c r="P119" s="623"/>
      <c r="Q119" s="623"/>
      <c r="R119" s="623"/>
      <c r="S119" s="624"/>
      <c r="T119" s="625"/>
      <c r="U119" s="625"/>
      <c r="V119" s="625"/>
      <c r="W119" s="625"/>
      <c r="X119" s="625"/>
      <c r="Y119" s="512"/>
      <c r="Z119" s="513"/>
      <c r="AA119" s="506"/>
      <c r="AB119" s="506"/>
      <c r="AC119" s="506"/>
      <c r="AD119" s="506"/>
      <c r="AE119" s="506"/>
      <c r="AF119" s="506"/>
      <c r="AG119" s="506"/>
      <c r="AH119" s="506"/>
      <c r="AI119" s="506"/>
      <c r="AJ119" s="506"/>
      <c r="AK119" s="506"/>
      <c r="AL119" s="506"/>
      <c r="AM119" s="506"/>
      <c r="AN119" s="506"/>
    </row>
    <row r="120" spans="2:40" ht="24.75" hidden="1" customHeight="1" outlineLevel="1" x14ac:dyDescent="0.15">
      <c r="B120" s="472"/>
      <c r="C120" s="472"/>
      <c r="D120" s="472"/>
      <c r="E120" s="472"/>
      <c r="F120" s="472"/>
      <c r="G120" s="472"/>
      <c r="H120" s="626"/>
      <c r="I120" s="626"/>
      <c r="J120" s="626"/>
      <c r="K120" s="626"/>
      <c r="L120" s="626"/>
      <c r="M120" s="626"/>
      <c r="N120" s="626"/>
      <c r="O120" s="626"/>
      <c r="P120" s="626"/>
      <c r="Q120" s="626"/>
      <c r="R120" s="626"/>
      <c r="S120" s="626"/>
      <c r="T120" s="626"/>
      <c r="U120" s="626"/>
      <c r="V120" s="626"/>
      <c r="W120" s="626"/>
      <c r="X120" s="626"/>
      <c r="Y120" s="626"/>
      <c r="Z120" s="626"/>
      <c r="AA120" s="626"/>
      <c r="AB120" s="626"/>
      <c r="AC120" s="626"/>
      <c r="AD120" s="626"/>
      <c r="AE120" s="626"/>
      <c r="AF120" s="626"/>
      <c r="AG120" s="626"/>
      <c r="AH120" s="626"/>
      <c r="AI120" s="626"/>
      <c r="AJ120" s="626"/>
      <c r="AK120" s="626"/>
      <c r="AL120" s="626"/>
      <c r="AM120" s="626"/>
      <c r="AN120" s="626"/>
    </row>
    <row r="121" spans="2:40" ht="24.75" hidden="1" customHeight="1" outlineLevel="1" x14ac:dyDescent="0.15">
      <c r="B121" s="472" t="s">
        <v>354</v>
      </c>
      <c r="C121" s="472"/>
      <c r="D121" s="472"/>
      <c r="E121" s="472"/>
      <c r="F121" s="472"/>
      <c r="G121" s="472"/>
      <c r="H121" s="556"/>
      <c r="I121" s="529"/>
      <c r="J121" s="529"/>
      <c r="K121" s="529"/>
      <c r="L121" s="529"/>
      <c r="M121" s="557"/>
      <c r="N121" s="473" t="s">
        <v>355</v>
      </c>
      <c r="O121" s="474"/>
      <c r="P121" s="474"/>
      <c r="Q121" s="474"/>
      <c r="R121" s="474"/>
      <c r="S121" s="475"/>
      <c r="T121" s="619"/>
      <c r="U121" s="620"/>
      <c r="V121" s="620"/>
      <c r="W121" s="620"/>
      <c r="X121" s="620"/>
      <c r="Y121" s="620"/>
      <c r="Z121" s="620"/>
      <c r="AA121" s="620"/>
      <c r="AB121" s="620"/>
      <c r="AC121" s="620"/>
      <c r="AD121" s="620"/>
      <c r="AE121" s="620"/>
      <c r="AF121" s="620"/>
      <c r="AG121" s="620"/>
      <c r="AH121" s="620"/>
      <c r="AI121" s="620"/>
      <c r="AJ121" s="620"/>
      <c r="AK121" s="620"/>
      <c r="AL121" s="620"/>
      <c r="AM121" s="620"/>
      <c r="AN121" s="621"/>
    </row>
    <row r="122" spans="2:40" ht="12" hidden="1" customHeight="1" outlineLevel="1" x14ac:dyDescent="0.15"/>
    <row r="123" spans="2:40" ht="15" hidden="1" customHeight="1" outlineLevel="1" x14ac:dyDescent="0.15">
      <c r="B123" s="130" t="s">
        <v>479</v>
      </c>
      <c r="C123" s="141"/>
      <c r="D123" s="141"/>
      <c r="E123" s="141"/>
      <c r="F123" s="141"/>
      <c r="G123" s="141"/>
      <c r="H123" s="143"/>
      <c r="I123" s="141"/>
      <c r="J123" s="141"/>
      <c r="K123" s="141"/>
      <c r="L123" s="141"/>
      <c r="M123" s="141"/>
      <c r="N123" s="141"/>
      <c r="O123" s="141"/>
      <c r="P123" s="141"/>
      <c r="Q123" s="141"/>
      <c r="R123" s="141"/>
      <c r="S123" s="141"/>
      <c r="T123" s="141"/>
      <c r="U123" s="141"/>
      <c r="V123" s="141"/>
      <c r="W123" s="141"/>
      <c r="X123" s="141"/>
      <c r="Y123" s="141"/>
      <c r="Z123" s="141"/>
      <c r="AA123" s="141"/>
      <c r="AB123" s="141"/>
      <c r="AC123" s="141"/>
      <c r="AD123" s="141"/>
      <c r="AE123" s="141"/>
      <c r="AF123" s="141"/>
      <c r="AG123" s="141"/>
      <c r="AH123" s="141"/>
      <c r="AI123" s="141"/>
      <c r="AJ123" s="141"/>
      <c r="AK123" s="141"/>
      <c r="AL123" s="141"/>
      <c r="AM123" s="141"/>
      <c r="AN123" s="141"/>
    </row>
    <row r="124" spans="2:40" ht="24.75" hidden="1" customHeight="1" outlineLevel="1" x14ac:dyDescent="0.15">
      <c r="B124" s="495" t="s">
        <v>353</v>
      </c>
      <c r="C124" s="495"/>
      <c r="D124" s="495"/>
      <c r="E124" s="495"/>
      <c r="F124" s="495"/>
      <c r="G124" s="495"/>
      <c r="H124" s="630"/>
      <c r="I124" s="631"/>
      <c r="J124" s="631"/>
      <c r="K124" s="631"/>
      <c r="L124" s="631"/>
      <c r="M124" s="631"/>
      <c r="N124" s="631"/>
      <c r="O124" s="631"/>
      <c r="P124" s="631"/>
      <c r="Q124" s="631"/>
      <c r="R124" s="631"/>
      <c r="S124" s="631"/>
      <c r="T124" s="631"/>
      <c r="U124" s="631"/>
      <c r="V124" s="631"/>
      <c r="W124" s="631"/>
      <c r="X124" s="631"/>
      <c r="Y124" s="631"/>
      <c r="Z124" s="631"/>
      <c r="AA124" s="631"/>
      <c r="AB124" s="631"/>
      <c r="AC124" s="631"/>
      <c r="AD124" s="631"/>
      <c r="AE124" s="631"/>
      <c r="AF124" s="631"/>
      <c r="AG124" s="631"/>
      <c r="AH124" s="631"/>
      <c r="AI124" s="631"/>
      <c r="AJ124" s="631"/>
      <c r="AK124" s="631"/>
      <c r="AL124" s="631"/>
      <c r="AM124" s="631"/>
      <c r="AN124" s="632"/>
    </row>
    <row r="125" spans="2:40" ht="24.75" hidden="1" customHeight="1" outlineLevel="1" x14ac:dyDescent="0.15">
      <c r="B125" s="482" t="s">
        <v>359</v>
      </c>
      <c r="C125" s="483"/>
      <c r="D125" s="483"/>
      <c r="E125" s="483"/>
      <c r="F125" s="483"/>
      <c r="G125" s="484"/>
      <c r="H125" s="627"/>
      <c r="I125" s="628"/>
      <c r="J125" s="628"/>
      <c r="K125" s="628"/>
      <c r="L125" s="628"/>
      <c r="M125" s="628"/>
      <c r="N125" s="628"/>
      <c r="O125" s="629"/>
      <c r="P125" s="482" t="s">
        <v>360</v>
      </c>
      <c r="Q125" s="483"/>
      <c r="R125" s="483"/>
      <c r="S125" s="483"/>
      <c r="T125" s="483"/>
      <c r="U125" s="484"/>
      <c r="V125" s="619"/>
      <c r="W125" s="620"/>
      <c r="X125" s="620"/>
      <c r="Y125" s="620"/>
      <c r="Z125" s="620"/>
      <c r="AA125" s="620"/>
      <c r="AB125" s="621"/>
      <c r="AC125" s="482" t="s">
        <v>361</v>
      </c>
      <c r="AD125" s="483"/>
      <c r="AE125" s="483"/>
      <c r="AF125" s="483"/>
      <c r="AG125" s="483"/>
      <c r="AH125" s="484"/>
      <c r="AI125" s="619"/>
      <c r="AJ125" s="620"/>
      <c r="AK125" s="620"/>
      <c r="AL125" s="620"/>
      <c r="AM125" s="620"/>
      <c r="AN125" s="621"/>
    </row>
    <row r="126" spans="2:40" ht="24.75" hidden="1" customHeight="1" outlineLevel="1" x14ac:dyDescent="0.15">
      <c r="B126" s="472" t="s">
        <v>23</v>
      </c>
      <c r="C126" s="472"/>
      <c r="D126" s="472"/>
      <c r="E126" s="472"/>
      <c r="F126" s="472"/>
      <c r="G126" s="472"/>
      <c r="H126" s="145" t="s">
        <v>22</v>
      </c>
      <c r="I126" s="516"/>
      <c r="J126" s="516"/>
      <c r="K126" s="517"/>
      <c r="L126" s="622"/>
      <c r="M126" s="623"/>
      <c r="N126" s="623"/>
      <c r="O126" s="623"/>
      <c r="P126" s="623"/>
      <c r="Q126" s="623"/>
      <c r="R126" s="623"/>
      <c r="S126" s="624"/>
      <c r="T126" s="625"/>
      <c r="U126" s="625"/>
      <c r="V126" s="625"/>
      <c r="W126" s="625"/>
      <c r="X126" s="625"/>
      <c r="Y126" s="512"/>
      <c r="Z126" s="513"/>
      <c r="AA126" s="506"/>
      <c r="AB126" s="506"/>
      <c r="AC126" s="506"/>
      <c r="AD126" s="506"/>
      <c r="AE126" s="506"/>
      <c r="AF126" s="506"/>
      <c r="AG126" s="506"/>
      <c r="AH126" s="506"/>
      <c r="AI126" s="506"/>
      <c r="AJ126" s="506"/>
      <c r="AK126" s="506"/>
      <c r="AL126" s="506"/>
      <c r="AM126" s="506"/>
      <c r="AN126" s="506"/>
    </row>
    <row r="127" spans="2:40" ht="24.75" hidden="1" customHeight="1" outlineLevel="1" x14ac:dyDescent="0.15">
      <c r="B127" s="472"/>
      <c r="C127" s="472"/>
      <c r="D127" s="472"/>
      <c r="E127" s="472"/>
      <c r="F127" s="472"/>
      <c r="G127" s="472"/>
      <c r="H127" s="626"/>
      <c r="I127" s="626"/>
      <c r="J127" s="626"/>
      <c r="K127" s="626"/>
      <c r="L127" s="626"/>
      <c r="M127" s="626"/>
      <c r="N127" s="626"/>
      <c r="O127" s="626"/>
      <c r="P127" s="626"/>
      <c r="Q127" s="626"/>
      <c r="R127" s="626"/>
      <c r="S127" s="626"/>
      <c r="T127" s="626"/>
      <c r="U127" s="626"/>
      <c r="V127" s="626"/>
      <c r="W127" s="626"/>
      <c r="X127" s="626"/>
      <c r="Y127" s="626"/>
      <c r="Z127" s="626"/>
      <c r="AA127" s="626"/>
      <c r="AB127" s="626"/>
      <c r="AC127" s="626"/>
      <c r="AD127" s="626"/>
      <c r="AE127" s="626"/>
      <c r="AF127" s="626"/>
      <c r="AG127" s="626"/>
      <c r="AH127" s="626"/>
      <c r="AI127" s="626"/>
      <c r="AJ127" s="626"/>
      <c r="AK127" s="626"/>
      <c r="AL127" s="626"/>
      <c r="AM127" s="626"/>
      <c r="AN127" s="626"/>
    </row>
    <row r="128" spans="2:40" ht="24.75" hidden="1" customHeight="1" outlineLevel="1" x14ac:dyDescent="0.15">
      <c r="B128" s="472" t="s">
        <v>354</v>
      </c>
      <c r="C128" s="472"/>
      <c r="D128" s="472"/>
      <c r="E128" s="472"/>
      <c r="F128" s="472"/>
      <c r="G128" s="472"/>
      <c r="H128" s="556"/>
      <c r="I128" s="529"/>
      <c r="J128" s="529"/>
      <c r="K128" s="529"/>
      <c r="L128" s="529"/>
      <c r="M128" s="557"/>
      <c r="N128" s="473" t="s">
        <v>355</v>
      </c>
      <c r="O128" s="474"/>
      <c r="P128" s="474"/>
      <c r="Q128" s="474"/>
      <c r="R128" s="474"/>
      <c r="S128" s="475"/>
      <c r="T128" s="619"/>
      <c r="U128" s="620"/>
      <c r="V128" s="620"/>
      <c r="W128" s="620"/>
      <c r="X128" s="620"/>
      <c r="Y128" s="620"/>
      <c r="Z128" s="620"/>
      <c r="AA128" s="620"/>
      <c r="AB128" s="620"/>
      <c r="AC128" s="620"/>
      <c r="AD128" s="620"/>
      <c r="AE128" s="620"/>
      <c r="AF128" s="620"/>
      <c r="AG128" s="620"/>
      <c r="AH128" s="620"/>
      <c r="AI128" s="620"/>
      <c r="AJ128" s="620"/>
      <c r="AK128" s="620"/>
      <c r="AL128" s="620"/>
      <c r="AM128" s="620"/>
      <c r="AN128" s="621"/>
    </row>
    <row r="129" ht="12.75" hidden="1" customHeight="1" outlineLevel="1" x14ac:dyDescent="0.15"/>
    <row r="130" ht="24.75" hidden="1" customHeight="1" outlineLevel="1" x14ac:dyDescent="0.15"/>
    <row r="131" ht="10.5" customHeight="1" collapsed="1" x14ac:dyDescent="0.15"/>
  </sheetData>
  <sheetProtection sheet="1" formatColumns="0" formatRows="0"/>
  <mergeCells count="333">
    <mergeCell ref="B68:G68"/>
    <mergeCell ref="H68:AN68"/>
    <mergeCell ref="B84:G85"/>
    <mergeCell ref="I84:K84"/>
    <mergeCell ref="L84:S84"/>
    <mergeCell ref="T84:X84"/>
    <mergeCell ref="Y84:Z84"/>
    <mergeCell ref="AA84:AN84"/>
    <mergeCell ref="H85:AN85"/>
    <mergeCell ref="B82:G82"/>
    <mergeCell ref="H82:AN82"/>
    <mergeCell ref="B83:G83"/>
    <mergeCell ref="H83:O83"/>
    <mergeCell ref="P83:U83"/>
    <mergeCell ref="V83:AB83"/>
    <mergeCell ref="AC83:AH83"/>
    <mergeCell ref="AI83:AN83"/>
    <mergeCell ref="B76:G76"/>
    <mergeCell ref="B69:G69"/>
    <mergeCell ref="T69:Y69"/>
    <mergeCell ref="H69:S69"/>
    <mergeCell ref="Z69:AN69"/>
    <mergeCell ref="B70:G70"/>
    <mergeCell ref="H70:AN70"/>
    <mergeCell ref="H76:AN76"/>
    <mergeCell ref="B77:G77"/>
    <mergeCell ref="H77:S77"/>
    <mergeCell ref="T77:Y77"/>
    <mergeCell ref="Z77:AN77"/>
    <mergeCell ref="B71:G71"/>
    <mergeCell ref="B74:G74"/>
    <mergeCell ref="H74:AN74"/>
    <mergeCell ref="B75:G75"/>
    <mergeCell ref="H75:S75"/>
    <mergeCell ref="T75:Y75"/>
    <mergeCell ref="Z75:AN75"/>
    <mergeCell ref="H71:S71"/>
    <mergeCell ref="T71:Y71"/>
    <mergeCell ref="Z71:AN71"/>
    <mergeCell ref="B90:G90"/>
    <mergeCell ref="H90:O90"/>
    <mergeCell ref="P90:U90"/>
    <mergeCell ref="V90:AB90"/>
    <mergeCell ref="AC90:AH90"/>
    <mergeCell ref="AI90:AN90"/>
    <mergeCell ref="B86:G86"/>
    <mergeCell ref="H86:M86"/>
    <mergeCell ref="N86:S86"/>
    <mergeCell ref="T86:AN86"/>
    <mergeCell ref="B89:G89"/>
    <mergeCell ref="H89:AN89"/>
    <mergeCell ref="B93:G93"/>
    <mergeCell ref="H93:M93"/>
    <mergeCell ref="N93:S93"/>
    <mergeCell ref="T93:AN93"/>
    <mergeCell ref="B91:G92"/>
    <mergeCell ref="I91:K91"/>
    <mergeCell ref="L91:S91"/>
    <mergeCell ref="T91:X91"/>
    <mergeCell ref="Y91:Z91"/>
    <mergeCell ref="AA91:AN91"/>
    <mergeCell ref="H92:AN92"/>
    <mergeCell ref="B110:G110"/>
    <mergeCell ref="H110:AN110"/>
    <mergeCell ref="B104:G104"/>
    <mergeCell ref="B107:G107"/>
    <mergeCell ref="B105:G106"/>
    <mergeCell ref="I105:K105"/>
    <mergeCell ref="L105:S105"/>
    <mergeCell ref="T105:X105"/>
    <mergeCell ref="B103:G103"/>
    <mergeCell ref="Y105:Z105"/>
    <mergeCell ref="AA105:AN105"/>
    <mergeCell ref="H106:AN106"/>
    <mergeCell ref="H107:M107"/>
    <mergeCell ref="N107:S107"/>
    <mergeCell ref="T107:AN107"/>
    <mergeCell ref="AI97:AN97"/>
    <mergeCell ref="B98:G99"/>
    <mergeCell ref="I98:K98"/>
    <mergeCell ref="L98:S98"/>
    <mergeCell ref="T98:X98"/>
    <mergeCell ref="Y98:Z98"/>
    <mergeCell ref="AA98:AN98"/>
    <mergeCell ref="H99:AN99"/>
    <mergeCell ref="B96:G96"/>
    <mergeCell ref="H96:AN96"/>
    <mergeCell ref="H97:O97"/>
    <mergeCell ref="P97:U97"/>
    <mergeCell ref="V97:AB97"/>
    <mergeCell ref="AC97:AH97"/>
    <mergeCell ref="B97:G97"/>
    <mergeCell ref="B100:G100"/>
    <mergeCell ref="H100:M100"/>
    <mergeCell ref="N100:S100"/>
    <mergeCell ref="T100:AN100"/>
    <mergeCell ref="H103:AN103"/>
    <mergeCell ref="H104:O104"/>
    <mergeCell ref="P104:U104"/>
    <mergeCell ref="V104:AB104"/>
    <mergeCell ref="AC104:AH104"/>
    <mergeCell ref="AI104:AN104"/>
    <mergeCell ref="H113:AN113"/>
    <mergeCell ref="B114:G114"/>
    <mergeCell ref="H114:M114"/>
    <mergeCell ref="N114:S114"/>
    <mergeCell ref="T114:AN114"/>
    <mergeCell ref="H117:AN117"/>
    <mergeCell ref="B111:G111"/>
    <mergeCell ref="H111:O111"/>
    <mergeCell ref="P111:U111"/>
    <mergeCell ref="V111:AB111"/>
    <mergeCell ref="AC111:AH111"/>
    <mergeCell ref="AI111:AN111"/>
    <mergeCell ref="B117:G117"/>
    <mergeCell ref="B112:G113"/>
    <mergeCell ref="I112:K112"/>
    <mergeCell ref="L112:S112"/>
    <mergeCell ref="T112:X112"/>
    <mergeCell ref="Y112:Z112"/>
    <mergeCell ref="AA112:AN112"/>
    <mergeCell ref="B121:G121"/>
    <mergeCell ref="H121:M121"/>
    <mergeCell ref="N121:S121"/>
    <mergeCell ref="T121:AN121"/>
    <mergeCell ref="B124:G124"/>
    <mergeCell ref="H124:AN124"/>
    <mergeCell ref="AC118:AH118"/>
    <mergeCell ref="AI118:AN118"/>
    <mergeCell ref="B119:G120"/>
    <mergeCell ref="I119:K119"/>
    <mergeCell ref="L119:S119"/>
    <mergeCell ref="T119:X119"/>
    <mergeCell ref="Y119:Z119"/>
    <mergeCell ref="AA119:AN119"/>
    <mergeCell ref="H120:AN120"/>
    <mergeCell ref="B118:G118"/>
    <mergeCell ref="H118:O118"/>
    <mergeCell ref="P118:U118"/>
    <mergeCell ref="V118:AB118"/>
    <mergeCell ref="T128:AN128"/>
    <mergeCell ref="AI125:AN125"/>
    <mergeCell ref="B126:G127"/>
    <mergeCell ref="I126:K126"/>
    <mergeCell ref="L126:S126"/>
    <mergeCell ref="T126:X126"/>
    <mergeCell ref="Y126:Z126"/>
    <mergeCell ref="AA126:AN126"/>
    <mergeCell ref="H127:AN127"/>
    <mergeCell ref="B128:G128"/>
    <mergeCell ref="H128:M128"/>
    <mergeCell ref="N128:S128"/>
    <mergeCell ref="B125:G125"/>
    <mergeCell ref="H125:O125"/>
    <mergeCell ref="P125:U125"/>
    <mergeCell ref="V125:AB125"/>
    <mergeCell ref="AC125:AH125"/>
    <mergeCell ref="AE59:AN59"/>
    <mergeCell ref="AA59:AD59"/>
    <mergeCell ref="AA60:AD62"/>
    <mergeCell ref="AA64:AD64"/>
    <mergeCell ref="AE60:AN60"/>
    <mergeCell ref="AE61:AN61"/>
    <mergeCell ref="AE62:AN62"/>
    <mergeCell ref="AE64:AN64"/>
    <mergeCell ref="AA63:AD63"/>
    <mergeCell ref="AE63:AN63"/>
    <mergeCell ref="B40:G40"/>
    <mergeCell ref="H40:T40"/>
    <mergeCell ref="U40:Z40"/>
    <mergeCell ref="AA40:AN40"/>
    <mergeCell ref="B42:G42"/>
    <mergeCell ref="B43:G45"/>
    <mergeCell ref="H42:AH42"/>
    <mergeCell ref="H43:AH43"/>
    <mergeCell ref="H44:AH44"/>
    <mergeCell ref="AI42:AN42"/>
    <mergeCell ref="AI43:AN43"/>
    <mergeCell ref="AI44:AN44"/>
    <mergeCell ref="H41:T41"/>
    <mergeCell ref="U41:Z41"/>
    <mergeCell ref="AA41:AN41"/>
    <mergeCell ref="B41:G41"/>
    <mergeCell ref="H45:AH45"/>
    <mergeCell ref="AI45:AN45"/>
    <mergeCell ref="V51:Z51"/>
    <mergeCell ref="AA47:AE47"/>
    <mergeCell ref="AA48:AE48"/>
    <mergeCell ref="AA49:AE49"/>
    <mergeCell ref="AA50:AE50"/>
    <mergeCell ref="AA51:AE51"/>
    <mergeCell ref="B51:G51"/>
    <mergeCell ref="AM54:AN54"/>
    <mergeCell ref="H47:J47"/>
    <mergeCell ref="K47:P47"/>
    <mergeCell ref="H48:J48"/>
    <mergeCell ref="K48:P48"/>
    <mergeCell ref="H49:J49"/>
    <mergeCell ref="H50:J50"/>
    <mergeCell ref="H51:J51"/>
    <mergeCell ref="K49:P49"/>
    <mergeCell ref="K50:P50"/>
    <mergeCell ref="AF50:AJ50"/>
    <mergeCell ref="AF51:AJ51"/>
    <mergeCell ref="AK47:AO48"/>
    <mergeCell ref="AK49:AO49"/>
    <mergeCell ref="AK50:AO50"/>
    <mergeCell ref="AK51:AO51"/>
    <mergeCell ref="Q47:U48"/>
    <mergeCell ref="Q49:U49"/>
    <mergeCell ref="Q50:U50"/>
    <mergeCell ref="Q51:U51"/>
    <mergeCell ref="V47:Z48"/>
    <mergeCell ref="V49:Z49"/>
    <mergeCell ref="V50:Z50"/>
    <mergeCell ref="AM1:AN1"/>
    <mergeCell ref="B2:AN2"/>
    <mergeCell ref="Y14:Z14"/>
    <mergeCell ref="AA14:AN14"/>
    <mergeCell ref="B49:G49"/>
    <mergeCell ref="B47:G48"/>
    <mergeCell ref="AF47:AJ48"/>
    <mergeCell ref="AF49:AJ49"/>
    <mergeCell ref="B50:G50"/>
    <mergeCell ref="B27:G27"/>
    <mergeCell ref="H27:AN27"/>
    <mergeCell ref="B31:G31"/>
    <mergeCell ref="H31:T31"/>
    <mergeCell ref="U31:Z31"/>
    <mergeCell ref="AA31:AN31"/>
    <mergeCell ref="AB24:AN24"/>
    <mergeCell ref="Z28:AD28"/>
    <mergeCell ref="AE28:AN28"/>
    <mergeCell ref="AP25:CB25"/>
    <mergeCell ref="B26:G26"/>
    <mergeCell ref="H26:Y26"/>
    <mergeCell ref="Z26:AD26"/>
    <mergeCell ref="AE26:AN26"/>
    <mergeCell ref="AP26:BS26"/>
    <mergeCell ref="B24:G25"/>
    <mergeCell ref="I24:L24"/>
    <mergeCell ref="U24:Y24"/>
    <mergeCell ref="Z24:AA24"/>
    <mergeCell ref="M24:T24"/>
    <mergeCell ref="H25:AN25"/>
    <mergeCell ref="B28:G28"/>
    <mergeCell ref="AA32:AN32"/>
    <mergeCell ref="B35:G35"/>
    <mergeCell ref="H35:L35"/>
    <mergeCell ref="M35:R35"/>
    <mergeCell ref="S35:X35"/>
    <mergeCell ref="Y35:AA35"/>
    <mergeCell ref="AB35:AC35"/>
    <mergeCell ref="AD35:AN36"/>
    <mergeCell ref="B33:G33"/>
    <mergeCell ref="H33:T33"/>
    <mergeCell ref="U33:Z33"/>
    <mergeCell ref="AA33:AN33"/>
    <mergeCell ref="H28:Y28"/>
    <mergeCell ref="B64:G64"/>
    <mergeCell ref="H59:O59"/>
    <mergeCell ref="P59:Z59"/>
    <mergeCell ref="H60:O60"/>
    <mergeCell ref="H64:O64"/>
    <mergeCell ref="P64:Z64"/>
    <mergeCell ref="P60:Z60"/>
    <mergeCell ref="H61:O61"/>
    <mergeCell ref="P61:Z61"/>
    <mergeCell ref="H62:O62"/>
    <mergeCell ref="P62:Z62"/>
    <mergeCell ref="H63:O63"/>
    <mergeCell ref="P63:Z63"/>
    <mergeCell ref="B19:G19"/>
    <mergeCell ref="H19:AN19"/>
    <mergeCell ref="B20:G20"/>
    <mergeCell ref="H20:AN20"/>
    <mergeCell ref="B63:G63"/>
    <mergeCell ref="B59:G59"/>
    <mergeCell ref="B60:G60"/>
    <mergeCell ref="B61:G61"/>
    <mergeCell ref="B62:G62"/>
    <mergeCell ref="I38:AM38"/>
    <mergeCell ref="B39:G39"/>
    <mergeCell ref="H39:T39"/>
    <mergeCell ref="U39:Z39"/>
    <mergeCell ref="AA39:AN39"/>
    <mergeCell ref="B36:G36"/>
    <mergeCell ref="H36:L36"/>
    <mergeCell ref="M36:R36"/>
    <mergeCell ref="S36:X36"/>
    <mergeCell ref="Y36:AA36"/>
    <mergeCell ref="AB36:AC36"/>
    <mergeCell ref="B32:G32"/>
    <mergeCell ref="H32:T32"/>
    <mergeCell ref="B52:AO52"/>
    <mergeCell ref="U32:Z32"/>
    <mergeCell ref="B6:G6"/>
    <mergeCell ref="P6:U6"/>
    <mergeCell ref="AC6:AH6"/>
    <mergeCell ref="AI6:AN6"/>
    <mergeCell ref="V6:AB6"/>
    <mergeCell ref="H6:O6"/>
    <mergeCell ref="K51:P51"/>
    <mergeCell ref="B5:G5"/>
    <mergeCell ref="H5:AN5"/>
    <mergeCell ref="B7:G8"/>
    <mergeCell ref="I7:K7"/>
    <mergeCell ref="L7:S7"/>
    <mergeCell ref="T7:X7"/>
    <mergeCell ref="Y7:Z7"/>
    <mergeCell ref="AA7:AN7"/>
    <mergeCell ref="H8:AN8"/>
    <mergeCell ref="B9:G9"/>
    <mergeCell ref="N9:S9"/>
    <mergeCell ref="T9:AN9"/>
    <mergeCell ref="B12:G12"/>
    <mergeCell ref="H12:AN12"/>
    <mergeCell ref="B14:G15"/>
    <mergeCell ref="I14:K14"/>
    <mergeCell ref="L14:S14"/>
    <mergeCell ref="H15:AN15"/>
    <mergeCell ref="B16:G16"/>
    <mergeCell ref="N16:S16"/>
    <mergeCell ref="T16:AN16"/>
    <mergeCell ref="H9:M9"/>
    <mergeCell ref="H16:M16"/>
    <mergeCell ref="B13:G13"/>
    <mergeCell ref="H13:O13"/>
    <mergeCell ref="P13:U13"/>
    <mergeCell ref="V13:AB13"/>
    <mergeCell ref="AC13:AH13"/>
    <mergeCell ref="AI13:AN13"/>
    <mergeCell ref="T14:X14"/>
  </mergeCells>
  <phoneticPr fontId="3"/>
  <conditionalFormatting sqref="AA48:AE48">
    <cfRule type="notContainsBlanks" dxfId="7" priority="1">
      <formula>LEN(TRIM(AA48))&gt;0</formula>
    </cfRule>
    <cfRule type="containsBlanks" dxfId="6" priority="2">
      <formula>LEN(TRIM(AA48))=0</formula>
    </cfRule>
  </conditionalFormatting>
  <dataValidations count="11">
    <dataValidation type="list" allowBlank="1" showInputMessage="1" showErrorMessage="1" sqref="M35:R36 AI42:AN45" xr:uid="{7432C85B-D2FD-4DBC-98E7-D48F19BB6E3B}">
      <formula1>有無チェック</formula1>
    </dataValidation>
    <dataValidation allowBlank="1" showDropDown="1" showInputMessage="1" showErrorMessage="1" sqref="AB24" xr:uid="{335BF21D-FE2B-42A6-8431-ED8C3296C276}"/>
    <dataValidation type="list" allowBlank="1" showInputMessage="1" showErrorMessage="1" sqref="Z24:AA24 Y7:Z7 Y14:Z14 Y84:Z84 Y91:Z91 Y98:Z98 Y105:Z105 Y112:Z112 Y119:Z119 Y126:Z126" xr:uid="{E37D4F52-3DF1-4807-AF67-780ED9D6A9F8}">
      <formula1>市区町村</formula1>
    </dataValidation>
    <dataValidation type="list" allowBlank="1" showInputMessage="1" showErrorMessage="1" sqref="M24:T24 L7:S7 L14:S14 L84:S84 L91:S91 L98:S98 L105:S105 L112:S112 L119:S119 L126:S126" xr:uid="{BD045769-8CAF-4449-A0FE-4C28E598C39F}">
      <formula1>都道府県コード</formula1>
    </dataValidation>
    <dataValidation type="list" allowBlank="1" showInputMessage="1" showErrorMessage="1" sqref="H39:T39" xr:uid="{839663C7-D68A-49E1-8265-0CA9C73BE819}">
      <formula1>導入設備種別</formula1>
    </dataValidation>
    <dataValidation type="list" allowBlank="1" showInputMessage="1" showErrorMessage="1" prompt="想定する市場名を選択してください。" sqref="H48:J48" xr:uid="{386925E9-DD0D-4B24-8C65-F68F836A8B2B}">
      <formula1>卸電力市場</formula1>
    </dataValidation>
    <dataValidation type="list" allowBlank="1" showInputMessage="1" showErrorMessage="1" prompt="想定する商品名等（三次②等）を選択してください。" sqref="K48:P48" xr:uid="{1A89004E-7342-4C9E-AC65-954BA65F259C}">
      <formula1>需給調整市場</formula1>
    </dataValidation>
    <dataValidation type="list" allowBlank="1" showInputMessage="1" showErrorMessage="1" sqref="H6:O6 H13:O13 H83:O83 H90:O90 H97:O97 H104:O104 H111:O111 H118:O118 H125:O125" xr:uid="{7317BDAE-2750-4BD1-8BB8-1C84605AD18E}">
      <formula1>業種</formula1>
    </dataValidation>
    <dataValidation type="list" allowBlank="1" showInputMessage="1" showErrorMessage="1" sqref="AE28:AN28" xr:uid="{65E95510-390A-4498-A4AF-B4E90FB6520E}">
      <formula1>一般送配電事業者</formula1>
    </dataValidation>
    <dataValidation type="whole" operator="greaterThanOrEqual" allowBlank="1" showInputMessage="1" showErrorMessage="1" sqref="H60:O64 P60:Z62 P64:Z64 AE64:AN64 AE60:AN62" xr:uid="{461FEF43-FC1B-4B16-90D1-9C5CC6C8E010}">
      <formula1>0</formula1>
    </dataValidation>
    <dataValidation type="decimal" operator="greaterThanOrEqual" allowBlank="1" showInputMessage="1" showErrorMessage="1" sqref="H41:T41 AA41:AN41" xr:uid="{A1135116-6157-4CB6-9499-6CBE02858A39}">
      <formula1>0</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oddHeader>&amp;L
指定様式３
&amp;R&amp;P/2</oddHeader>
  </headerFooter>
  <rowBreaks count="2" manualBreakCount="2">
    <brk id="37" max="41" man="1"/>
    <brk id="79" max="4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86756-B5A4-4937-91FC-BF995F68FD04}">
  <sheetPr>
    <tabColor rgb="FFFFC000"/>
  </sheetPr>
  <dimension ref="A1:R27"/>
  <sheetViews>
    <sheetView view="pageBreakPreview" zoomScale="85" zoomScaleNormal="85" zoomScaleSheetLayoutView="85" workbookViewId="0">
      <selection activeCell="H24" sqref="H24"/>
    </sheetView>
  </sheetViews>
  <sheetFormatPr defaultColWidth="9" defaultRowHeight="13.5" x14ac:dyDescent="0.15"/>
  <cols>
    <col min="1" max="1" width="17.5" style="160" customWidth="1"/>
    <col min="2" max="6" width="14.375" style="160" customWidth="1"/>
    <col min="7" max="7" width="8.75" style="189" customWidth="1"/>
    <col min="8" max="8" width="14.375" style="160" customWidth="1"/>
    <col min="9" max="9" width="15" style="160" customWidth="1"/>
    <col min="10" max="12" width="9" style="160"/>
    <col min="13" max="14" width="9" style="160" hidden="1" customWidth="1"/>
    <col min="15" max="18" width="14.75" style="160" hidden="1" customWidth="1"/>
    <col min="19" max="16384" width="9" style="160"/>
  </cols>
  <sheetData>
    <row r="1" spans="1:18" ht="18.75" customHeight="1" x14ac:dyDescent="0.15">
      <c r="A1" s="130" t="s">
        <v>412</v>
      </c>
      <c r="B1" s="62"/>
      <c r="C1" s="62"/>
      <c r="D1" s="62"/>
      <c r="E1" s="62"/>
      <c r="F1" s="62"/>
      <c r="G1" s="134"/>
      <c r="H1" s="62"/>
      <c r="I1" s="27"/>
      <c r="J1" s="62"/>
    </row>
    <row r="2" spans="1:18" ht="22.5" customHeight="1" x14ac:dyDescent="0.15">
      <c r="A2" s="643" t="s">
        <v>342</v>
      </c>
      <c r="B2" s="644"/>
      <c r="C2" s="644"/>
      <c r="D2" s="644"/>
      <c r="E2" s="644"/>
      <c r="F2" s="644"/>
      <c r="G2" s="644"/>
      <c r="H2" s="644"/>
      <c r="I2" s="644"/>
      <c r="J2" s="62"/>
    </row>
    <row r="3" spans="1:18" ht="9.75" customHeight="1" x14ac:dyDescent="0.15">
      <c r="A3" s="161"/>
      <c r="B3" s="162"/>
      <c r="C3" s="162"/>
      <c r="D3" s="162"/>
      <c r="E3" s="162"/>
      <c r="F3" s="162"/>
      <c r="G3" s="162"/>
      <c r="H3" s="162"/>
      <c r="I3" s="162"/>
      <c r="J3" s="62"/>
    </row>
    <row r="4" spans="1:18" ht="18" customHeight="1" thickBot="1" x14ac:dyDescent="0.2">
      <c r="A4" s="163"/>
      <c r="B4" s="62"/>
      <c r="C4" s="62"/>
      <c r="D4" s="62"/>
      <c r="E4" s="62"/>
      <c r="F4" s="62"/>
      <c r="G4" s="134"/>
      <c r="H4" s="62"/>
      <c r="I4" s="133" t="s">
        <v>85</v>
      </c>
      <c r="J4" s="62"/>
    </row>
    <row r="5" spans="1:18" ht="18" customHeight="1" x14ac:dyDescent="0.15">
      <c r="A5" s="164" t="s">
        <v>86</v>
      </c>
      <c r="B5" s="645" t="s">
        <v>87</v>
      </c>
      <c r="C5" s="646"/>
      <c r="D5" s="647" t="s">
        <v>88</v>
      </c>
      <c r="E5" s="646"/>
      <c r="F5" s="646"/>
      <c r="G5" s="648" t="s">
        <v>89</v>
      </c>
      <c r="H5" s="650" t="s">
        <v>90</v>
      </c>
      <c r="I5" s="652" t="s">
        <v>91</v>
      </c>
      <c r="J5" s="62"/>
    </row>
    <row r="6" spans="1:18" ht="18" customHeight="1" x14ac:dyDescent="0.15">
      <c r="A6" s="165" t="s">
        <v>92</v>
      </c>
      <c r="B6" s="166" t="s">
        <v>93</v>
      </c>
      <c r="C6" s="167" t="s">
        <v>94</v>
      </c>
      <c r="D6" s="168" t="s">
        <v>93</v>
      </c>
      <c r="E6" s="169" t="s">
        <v>94</v>
      </c>
      <c r="F6" s="167" t="s">
        <v>95</v>
      </c>
      <c r="G6" s="649"/>
      <c r="H6" s="651"/>
      <c r="I6" s="653"/>
      <c r="J6" s="62"/>
      <c r="O6" s="160" t="s">
        <v>334</v>
      </c>
      <c r="P6" s="236">
        <f>IF(G7="1/2以内",2000000000,IF(G7="1/3以内",1000000000,2000000000))</f>
        <v>2000000000</v>
      </c>
    </row>
    <row r="7" spans="1:18" ht="26.25" customHeight="1" x14ac:dyDescent="0.15">
      <c r="A7" s="170" t="s">
        <v>225</v>
      </c>
      <c r="B7" s="28"/>
      <c r="C7" s="171" t="s">
        <v>226</v>
      </c>
      <c r="D7" s="29"/>
      <c r="E7" s="192" t="str">
        <f>C7</f>
        <v>実施設計費</v>
      </c>
      <c r="F7" s="30"/>
      <c r="G7" s="655"/>
      <c r="H7" s="639"/>
      <c r="I7" s="4"/>
      <c r="J7" s="62"/>
    </row>
    <row r="8" spans="1:18" ht="26.25" customHeight="1" x14ac:dyDescent="0.15">
      <c r="A8" s="172"/>
      <c r="B8" s="31"/>
      <c r="C8" s="174" t="s">
        <v>99</v>
      </c>
      <c r="D8" s="32"/>
      <c r="E8" s="190" t="str">
        <f t="shared" ref="E8" si="0">C8</f>
        <v>その他</v>
      </c>
      <c r="F8" s="33"/>
      <c r="G8" s="656"/>
      <c r="H8" s="654"/>
      <c r="I8" s="5"/>
      <c r="J8" s="62"/>
      <c r="O8" s="160" t="s">
        <v>333</v>
      </c>
      <c r="P8" s="160" t="s">
        <v>335</v>
      </c>
      <c r="R8" s="160" t="s">
        <v>340</v>
      </c>
    </row>
    <row r="9" spans="1:18" ht="26.25" customHeight="1" x14ac:dyDescent="0.15">
      <c r="A9" s="175" t="s">
        <v>100</v>
      </c>
      <c r="B9" s="34">
        <f>SUM(B7:B8)</f>
        <v>0</v>
      </c>
      <c r="C9" s="221"/>
      <c r="D9" s="35">
        <f>SUM(D7:D8)</f>
        <v>0</v>
      </c>
      <c r="E9" s="176"/>
      <c r="F9" s="177"/>
      <c r="G9" s="656"/>
      <c r="H9" s="235" t="str">
        <f>R9</f>
        <v/>
      </c>
      <c r="I9" s="6"/>
      <c r="J9" s="62"/>
      <c r="N9" s="160" t="s">
        <v>332</v>
      </c>
      <c r="O9" s="236" t="str">
        <f>IF(OR(D9=0,$G$7=""),"",IF($G$7="1/2以内",ROUNDDOWN(D9/2,0),IF($G$7="1/3以内",ROUNDDOWN(D9/3,0),ROUNDDOWN(D9*2/3,0))))</f>
        <v/>
      </c>
      <c r="P9" s="236" t="e">
        <f>ROUNDDOWN(D9*$P$6/$D$24,0)</f>
        <v>#DIV/0!</v>
      </c>
      <c r="Q9" s="236"/>
      <c r="R9" s="236" t="str">
        <f>IF($O$24&lt;=$P$6,O9,P9)</f>
        <v/>
      </c>
    </row>
    <row r="10" spans="1:18" ht="26.25" customHeight="1" x14ac:dyDescent="0.15">
      <c r="A10" s="170" t="s">
        <v>96</v>
      </c>
      <c r="B10" s="28"/>
      <c r="C10" s="171" t="s">
        <v>97</v>
      </c>
      <c r="D10" s="29"/>
      <c r="E10" s="192" t="str">
        <f>C10</f>
        <v>蓄電池部</v>
      </c>
      <c r="F10" s="30"/>
      <c r="G10" s="656"/>
      <c r="H10" s="639"/>
      <c r="I10" s="4"/>
      <c r="J10" s="62"/>
      <c r="O10" s="236"/>
      <c r="P10" s="236"/>
      <c r="Q10" s="236"/>
      <c r="R10" s="236"/>
    </row>
    <row r="11" spans="1:18" ht="26.25" customHeight="1" x14ac:dyDescent="0.15">
      <c r="A11" s="178"/>
      <c r="B11" s="231"/>
      <c r="C11" s="232" t="s">
        <v>229</v>
      </c>
      <c r="D11" s="233"/>
      <c r="E11" s="232" t="str">
        <f t="shared" ref="E11:E15" si="1">C11</f>
        <v>蓄電池部制御部分</v>
      </c>
      <c r="F11" s="33"/>
      <c r="G11" s="656"/>
      <c r="H11" s="640"/>
      <c r="I11" s="5"/>
      <c r="J11" s="62"/>
      <c r="O11" s="236"/>
      <c r="P11" s="236"/>
      <c r="Q11" s="236"/>
      <c r="R11" s="236"/>
    </row>
    <row r="12" spans="1:18" ht="26.25" customHeight="1" x14ac:dyDescent="0.15">
      <c r="A12" s="172"/>
      <c r="B12" s="31"/>
      <c r="C12" s="173" t="s">
        <v>98</v>
      </c>
      <c r="D12" s="32"/>
      <c r="E12" s="190" t="str">
        <f t="shared" si="1"/>
        <v>電力変換装置</v>
      </c>
      <c r="F12" s="33"/>
      <c r="G12" s="656"/>
      <c r="H12" s="640"/>
      <c r="I12" s="5"/>
      <c r="J12" s="62"/>
      <c r="O12" s="236"/>
      <c r="P12" s="236"/>
      <c r="Q12" s="236"/>
      <c r="R12" s="236"/>
    </row>
    <row r="13" spans="1:18" ht="26.25" customHeight="1" x14ac:dyDescent="0.15">
      <c r="A13" s="172"/>
      <c r="B13" s="31"/>
      <c r="C13" s="173" t="s">
        <v>230</v>
      </c>
      <c r="D13" s="32"/>
      <c r="E13" s="190" t="str">
        <f t="shared" si="1"/>
        <v>蓄電システム制御装置</v>
      </c>
      <c r="F13" s="33"/>
      <c r="G13" s="656"/>
      <c r="H13" s="640"/>
      <c r="I13" s="5"/>
      <c r="J13" s="62"/>
      <c r="O13" s="236"/>
      <c r="P13" s="236"/>
      <c r="Q13" s="236"/>
      <c r="R13" s="236"/>
    </row>
    <row r="14" spans="1:18" ht="26.25" customHeight="1" x14ac:dyDescent="0.15">
      <c r="A14" s="172"/>
      <c r="B14" s="31"/>
      <c r="C14" s="174" t="s">
        <v>231</v>
      </c>
      <c r="D14" s="32"/>
      <c r="E14" s="190" t="str">
        <f t="shared" si="1"/>
        <v>付帯設備</v>
      </c>
      <c r="F14" s="33"/>
      <c r="G14" s="656"/>
      <c r="H14" s="640"/>
      <c r="I14" s="5"/>
      <c r="J14" s="62"/>
      <c r="O14" s="236"/>
      <c r="P14" s="236"/>
      <c r="Q14" s="236"/>
      <c r="R14" s="236"/>
    </row>
    <row r="15" spans="1:18" ht="26.25" customHeight="1" x14ac:dyDescent="0.15">
      <c r="A15" s="172"/>
      <c r="B15" s="31"/>
      <c r="C15" s="174" t="s">
        <v>99</v>
      </c>
      <c r="D15" s="32"/>
      <c r="E15" s="190" t="str">
        <f t="shared" si="1"/>
        <v>その他</v>
      </c>
      <c r="F15" s="33"/>
      <c r="G15" s="656"/>
      <c r="H15" s="640"/>
      <c r="I15" s="5"/>
      <c r="J15" s="62"/>
      <c r="O15" s="236"/>
      <c r="P15" s="236"/>
      <c r="Q15" s="236" t="s">
        <v>339</v>
      </c>
      <c r="R15" s="236"/>
    </row>
    <row r="16" spans="1:18" ht="26.25" customHeight="1" x14ac:dyDescent="0.15">
      <c r="A16" s="175" t="s">
        <v>100</v>
      </c>
      <c r="B16" s="34">
        <f>SUM(B10:B15)</f>
        <v>0</v>
      </c>
      <c r="C16" s="221"/>
      <c r="D16" s="35">
        <f>SUM(D10:D15)</f>
        <v>0</v>
      </c>
      <c r="E16" s="176"/>
      <c r="F16" s="177"/>
      <c r="G16" s="656"/>
      <c r="H16" s="235" t="str">
        <f>R16</f>
        <v/>
      </c>
      <c r="I16" s="6"/>
      <c r="J16" s="62"/>
      <c r="N16" s="160" t="s">
        <v>336</v>
      </c>
      <c r="O16" s="236" t="str">
        <f>IF(OR(D16=0,$G$7=""),"",IF($G$7="1/2以内",ROUNDDOWN(D16/2,0),IF($G$7="1/3以内",ROUNDDOWN(D16/3,0),ROUNDDOWN(D16*2/3,0))))</f>
        <v/>
      </c>
      <c r="P16" s="236" t="e">
        <f>ROUNDDOWN(D16*$P$6/$D$24,0)</f>
        <v>#DIV/0!</v>
      </c>
      <c r="Q16" s="236" t="e">
        <f>P16+P25</f>
        <v>#DIV/0!</v>
      </c>
      <c r="R16" s="236" t="str">
        <f>IF($O$24&lt;=$P$6,O16,Q16)</f>
        <v/>
      </c>
    </row>
    <row r="17" spans="1:18" ht="26.25" customHeight="1" x14ac:dyDescent="0.15">
      <c r="A17" s="170" t="s">
        <v>42</v>
      </c>
      <c r="B17" s="28"/>
      <c r="C17" s="171" t="s">
        <v>101</v>
      </c>
      <c r="D17" s="29"/>
      <c r="E17" s="192" t="str">
        <f>C17</f>
        <v>基礎工事</v>
      </c>
      <c r="F17" s="30"/>
      <c r="G17" s="656"/>
      <c r="H17" s="641"/>
      <c r="I17" s="4"/>
      <c r="J17" s="62"/>
      <c r="O17" s="236"/>
      <c r="P17" s="236"/>
      <c r="Q17" s="236"/>
      <c r="R17" s="236"/>
    </row>
    <row r="18" spans="1:18" ht="26.25" customHeight="1" x14ac:dyDescent="0.15">
      <c r="A18" s="178"/>
      <c r="B18" s="31"/>
      <c r="C18" s="173" t="s">
        <v>102</v>
      </c>
      <c r="D18" s="32"/>
      <c r="E18" s="190" t="str">
        <f t="shared" ref="E18:E22" si="2">C18</f>
        <v>据付工事</v>
      </c>
      <c r="F18" s="33"/>
      <c r="G18" s="656"/>
      <c r="H18" s="642"/>
      <c r="I18" s="5"/>
      <c r="J18" s="62"/>
      <c r="O18" s="236"/>
      <c r="P18" s="236"/>
      <c r="Q18" s="236"/>
      <c r="R18" s="236"/>
    </row>
    <row r="19" spans="1:18" ht="26.25" customHeight="1" x14ac:dyDescent="0.15">
      <c r="A19" s="178"/>
      <c r="B19" s="31"/>
      <c r="C19" s="173" t="s">
        <v>103</v>
      </c>
      <c r="D19" s="32"/>
      <c r="E19" s="190" t="str">
        <f t="shared" si="2"/>
        <v>電気工事</v>
      </c>
      <c r="F19" s="33"/>
      <c r="G19" s="656"/>
      <c r="H19" s="642"/>
      <c r="I19" s="5"/>
      <c r="J19" s="62"/>
      <c r="O19" s="236"/>
      <c r="P19" s="236"/>
      <c r="Q19" s="236"/>
      <c r="R19" s="236"/>
    </row>
    <row r="20" spans="1:18" ht="26.25" customHeight="1" x14ac:dyDescent="0.15">
      <c r="A20" s="178"/>
      <c r="B20" s="31"/>
      <c r="C20" s="173" t="s">
        <v>104</v>
      </c>
      <c r="D20" s="32"/>
      <c r="E20" s="190" t="str">
        <f t="shared" si="2"/>
        <v>附帯工事</v>
      </c>
      <c r="F20" s="33"/>
      <c r="G20" s="656"/>
      <c r="H20" s="642"/>
      <c r="I20" s="5"/>
      <c r="J20" s="62"/>
      <c r="O20" s="236"/>
      <c r="P20" s="236"/>
      <c r="Q20" s="236"/>
      <c r="R20" s="236"/>
    </row>
    <row r="21" spans="1:18" ht="26.25" customHeight="1" x14ac:dyDescent="0.15">
      <c r="A21" s="178"/>
      <c r="B21" s="31"/>
      <c r="C21" s="173" t="s">
        <v>105</v>
      </c>
      <c r="D21" s="32"/>
      <c r="E21" s="190" t="str">
        <f t="shared" si="2"/>
        <v>試運転調整</v>
      </c>
      <c r="F21" s="33"/>
      <c r="G21" s="656"/>
      <c r="H21" s="642"/>
      <c r="I21" s="5"/>
      <c r="J21" s="62"/>
      <c r="O21" s="236"/>
      <c r="P21" s="236"/>
      <c r="Q21" s="236"/>
      <c r="R21" s="236"/>
    </row>
    <row r="22" spans="1:18" ht="26.25" customHeight="1" x14ac:dyDescent="0.15">
      <c r="A22" s="172"/>
      <c r="B22" s="37"/>
      <c r="C22" s="179" t="s">
        <v>99</v>
      </c>
      <c r="D22" s="226"/>
      <c r="E22" s="193" t="str">
        <f t="shared" si="2"/>
        <v>その他</v>
      </c>
      <c r="F22" s="237"/>
      <c r="G22" s="656"/>
      <c r="H22" s="642"/>
      <c r="I22" s="5"/>
      <c r="J22" s="62"/>
      <c r="O22" s="236"/>
      <c r="P22" s="236"/>
      <c r="Q22" s="236"/>
      <c r="R22" s="236"/>
    </row>
    <row r="23" spans="1:18" ht="26.25" customHeight="1" thickBot="1" x14ac:dyDescent="0.2">
      <c r="A23" s="180" t="s">
        <v>100</v>
      </c>
      <c r="B23" s="38">
        <f>SUM(B17:B22)</f>
        <v>0</v>
      </c>
      <c r="C23" s="222"/>
      <c r="D23" s="39">
        <f>SUM(D17:D22)</f>
        <v>0</v>
      </c>
      <c r="E23" s="182"/>
      <c r="F23" s="183"/>
      <c r="G23" s="657"/>
      <c r="H23" s="235" t="str">
        <f>R23</f>
        <v/>
      </c>
      <c r="I23" s="7"/>
      <c r="J23" s="62"/>
      <c r="N23" s="160" t="s">
        <v>337</v>
      </c>
      <c r="O23" s="236" t="str">
        <f>IF(OR(D23=0,$G$7=""),"",IF($G$7="1/2以内",ROUNDDOWN(D23/2,0),IF($G$7="1/3以内",ROUNDDOWN(D23/3,0),ROUNDDOWN(D23*2/3,0))))</f>
        <v/>
      </c>
      <c r="P23" s="236" t="e">
        <f>ROUNDDOWN(D23*$P$6/$D$24,0)</f>
        <v>#DIV/0!</v>
      </c>
      <c r="Q23" s="236"/>
      <c r="R23" s="236" t="str">
        <f>IF($O$24&lt;=$P$6,O23,P23)</f>
        <v/>
      </c>
    </row>
    <row r="24" spans="1:18" ht="26.25" customHeight="1" thickTop="1" thickBot="1" x14ac:dyDescent="0.2">
      <c r="A24" s="184" t="s">
        <v>20</v>
      </c>
      <c r="B24" s="40">
        <f>SUM(B9,B16,B23)</f>
        <v>0</v>
      </c>
      <c r="C24" s="223"/>
      <c r="D24" s="41">
        <f>SUM(D9,D16,D23)</f>
        <v>0</v>
      </c>
      <c r="E24" s="185"/>
      <c r="F24" s="185"/>
      <c r="G24" s="185"/>
      <c r="H24" s="42">
        <f>SUM(H9,H16,H23)</f>
        <v>0</v>
      </c>
      <c r="I24" s="8"/>
      <c r="J24" s="62"/>
      <c r="N24" s="160" t="s">
        <v>341</v>
      </c>
      <c r="O24" s="236">
        <f>SUM(O9,O16,O23)</f>
        <v>0</v>
      </c>
      <c r="P24" s="236" t="e">
        <f>SUM(P9,P16,P23)</f>
        <v>#DIV/0!</v>
      </c>
      <c r="Q24" s="236"/>
      <c r="R24" s="236"/>
    </row>
    <row r="25" spans="1:18" ht="26.25" customHeight="1" thickTop="1" thickBot="1" x14ac:dyDescent="0.2">
      <c r="A25" s="178" t="s">
        <v>106</v>
      </c>
      <c r="B25" s="43"/>
      <c r="C25" s="224"/>
      <c r="D25" s="9"/>
      <c r="E25" s="10"/>
      <c r="F25" s="10"/>
      <c r="G25" s="10"/>
      <c r="H25" s="11"/>
      <c r="I25" s="186"/>
      <c r="J25" s="62"/>
      <c r="N25" s="160" t="s">
        <v>338</v>
      </c>
      <c r="O25" s="236"/>
      <c r="P25" s="236" t="e">
        <f>P6-P24</f>
        <v>#DIV/0!</v>
      </c>
      <c r="Q25" s="236"/>
      <c r="R25" s="236"/>
    </row>
    <row r="26" spans="1:18" ht="26.25" customHeight="1" thickBot="1" x14ac:dyDescent="0.2">
      <c r="A26" s="187" t="s">
        <v>107</v>
      </c>
      <c r="B26" s="44">
        <f>SUM(B24,B25)</f>
        <v>0</v>
      </c>
      <c r="C26" s="225"/>
      <c r="D26" s="45">
        <f>D24</f>
        <v>0</v>
      </c>
      <c r="E26" s="188"/>
      <c r="F26" s="188"/>
      <c r="G26" s="188"/>
      <c r="H26" s="12">
        <f>H24</f>
        <v>0</v>
      </c>
      <c r="I26" s="13"/>
      <c r="J26" s="62"/>
    </row>
    <row r="27" spans="1:18" ht="19.5" customHeight="1" x14ac:dyDescent="0.15">
      <c r="A27" s="62"/>
    </row>
  </sheetData>
  <sheetProtection sheet="1" objects="1" scenarios="1"/>
  <mergeCells count="10">
    <mergeCell ref="H10:H15"/>
    <mergeCell ref="H17:H22"/>
    <mergeCell ref="A2:I2"/>
    <mergeCell ref="B5:C5"/>
    <mergeCell ref="D5:F5"/>
    <mergeCell ref="G5:G6"/>
    <mergeCell ref="H5:H6"/>
    <mergeCell ref="I5:I6"/>
    <mergeCell ref="H7:H8"/>
    <mergeCell ref="G7:G23"/>
  </mergeCells>
  <phoneticPr fontId="3"/>
  <conditionalFormatting sqref="H9">
    <cfRule type="cellIs" dxfId="5" priority="3" stopIfTrue="1" operator="greaterThan">
      <formula>#REF!</formula>
    </cfRule>
  </conditionalFormatting>
  <conditionalFormatting sqref="H16">
    <cfRule type="cellIs" dxfId="4" priority="2" stopIfTrue="1" operator="greaterThan">
      <formula>#REF!</formula>
    </cfRule>
  </conditionalFormatting>
  <conditionalFormatting sqref="H23">
    <cfRule type="cellIs" dxfId="3" priority="1" stopIfTrue="1" operator="greaterThan">
      <formula>#REF!</formula>
    </cfRule>
  </conditionalFormatting>
  <dataValidations xWindow="994" yWindow="513" count="7">
    <dataValidation imeMode="halfAlpha" allowBlank="1" showInputMessage="1" showErrorMessage="1" sqref="F17:F22 F10:F15 F7:F8" xr:uid="{F14325C7-D56B-47BA-ADB3-15B010DAF368}"/>
    <dataValidation type="textLength" operator="equal" allowBlank="1" showInputMessage="1" showErrorMessage="1" errorTitle="消費税計上不可" error="補助対象経費の消費税計上は出来ません。" sqref="C25 E25:G25" xr:uid="{01DF9D38-35BA-48F5-9D51-6C5ED99BE75A}">
      <formula1>0</formula1>
    </dataValidation>
    <dataValidation type="textLength" operator="equal" allowBlank="1" showInputMessage="1" showErrorMessage="1" errorTitle="消費税計上不可" error="補助金の消費税計上は出来ません。" sqref="H25" xr:uid="{60FCA982-C020-4AE1-BF8E-C4D406E8BDB4}">
      <formula1>0</formula1>
    </dataValidation>
    <dataValidation type="list" allowBlank="1" showInputMessage="1" showErrorMessage="1" sqref="G7:G23" xr:uid="{2D972A64-FF70-40BA-9378-95678471D015}">
      <formula1>補助率</formula1>
    </dataValidation>
    <dataValidation type="whole" imeMode="off" operator="greaterThanOrEqual" allowBlank="1" showInputMessage="1" showErrorMessage="1" error="小数点を含んだ数値の入力はできません" sqref="B7:B26" xr:uid="{A5A06A00-F7BD-448C-9133-BA729D00ECCB}">
      <formula1>0</formula1>
    </dataValidation>
    <dataValidation type="whole" operator="greaterThanOrEqual" allowBlank="1" showInputMessage="1" showErrorMessage="1" error="小数点を含んだ数値の入力はできません" sqref="D7:D26" xr:uid="{19D0A8CB-0864-487D-80C8-8E0471BF7AFB}">
      <formula1>0</formula1>
    </dataValidation>
    <dataValidation type="whole" operator="greaterThanOrEqual" allowBlank="1" showInputMessage="1" showErrorMessage="1" error="小数点を含んだ数値の入力はできません" prompt="自動計算としていますが、不都合がある場合は適宜修正をしてください。" sqref="H9 H16 H23 H24 H26" xr:uid="{B2E32E04-3004-4A1C-8BEC-72D4C8294E51}">
      <formula1>0</formula1>
    </dataValidation>
  </dataValidations>
  <pageMargins left="0.7" right="0.7" top="0.75" bottom="0.75" header="0.3" footer="0.3"/>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B9CF-444E-432C-9059-882D63570E78}">
  <sheetPr>
    <tabColor rgb="FFFFC000"/>
  </sheetPr>
  <dimension ref="A1:R26"/>
  <sheetViews>
    <sheetView view="pageBreakPreview" zoomScale="85" zoomScaleNormal="100" zoomScaleSheetLayoutView="85" workbookViewId="0"/>
  </sheetViews>
  <sheetFormatPr defaultColWidth="9" defaultRowHeight="13.5" x14ac:dyDescent="0.15"/>
  <cols>
    <col min="1" max="1" width="17.5" style="160" customWidth="1"/>
    <col min="2" max="6" width="14.375" style="160" customWidth="1"/>
    <col min="7" max="7" width="8.75" style="189" customWidth="1"/>
    <col min="8" max="8" width="14.375" style="160" customWidth="1"/>
    <col min="9" max="9" width="15" style="160" customWidth="1"/>
    <col min="10" max="12" width="9" style="160"/>
    <col min="13" max="13" width="9" style="160" customWidth="1"/>
    <col min="14" max="14" width="9" style="160" hidden="1" customWidth="1"/>
    <col min="15" max="18" width="11.5" style="160" hidden="1" customWidth="1"/>
    <col min="19" max="16384" width="9" style="160"/>
  </cols>
  <sheetData>
    <row r="1" spans="1:18" ht="18.75" customHeight="1" x14ac:dyDescent="0.15">
      <c r="A1" s="130" t="s">
        <v>412</v>
      </c>
      <c r="B1" s="62"/>
      <c r="C1" s="62"/>
      <c r="D1" s="62"/>
      <c r="E1" s="62"/>
      <c r="F1" s="62"/>
      <c r="G1" s="134"/>
      <c r="H1" s="62"/>
      <c r="I1" s="27"/>
      <c r="J1" s="62"/>
    </row>
    <row r="2" spans="1:18" ht="22.5" customHeight="1" x14ac:dyDescent="0.15">
      <c r="A2" s="643" t="s">
        <v>343</v>
      </c>
      <c r="B2" s="644"/>
      <c r="C2" s="644"/>
      <c r="D2" s="644"/>
      <c r="E2" s="644"/>
      <c r="F2" s="644"/>
      <c r="G2" s="644"/>
      <c r="H2" s="644"/>
      <c r="I2" s="644"/>
      <c r="J2" s="62"/>
    </row>
    <row r="3" spans="1:18" ht="9.75" customHeight="1" x14ac:dyDescent="0.15">
      <c r="A3" s="161"/>
      <c r="B3" s="162"/>
      <c r="C3" s="162"/>
      <c r="D3" s="162"/>
      <c r="E3" s="162"/>
      <c r="F3" s="162"/>
      <c r="G3" s="162"/>
      <c r="H3" s="162"/>
      <c r="I3" s="162"/>
      <c r="J3" s="62"/>
    </row>
    <row r="4" spans="1:18" ht="18" customHeight="1" thickBot="1" x14ac:dyDescent="0.2">
      <c r="A4" s="163"/>
      <c r="B4" s="62"/>
      <c r="C4" s="62"/>
      <c r="D4" s="62"/>
      <c r="E4" s="62"/>
      <c r="F4" s="62"/>
      <c r="G4" s="134"/>
      <c r="H4" s="62"/>
      <c r="I4" s="133" t="s">
        <v>85</v>
      </c>
      <c r="J4" s="62"/>
    </row>
    <row r="5" spans="1:18" ht="18" customHeight="1" x14ac:dyDescent="0.15">
      <c r="A5" s="164" t="s">
        <v>86</v>
      </c>
      <c r="B5" s="645" t="s">
        <v>87</v>
      </c>
      <c r="C5" s="646"/>
      <c r="D5" s="647" t="s">
        <v>88</v>
      </c>
      <c r="E5" s="646"/>
      <c r="F5" s="646"/>
      <c r="G5" s="648" t="s">
        <v>89</v>
      </c>
      <c r="H5" s="650" t="s">
        <v>90</v>
      </c>
      <c r="I5" s="652" t="s">
        <v>91</v>
      </c>
      <c r="J5" s="62"/>
    </row>
    <row r="6" spans="1:18" ht="18" customHeight="1" x14ac:dyDescent="0.15">
      <c r="A6" s="165" t="s">
        <v>92</v>
      </c>
      <c r="B6" s="166" t="s">
        <v>93</v>
      </c>
      <c r="C6" s="167" t="s">
        <v>94</v>
      </c>
      <c r="D6" s="168" t="s">
        <v>93</v>
      </c>
      <c r="E6" s="169" t="s">
        <v>94</v>
      </c>
      <c r="F6" s="167" t="s">
        <v>95</v>
      </c>
      <c r="G6" s="649"/>
      <c r="H6" s="651"/>
      <c r="I6" s="653"/>
      <c r="J6" s="62"/>
      <c r="O6" s="160" t="s">
        <v>334</v>
      </c>
      <c r="P6" s="236">
        <f>IF(G7="1/2以内",2000000000,IF(G7="1/3以内",1000000000,2000000000))</f>
        <v>2000000000</v>
      </c>
    </row>
    <row r="7" spans="1:18" ht="26.25" customHeight="1" x14ac:dyDescent="0.15">
      <c r="A7" s="170" t="s">
        <v>225</v>
      </c>
      <c r="B7" s="28"/>
      <c r="C7" s="171" t="s">
        <v>226</v>
      </c>
      <c r="D7" s="29"/>
      <c r="E7" s="192" t="str">
        <f>C7</f>
        <v>実施設計費</v>
      </c>
      <c r="F7" s="30"/>
      <c r="G7" s="776" t="s">
        <v>257</v>
      </c>
      <c r="H7" s="639"/>
      <c r="I7" s="4"/>
      <c r="J7" s="62"/>
    </row>
    <row r="8" spans="1:18" ht="26.25" customHeight="1" x14ac:dyDescent="0.15">
      <c r="A8" s="172"/>
      <c r="B8" s="31"/>
      <c r="C8" s="174" t="s">
        <v>99</v>
      </c>
      <c r="D8" s="32"/>
      <c r="E8" s="190" t="str">
        <f t="shared" ref="E8" si="0">C8</f>
        <v>その他</v>
      </c>
      <c r="F8" s="33"/>
      <c r="G8" s="777"/>
      <c r="H8" s="654"/>
      <c r="I8" s="5"/>
      <c r="J8" s="62"/>
      <c r="O8" s="160" t="s">
        <v>333</v>
      </c>
      <c r="P8" s="160" t="s">
        <v>335</v>
      </c>
      <c r="R8" s="160" t="s">
        <v>340</v>
      </c>
    </row>
    <row r="9" spans="1:18" ht="26.25" customHeight="1" x14ac:dyDescent="0.15">
      <c r="A9" s="175" t="s">
        <v>100</v>
      </c>
      <c r="B9" s="34">
        <f>SUM(B7:B8)</f>
        <v>0</v>
      </c>
      <c r="C9" s="221"/>
      <c r="D9" s="35">
        <f>SUM(D7:D8)</f>
        <v>0</v>
      </c>
      <c r="E9" s="176"/>
      <c r="F9" s="177"/>
      <c r="G9" s="777"/>
      <c r="H9" s="235" t="str">
        <f>R9</f>
        <v/>
      </c>
      <c r="I9" s="6"/>
      <c r="J9" s="62"/>
      <c r="N9" s="160" t="s">
        <v>332</v>
      </c>
      <c r="O9" s="236" t="str">
        <f>IF(OR(D9=0,$G$7=""),"",IF($G$7="1/2以内",ROUNDDOWN(D9/2,0),IF($G$7="1/3以内",ROUNDDOWN(D9/3,0),ROUNDDOWN(D9*2/3,0))))</f>
        <v/>
      </c>
      <c r="P9" s="236" t="e">
        <f>ROUNDDOWN(D9*$P$6/$D$23,0)</f>
        <v>#DIV/0!</v>
      </c>
      <c r="Q9" s="236"/>
      <c r="R9" s="236" t="str">
        <f>IF($O$23&lt;=$P$6,O9,P9)</f>
        <v/>
      </c>
    </row>
    <row r="10" spans="1:18" ht="26.25" customHeight="1" x14ac:dyDescent="0.15">
      <c r="A10" s="170" t="s">
        <v>96</v>
      </c>
      <c r="B10" s="28"/>
      <c r="C10" s="171" t="s">
        <v>167</v>
      </c>
      <c r="D10" s="29"/>
      <c r="E10" s="171" t="str">
        <f>C10</f>
        <v>水電解装置部</v>
      </c>
      <c r="F10" s="30"/>
      <c r="G10" s="777"/>
      <c r="H10" s="639"/>
      <c r="I10" s="4"/>
      <c r="J10" s="62"/>
      <c r="O10" s="236"/>
      <c r="P10" s="236"/>
      <c r="Q10" s="236"/>
      <c r="R10" s="236"/>
    </row>
    <row r="11" spans="1:18" ht="26.25" customHeight="1" x14ac:dyDescent="0.15">
      <c r="A11" s="172"/>
      <c r="B11" s="31"/>
      <c r="C11" s="173" t="s">
        <v>98</v>
      </c>
      <c r="D11" s="32"/>
      <c r="E11" s="173" t="str">
        <f t="shared" ref="E11:E14" si="1">C11</f>
        <v>電力変換装置</v>
      </c>
      <c r="F11" s="33"/>
      <c r="G11" s="777"/>
      <c r="H11" s="640"/>
      <c r="I11" s="5"/>
      <c r="J11" s="62"/>
      <c r="O11" s="236"/>
      <c r="P11" s="236"/>
      <c r="Q11" s="236"/>
      <c r="R11" s="236"/>
    </row>
    <row r="12" spans="1:18" ht="26.25" customHeight="1" x14ac:dyDescent="0.15">
      <c r="A12" s="172"/>
      <c r="B12" s="31"/>
      <c r="C12" s="190" t="s">
        <v>168</v>
      </c>
      <c r="D12" s="46"/>
      <c r="E12" s="173" t="str">
        <f t="shared" si="1"/>
        <v>水素発生システム制御装置</v>
      </c>
      <c r="F12" s="33"/>
      <c r="G12" s="777"/>
      <c r="H12" s="640"/>
      <c r="I12" s="5"/>
      <c r="J12" s="62"/>
      <c r="O12" s="236"/>
      <c r="P12" s="236"/>
      <c r="Q12" s="236"/>
      <c r="R12" s="236"/>
    </row>
    <row r="13" spans="1:18" ht="26.25" customHeight="1" x14ac:dyDescent="0.15">
      <c r="A13" s="172"/>
      <c r="B13" s="31"/>
      <c r="C13" s="191" t="s">
        <v>169</v>
      </c>
      <c r="D13" s="46"/>
      <c r="E13" s="173" t="str">
        <f t="shared" si="1"/>
        <v>付帯設備</v>
      </c>
      <c r="F13" s="33"/>
      <c r="G13" s="777"/>
      <c r="H13" s="640"/>
      <c r="I13" s="5"/>
      <c r="J13" s="62"/>
      <c r="O13" s="236"/>
      <c r="P13" s="236"/>
      <c r="Q13" s="236"/>
      <c r="R13" s="236"/>
    </row>
    <row r="14" spans="1:18" ht="26.25" customHeight="1" x14ac:dyDescent="0.15">
      <c r="A14" s="172"/>
      <c r="B14" s="31"/>
      <c r="C14" s="191" t="s">
        <v>99</v>
      </c>
      <c r="D14" s="46"/>
      <c r="E14" s="173" t="str">
        <f t="shared" si="1"/>
        <v>その他</v>
      </c>
      <c r="F14" s="237"/>
      <c r="G14" s="777"/>
      <c r="H14" s="640"/>
      <c r="I14" s="5"/>
      <c r="J14" s="62"/>
      <c r="O14" s="236"/>
      <c r="P14" s="236"/>
      <c r="Q14" s="236" t="s">
        <v>339</v>
      </c>
      <c r="R14" s="236"/>
    </row>
    <row r="15" spans="1:18" ht="26.25" customHeight="1" x14ac:dyDescent="0.15">
      <c r="A15" s="175" t="s">
        <v>100</v>
      </c>
      <c r="B15" s="34">
        <f>SUM(B10:B14)</f>
        <v>0</v>
      </c>
      <c r="C15" s="176"/>
      <c r="D15" s="36">
        <f>SUM(D10:D14)</f>
        <v>0</v>
      </c>
      <c r="E15" s="176"/>
      <c r="F15" s="177"/>
      <c r="G15" s="777"/>
      <c r="H15" s="235" t="str">
        <f>R15</f>
        <v/>
      </c>
      <c r="I15" s="6"/>
      <c r="J15" s="62"/>
      <c r="N15" s="160" t="s">
        <v>336</v>
      </c>
      <c r="O15" s="236" t="str">
        <f>IF(OR(D15=0,$G$7=""),"",IF($G$7="1/2以内",ROUNDDOWN(D15/2,0),IF($G$7="1/3以内",ROUNDDOWN(D15/3,0),ROUNDDOWN(D15*2/3,0))))</f>
        <v/>
      </c>
      <c r="P15" s="236" t="e">
        <f>ROUNDDOWN(D15*$P$6/$D$23,0)</f>
        <v>#DIV/0!</v>
      </c>
      <c r="Q15" s="236" t="e">
        <f>P15+P24</f>
        <v>#DIV/0!</v>
      </c>
      <c r="R15" s="236" t="str">
        <f>IF($O$23&lt;=$P$6,O15,Q15)</f>
        <v/>
      </c>
    </row>
    <row r="16" spans="1:18" ht="26.25" customHeight="1" x14ac:dyDescent="0.15">
      <c r="A16" s="170" t="s">
        <v>42</v>
      </c>
      <c r="B16" s="28"/>
      <c r="C16" s="192" t="s">
        <v>101</v>
      </c>
      <c r="D16" s="47"/>
      <c r="E16" s="171" t="str">
        <f>C16</f>
        <v>基礎工事</v>
      </c>
      <c r="F16" s="30"/>
      <c r="G16" s="777"/>
      <c r="H16" s="641"/>
      <c r="I16" s="4"/>
      <c r="J16" s="62"/>
    </row>
    <row r="17" spans="1:18" ht="26.25" customHeight="1" x14ac:dyDescent="0.15">
      <c r="A17" s="178"/>
      <c r="B17" s="31"/>
      <c r="C17" s="190" t="s">
        <v>102</v>
      </c>
      <c r="D17" s="46"/>
      <c r="E17" s="173" t="str">
        <f t="shared" ref="E17:E21" si="2">C17</f>
        <v>据付工事</v>
      </c>
      <c r="F17" s="33"/>
      <c r="G17" s="777"/>
      <c r="H17" s="642"/>
      <c r="I17" s="5"/>
      <c r="J17" s="62"/>
      <c r="O17" s="236"/>
      <c r="P17" s="236"/>
      <c r="Q17" s="236"/>
      <c r="R17" s="236"/>
    </row>
    <row r="18" spans="1:18" ht="26.25" customHeight="1" x14ac:dyDescent="0.15">
      <c r="A18" s="178"/>
      <c r="B18" s="31"/>
      <c r="C18" s="190" t="s">
        <v>103</v>
      </c>
      <c r="D18" s="46"/>
      <c r="E18" s="173" t="str">
        <f t="shared" si="2"/>
        <v>電気工事</v>
      </c>
      <c r="F18" s="33"/>
      <c r="G18" s="777"/>
      <c r="H18" s="642"/>
      <c r="I18" s="5"/>
      <c r="J18" s="62"/>
      <c r="O18" s="236"/>
      <c r="P18" s="236"/>
      <c r="Q18" s="236"/>
      <c r="R18" s="236"/>
    </row>
    <row r="19" spans="1:18" ht="26.25" customHeight="1" x14ac:dyDescent="0.15">
      <c r="A19" s="178"/>
      <c r="B19" s="31"/>
      <c r="C19" s="190" t="s">
        <v>104</v>
      </c>
      <c r="D19" s="46"/>
      <c r="E19" s="173" t="str">
        <f t="shared" si="2"/>
        <v>附帯工事</v>
      </c>
      <c r="F19" s="33"/>
      <c r="G19" s="777"/>
      <c r="H19" s="642"/>
      <c r="I19" s="5"/>
      <c r="J19" s="62"/>
      <c r="O19" s="236"/>
      <c r="P19" s="236"/>
      <c r="Q19" s="236"/>
      <c r="R19" s="236"/>
    </row>
    <row r="20" spans="1:18" ht="26.25" customHeight="1" x14ac:dyDescent="0.15">
      <c r="A20" s="178"/>
      <c r="B20" s="31"/>
      <c r="C20" s="190" t="s">
        <v>105</v>
      </c>
      <c r="D20" s="46"/>
      <c r="E20" s="173" t="str">
        <f t="shared" si="2"/>
        <v>試運転調整</v>
      </c>
      <c r="F20" s="33"/>
      <c r="G20" s="777"/>
      <c r="H20" s="642"/>
      <c r="I20" s="5"/>
      <c r="J20" s="62"/>
      <c r="O20" s="236"/>
      <c r="P20" s="236"/>
      <c r="Q20" s="236"/>
      <c r="R20" s="236"/>
    </row>
    <row r="21" spans="1:18" ht="26.25" customHeight="1" x14ac:dyDescent="0.15">
      <c r="A21" s="172"/>
      <c r="B21" s="37"/>
      <c r="C21" s="193" t="s">
        <v>99</v>
      </c>
      <c r="D21" s="48"/>
      <c r="E21" s="179" t="str">
        <f t="shared" si="2"/>
        <v>その他</v>
      </c>
      <c r="F21" s="237"/>
      <c r="G21" s="777"/>
      <c r="H21" s="642"/>
      <c r="I21" s="5"/>
      <c r="J21" s="62"/>
      <c r="O21" s="236"/>
      <c r="P21" s="236"/>
      <c r="Q21" s="236"/>
      <c r="R21" s="236"/>
    </row>
    <row r="22" spans="1:18" ht="26.25" customHeight="1" thickBot="1" x14ac:dyDescent="0.2">
      <c r="A22" s="180" t="s">
        <v>100</v>
      </c>
      <c r="B22" s="38">
        <f>SUM(B16:B21)</f>
        <v>0</v>
      </c>
      <c r="C22" s="181"/>
      <c r="D22" s="39">
        <f>SUM(D16:D21)</f>
        <v>0</v>
      </c>
      <c r="E22" s="182"/>
      <c r="F22" s="183"/>
      <c r="G22" s="778"/>
      <c r="H22" s="238" t="str">
        <f>R22</f>
        <v/>
      </c>
      <c r="I22" s="7"/>
      <c r="J22" s="62"/>
      <c r="N22" s="160" t="s">
        <v>337</v>
      </c>
      <c r="O22" s="236" t="str">
        <f>IF(OR(D22=0,$G$7=""),"",IF($G$7="1/2以内",ROUNDDOWN(D22/2,0),IF($G$7="1/3以内",ROUNDDOWN(D22/3,0),ROUNDDOWN(D22*2/3,0))))</f>
        <v/>
      </c>
      <c r="P22" s="236" t="e">
        <f>ROUNDDOWN(D22*$P$6/$D$23,0)</f>
        <v>#DIV/0!</v>
      </c>
      <c r="Q22" s="236"/>
      <c r="R22" s="236" t="str">
        <f>IF($O$23&lt;=$P$6,O22,P22)</f>
        <v/>
      </c>
    </row>
    <row r="23" spans="1:18" ht="26.25" customHeight="1" thickTop="1" thickBot="1" x14ac:dyDescent="0.2">
      <c r="A23" s="184" t="s">
        <v>20</v>
      </c>
      <c r="B23" s="40">
        <f>SUM(B9,B15,B22)</f>
        <v>0</v>
      </c>
      <c r="C23" s="185"/>
      <c r="D23" s="41">
        <f>SUM(D9,D15,D22)</f>
        <v>0</v>
      </c>
      <c r="E23" s="185"/>
      <c r="F23" s="185"/>
      <c r="G23" s="185"/>
      <c r="H23" s="42">
        <f>SUM(H9,H15,H22)</f>
        <v>0</v>
      </c>
      <c r="I23" s="8"/>
      <c r="J23" s="62"/>
      <c r="N23" s="160" t="s">
        <v>341</v>
      </c>
      <c r="O23" s="236">
        <f>SUM(O9,O15,O22)</f>
        <v>0</v>
      </c>
      <c r="P23" s="236" t="e">
        <f>SUM(P9,P15,P22)</f>
        <v>#DIV/0!</v>
      </c>
      <c r="Q23" s="236"/>
      <c r="R23" s="236"/>
    </row>
    <row r="24" spans="1:18" ht="26.25" customHeight="1" thickTop="1" thickBot="1" x14ac:dyDescent="0.2">
      <c r="A24" s="178" t="s">
        <v>106</v>
      </c>
      <c r="B24" s="43"/>
      <c r="C24" s="9"/>
      <c r="D24" s="9"/>
      <c r="E24" s="10"/>
      <c r="F24" s="10"/>
      <c r="G24" s="10"/>
      <c r="H24" s="11"/>
      <c r="I24" s="186"/>
      <c r="J24" s="62"/>
      <c r="N24" s="160" t="s">
        <v>338</v>
      </c>
      <c r="O24" s="236"/>
      <c r="P24" s="236" t="e">
        <f>P6-P23</f>
        <v>#DIV/0!</v>
      </c>
      <c r="Q24" s="236"/>
      <c r="R24" s="236"/>
    </row>
    <row r="25" spans="1:18" ht="26.25" customHeight="1" thickBot="1" x14ac:dyDescent="0.2">
      <c r="A25" s="187" t="s">
        <v>107</v>
      </c>
      <c r="B25" s="44">
        <f>SUM(B23,B24)</f>
        <v>0</v>
      </c>
      <c r="C25" s="188"/>
      <c r="D25" s="45">
        <f>D23</f>
        <v>0</v>
      </c>
      <c r="E25" s="188"/>
      <c r="F25" s="188"/>
      <c r="G25" s="188"/>
      <c r="H25" s="12">
        <f>H23</f>
        <v>0</v>
      </c>
      <c r="I25" s="13"/>
      <c r="J25" s="62"/>
    </row>
    <row r="26" spans="1:18" ht="19.5" customHeight="1" x14ac:dyDescent="0.15">
      <c r="A26" s="62"/>
    </row>
  </sheetData>
  <sheetProtection sheet="1" objects="1" scenarios="1"/>
  <mergeCells count="10">
    <mergeCell ref="H10:H14"/>
    <mergeCell ref="H16:H21"/>
    <mergeCell ref="A2:I2"/>
    <mergeCell ref="B5:C5"/>
    <mergeCell ref="D5:F5"/>
    <mergeCell ref="G5:G6"/>
    <mergeCell ref="H5:H6"/>
    <mergeCell ref="I5:I6"/>
    <mergeCell ref="H7:H8"/>
    <mergeCell ref="G7:G22"/>
  </mergeCells>
  <phoneticPr fontId="3"/>
  <conditionalFormatting sqref="H9">
    <cfRule type="cellIs" dxfId="2" priority="1" stopIfTrue="1" operator="greaterThan">
      <formula>#REF!</formula>
    </cfRule>
  </conditionalFormatting>
  <conditionalFormatting sqref="H15">
    <cfRule type="cellIs" dxfId="1" priority="2" stopIfTrue="1" operator="greaterThan">
      <formula>#REF!</formula>
    </cfRule>
  </conditionalFormatting>
  <conditionalFormatting sqref="H22">
    <cfRule type="cellIs" dxfId="0" priority="3" stopIfTrue="1" operator="greaterThan">
      <formula>#REF!</formula>
    </cfRule>
  </conditionalFormatting>
  <dataValidations count="7">
    <dataValidation type="textLength" operator="equal" allowBlank="1" showInputMessage="1" showErrorMessage="1" errorTitle="消費税計上不可" error="補助金の消費税計上は出来ません。" sqref="H24" xr:uid="{8EDD9BE0-7D74-41C0-A603-0132E43C2709}">
      <formula1>0</formula1>
    </dataValidation>
    <dataValidation type="textLength" operator="equal" allowBlank="1" showInputMessage="1" showErrorMessage="1" errorTitle="消費税計上不可" error="補助対象経費の消費税計上は出来ません。" sqref="C24 E24:G24" xr:uid="{3A02E2BD-5DFE-453C-94A5-9A3E8095ADB1}">
      <formula1>0</formula1>
    </dataValidation>
    <dataValidation imeMode="halfAlpha" allowBlank="1" showInputMessage="1" showErrorMessage="1" sqref="F16:F21 F10:F14 F7:F8" xr:uid="{3E29F9AE-2E18-4B06-A070-9E21CC588626}"/>
    <dataValidation type="list" allowBlank="1" showInputMessage="1" showErrorMessage="1" sqref="G7:G22" xr:uid="{61BE16A6-695A-4AB7-94A4-A8D1B63C96FF}">
      <formula1>補助率</formula1>
    </dataValidation>
    <dataValidation type="whole" imeMode="off" operator="greaterThanOrEqual" allowBlank="1" showInputMessage="1" showErrorMessage="1" error="小数点を含んだ数値の入力はできません" sqref="B7:B25" xr:uid="{2B2383E8-D44F-4758-B2AB-AF414F7B7083}">
      <formula1>0</formula1>
    </dataValidation>
    <dataValidation type="whole" operator="greaterThanOrEqual" allowBlank="1" showInputMessage="1" showErrorMessage="1" error="小数点を含んだ数値の入力はできません" sqref="D7:D25" xr:uid="{626017A6-FAF1-4EBD-A484-36CECB4C81C1}">
      <formula1>0</formula1>
    </dataValidation>
    <dataValidation type="whole" operator="greaterThanOrEqual" allowBlank="1" showInputMessage="1" showErrorMessage="1" error="小数点を含んだ数値の入力はできません" prompt="自動計算としていますが、不都合がある場合は適宜修正をしてください。" sqref="H9 H15 H22:H23 H25" xr:uid="{636FF45E-11F1-429A-ACB8-435E259B8BA9}">
      <formula1>0</formula1>
    </dataValidation>
  </dataValidations>
  <pageMargins left="0.7" right="0.7" top="0.75" bottom="0.75" header="0.3" footer="0.3"/>
  <pageSetup paperSize="9" scale="8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94C80-B47E-4357-AFBE-55298E6E77DC}">
  <sheetPr>
    <tabColor rgb="FFFFFF00"/>
  </sheetPr>
  <dimension ref="A1:M25"/>
  <sheetViews>
    <sheetView view="pageBreakPreview" zoomScale="85" zoomScaleNormal="100" zoomScaleSheetLayoutView="85" workbookViewId="0"/>
  </sheetViews>
  <sheetFormatPr defaultColWidth="9" defaultRowHeight="13.5" x14ac:dyDescent="0.15"/>
  <cols>
    <col min="1" max="1" width="3.125" style="194" customWidth="1"/>
    <col min="2" max="2" width="11.375" style="194" customWidth="1"/>
    <col min="3" max="4" width="16" style="194" customWidth="1"/>
    <col min="5" max="7" width="13.75" style="194" customWidth="1"/>
    <col min="8" max="8" width="13.75" style="208" customWidth="1"/>
    <col min="9" max="11" width="13.75" style="194" customWidth="1"/>
    <col min="12" max="12" width="16" style="194" customWidth="1"/>
    <col min="13" max="13" width="14" style="194" customWidth="1"/>
    <col min="14" max="16384" width="9" style="194"/>
  </cols>
  <sheetData>
    <row r="1" spans="1:13" ht="18.75" customHeight="1" x14ac:dyDescent="0.15">
      <c r="A1" s="130" t="s">
        <v>413</v>
      </c>
      <c r="C1" s="55"/>
      <c r="D1" s="55"/>
      <c r="E1" s="62"/>
      <c r="F1" s="62"/>
      <c r="G1" s="62"/>
      <c r="H1" s="195"/>
      <c r="I1" s="62"/>
      <c r="J1" s="62"/>
      <c r="K1" s="62"/>
      <c r="L1" s="62"/>
      <c r="M1" s="27"/>
    </row>
    <row r="2" spans="1:13" ht="22.5" customHeight="1" x14ac:dyDescent="0.15">
      <c r="A2" s="643" t="s">
        <v>58</v>
      </c>
      <c r="B2" s="673"/>
      <c r="C2" s="673"/>
      <c r="D2" s="673"/>
      <c r="E2" s="673"/>
      <c r="F2" s="673"/>
      <c r="G2" s="673"/>
      <c r="H2" s="673"/>
      <c r="I2" s="673"/>
      <c r="J2" s="673"/>
      <c r="K2" s="673"/>
      <c r="L2" s="673"/>
      <c r="M2" s="673"/>
    </row>
    <row r="3" spans="1:13" ht="17.25" customHeight="1" x14ac:dyDescent="0.15">
      <c r="B3" s="161"/>
      <c r="C3" s="161"/>
      <c r="D3" s="161"/>
      <c r="E3" s="161"/>
      <c r="F3" s="161"/>
      <c r="G3" s="161"/>
      <c r="H3" s="161"/>
      <c r="I3" s="161"/>
      <c r="J3" s="161"/>
      <c r="K3" s="161"/>
      <c r="L3" s="161"/>
      <c r="M3" s="161"/>
    </row>
    <row r="4" spans="1:13" s="196" customFormat="1" ht="18" customHeight="1" x14ac:dyDescent="0.15">
      <c r="B4" s="197" t="s">
        <v>59</v>
      </c>
      <c r="C4" s="197"/>
      <c r="D4" s="197"/>
      <c r="E4" s="62"/>
      <c r="F4" s="62"/>
      <c r="G4" s="62"/>
      <c r="H4" s="195"/>
      <c r="I4" s="62"/>
      <c r="J4" s="62"/>
      <c r="K4" s="62"/>
      <c r="L4" s="62"/>
      <c r="M4" s="133" t="s">
        <v>60</v>
      </c>
    </row>
    <row r="5" spans="1:13" s="196" customFormat="1" ht="27" customHeight="1" x14ac:dyDescent="0.15">
      <c r="B5" s="198"/>
      <c r="C5" s="692" t="s">
        <v>61</v>
      </c>
      <c r="D5" s="694" t="s">
        <v>62</v>
      </c>
      <c r="E5" s="674" t="s">
        <v>63</v>
      </c>
      <c r="F5" s="695"/>
      <c r="G5" s="696"/>
      <c r="H5" s="674" t="s">
        <v>64</v>
      </c>
      <c r="I5" s="695"/>
      <c r="J5" s="695"/>
      <c r="K5" s="676"/>
      <c r="L5" s="674" t="s">
        <v>66</v>
      </c>
      <c r="M5" s="696"/>
    </row>
    <row r="6" spans="1:13" s="196" customFormat="1" ht="42" customHeight="1" thickBot="1" x14ac:dyDescent="0.2">
      <c r="B6" s="199"/>
      <c r="C6" s="693"/>
      <c r="D6" s="693"/>
      <c r="E6" s="200" t="s">
        <v>67</v>
      </c>
      <c r="F6" s="200" t="s">
        <v>68</v>
      </c>
      <c r="G6" s="201" t="s">
        <v>69</v>
      </c>
      <c r="H6" s="201" t="s">
        <v>70</v>
      </c>
      <c r="I6" s="202" t="s">
        <v>71</v>
      </c>
      <c r="J6" s="203" t="s">
        <v>72</v>
      </c>
      <c r="K6" s="203" t="s">
        <v>65</v>
      </c>
      <c r="L6" s="697"/>
      <c r="M6" s="698"/>
    </row>
    <row r="7" spans="1:13" s="196" customFormat="1" ht="63" customHeight="1" thickTop="1" x14ac:dyDescent="0.15">
      <c r="B7" s="204" t="s">
        <v>73</v>
      </c>
      <c r="C7" s="341">
        <f>IF('2-2導入事業経費の配分 (蓄電システム)'!B26&lt;&gt;0,'2-2導入事業経費の配分 (蓄電システム)'!B26,'2-2導入事業経費の配分 (水電解装置)'!B25)</f>
        <v>0</v>
      </c>
      <c r="D7" s="341">
        <f>IF('2-2導入事業経費の配分 (蓄電システム)'!D26&lt;&gt;0,'2-2導入事業経費の配分 (蓄電システム)'!D26,'2-2導入事業経費の配分 (水電解装置)'!D25)</f>
        <v>0</v>
      </c>
      <c r="E7" s="341">
        <f>IF('2-2導入事業経費の配分 (蓄電システム)'!H26&lt;&gt;0,'2-2導入事業経費の配分 (蓄電システム)'!H26,'2-2導入事業経費の配分 (水電解装置)'!H25)</f>
        <v>0</v>
      </c>
      <c r="F7" s="341">
        <f>D14</f>
        <v>0</v>
      </c>
      <c r="G7" s="341">
        <f>SUM(E7:F7)</f>
        <v>0</v>
      </c>
      <c r="H7" s="341">
        <f>C7-I7-J7</f>
        <v>0</v>
      </c>
      <c r="I7" s="341">
        <f>D22</f>
        <v>0</v>
      </c>
      <c r="J7" s="342">
        <v>0</v>
      </c>
      <c r="K7" s="354">
        <f>SUM(H7:J7)</f>
        <v>0</v>
      </c>
      <c r="L7" s="690"/>
      <c r="M7" s="691"/>
    </row>
    <row r="8" spans="1:13" s="196" customFormat="1" ht="18.75" customHeight="1" x14ac:dyDescent="0.15">
      <c r="B8" s="205"/>
      <c r="C8" s="153"/>
      <c r="D8" s="153"/>
      <c r="E8" s="124"/>
      <c r="F8" s="124"/>
      <c r="G8" s="124"/>
      <c r="H8" s="125"/>
      <c r="I8" s="124"/>
      <c r="J8" s="124"/>
      <c r="K8" s="124"/>
      <c r="L8" s="124"/>
      <c r="M8" s="124"/>
    </row>
    <row r="9" spans="1:13" s="196" customFormat="1" ht="18.75" customHeight="1" x14ac:dyDescent="0.15">
      <c r="B9" s="678" t="s">
        <v>74</v>
      </c>
      <c r="C9" s="679"/>
      <c r="D9" s="679"/>
      <c r="E9" s="679"/>
      <c r="F9" s="679"/>
      <c r="G9" s="679"/>
      <c r="H9" s="679"/>
      <c r="I9" s="679"/>
      <c r="J9" s="679"/>
      <c r="K9" s="679"/>
      <c r="L9" s="679"/>
      <c r="M9" s="679"/>
    </row>
    <row r="10" spans="1:13" s="196" customFormat="1" ht="23.25" customHeight="1" x14ac:dyDescent="0.15">
      <c r="B10" s="674" t="s">
        <v>75</v>
      </c>
      <c r="C10" s="680"/>
      <c r="D10" s="206" t="s">
        <v>76</v>
      </c>
      <c r="E10" s="674" t="s">
        <v>77</v>
      </c>
      <c r="F10" s="681"/>
      <c r="G10" s="681"/>
      <c r="H10" s="681"/>
      <c r="I10" s="681"/>
      <c r="J10" s="681"/>
      <c r="K10" s="681"/>
      <c r="L10" s="680"/>
      <c r="M10" s="124"/>
    </row>
    <row r="11" spans="1:13" s="196" customFormat="1" ht="23.25" customHeight="1" x14ac:dyDescent="0.15">
      <c r="B11" s="682"/>
      <c r="C11" s="683"/>
      <c r="D11" s="363"/>
      <c r="E11" s="682"/>
      <c r="F11" s="684"/>
      <c r="G11" s="684"/>
      <c r="H11" s="684"/>
      <c r="I11" s="684"/>
      <c r="J11" s="684"/>
      <c r="K11" s="684"/>
      <c r="L11" s="684"/>
      <c r="M11" s="124"/>
    </row>
    <row r="12" spans="1:13" s="196" customFormat="1" ht="23.25" customHeight="1" x14ac:dyDescent="0.15">
      <c r="B12" s="682"/>
      <c r="C12" s="683"/>
      <c r="D12" s="363"/>
      <c r="E12" s="682"/>
      <c r="F12" s="684"/>
      <c r="G12" s="684"/>
      <c r="H12" s="684"/>
      <c r="I12" s="684"/>
      <c r="J12" s="684"/>
      <c r="K12" s="684"/>
      <c r="L12" s="684"/>
      <c r="M12" s="124"/>
    </row>
    <row r="13" spans="1:13" s="196" customFormat="1" ht="23.25" customHeight="1" thickBot="1" x14ac:dyDescent="0.2">
      <c r="B13" s="685"/>
      <c r="C13" s="686"/>
      <c r="D13" s="364"/>
      <c r="E13" s="685"/>
      <c r="F13" s="687"/>
      <c r="G13" s="687"/>
      <c r="H13" s="687"/>
      <c r="I13" s="687"/>
      <c r="J13" s="687"/>
      <c r="K13" s="687"/>
      <c r="L13" s="687"/>
      <c r="M13" s="124"/>
    </row>
    <row r="14" spans="1:13" s="196" customFormat="1" ht="23.25" customHeight="1" thickTop="1" x14ac:dyDescent="0.15">
      <c r="B14" s="667" t="s">
        <v>78</v>
      </c>
      <c r="C14" s="668"/>
      <c r="D14" s="362">
        <f>SUM(D11:D13)</f>
        <v>0</v>
      </c>
      <c r="E14" s="688"/>
      <c r="F14" s="689"/>
      <c r="G14" s="689"/>
      <c r="H14" s="689"/>
      <c r="I14" s="689"/>
      <c r="J14" s="689"/>
      <c r="K14" s="689"/>
      <c r="L14" s="689"/>
      <c r="M14" s="124"/>
    </row>
    <row r="15" spans="1:13" s="196" customFormat="1" ht="18.75" customHeight="1" x14ac:dyDescent="0.15">
      <c r="B15" s="205"/>
      <c r="C15" s="153"/>
      <c r="D15" s="153"/>
      <c r="E15" s="124"/>
      <c r="F15" s="124"/>
      <c r="G15" s="124"/>
      <c r="H15" s="125"/>
      <c r="I15" s="124"/>
      <c r="J15" s="124"/>
      <c r="K15" s="124"/>
      <c r="L15" s="124"/>
      <c r="M15" s="124"/>
    </row>
    <row r="16" spans="1:13" s="196" customFormat="1" ht="18.75" customHeight="1" x14ac:dyDescent="0.15">
      <c r="B16" s="678" t="s">
        <v>79</v>
      </c>
      <c r="C16" s="679"/>
      <c r="D16" s="679"/>
      <c r="E16" s="679"/>
      <c r="F16" s="679"/>
      <c r="G16" s="679"/>
      <c r="H16" s="679"/>
      <c r="I16" s="679"/>
      <c r="J16" s="679"/>
      <c r="K16" s="679"/>
      <c r="L16" s="679"/>
      <c r="M16" s="679"/>
    </row>
    <row r="17" spans="2:13" s="196" customFormat="1" ht="33.75" customHeight="1" x14ac:dyDescent="0.15">
      <c r="B17" s="674" t="s">
        <v>80</v>
      </c>
      <c r="C17" s="675"/>
      <c r="D17" s="206" t="s">
        <v>81</v>
      </c>
      <c r="E17" s="168" t="s">
        <v>82</v>
      </c>
      <c r="F17" s="674" t="s">
        <v>83</v>
      </c>
      <c r="G17" s="676"/>
      <c r="H17" s="676"/>
      <c r="I17" s="676"/>
      <c r="J17" s="676"/>
      <c r="K17" s="676"/>
      <c r="L17" s="677"/>
    </row>
    <row r="18" spans="2:13" s="196" customFormat="1" ht="23.25" customHeight="1" x14ac:dyDescent="0.15">
      <c r="B18" s="661"/>
      <c r="C18" s="662"/>
      <c r="D18" s="363"/>
      <c r="E18" s="2"/>
      <c r="F18" s="661"/>
      <c r="G18" s="663"/>
      <c r="H18" s="663"/>
      <c r="I18" s="663"/>
      <c r="J18" s="663"/>
      <c r="K18" s="663"/>
      <c r="L18" s="664"/>
    </row>
    <row r="19" spans="2:13" s="196" customFormat="1" ht="23.25" customHeight="1" x14ac:dyDescent="0.15">
      <c r="B19" s="661"/>
      <c r="C19" s="662"/>
      <c r="D19" s="363"/>
      <c r="E19" s="2"/>
      <c r="F19" s="661"/>
      <c r="G19" s="663"/>
      <c r="H19" s="663"/>
      <c r="I19" s="663"/>
      <c r="J19" s="663"/>
      <c r="K19" s="663"/>
      <c r="L19" s="664"/>
    </row>
    <row r="20" spans="2:13" s="196" customFormat="1" ht="23.25" customHeight="1" x14ac:dyDescent="0.15">
      <c r="B20" s="661"/>
      <c r="C20" s="662"/>
      <c r="D20" s="363"/>
      <c r="E20" s="2"/>
      <c r="F20" s="661"/>
      <c r="G20" s="663"/>
      <c r="H20" s="663"/>
      <c r="I20" s="663"/>
      <c r="J20" s="663"/>
      <c r="K20" s="663"/>
      <c r="L20" s="664"/>
    </row>
    <row r="21" spans="2:13" s="196" customFormat="1" ht="23.25" customHeight="1" thickBot="1" x14ac:dyDescent="0.2">
      <c r="B21" s="665"/>
      <c r="C21" s="666"/>
      <c r="D21" s="364"/>
      <c r="E21" s="3"/>
      <c r="F21" s="661"/>
      <c r="G21" s="663"/>
      <c r="H21" s="663"/>
      <c r="I21" s="663"/>
      <c r="J21" s="663"/>
      <c r="K21" s="663"/>
      <c r="L21" s="664"/>
    </row>
    <row r="22" spans="2:13" s="196" customFormat="1" ht="23.25" customHeight="1" thickTop="1" x14ac:dyDescent="0.15">
      <c r="B22" s="667" t="s">
        <v>78</v>
      </c>
      <c r="C22" s="668"/>
      <c r="D22" s="362">
        <f>SUM(D18:D21)</f>
        <v>0</v>
      </c>
      <c r="E22" s="207"/>
      <c r="F22" s="669"/>
      <c r="G22" s="670"/>
      <c r="H22" s="670"/>
      <c r="I22" s="670"/>
      <c r="J22" s="670"/>
      <c r="K22" s="670"/>
      <c r="L22" s="671"/>
    </row>
    <row r="23" spans="2:13" s="196" customFormat="1" ht="18.75" customHeight="1" x14ac:dyDescent="0.15">
      <c r="B23" s="205"/>
      <c r="C23" s="153"/>
      <c r="D23" s="153"/>
      <c r="E23" s="124"/>
      <c r="F23" s="124"/>
      <c r="G23" s="124"/>
      <c r="H23" s="125"/>
      <c r="I23" s="124"/>
      <c r="J23" s="124"/>
      <c r="K23" s="124"/>
      <c r="L23" s="124"/>
      <c r="M23" s="124"/>
    </row>
    <row r="24" spans="2:13" ht="18.75" customHeight="1" x14ac:dyDescent="0.15">
      <c r="B24" s="672" t="s">
        <v>84</v>
      </c>
      <c r="C24" s="673"/>
      <c r="D24" s="673"/>
      <c r="E24" s="673"/>
      <c r="F24" s="673"/>
      <c r="G24" s="673"/>
      <c r="H24" s="673"/>
      <c r="I24" s="673"/>
      <c r="J24" s="673"/>
      <c r="K24" s="673"/>
      <c r="L24" s="673"/>
      <c r="M24" s="673"/>
    </row>
    <row r="25" spans="2:13" ht="46.5" customHeight="1" x14ac:dyDescent="0.15">
      <c r="B25" s="658"/>
      <c r="C25" s="659"/>
      <c r="D25" s="659"/>
      <c r="E25" s="659"/>
      <c r="F25" s="659"/>
      <c r="G25" s="659"/>
      <c r="H25" s="659"/>
      <c r="I25" s="659"/>
      <c r="J25" s="659"/>
      <c r="K25" s="659"/>
      <c r="L25" s="660"/>
    </row>
  </sheetData>
  <sheetProtection sheet="1" objects="1" scenarios="1"/>
  <mergeCells count="33">
    <mergeCell ref="L7:M7"/>
    <mergeCell ref="A2:M2"/>
    <mergeCell ref="C5:C6"/>
    <mergeCell ref="D5:D6"/>
    <mergeCell ref="E5:G5"/>
    <mergeCell ref="H5:K5"/>
    <mergeCell ref="L5:M6"/>
    <mergeCell ref="B17:C17"/>
    <mergeCell ref="F17:L17"/>
    <mergeCell ref="B9:M9"/>
    <mergeCell ref="B10:C10"/>
    <mergeCell ref="E10:L10"/>
    <mergeCell ref="B11:C11"/>
    <mergeCell ref="E11:L11"/>
    <mergeCell ref="B12:C12"/>
    <mergeCell ref="E12:L12"/>
    <mergeCell ref="B13:C13"/>
    <mergeCell ref="E13:L13"/>
    <mergeCell ref="B14:C14"/>
    <mergeCell ref="E14:L14"/>
    <mergeCell ref="B16:M16"/>
    <mergeCell ref="B25:L25"/>
    <mergeCell ref="B18:C18"/>
    <mergeCell ref="F18:L18"/>
    <mergeCell ref="B19:C19"/>
    <mergeCell ref="F19:L19"/>
    <mergeCell ref="B20:C20"/>
    <mergeCell ref="F20:L20"/>
    <mergeCell ref="B21:C21"/>
    <mergeCell ref="F21:L21"/>
    <mergeCell ref="B22:C22"/>
    <mergeCell ref="F22:L22"/>
    <mergeCell ref="B24:M24"/>
  </mergeCells>
  <phoneticPr fontId="3"/>
  <dataValidations count="4">
    <dataValidation imeMode="hiragana" allowBlank="1" showInputMessage="1" showErrorMessage="1" sqref="B11:C13 E11:L13 B18:C21 F18:L21 B25:L25" xr:uid="{ED5003AE-7F4E-4BE8-AB72-42A86201E825}"/>
    <dataValidation imeMode="hiragana" allowBlank="1" showErrorMessage="1" sqref="L7" xr:uid="{192E3DA0-5C18-46BE-9AA3-3D5035A36A78}"/>
    <dataValidation type="list" allowBlank="1" showInputMessage="1" showErrorMessage="1" sqref="E18:E21" xr:uid="{17129256-65A0-4316-8752-910D4A4FCA17}">
      <formula1>有無チェック</formula1>
    </dataValidation>
    <dataValidation type="whole" imeMode="off" operator="greaterThanOrEqual" allowBlank="1" showInputMessage="1" showErrorMessage="1" error="小数点を含んだ数値の入力はできません" sqref="C7:K7 D11:D14 D18:D22" xr:uid="{59DE8F96-A143-4B8B-9B88-88FA71538D0C}">
      <formula1>0</formula1>
    </dataValidation>
  </dataValidations>
  <pageMargins left="0.7" right="0.7" top="0.75" bottom="0.75" header="0.3" footer="0.3"/>
  <pageSetup paperSize="9" scale="7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FE7F3-0800-4A8E-B9E2-83269D6B116D}">
  <sheetPr>
    <tabColor rgb="FFFFC000"/>
  </sheetPr>
  <dimension ref="A1:I26"/>
  <sheetViews>
    <sheetView view="pageBreakPreview" zoomScale="85" zoomScaleNormal="100" zoomScaleSheetLayoutView="85" workbookViewId="0"/>
  </sheetViews>
  <sheetFormatPr defaultColWidth="8.75" defaultRowHeight="13.5" x14ac:dyDescent="0.15"/>
  <cols>
    <col min="1" max="1" width="1.75" style="1" customWidth="1"/>
    <col min="2" max="2" width="6.875" style="1" customWidth="1"/>
    <col min="3" max="3" width="17" style="1" customWidth="1"/>
    <col min="4" max="5" width="12.5" style="1" customWidth="1"/>
    <col min="6" max="6" width="15.375" style="1" customWidth="1"/>
    <col min="7" max="7" width="6.25" style="1" customWidth="1"/>
    <col min="8" max="8" width="12.75" style="1" customWidth="1"/>
    <col min="9" max="9" width="11.375" style="1" customWidth="1"/>
    <col min="10" max="16384" width="8.75" style="1"/>
  </cols>
  <sheetData>
    <row r="1" spans="1:9" ht="18.75" x14ac:dyDescent="0.15">
      <c r="A1" s="130" t="s">
        <v>414</v>
      </c>
      <c r="B1" s="209"/>
      <c r="C1" s="210"/>
      <c r="D1" s="210"/>
      <c r="E1" s="210"/>
      <c r="F1" s="211"/>
      <c r="G1" s="209"/>
      <c r="H1" s="209"/>
      <c r="I1" s="27"/>
    </row>
    <row r="2" spans="1:9" ht="17.25" x14ac:dyDescent="0.15">
      <c r="A2" s="701" t="s">
        <v>267</v>
      </c>
      <c r="B2" s="701"/>
      <c r="C2" s="701"/>
      <c r="D2" s="701"/>
      <c r="E2" s="701"/>
      <c r="F2" s="701"/>
      <c r="G2" s="701"/>
      <c r="H2" s="701"/>
      <c r="I2" s="701"/>
    </row>
    <row r="3" spans="1:9" x14ac:dyDescent="0.15">
      <c r="A3" s="14"/>
      <c r="B3" s="702" t="s">
        <v>483</v>
      </c>
      <c r="C3" s="702"/>
      <c r="D3" s="702"/>
      <c r="E3" s="702"/>
      <c r="F3" s="702"/>
      <c r="G3" s="702"/>
      <c r="H3" s="702"/>
      <c r="I3" s="702"/>
    </row>
    <row r="4" spans="1:9" x14ac:dyDescent="0.15">
      <c r="A4" s="14"/>
      <c r="B4" s="702" t="s">
        <v>108</v>
      </c>
      <c r="C4" s="702"/>
      <c r="D4" s="702"/>
      <c r="E4" s="702"/>
      <c r="F4" s="702"/>
      <c r="G4" s="702"/>
      <c r="H4" s="702"/>
      <c r="I4" s="702"/>
    </row>
    <row r="5" spans="1:9" x14ac:dyDescent="0.15">
      <c r="A5" s="14"/>
      <c r="B5" s="702" t="s">
        <v>109</v>
      </c>
      <c r="C5" s="702"/>
      <c r="D5" s="702"/>
      <c r="E5" s="702"/>
      <c r="F5" s="702"/>
      <c r="G5" s="702"/>
      <c r="H5" s="702"/>
      <c r="I5" s="702"/>
    </row>
    <row r="6" spans="1:9" ht="26.1" customHeight="1" x14ac:dyDescent="0.15">
      <c r="A6" s="14"/>
      <c r="B6" s="709" t="s">
        <v>227</v>
      </c>
      <c r="C6" s="709"/>
      <c r="D6" s="709"/>
      <c r="E6" s="709"/>
      <c r="F6" s="709"/>
      <c r="G6" s="709"/>
      <c r="H6" s="709"/>
      <c r="I6" s="709"/>
    </row>
    <row r="7" spans="1:9" ht="30.75" customHeight="1" x14ac:dyDescent="0.15">
      <c r="A7" s="14"/>
      <c r="B7" s="703" t="s">
        <v>110</v>
      </c>
      <c r="C7" s="705" t="s">
        <v>111</v>
      </c>
      <c r="D7" s="706"/>
      <c r="E7" s="699" t="s">
        <v>112</v>
      </c>
      <c r="F7" s="699" t="s">
        <v>113</v>
      </c>
      <c r="G7" s="699" t="s">
        <v>114</v>
      </c>
      <c r="H7" s="707" t="s">
        <v>115</v>
      </c>
      <c r="I7" s="699" t="s">
        <v>66</v>
      </c>
    </row>
    <row r="8" spans="1:9" ht="30" customHeight="1" x14ac:dyDescent="0.15">
      <c r="A8" s="209"/>
      <c r="B8" s="704"/>
      <c r="C8" s="212" t="s">
        <v>116</v>
      </c>
      <c r="D8" s="212" t="s">
        <v>117</v>
      </c>
      <c r="E8" s="700"/>
      <c r="F8" s="700"/>
      <c r="G8" s="700"/>
      <c r="H8" s="708"/>
      <c r="I8" s="700"/>
    </row>
    <row r="9" spans="1:9" ht="29.25" customHeight="1" x14ac:dyDescent="0.15">
      <c r="A9" s="14"/>
      <c r="B9" s="213">
        <v>1</v>
      </c>
      <c r="C9" s="15"/>
      <c r="D9" s="16"/>
      <c r="E9" s="16"/>
      <c r="F9" s="16"/>
      <c r="G9" s="17"/>
      <c r="H9" s="16"/>
      <c r="I9" s="16"/>
    </row>
    <row r="10" spans="1:9" ht="29.25" customHeight="1" x14ac:dyDescent="0.15">
      <c r="A10" s="14"/>
      <c r="B10" s="213">
        <v>2</v>
      </c>
      <c r="C10" s="15"/>
      <c r="D10" s="16"/>
      <c r="E10" s="16"/>
      <c r="F10" s="16"/>
      <c r="G10" s="17"/>
      <c r="H10" s="16"/>
      <c r="I10" s="16"/>
    </row>
    <row r="11" spans="1:9" ht="29.25" customHeight="1" x14ac:dyDescent="0.15">
      <c r="A11" s="14"/>
      <c r="B11" s="213">
        <v>3</v>
      </c>
      <c r="C11" s="15"/>
      <c r="D11" s="16"/>
      <c r="E11" s="16"/>
      <c r="F11" s="16"/>
      <c r="G11" s="17"/>
      <c r="H11" s="16"/>
      <c r="I11" s="16"/>
    </row>
    <row r="12" spans="1:9" ht="29.25" customHeight="1" x14ac:dyDescent="0.15">
      <c r="A12" s="14"/>
      <c r="B12" s="213">
        <v>4</v>
      </c>
      <c r="C12" s="15"/>
      <c r="D12" s="16"/>
      <c r="E12" s="16"/>
      <c r="F12" s="16"/>
      <c r="G12" s="17"/>
      <c r="H12" s="16"/>
      <c r="I12" s="16"/>
    </row>
    <row r="13" spans="1:9" ht="29.25" customHeight="1" x14ac:dyDescent="0.15">
      <c r="A13" s="14"/>
      <c r="B13" s="213">
        <v>5</v>
      </c>
      <c r="C13" s="15"/>
      <c r="D13" s="16"/>
      <c r="E13" s="16"/>
      <c r="F13" s="16"/>
      <c r="G13" s="17"/>
      <c r="H13" s="16"/>
      <c r="I13" s="16"/>
    </row>
    <row r="14" spans="1:9" ht="29.25" customHeight="1" x14ac:dyDescent="0.15">
      <c r="A14" s="14"/>
      <c r="B14" s="213">
        <v>6</v>
      </c>
      <c r="C14" s="15"/>
      <c r="D14" s="16"/>
      <c r="E14" s="16"/>
      <c r="F14" s="16"/>
      <c r="G14" s="17"/>
      <c r="H14" s="16"/>
      <c r="I14" s="16"/>
    </row>
    <row r="15" spans="1:9" ht="29.25" customHeight="1" x14ac:dyDescent="0.15">
      <c r="A15" s="14"/>
      <c r="B15" s="213">
        <v>7</v>
      </c>
      <c r="C15" s="15"/>
      <c r="D15" s="16"/>
      <c r="E15" s="16"/>
      <c r="F15" s="16"/>
      <c r="G15" s="17"/>
      <c r="H15" s="16"/>
      <c r="I15" s="16"/>
    </row>
    <row r="16" spans="1:9" ht="29.25" customHeight="1" x14ac:dyDescent="0.15">
      <c r="A16" s="14"/>
      <c r="B16" s="213">
        <v>8</v>
      </c>
      <c r="C16" s="15"/>
      <c r="D16" s="16"/>
      <c r="E16" s="16"/>
      <c r="F16" s="16"/>
      <c r="G16" s="17"/>
      <c r="H16" s="16"/>
      <c r="I16" s="16"/>
    </row>
    <row r="17" spans="1:9" ht="29.25" customHeight="1" x14ac:dyDescent="0.15">
      <c r="A17" s="14"/>
      <c r="B17" s="213">
        <v>9</v>
      </c>
      <c r="C17" s="15"/>
      <c r="D17" s="16"/>
      <c r="E17" s="16"/>
      <c r="F17" s="16"/>
      <c r="G17" s="17"/>
      <c r="H17" s="16"/>
      <c r="I17" s="16"/>
    </row>
    <row r="18" spans="1:9" ht="29.25" customHeight="1" x14ac:dyDescent="0.15">
      <c r="A18" s="14"/>
      <c r="B18" s="213">
        <v>10</v>
      </c>
      <c r="C18" s="15"/>
      <c r="D18" s="16"/>
      <c r="E18" s="16"/>
      <c r="F18" s="16"/>
      <c r="G18" s="17"/>
      <c r="H18" s="16"/>
      <c r="I18" s="16"/>
    </row>
    <row r="19" spans="1:9" ht="29.25" customHeight="1" x14ac:dyDescent="0.15">
      <c r="A19" s="14"/>
      <c r="B19" s="213">
        <v>11</v>
      </c>
      <c r="C19" s="15"/>
      <c r="D19" s="16"/>
      <c r="E19" s="16"/>
      <c r="F19" s="16"/>
      <c r="G19" s="17"/>
      <c r="H19" s="16"/>
      <c r="I19" s="16"/>
    </row>
    <row r="20" spans="1:9" ht="29.25" customHeight="1" x14ac:dyDescent="0.15">
      <c r="A20" s="14"/>
      <c r="B20" s="213">
        <v>12</v>
      </c>
      <c r="C20" s="15"/>
      <c r="D20" s="16"/>
      <c r="E20" s="16"/>
      <c r="F20" s="16"/>
      <c r="G20" s="17"/>
      <c r="H20" s="16"/>
      <c r="I20" s="16"/>
    </row>
    <row r="21" spans="1:9" ht="29.25" customHeight="1" x14ac:dyDescent="0.15">
      <c r="A21" s="14"/>
      <c r="B21" s="213">
        <v>13</v>
      </c>
      <c r="C21" s="15"/>
      <c r="D21" s="16"/>
      <c r="E21" s="16"/>
      <c r="F21" s="16"/>
      <c r="G21" s="17"/>
      <c r="H21" s="16"/>
      <c r="I21" s="16"/>
    </row>
    <row r="22" spans="1:9" ht="29.25" customHeight="1" x14ac:dyDescent="0.15">
      <c r="A22" s="14"/>
      <c r="B22" s="213">
        <v>14</v>
      </c>
      <c r="C22" s="15"/>
      <c r="D22" s="16"/>
      <c r="E22" s="16"/>
      <c r="F22" s="16"/>
      <c r="G22" s="17"/>
      <c r="H22" s="16"/>
      <c r="I22" s="16"/>
    </row>
    <row r="23" spans="1:9" ht="29.25" customHeight="1" x14ac:dyDescent="0.15">
      <c r="A23" s="14"/>
      <c r="B23" s="213">
        <v>15</v>
      </c>
      <c r="C23" s="15"/>
      <c r="D23" s="16"/>
      <c r="E23" s="16"/>
      <c r="F23" s="16"/>
      <c r="G23" s="17"/>
      <c r="H23" s="16"/>
      <c r="I23" s="16"/>
    </row>
    <row r="24" spans="1:9" ht="29.25" customHeight="1" x14ac:dyDescent="0.15">
      <c r="A24" s="14"/>
      <c r="B24" s="213">
        <v>16</v>
      </c>
      <c r="C24" s="15"/>
      <c r="D24" s="16"/>
      <c r="E24" s="16"/>
      <c r="F24" s="16"/>
      <c r="G24" s="17"/>
      <c r="H24" s="16"/>
      <c r="I24" s="16"/>
    </row>
    <row r="25" spans="1:9" ht="29.25" customHeight="1" x14ac:dyDescent="0.15">
      <c r="A25" s="14"/>
      <c r="B25" s="213">
        <v>17</v>
      </c>
      <c r="C25" s="15"/>
      <c r="D25" s="16"/>
      <c r="E25" s="16"/>
      <c r="F25" s="16"/>
      <c r="G25" s="17"/>
      <c r="H25" s="16"/>
      <c r="I25" s="16"/>
    </row>
    <row r="26" spans="1:9" ht="29.25" customHeight="1" x14ac:dyDescent="0.15">
      <c r="A26" s="14"/>
      <c r="B26" s="213">
        <v>18</v>
      </c>
      <c r="C26" s="15"/>
      <c r="D26" s="16"/>
      <c r="E26" s="16"/>
      <c r="F26" s="16"/>
      <c r="G26" s="17"/>
      <c r="H26" s="16"/>
      <c r="I26" s="16"/>
    </row>
  </sheetData>
  <sheetProtection sheet="1" objects="1" scenarios="1"/>
  <mergeCells count="12">
    <mergeCell ref="I7:I8"/>
    <mergeCell ref="A2:I2"/>
    <mergeCell ref="B3:I3"/>
    <mergeCell ref="B4:I4"/>
    <mergeCell ref="B5:I5"/>
    <mergeCell ref="B7:B8"/>
    <mergeCell ref="C7:D7"/>
    <mergeCell ref="E7:E8"/>
    <mergeCell ref="F7:F8"/>
    <mergeCell ref="G7:G8"/>
    <mergeCell ref="H7:H8"/>
    <mergeCell ref="B6:I6"/>
  </mergeCells>
  <phoneticPr fontId="3"/>
  <dataValidations count="2">
    <dataValidation type="list" allowBlank="1" showInputMessage="1" showErrorMessage="1" sqref="C9:C26" xr:uid="{0DC1BC46-887A-4B58-99D6-2F3DE6A6F07C}">
      <formula1>機器リスト_蓄電システム</formula1>
    </dataValidation>
    <dataValidation allowBlank="1" showInputMessage="1" showErrorMessage="1" prompt="公募要領1-7補助対象設備の備考を参照し設備名称を記載すること。（パワーコンディショナ、計測・表示装置等）_x000a_尚、その他の設備の場合は見積と合わせて記載すること。" sqref="D9:D26" xr:uid="{F4345C15-6F9D-4182-8E01-5045908C738E}"/>
  </dataValidations>
  <pageMargins left="0.7" right="0.7" top="0.75" bottom="0.75" header="0.3" footer="0.3"/>
  <pageSetup paperSize="9" scale="9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03CE8-974D-4C46-9CD7-751EC50D49CA}">
  <sheetPr>
    <tabColor rgb="FFFFC000"/>
  </sheetPr>
  <dimension ref="A1:I26"/>
  <sheetViews>
    <sheetView view="pageBreakPreview" zoomScale="85" zoomScaleNormal="100" zoomScaleSheetLayoutView="85" workbookViewId="0"/>
  </sheetViews>
  <sheetFormatPr defaultColWidth="9" defaultRowHeight="13.5" x14ac:dyDescent="0.15"/>
  <cols>
    <col min="1" max="1" width="1.5" style="1" customWidth="1"/>
    <col min="2" max="2" width="6.875" style="1" customWidth="1"/>
    <col min="3" max="3" width="17.625" style="1" customWidth="1"/>
    <col min="4" max="5" width="12.5" style="1" customWidth="1"/>
    <col min="6" max="6" width="15.375" style="1" customWidth="1"/>
    <col min="7" max="7" width="6.25" style="1" customWidth="1"/>
    <col min="8" max="8" width="12.75" style="1" customWidth="1"/>
    <col min="9" max="9" width="11.375" style="1" customWidth="1"/>
    <col min="10" max="16384" width="9" style="1"/>
  </cols>
  <sheetData>
    <row r="1" spans="1:9" ht="18.75" x14ac:dyDescent="0.15">
      <c r="A1" s="130" t="s">
        <v>414</v>
      </c>
      <c r="B1" s="209"/>
      <c r="C1" s="210"/>
      <c r="D1" s="210"/>
      <c r="E1" s="210"/>
      <c r="F1" s="211"/>
      <c r="G1" s="209"/>
      <c r="H1" s="209"/>
      <c r="I1" s="27"/>
    </row>
    <row r="2" spans="1:9" ht="17.25" x14ac:dyDescent="0.15">
      <c r="A2" s="701" t="s">
        <v>268</v>
      </c>
      <c r="B2" s="701"/>
      <c r="C2" s="701"/>
      <c r="D2" s="701"/>
      <c r="E2" s="701"/>
      <c r="F2" s="701"/>
      <c r="G2" s="701"/>
      <c r="H2" s="701"/>
      <c r="I2" s="701"/>
    </row>
    <row r="3" spans="1:9" x14ac:dyDescent="0.15">
      <c r="A3" s="14"/>
      <c r="B3" s="702" t="s">
        <v>483</v>
      </c>
      <c r="C3" s="702"/>
      <c r="D3" s="702"/>
      <c r="E3" s="702"/>
      <c r="F3" s="702"/>
      <c r="G3" s="702"/>
      <c r="H3" s="702"/>
      <c r="I3" s="702"/>
    </row>
    <row r="4" spans="1:9" x14ac:dyDescent="0.15">
      <c r="A4" s="14"/>
      <c r="B4" s="702" t="s">
        <v>108</v>
      </c>
      <c r="C4" s="702"/>
      <c r="D4" s="702"/>
      <c r="E4" s="702"/>
      <c r="F4" s="702"/>
      <c r="G4" s="702"/>
      <c r="H4" s="702"/>
      <c r="I4" s="702"/>
    </row>
    <row r="5" spans="1:9" x14ac:dyDescent="0.15">
      <c r="A5" s="14"/>
      <c r="B5" s="702" t="s">
        <v>109</v>
      </c>
      <c r="C5" s="702"/>
      <c r="D5" s="702"/>
      <c r="E5" s="702"/>
      <c r="F5" s="702"/>
      <c r="G5" s="702"/>
      <c r="H5" s="702"/>
      <c r="I5" s="702"/>
    </row>
    <row r="6" spans="1:9" ht="26.1" customHeight="1" x14ac:dyDescent="0.15">
      <c r="A6" s="14"/>
      <c r="B6" s="709" t="s">
        <v>228</v>
      </c>
      <c r="C6" s="709"/>
      <c r="D6" s="709"/>
      <c r="E6" s="709"/>
      <c r="F6" s="709"/>
      <c r="G6" s="709"/>
      <c r="H6" s="709"/>
      <c r="I6" s="709"/>
    </row>
    <row r="7" spans="1:9" ht="30.75" customHeight="1" x14ac:dyDescent="0.15">
      <c r="A7" s="14"/>
      <c r="B7" s="703" t="s">
        <v>110</v>
      </c>
      <c r="C7" s="705" t="s">
        <v>111</v>
      </c>
      <c r="D7" s="706"/>
      <c r="E7" s="699" t="s">
        <v>112</v>
      </c>
      <c r="F7" s="699" t="s">
        <v>113</v>
      </c>
      <c r="G7" s="699" t="s">
        <v>114</v>
      </c>
      <c r="H7" s="707" t="s">
        <v>115</v>
      </c>
      <c r="I7" s="699" t="s">
        <v>66</v>
      </c>
    </row>
    <row r="8" spans="1:9" ht="30" customHeight="1" x14ac:dyDescent="0.15">
      <c r="A8" s="209"/>
      <c r="B8" s="704"/>
      <c r="C8" s="212" t="s">
        <v>116</v>
      </c>
      <c r="D8" s="212" t="s">
        <v>117</v>
      </c>
      <c r="E8" s="700"/>
      <c r="F8" s="700"/>
      <c r="G8" s="700"/>
      <c r="H8" s="708"/>
      <c r="I8" s="700"/>
    </row>
    <row r="9" spans="1:9" ht="29.25" customHeight="1" x14ac:dyDescent="0.15">
      <c r="A9" s="14"/>
      <c r="B9" s="213">
        <v>1</v>
      </c>
      <c r="C9" s="15"/>
      <c r="D9" s="16"/>
      <c r="E9" s="16"/>
      <c r="F9" s="16"/>
      <c r="G9" s="17"/>
      <c r="H9" s="16"/>
      <c r="I9" s="16"/>
    </row>
    <row r="10" spans="1:9" ht="29.25" customHeight="1" x14ac:dyDescent="0.15">
      <c r="A10" s="14"/>
      <c r="B10" s="213">
        <v>2</v>
      </c>
      <c r="C10" s="15"/>
      <c r="D10" s="16"/>
      <c r="E10" s="16"/>
      <c r="F10" s="16"/>
      <c r="G10" s="17"/>
      <c r="H10" s="16"/>
      <c r="I10" s="16"/>
    </row>
    <row r="11" spans="1:9" ht="29.25" customHeight="1" x14ac:dyDescent="0.15">
      <c r="A11" s="14"/>
      <c r="B11" s="213">
        <v>3</v>
      </c>
      <c r="C11" s="15"/>
      <c r="D11" s="16"/>
      <c r="E11" s="16"/>
      <c r="F11" s="16"/>
      <c r="G11" s="17"/>
      <c r="H11" s="16"/>
      <c r="I11" s="16"/>
    </row>
    <row r="12" spans="1:9" ht="29.25" customHeight="1" x14ac:dyDescent="0.15">
      <c r="A12" s="14"/>
      <c r="B12" s="213">
        <v>4</v>
      </c>
      <c r="C12" s="15"/>
      <c r="D12" s="16"/>
      <c r="E12" s="16"/>
      <c r="F12" s="16"/>
      <c r="G12" s="17"/>
      <c r="H12" s="16"/>
      <c r="I12" s="16"/>
    </row>
    <row r="13" spans="1:9" ht="29.25" customHeight="1" x14ac:dyDescent="0.15">
      <c r="A13" s="14"/>
      <c r="B13" s="213">
        <v>5</v>
      </c>
      <c r="C13" s="15"/>
      <c r="D13" s="16"/>
      <c r="E13" s="16"/>
      <c r="F13" s="16"/>
      <c r="G13" s="17"/>
      <c r="H13" s="16"/>
      <c r="I13" s="16"/>
    </row>
    <row r="14" spans="1:9" ht="29.25" customHeight="1" x14ac:dyDescent="0.15">
      <c r="A14" s="14"/>
      <c r="B14" s="213">
        <v>6</v>
      </c>
      <c r="C14" s="15"/>
      <c r="D14" s="16"/>
      <c r="E14" s="16"/>
      <c r="F14" s="16"/>
      <c r="G14" s="17"/>
      <c r="H14" s="16"/>
      <c r="I14" s="16"/>
    </row>
    <row r="15" spans="1:9" ht="29.25" customHeight="1" x14ac:dyDescent="0.15">
      <c r="A15" s="14"/>
      <c r="B15" s="213">
        <v>7</v>
      </c>
      <c r="C15" s="15"/>
      <c r="D15" s="16"/>
      <c r="E15" s="16"/>
      <c r="F15" s="16"/>
      <c r="G15" s="17"/>
      <c r="H15" s="16"/>
      <c r="I15" s="16"/>
    </row>
    <row r="16" spans="1:9" ht="29.25" customHeight="1" x14ac:dyDescent="0.15">
      <c r="A16" s="14"/>
      <c r="B16" s="213">
        <v>8</v>
      </c>
      <c r="C16" s="15"/>
      <c r="D16" s="16"/>
      <c r="E16" s="16"/>
      <c r="F16" s="16"/>
      <c r="G16" s="17"/>
      <c r="H16" s="16"/>
      <c r="I16" s="16"/>
    </row>
    <row r="17" spans="1:9" ht="29.25" customHeight="1" x14ac:dyDescent="0.15">
      <c r="A17" s="14"/>
      <c r="B17" s="213">
        <v>9</v>
      </c>
      <c r="C17" s="15"/>
      <c r="D17" s="16"/>
      <c r="E17" s="16"/>
      <c r="F17" s="16"/>
      <c r="G17" s="17"/>
      <c r="H17" s="16"/>
      <c r="I17" s="16"/>
    </row>
    <row r="18" spans="1:9" ht="29.25" customHeight="1" x14ac:dyDescent="0.15">
      <c r="A18" s="14"/>
      <c r="B18" s="213">
        <v>10</v>
      </c>
      <c r="C18" s="15"/>
      <c r="D18" s="16"/>
      <c r="E18" s="16"/>
      <c r="F18" s="16"/>
      <c r="G18" s="17"/>
      <c r="H18" s="16"/>
      <c r="I18" s="16"/>
    </row>
    <row r="19" spans="1:9" ht="29.25" customHeight="1" x14ac:dyDescent="0.15">
      <c r="A19" s="14"/>
      <c r="B19" s="213">
        <v>11</v>
      </c>
      <c r="C19" s="15"/>
      <c r="D19" s="16"/>
      <c r="E19" s="16"/>
      <c r="F19" s="16"/>
      <c r="G19" s="17"/>
      <c r="H19" s="16"/>
      <c r="I19" s="16"/>
    </row>
    <row r="20" spans="1:9" ht="29.25" customHeight="1" x14ac:dyDescent="0.15">
      <c r="A20" s="14"/>
      <c r="B20" s="213">
        <v>12</v>
      </c>
      <c r="C20" s="15"/>
      <c r="D20" s="16"/>
      <c r="E20" s="16"/>
      <c r="F20" s="16"/>
      <c r="G20" s="17"/>
      <c r="H20" s="16"/>
      <c r="I20" s="16"/>
    </row>
    <row r="21" spans="1:9" ht="29.25" customHeight="1" x14ac:dyDescent="0.15">
      <c r="A21" s="14"/>
      <c r="B21" s="213">
        <v>13</v>
      </c>
      <c r="C21" s="15"/>
      <c r="D21" s="16"/>
      <c r="E21" s="16"/>
      <c r="F21" s="16"/>
      <c r="G21" s="17"/>
      <c r="H21" s="16"/>
      <c r="I21" s="16"/>
    </row>
    <row r="22" spans="1:9" ht="29.25" customHeight="1" x14ac:dyDescent="0.15">
      <c r="A22" s="14"/>
      <c r="B22" s="213">
        <v>14</v>
      </c>
      <c r="C22" s="15"/>
      <c r="D22" s="16"/>
      <c r="E22" s="16"/>
      <c r="F22" s="16"/>
      <c r="G22" s="17"/>
      <c r="H22" s="16"/>
      <c r="I22" s="16"/>
    </row>
    <row r="23" spans="1:9" ht="29.25" customHeight="1" x14ac:dyDescent="0.15">
      <c r="A23" s="14"/>
      <c r="B23" s="213">
        <v>15</v>
      </c>
      <c r="C23" s="15"/>
      <c r="D23" s="16"/>
      <c r="E23" s="16"/>
      <c r="F23" s="16"/>
      <c r="G23" s="17"/>
      <c r="H23" s="16"/>
      <c r="I23" s="16"/>
    </row>
    <row r="24" spans="1:9" ht="29.25" customHeight="1" x14ac:dyDescent="0.15">
      <c r="A24" s="14"/>
      <c r="B24" s="213">
        <v>16</v>
      </c>
      <c r="C24" s="15"/>
      <c r="D24" s="16"/>
      <c r="E24" s="16"/>
      <c r="F24" s="16"/>
      <c r="G24" s="17"/>
      <c r="H24" s="16"/>
      <c r="I24" s="16"/>
    </row>
    <row r="25" spans="1:9" ht="29.25" customHeight="1" x14ac:dyDescent="0.15">
      <c r="A25" s="14"/>
      <c r="B25" s="213">
        <v>17</v>
      </c>
      <c r="C25" s="15"/>
      <c r="D25" s="16"/>
      <c r="E25" s="16"/>
      <c r="F25" s="16"/>
      <c r="G25" s="17"/>
      <c r="H25" s="16"/>
      <c r="I25" s="16"/>
    </row>
    <row r="26" spans="1:9" ht="29.25" customHeight="1" x14ac:dyDescent="0.15">
      <c r="A26" s="14"/>
      <c r="B26" s="213">
        <v>18</v>
      </c>
      <c r="C26" s="15"/>
      <c r="D26" s="16"/>
      <c r="E26" s="16"/>
      <c r="F26" s="16"/>
      <c r="G26" s="17"/>
      <c r="H26" s="16"/>
      <c r="I26" s="16"/>
    </row>
  </sheetData>
  <sheetProtection sheet="1" objects="1" scenarios="1"/>
  <mergeCells count="12">
    <mergeCell ref="I7:I8"/>
    <mergeCell ref="A2:I2"/>
    <mergeCell ref="B3:I3"/>
    <mergeCell ref="B4:I4"/>
    <mergeCell ref="B5:I5"/>
    <mergeCell ref="B7:B8"/>
    <mergeCell ref="C7:D7"/>
    <mergeCell ref="E7:E8"/>
    <mergeCell ref="F7:F8"/>
    <mergeCell ref="G7:G8"/>
    <mergeCell ref="H7:H8"/>
    <mergeCell ref="B6:I6"/>
  </mergeCells>
  <phoneticPr fontId="3"/>
  <dataValidations count="2">
    <dataValidation type="list" allowBlank="1" showInputMessage="1" showErrorMessage="1" sqref="C9:C26" xr:uid="{ED794F71-B030-46A6-9773-1A57D743E517}">
      <formula1>機器リスト_水電解装置</formula1>
    </dataValidation>
    <dataValidation allowBlank="1" showInputMessage="1" showErrorMessage="1" prompt="公募要領1-7補助対象設備の備考を参照し設備名称を記載すること。_x000a_尚、その他の設備の場合は見積と合わせて記載すること。" sqref="D9:D26" xr:uid="{FEA0936D-CFFB-4FF1-A094-F5A5802AE0DC}"/>
  </dataValidations>
  <pageMargins left="0.7" right="0.7" top="0.75" bottom="0.75" header="0.3" footer="0.3"/>
  <pageSetup paperSize="9" scale="8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847CE-9E41-48C0-B1E9-86E6AA4EAC64}">
  <sheetPr>
    <tabColor rgb="FFFFFF99"/>
  </sheetPr>
  <dimension ref="A1:H49"/>
  <sheetViews>
    <sheetView view="pageBreakPreview" zoomScaleNormal="100" zoomScaleSheetLayoutView="100" workbookViewId="0"/>
  </sheetViews>
  <sheetFormatPr defaultColWidth="8.75" defaultRowHeight="13.5" x14ac:dyDescent="0.15"/>
  <cols>
    <col min="1" max="1" width="3.625" style="1" customWidth="1"/>
    <col min="2" max="2" width="11.875" style="1" customWidth="1"/>
    <col min="3" max="3" width="14.375" style="1" customWidth="1"/>
    <col min="4" max="5" width="36.25" style="1" customWidth="1"/>
    <col min="6" max="6" width="4.875" style="1" customWidth="1"/>
    <col min="7" max="7" width="3.5" style="1" customWidth="1"/>
    <col min="8" max="16384" width="8.75" style="1"/>
  </cols>
  <sheetData>
    <row r="1" spans="1:6" x14ac:dyDescent="0.15">
      <c r="A1" s="124" t="s">
        <v>415</v>
      </c>
      <c r="B1" s="62"/>
      <c r="C1" s="62"/>
      <c r="D1" s="62"/>
      <c r="E1" s="62"/>
      <c r="F1" s="27"/>
    </row>
    <row r="2" spans="1:6" ht="22.5" customHeight="1" x14ac:dyDescent="0.15">
      <c r="A2" s="643" t="s">
        <v>118</v>
      </c>
      <c r="B2" s="643"/>
      <c r="C2" s="643"/>
      <c r="D2" s="643"/>
      <c r="E2" s="719"/>
      <c r="F2" s="719"/>
    </row>
    <row r="3" spans="1:6" ht="13.5" customHeight="1" x14ac:dyDescent="0.15">
      <c r="A3" s="214"/>
      <c r="B3" s="214"/>
      <c r="C3" s="214"/>
      <c r="D3" s="214"/>
      <c r="E3" s="214"/>
      <c r="F3" s="214"/>
    </row>
    <row r="4" spans="1:6" x14ac:dyDescent="0.15">
      <c r="A4" s="215"/>
      <c r="B4" s="197" t="s">
        <v>348</v>
      </c>
      <c r="C4" s="197"/>
      <c r="D4" s="197"/>
      <c r="E4" s="62"/>
      <c r="F4" s="62"/>
    </row>
    <row r="5" spans="1:6" ht="21" customHeight="1" x14ac:dyDescent="0.15">
      <c r="A5" s="215"/>
      <c r="B5" s="674" t="s">
        <v>119</v>
      </c>
      <c r="C5" s="675"/>
      <c r="D5" s="206" t="s">
        <v>349</v>
      </c>
      <c r="E5" s="206" t="s">
        <v>350</v>
      </c>
      <c r="F5" s="62"/>
    </row>
    <row r="6" spans="1:6" ht="21" customHeight="1" x14ac:dyDescent="0.15">
      <c r="A6" s="215"/>
      <c r="B6" s="720" t="s">
        <v>120</v>
      </c>
      <c r="C6" s="216" t="s">
        <v>121</v>
      </c>
      <c r="D6" s="343"/>
      <c r="E6" s="343"/>
      <c r="F6" s="62"/>
    </row>
    <row r="7" spans="1:6" ht="21" customHeight="1" x14ac:dyDescent="0.15">
      <c r="A7" s="215"/>
      <c r="B7" s="721"/>
      <c r="C7" s="217" t="s">
        <v>122</v>
      </c>
      <c r="D7" s="344"/>
      <c r="E7" s="344"/>
      <c r="F7" s="62"/>
    </row>
    <row r="8" spans="1:6" ht="21" customHeight="1" x14ac:dyDescent="0.15">
      <c r="A8" s="215"/>
      <c r="B8" s="721"/>
      <c r="C8" s="217" t="s">
        <v>123</v>
      </c>
      <c r="D8" s="345"/>
      <c r="E8" s="345"/>
      <c r="F8" s="62"/>
    </row>
    <row r="9" spans="1:6" ht="21" customHeight="1" x14ac:dyDescent="0.15">
      <c r="A9" s="215"/>
      <c r="B9" s="721"/>
      <c r="C9" s="217" t="s">
        <v>124</v>
      </c>
      <c r="D9" s="345"/>
      <c r="E9" s="345"/>
      <c r="F9" s="62"/>
    </row>
    <row r="10" spans="1:6" ht="18.75" customHeight="1" x14ac:dyDescent="0.15">
      <c r="A10" s="215"/>
      <c r="B10" s="721"/>
      <c r="C10" s="240" t="s">
        <v>125</v>
      </c>
      <c r="D10" s="346"/>
      <c r="E10" s="346"/>
      <c r="F10" s="62"/>
    </row>
    <row r="11" spans="1:6" ht="27" customHeight="1" x14ac:dyDescent="0.15">
      <c r="A11" s="215"/>
      <c r="B11" s="717" t="s">
        <v>127</v>
      </c>
      <c r="C11" s="675"/>
      <c r="D11" s="346"/>
      <c r="E11" s="346"/>
      <c r="F11" s="62"/>
    </row>
    <row r="12" spans="1:6" ht="24" customHeight="1" x14ac:dyDescent="0.15">
      <c r="A12" s="215"/>
      <c r="B12" s="715" t="s">
        <v>128</v>
      </c>
      <c r="C12" s="716"/>
      <c r="D12" s="346"/>
      <c r="E12" s="346"/>
      <c r="F12" s="219"/>
    </row>
    <row r="13" spans="1:6" ht="19.5" customHeight="1" x14ac:dyDescent="0.15">
      <c r="A13" s="215"/>
      <c r="B13" s="713" t="s">
        <v>126</v>
      </c>
      <c r="C13" s="714"/>
      <c r="D13" s="347"/>
      <c r="E13" s="347"/>
      <c r="F13" s="219"/>
    </row>
    <row r="14" spans="1:6" ht="27" customHeight="1" x14ac:dyDescent="0.15">
      <c r="A14" s="215"/>
      <c r="B14" s="715" t="s">
        <v>129</v>
      </c>
      <c r="C14" s="716"/>
      <c r="D14" s="348"/>
      <c r="E14" s="348"/>
      <c r="F14" s="219"/>
    </row>
    <row r="15" spans="1:6" ht="25.5" customHeight="1" x14ac:dyDescent="0.15">
      <c r="A15" s="215"/>
      <c r="B15" s="717" t="s">
        <v>130</v>
      </c>
      <c r="C15" s="675"/>
      <c r="D15" s="349"/>
      <c r="E15" s="349"/>
      <c r="F15" s="219"/>
    </row>
    <row r="16" spans="1:6" ht="25.5" customHeight="1" x14ac:dyDescent="0.15">
      <c r="A16" s="215"/>
      <c r="B16" s="717" t="s">
        <v>131</v>
      </c>
      <c r="C16" s="675"/>
      <c r="D16" s="350"/>
      <c r="E16" s="350"/>
      <c r="F16" s="219"/>
    </row>
    <row r="17" spans="1:6" ht="12" customHeight="1" x14ac:dyDescent="0.15">
      <c r="A17" s="215"/>
      <c r="B17" s="62"/>
      <c r="C17" s="62"/>
      <c r="D17" s="62"/>
      <c r="E17" s="218"/>
      <c r="F17" s="219"/>
    </row>
    <row r="18" spans="1:6" x14ac:dyDescent="0.15">
      <c r="A18" s="215"/>
      <c r="B18" s="62" t="s">
        <v>132</v>
      </c>
      <c r="C18" s="62"/>
      <c r="D18" s="62"/>
      <c r="E18" s="62"/>
      <c r="F18" s="62"/>
    </row>
    <row r="19" spans="1:6" ht="112.5" customHeight="1" x14ac:dyDescent="0.15">
      <c r="A19" s="220"/>
      <c r="B19" s="731" t="s">
        <v>627</v>
      </c>
      <c r="C19" s="718"/>
      <c r="D19" s="718"/>
      <c r="E19" s="718"/>
    </row>
    <row r="20" spans="1:6" ht="303.75" customHeight="1" x14ac:dyDescent="0.15">
      <c r="A20" s="220"/>
      <c r="B20" s="732"/>
      <c r="C20" s="733"/>
      <c r="D20" s="733"/>
      <c r="E20" s="734"/>
    </row>
    <row r="21" spans="1:6" x14ac:dyDescent="0.15">
      <c r="A21" s="62"/>
      <c r="B21" s="62"/>
      <c r="C21" s="62"/>
      <c r="D21" s="62"/>
      <c r="E21" s="62"/>
      <c r="F21" s="62"/>
    </row>
    <row r="22" spans="1:6" x14ac:dyDescent="0.15">
      <c r="A22" s="62"/>
      <c r="B22" s="62" t="s">
        <v>408</v>
      </c>
      <c r="C22" s="62"/>
      <c r="D22" s="62"/>
      <c r="E22" s="62"/>
      <c r="F22" s="62"/>
    </row>
    <row r="23" spans="1:6" ht="35.25" customHeight="1" x14ac:dyDescent="0.15">
      <c r="A23" s="62"/>
      <c r="B23" s="718" t="s">
        <v>351</v>
      </c>
      <c r="C23" s="718"/>
      <c r="D23" s="718"/>
      <c r="E23" s="718"/>
      <c r="F23" s="62"/>
    </row>
    <row r="24" spans="1:6" ht="49.5" customHeight="1" x14ac:dyDescent="0.15">
      <c r="A24" s="62"/>
      <c r="B24" s="711"/>
      <c r="C24" s="736" t="s">
        <v>162</v>
      </c>
      <c r="D24" s="736"/>
      <c r="E24" s="736"/>
      <c r="F24" s="62"/>
    </row>
    <row r="25" spans="1:6" ht="18.75" customHeight="1" x14ac:dyDescent="0.15">
      <c r="A25" s="62"/>
      <c r="B25" s="711"/>
      <c r="C25" s="242" t="s">
        <v>164</v>
      </c>
      <c r="D25" s="710"/>
      <c r="E25" s="710"/>
      <c r="F25" s="62"/>
    </row>
    <row r="26" spans="1:6" ht="49.5" customHeight="1" x14ac:dyDescent="0.15">
      <c r="A26" s="62"/>
      <c r="B26" s="711"/>
      <c r="C26" s="712" t="s">
        <v>163</v>
      </c>
      <c r="D26" s="712"/>
      <c r="E26" s="712"/>
      <c r="F26" s="62"/>
    </row>
    <row r="27" spans="1:6" ht="18.75" customHeight="1" x14ac:dyDescent="0.15">
      <c r="A27" s="62"/>
      <c r="B27" s="711"/>
      <c r="C27" s="242" t="s">
        <v>164</v>
      </c>
      <c r="D27" s="710"/>
      <c r="E27" s="710"/>
      <c r="F27" s="62"/>
    </row>
    <row r="28" spans="1:6" ht="67.5" customHeight="1" x14ac:dyDescent="0.15">
      <c r="A28" s="62"/>
      <c r="B28" s="711"/>
      <c r="C28" s="712" t="s">
        <v>537</v>
      </c>
      <c r="D28" s="712"/>
      <c r="E28" s="712"/>
      <c r="F28" s="62"/>
    </row>
    <row r="29" spans="1:6" ht="18.75" customHeight="1" x14ac:dyDescent="0.15">
      <c r="A29" s="62"/>
      <c r="B29" s="711"/>
      <c r="C29" s="242" t="s">
        <v>164</v>
      </c>
      <c r="D29" s="710"/>
      <c r="E29" s="710"/>
      <c r="F29" s="62"/>
    </row>
    <row r="30" spans="1:6" ht="33" customHeight="1" x14ac:dyDescent="0.15">
      <c r="A30" s="62"/>
      <c r="B30" s="711"/>
      <c r="C30" s="712" t="s">
        <v>484</v>
      </c>
      <c r="D30" s="712"/>
      <c r="E30" s="712"/>
      <c r="F30" s="62"/>
    </row>
    <row r="31" spans="1:6" ht="18.75" customHeight="1" x14ac:dyDescent="0.15">
      <c r="A31" s="62"/>
      <c r="B31" s="711"/>
      <c r="C31" s="242" t="s">
        <v>164</v>
      </c>
      <c r="D31" s="710"/>
      <c r="E31" s="710"/>
      <c r="F31" s="62"/>
    </row>
    <row r="32" spans="1:6" ht="49.5" customHeight="1" x14ac:dyDescent="0.15">
      <c r="A32" s="62"/>
      <c r="B32" s="241"/>
      <c r="C32" s="712" t="s">
        <v>481</v>
      </c>
      <c r="D32" s="712"/>
      <c r="E32" s="712"/>
      <c r="F32" s="62"/>
    </row>
    <row r="33" spans="1:8" ht="49.5" customHeight="1" x14ac:dyDescent="0.15">
      <c r="A33" s="62"/>
      <c r="B33" s="241"/>
      <c r="C33" s="712" t="s">
        <v>269</v>
      </c>
      <c r="D33" s="712"/>
      <c r="E33" s="712"/>
      <c r="F33" s="62"/>
    </row>
    <row r="34" spans="1:8" ht="49.5" customHeight="1" x14ac:dyDescent="0.15">
      <c r="A34" s="62"/>
      <c r="B34" s="711"/>
      <c r="C34" s="712" t="s">
        <v>624</v>
      </c>
      <c r="D34" s="712"/>
      <c r="E34" s="712"/>
      <c r="F34" s="62"/>
    </row>
    <row r="35" spans="1:8" ht="18.75" customHeight="1" x14ac:dyDescent="0.15">
      <c r="A35" s="62"/>
      <c r="B35" s="711"/>
      <c r="C35" s="242" t="s">
        <v>164</v>
      </c>
      <c r="D35" s="710"/>
      <c r="E35" s="710"/>
      <c r="F35" s="62"/>
    </row>
    <row r="36" spans="1:8" ht="49.5" customHeight="1" x14ac:dyDescent="0.15">
      <c r="A36" s="62"/>
      <c r="B36" s="711"/>
      <c r="C36" s="712" t="s">
        <v>480</v>
      </c>
      <c r="D36" s="712"/>
      <c r="E36" s="712"/>
      <c r="F36" s="62"/>
    </row>
    <row r="37" spans="1:8" ht="18.75" customHeight="1" x14ac:dyDescent="0.15">
      <c r="A37" s="62"/>
      <c r="B37" s="711"/>
      <c r="C37" s="242" t="s">
        <v>164</v>
      </c>
      <c r="D37" s="710"/>
      <c r="E37" s="710"/>
      <c r="F37" s="62"/>
    </row>
    <row r="38" spans="1:8" x14ac:dyDescent="0.15">
      <c r="A38" s="62"/>
      <c r="B38" s="62"/>
      <c r="C38" s="62"/>
      <c r="D38" s="62"/>
      <c r="E38" s="62"/>
      <c r="F38" s="62"/>
    </row>
    <row r="40" spans="1:8" x14ac:dyDescent="0.15">
      <c r="B40" s="62" t="s">
        <v>409</v>
      </c>
      <c r="C40" s="62"/>
      <c r="D40" s="62"/>
      <c r="E40" s="62"/>
    </row>
    <row r="41" spans="1:8" ht="31.5" customHeight="1" x14ac:dyDescent="0.15">
      <c r="B41" s="735" t="s">
        <v>346</v>
      </c>
      <c r="C41" s="735"/>
      <c r="D41" s="735"/>
      <c r="E41" s="735"/>
      <c r="H41" s="228" t="s">
        <v>419</v>
      </c>
    </row>
    <row r="42" spans="1:8" x14ac:dyDescent="0.15">
      <c r="B42" s="722"/>
      <c r="C42" s="723"/>
      <c r="D42" s="723"/>
      <c r="E42" s="724"/>
    </row>
    <row r="43" spans="1:8" x14ac:dyDescent="0.15">
      <c r="B43" s="725"/>
      <c r="C43" s="726"/>
      <c r="D43" s="726"/>
      <c r="E43" s="727"/>
    </row>
    <row r="44" spans="1:8" x14ac:dyDescent="0.15">
      <c r="B44" s="725"/>
      <c r="C44" s="726"/>
      <c r="D44" s="726"/>
      <c r="E44" s="727"/>
    </row>
    <row r="45" spans="1:8" x14ac:dyDescent="0.15">
      <c r="B45" s="725"/>
      <c r="C45" s="726"/>
      <c r="D45" s="726"/>
      <c r="E45" s="727"/>
    </row>
    <row r="46" spans="1:8" x14ac:dyDescent="0.15">
      <c r="B46" s="725"/>
      <c r="C46" s="726"/>
      <c r="D46" s="726"/>
      <c r="E46" s="727"/>
    </row>
    <row r="47" spans="1:8" x14ac:dyDescent="0.15">
      <c r="B47" s="725"/>
      <c r="C47" s="726"/>
      <c r="D47" s="726"/>
      <c r="E47" s="727"/>
    </row>
    <row r="48" spans="1:8" x14ac:dyDescent="0.15">
      <c r="B48" s="725"/>
      <c r="C48" s="726"/>
      <c r="D48" s="726"/>
      <c r="E48" s="727"/>
    </row>
    <row r="49" spans="2:5" x14ac:dyDescent="0.15">
      <c r="B49" s="728"/>
      <c r="C49" s="729"/>
      <c r="D49" s="729"/>
      <c r="E49" s="730"/>
    </row>
  </sheetData>
  <sheetProtection sheet="1" formatRows="0"/>
  <mergeCells count="34">
    <mergeCell ref="A2:F2"/>
    <mergeCell ref="B5:C5"/>
    <mergeCell ref="B6:B10"/>
    <mergeCell ref="B11:C11"/>
    <mergeCell ref="B42:E49"/>
    <mergeCell ref="B19:E19"/>
    <mergeCell ref="B20:E20"/>
    <mergeCell ref="B41:E41"/>
    <mergeCell ref="C24:E24"/>
    <mergeCell ref="C26:E26"/>
    <mergeCell ref="C28:E28"/>
    <mergeCell ref="C30:E30"/>
    <mergeCell ref="C32:E32"/>
    <mergeCell ref="C33:E33"/>
    <mergeCell ref="C34:E34"/>
    <mergeCell ref="B12:C12"/>
    <mergeCell ref="B13:C13"/>
    <mergeCell ref="B14:C14"/>
    <mergeCell ref="B15:C15"/>
    <mergeCell ref="B16:C16"/>
    <mergeCell ref="B23:E23"/>
    <mergeCell ref="D37:E37"/>
    <mergeCell ref="B24:B25"/>
    <mergeCell ref="B26:B27"/>
    <mergeCell ref="B28:B29"/>
    <mergeCell ref="B30:B31"/>
    <mergeCell ref="B34:B35"/>
    <mergeCell ref="B36:B37"/>
    <mergeCell ref="C36:E36"/>
    <mergeCell ref="D25:E25"/>
    <mergeCell ref="D27:E27"/>
    <mergeCell ref="D29:E29"/>
    <mergeCell ref="D31:E31"/>
    <mergeCell ref="D35:E35"/>
  </mergeCells>
  <phoneticPr fontId="3"/>
  <dataValidations xWindow="413" yWindow="376" count="2">
    <dataValidation type="list" allowBlank="1" showInputMessage="1" showErrorMessage="1" sqref="D7:E7" xr:uid="{FEEDD3B7-444C-44D5-9770-25CA296C70A8}">
      <formula1>都道府県コード</formula1>
    </dataValidation>
    <dataValidation imeMode="off" allowBlank="1" showInputMessage="1" showErrorMessage="1" prompt="「XXX-XXXX」_x000a_の要領で記入してください。" sqref="D6:E6" xr:uid="{3467AC01-FFF6-4096-A9B6-4A419FF71D2D}"/>
  </dataValidations>
  <pageMargins left="0.7" right="0.7" top="0.75" bottom="0.75" header="0.3" footer="0.3"/>
  <pageSetup paperSize="9" scale="77" orientation="portrait" r:id="rId1"/>
  <rowBreaks count="1" manualBreakCount="1">
    <brk id="2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2" r:id="rId4" name="Check Box 2">
              <controlPr locked="0" defaultSize="0" autoFill="0" autoLine="0" autoPict="0">
                <anchor moveWithCells="1">
                  <from>
                    <xdr:col>1</xdr:col>
                    <xdr:colOff>361950</xdr:colOff>
                    <xdr:row>23</xdr:row>
                    <xdr:rowOff>295275</xdr:rowOff>
                  </from>
                  <to>
                    <xdr:col>1</xdr:col>
                    <xdr:colOff>666750</xdr:colOff>
                    <xdr:row>23</xdr:row>
                    <xdr:rowOff>600075</xdr:rowOff>
                  </to>
                </anchor>
              </controlPr>
            </control>
          </mc:Choice>
        </mc:AlternateContent>
        <mc:AlternateContent xmlns:mc="http://schemas.openxmlformats.org/markup-compatibility/2006">
          <mc:Choice Requires="x14">
            <control shapeId="40963" r:id="rId5" name="Check Box 3">
              <controlPr locked="0" defaultSize="0" autoFill="0" autoLine="0" autoPict="0">
                <anchor moveWithCells="1">
                  <from>
                    <xdr:col>1</xdr:col>
                    <xdr:colOff>361950</xdr:colOff>
                    <xdr:row>25</xdr:row>
                    <xdr:rowOff>323850</xdr:rowOff>
                  </from>
                  <to>
                    <xdr:col>1</xdr:col>
                    <xdr:colOff>666750</xdr:colOff>
                    <xdr:row>26</xdr:row>
                    <xdr:rowOff>0</xdr:rowOff>
                  </to>
                </anchor>
              </controlPr>
            </control>
          </mc:Choice>
        </mc:AlternateContent>
        <mc:AlternateContent xmlns:mc="http://schemas.openxmlformats.org/markup-compatibility/2006">
          <mc:Choice Requires="x14">
            <control shapeId="40964" r:id="rId6" name="Check Box 4">
              <controlPr locked="0" defaultSize="0" autoFill="0" autoLine="0" autoPict="0">
                <anchor moveWithCells="1">
                  <from>
                    <xdr:col>1</xdr:col>
                    <xdr:colOff>361950</xdr:colOff>
                    <xdr:row>27</xdr:row>
                    <xdr:rowOff>419100</xdr:rowOff>
                  </from>
                  <to>
                    <xdr:col>1</xdr:col>
                    <xdr:colOff>666750</xdr:colOff>
                    <xdr:row>27</xdr:row>
                    <xdr:rowOff>723900</xdr:rowOff>
                  </to>
                </anchor>
              </controlPr>
            </control>
          </mc:Choice>
        </mc:AlternateContent>
        <mc:AlternateContent xmlns:mc="http://schemas.openxmlformats.org/markup-compatibility/2006">
          <mc:Choice Requires="x14">
            <control shapeId="40965" r:id="rId7" name="Check Box 5">
              <controlPr locked="0" defaultSize="0" autoFill="0" autoLine="0" autoPict="0">
                <anchor moveWithCells="1">
                  <from>
                    <xdr:col>1</xdr:col>
                    <xdr:colOff>361950</xdr:colOff>
                    <xdr:row>29</xdr:row>
                    <xdr:rowOff>209550</xdr:rowOff>
                  </from>
                  <to>
                    <xdr:col>1</xdr:col>
                    <xdr:colOff>666750</xdr:colOff>
                    <xdr:row>30</xdr:row>
                    <xdr:rowOff>95250</xdr:rowOff>
                  </to>
                </anchor>
              </controlPr>
            </control>
          </mc:Choice>
        </mc:AlternateContent>
        <mc:AlternateContent xmlns:mc="http://schemas.openxmlformats.org/markup-compatibility/2006">
          <mc:Choice Requires="x14">
            <control shapeId="40966" r:id="rId8" name="Check Box 6">
              <controlPr locked="0" defaultSize="0" autoFill="0" autoLine="0" autoPict="0">
                <anchor moveWithCells="1">
                  <from>
                    <xdr:col>1</xdr:col>
                    <xdr:colOff>361950</xdr:colOff>
                    <xdr:row>31</xdr:row>
                    <xdr:rowOff>200025</xdr:rowOff>
                  </from>
                  <to>
                    <xdr:col>1</xdr:col>
                    <xdr:colOff>666750</xdr:colOff>
                    <xdr:row>31</xdr:row>
                    <xdr:rowOff>504825</xdr:rowOff>
                  </to>
                </anchor>
              </controlPr>
            </control>
          </mc:Choice>
        </mc:AlternateContent>
        <mc:AlternateContent xmlns:mc="http://schemas.openxmlformats.org/markup-compatibility/2006">
          <mc:Choice Requires="x14">
            <control shapeId="40967" r:id="rId9" name="Check Box 7">
              <controlPr locked="0" defaultSize="0" autoFill="0" autoLine="0" autoPict="0">
                <anchor moveWithCells="1">
                  <from>
                    <xdr:col>1</xdr:col>
                    <xdr:colOff>361950</xdr:colOff>
                    <xdr:row>32</xdr:row>
                    <xdr:rowOff>190500</xdr:rowOff>
                  </from>
                  <to>
                    <xdr:col>1</xdr:col>
                    <xdr:colOff>666750</xdr:colOff>
                    <xdr:row>32</xdr:row>
                    <xdr:rowOff>495300</xdr:rowOff>
                  </to>
                </anchor>
              </controlPr>
            </control>
          </mc:Choice>
        </mc:AlternateContent>
        <mc:AlternateContent xmlns:mc="http://schemas.openxmlformats.org/markup-compatibility/2006">
          <mc:Choice Requires="x14">
            <control shapeId="40968" r:id="rId10" name="Check Box 8">
              <controlPr locked="0" defaultSize="0" autoFill="0" autoLine="0" autoPict="0">
                <anchor moveWithCells="1">
                  <from>
                    <xdr:col>1</xdr:col>
                    <xdr:colOff>361950</xdr:colOff>
                    <xdr:row>33</xdr:row>
                    <xdr:rowOff>314325</xdr:rowOff>
                  </from>
                  <to>
                    <xdr:col>1</xdr:col>
                    <xdr:colOff>666750</xdr:colOff>
                    <xdr:row>33</xdr:row>
                    <xdr:rowOff>619125</xdr:rowOff>
                  </to>
                </anchor>
              </controlPr>
            </control>
          </mc:Choice>
        </mc:AlternateContent>
        <mc:AlternateContent xmlns:mc="http://schemas.openxmlformats.org/markup-compatibility/2006">
          <mc:Choice Requires="x14">
            <control shapeId="40969" r:id="rId11" name="Check Box 9">
              <controlPr locked="0" defaultSize="0" autoFill="0" autoLine="0" autoPict="0">
                <anchor moveWithCells="1">
                  <from>
                    <xdr:col>1</xdr:col>
                    <xdr:colOff>361950</xdr:colOff>
                    <xdr:row>35</xdr:row>
                    <xdr:rowOff>304800</xdr:rowOff>
                  </from>
                  <to>
                    <xdr:col>1</xdr:col>
                    <xdr:colOff>666750</xdr:colOff>
                    <xdr:row>35</xdr:row>
                    <xdr:rowOff>609600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693CE-2066-4504-B945-8BBAA515C08E}">
  <sheetPr>
    <tabColor rgb="FFFFFF99"/>
  </sheetPr>
  <dimension ref="A1:AN34"/>
  <sheetViews>
    <sheetView view="pageBreakPreview" zoomScaleNormal="100" zoomScaleSheetLayoutView="100" workbookViewId="0"/>
  </sheetViews>
  <sheetFormatPr defaultColWidth="8.75" defaultRowHeight="13.5" x14ac:dyDescent="0.15"/>
  <cols>
    <col min="1" max="1" width="3.125" style="1" customWidth="1"/>
    <col min="2" max="2" width="16.75" style="1" customWidth="1"/>
    <col min="3" max="3" width="12" style="1" bestFit="1" customWidth="1"/>
    <col min="4" max="4" width="17.5" style="1" customWidth="1"/>
    <col min="5" max="40" width="2.875" style="1" customWidth="1"/>
    <col min="41" max="45" width="8.75" style="1"/>
    <col min="46" max="46" width="8.5" style="1" customWidth="1"/>
    <col min="47" max="16384" width="8.75" style="1"/>
  </cols>
  <sheetData>
    <row r="1" spans="1:40" s="49" customFormat="1" ht="18.75" customHeight="1" x14ac:dyDescent="0.15">
      <c r="A1" s="18" t="s">
        <v>416</v>
      </c>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27"/>
    </row>
    <row r="2" spans="1:40" s="49" customFormat="1" ht="21" customHeight="1" x14ac:dyDescent="0.15">
      <c r="A2" s="701" t="s">
        <v>133</v>
      </c>
      <c r="B2" s="673"/>
      <c r="C2" s="673"/>
      <c r="D2" s="673"/>
      <c r="E2" s="673"/>
      <c r="F2" s="673"/>
      <c r="G2" s="673"/>
      <c r="H2" s="673"/>
      <c r="I2" s="673"/>
      <c r="J2" s="673"/>
      <c r="K2" s="673"/>
      <c r="L2" s="673"/>
      <c r="M2" s="673"/>
      <c r="N2" s="673"/>
      <c r="O2" s="673"/>
      <c r="P2" s="673"/>
      <c r="Q2" s="673"/>
      <c r="R2" s="673"/>
      <c r="S2" s="673"/>
      <c r="T2" s="673"/>
      <c r="U2" s="673"/>
      <c r="V2" s="673"/>
      <c r="W2" s="673"/>
      <c r="X2" s="673"/>
      <c r="Y2" s="673"/>
      <c r="Z2" s="673"/>
      <c r="AA2" s="673"/>
      <c r="AB2" s="673"/>
      <c r="AC2" s="673"/>
      <c r="AD2" s="673"/>
      <c r="AE2" s="673"/>
      <c r="AF2" s="673"/>
      <c r="AG2" s="673"/>
      <c r="AH2" s="673"/>
      <c r="AI2" s="673"/>
      <c r="AJ2" s="673"/>
      <c r="AK2" s="673"/>
      <c r="AL2" s="673"/>
      <c r="AM2" s="673"/>
      <c r="AN2" s="673"/>
    </row>
    <row r="3" spans="1:40" s="49" customFormat="1" ht="15" customHeight="1" x14ac:dyDescent="0.1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row>
    <row r="4" spans="1:40" s="49" customFormat="1" ht="24.75" customHeight="1" x14ac:dyDescent="0.15">
      <c r="B4" s="769" t="s">
        <v>134</v>
      </c>
      <c r="C4" s="770"/>
      <c r="D4" s="771"/>
      <c r="E4" s="772" t="s">
        <v>647</v>
      </c>
      <c r="F4" s="772"/>
      <c r="G4" s="772"/>
      <c r="H4" s="772"/>
      <c r="I4" s="772"/>
      <c r="J4" s="772"/>
      <c r="K4" s="772"/>
      <c r="L4" s="772"/>
      <c r="M4" s="772"/>
      <c r="N4" s="772"/>
      <c r="O4" s="772"/>
      <c r="P4" s="772"/>
      <c r="Q4" s="772"/>
      <c r="R4" s="772"/>
      <c r="S4" s="772"/>
      <c r="T4" s="772"/>
      <c r="U4" s="772"/>
      <c r="V4" s="772"/>
      <c r="W4" s="772"/>
      <c r="X4" s="772"/>
      <c r="Y4" s="772"/>
      <c r="Z4" s="772"/>
      <c r="AA4" s="772"/>
      <c r="AB4" s="772"/>
      <c r="AC4" s="772"/>
      <c r="AD4" s="772"/>
      <c r="AE4" s="772"/>
      <c r="AF4" s="772" t="s">
        <v>345</v>
      </c>
      <c r="AG4" s="772"/>
      <c r="AH4" s="772"/>
      <c r="AI4" s="772"/>
      <c r="AJ4" s="772"/>
      <c r="AK4" s="772"/>
      <c r="AL4" s="772"/>
      <c r="AM4" s="772"/>
      <c r="AN4" s="772"/>
    </row>
    <row r="5" spans="1:40" s="49" customFormat="1" ht="24.75" customHeight="1" x14ac:dyDescent="0.15">
      <c r="B5" s="743"/>
      <c r="C5" s="744"/>
      <c r="D5" s="745"/>
      <c r="E5" s="743" t="s">
        <v>136</v>
      </c>
      <c r="F5" s="744"/>
      <c r="G5" s="745"/>
      <c r="H5" s="743" t="s">
        <v>137</v>
      </c>
      <c r="I5" s="744"/>
      <c r="J5" s="745"/>
      <c r="K5" s="743" t="s">
        <v>138</v>
      </c>
      <c r="L5" s="744"/>
      <c r="M5" s="745"/>
      <c r="N5" s="743" t="s">
        <v>139</v>
      </c>
      <c r="O5" s="744"/>
      <c r="P5" s="745"/>
      <c r="Q5" s="743" t="s">
        <v>140</v>
      </c>
      <c r="R5" s="744"/>
      <c r="S5" s="745"/>
      <c r="T5" s="743" t="s">
        <v>141</v>
      </c>
      <c r="U5" s="744"/>
      <c r="V5" s="745"/>
      <c r="W5" s="743" t="s">
        <v>142</v>
      </c>
      <c r="X5" s="744"/>
      <c r="Y5" s="745"/>
      <c r="Z5" s="743" t="s">
        <v>143</v>
      </c>
      <c r="AA5" s="744"/>
      <c r="AB5" s="745"/>
      <c r="AC5" s="743" t="s">
        <v>144</v>
      </c>
      <c r="AD5" s="744"/>
      <c r="AE5" s="745"/>
      <c r="AF5" s="743" t="s">
        <v>145</v>
      </c>
      <c r="AG5" s="744"/>
      <c r="AH5" s="745"/>
      <c r="AI5" s="743" t="s">
        <v>146</v>
      </c>
      <c r="AJ5" s="744"/>
      <c r="AK5" s="745"/>
      <c r="AL5" s="743" t="s">
        <v>135</v>
      </c>
      <c r="AM5" s="744"/>
      <c r="AN5" s="745"/>
    </row>
    <row r="6" spans="1:40" s="49" customFormat="1" ht="26.25" customHeight="1" x14ac:dyDescent="0.15">
      <c r="B6" s="757" t="s">
        <v>147</v>
      </c>
      <c r="C6" s="758"/>
      <c r="D6" s="759"/>
      <c r="E6" s="250"/>
      <c r="F6" s="251"/>
      <c r="G6" s="252"/>
      <c r="H6" s="250"/>
      <c r="I6" s="251"/>
      <c r="J6" s="252"/>
      <c r="K6" s="250"/>
      <c r="L6" s="251"/>
      <c r="M6" s="252"/>
      <c r="N6" s="250"/>
      <c r="O6" s="251"/>
      <c r="P6" s="252"/>
      <c r="Q6" s="250"/>
      <c r="R6" s="251"/>
      <c r="S6" s="252"/>
      <c r="T6" s="250"/>
      <c r="U6" s="251"/>
      <c r="V6" s="252"/>
      <c r="W6" s="250"/>
      <c r="X6" s="251"/>
      <c r="Y6" s="252"/>
      <c r="Z6" s="250"/>
      <c r="AA6" s="251"/>
      <c r="AB6" s="252"/>
      <c r="AC6" s="250"/>
      <c r="AD6" s="251"/>
      <c r="AE6" s="252"/>
      <c r="AF6" s="250"/>
      <c r="AG6" s="251"/>
      <c r="AH6" s="252"/>
      <c r="AI6" s="250"/>
      <c r="AJ6" s="251"/>
      <c r="AK6" s="252"/>
      <c r="AL6" s="760"/>
      <c r="AM6" s="761"/>
      <c r="AN6" s="762"/>
    </row>
    <row r="7" spans="1:40" s="49" customFormat="1" ht="26.25" customHeight="1" x14ac:dyDescent="0.15">
      <c r="B7" s="752" t="s">
        <v>148</v>
      </c>
      <c r="C7" s="755" t="s">
        <v>149</v>
      </c>
      <c r="D7" s="756"/>
      <c r="E7" s="253"/>
      <c r="F7" s="254"/>
      <c r="G7" s="255"/>
      <c r="H7" s="253"/>
      <c r="I7" s="254"/>
      <c r="J7" s="255"/>
      <c r="K7" s="253"/>
      <c r="L7" s="254"/>
      <c r="M7" s="255"/>
      <c r="N7" s="253"/>
      <c r="O7" s="254"/>
      <c r="P7" s="255"/>
      <c r="Q7" s="253"/>
      <c r="R7" s="254"/>
      <c r="S7" s="255"/>
      <c r="T7" s="253"/>
      <c r="U7" s="254"/>
      <c r="V7" s="255"/>
      <c r="W7" s="253"/>
      <c r="X7" s="254"/>
      <c r="Y7" s="255"/>
      <c r="Z7" s="253"/>
      <c r="AA7" s="254"/>
      <c r="AB7" s="255"/>
      <c r="AC7" s="253"/>
      <c r="AD7" s="254"/>
      <c r="AE7" s="255"/>
      <c r="AF7" s="253"/>
      <c r="AG7" s="254"/>
      <c r="AH7" s="255"/>
      <c r="AI7" s="253"/>
      <c r="AJ7" s="254"/>
      <c r="AK7" s="255"/>
      <c r="AL7" s="763"/>
      <c r="AM7" s="764"/>
      <c r="AN7" s="765"/>
    </row>
    <row r="8" spans="1:40" s="49" customFormat="1" ht="26.25" customHeight="1" x14ac:dyDescent="0.15">
      <c r="B8" s="753"/>
      <c r="C8" s="19" t="s">
        <v>150</v>
      </c>
      <c r="D8" s="351"/>
      <c r="E8" s="256"/>
      <c r="F8" s="257"/>
      <c r="G8" s="258"/>
      <c r="H8" s="256"/>
      <c r="I8" s="257"/>
      <c r="J8" s="258"/>
      <c r="K8" s="256"/>
      <c r="L8" s="257"/>
      <c r="M8" s="258"/>
      <c r="N8" s="256"/>
      <c r="O8" s="257"/>
      <c r="P8" s="258"/>
      <c r="Q8" s="256"/>
      <c r="R8" s="257"/>
      <c r="S8" s="258"/>
      <c r="T8" s="256"/>
      <c r="U8" s="257"/>
      <c r="V8" s="258"/>
      <c r="W8" s="256"/>
      <c r="X8" s="257"/>
      <c r="Y8" s="258"/>
      <c r="Z8" s="256"/>
      <c r="AA8" s="257"/>
      <c r="AB8" s="258"/>
      <c r="AC8" s="256"/>
      <c r="AD8" s="257"/>
      <c r="AE8" s="258"/>
      <c r="AF8" s="256"/>
      <c r="AG8" s="257"/>
      <c r="AH8" s="258"/>
      <c r="AI8" s="256"/>
      <c r="AJ8" s="257"/>
      <c r="AK8" s="258"/>
      <c r="AL8" s="763"/>
      <c r="AM8" s="764"/>
      <c r="AN8" s="765"/>
    </row>
    <row r="9" spans="1:40" s="49" customFormat="1" ht="26.25" customHeight="1" x14ac:dyDescent="0.15">
      <c r="B9" s="752" t="s">
        <v>344</v>
      </c>
      <c r="C9" s="755" t="s">
        <v>152</v>
      </c>
      <c r="D9" s="756"/>
      <c r="E9" s="259"/>
      <c r="F9" s="260"/>
      <c r="G9" s="261"/>
      <c r="H9" s="259"/>
      <c r="I9" s="260"/>
      <c r="J9" s="261"/>
      <c r="K9" s="259"/>
      <c r="L9" s="260"/>
      <c r="M9" s="261"/>
      <c r="N9" s="259"/>
      <c r="O9" s="260"/>
      <c r="P9" s="261"/>
      <c r="Q9" s="259"/>
      <c r="R9" s="260"/>
      <c r="S9" s="261"/>
      <c r="T9" s="259"/>
      <c r="U9" s="260"/>
      <c r="V9" s="261"/>
      <c r="W9" s="259"/>
      <c r="X9" s="260"/>
      <c r="Y9" s="260"/>
      <c r="Z9" s="262"/>
      <c r="AA9" s="260"/>
      <c r="AB9" s="263"/>
      <c r="AC9" s="259"/>
      <c r="AD9" s="260"/>
      <c r="AE9" s="261"/>
      <c r="AF9" s="259"/>
      <c r="AG9" s="260"/>
      <c r="AH9" s="261"/>
      <c r="AI9" s="259"/>
      <c r="AJ9" s="260"/>
      <c r="AK9" s="261"/>
      <c r="AL9" s="763"/>
      <c r="AM9" s="764"/>
      <c r="AN9" s="765"/>
    </row>
    <row r="10" spans="1:40" s="49" customFormat="1" ht="26.25" customHeight="1" x14ac:dyDescent="0.15">
      <c r="B10" s="753"/>
      <c r="C10" s="750" t="s">
        <v>153</v>
      </c>
      <c r="D10" s="751"/>
      <c r="E10" s="259"/>
      <c r="F10" s="260"/>
      <c r="G10" s="261"/>
      <c r="H10" s="259"/>
      <c r="I10" s="260"/>
      <c r="J10" s="261"/>
      <c r="K10" s="259"/>
      <c r="L10" s="260"/>
      <c r="M10" s="261"/>
      <c r="N10" s="259"/>
      <c r="O10" s="260"/>
      <c r="P10" s="261"/>
      <c r="Q10" s="259"/>
      <c r="R10" s="260"/>
      <c r="S10" s="261"/>
      <c r="T10" s="259"/>
      <c r="U10" s="260"/>
      <c r="V10" s="261"/>
      <c r="W10" s="259"/>
      <c r="X10" s="260"/>
      <c r="Y10" s="260"/>
      <c r="Z10" s="259"/>
      <c r="AA10" s="260"/>
      <c r="AB10" s="263"/>
      <c r="AC10" s="259"/>
      <c r="AD10" s="260"/>
      <c r="AE10" s="261"/>
      <c r="AF10" s="259"/>
      <c r="AG10" s="260"/>
      <c r="AH10" s="261"/>
      <c r="AI10" s="259"/>
      <c r="AJ10" s="260"/>
      <c r="AK10" s="261"/>
      <c r="AL10" s="763"/>
      <c r="AM10" s="764"/>
      <c r="AN10" s="765"/>
    </row>
    <row r="11" spans="1:40" s="49" customFormat="1" ht="26.25" customHeight="1" x14ac:dyDescent="0.15">
      <c r="B11" s="753"/>
      <c r="C11" s="750" t="s">
        <v>154</v>
      </c>
      <c r="D11" s="751"/>
      <c r="E11" s="259"/>
      <c r="F11" s="260"/>
      <c r="G11" s="261"/>
      <c r="H11" s="259"/>
      <c r="I11" s="260"/>
      <c r="J11" s="261"/>
      <c r="K11" s="259"/>
      <c r="L11" s="260"/>
      <c r="M11" s="261"/>
      <c r="N11" s="259"/>
      <c r="O11" s="260"/>
      <c r="P11" s="261"/>
      <c r="Q11" s="259"/>
      <c r="R11" s="260"/>
      <c r="S11" s="261"/>
      <c r="T11" s="259"/>
      <c r="U11" s="260"/>
      <c r="V11" s="261"/>
      <c r="W11" s="259"/>
      <c r="X11" s="260"/>
      <c r="Y11" s="260"/>
      <c r="Z11" s="259"/>
      <c r="AA11" s="260"/>
      <c r="AB11" s="263"/>
      <c r="AC11" s="259"/>
      <c r="AD11" s="260"/>
      <c r="AE11" s="261"/>
      <c r="AF11" s="259"/>
      <c r="AG11" s="260"/>
      <c r="AH11" s="261"/>
      <c r="AI11" s="259"/>
      <c r="AJ11" s="260"/>
      <c r="AK11" s="261"/>
      <c r="AL11" s="763"/>
      <c r="AM11" s="764"/>
      <c r="AN11" s="765"/>
    </row>
    <row r="12" spans="1:40" s="49" customFormat="1" ht="26.25" customHeight="1" x14ac:dyDescent="0.15">
      <c r="B12" s="753"/>
      <c r="C12" s="750" t="s">
        <v>155</v>
      </c>
      <c r="D12" s="751"/>
      <c r="E12" s="264"/>
      <c r="F12" s="263"/>
      <c r="G12" s="265"/>
      <c r="H12" s="264"/>
      <c r="I12" s="263"/>
      <c r="J12" s="265"/>
      <c r="K12" s="264"/>
      <c r="L12" s="263"/>
      <c r="M12" s="265"/>
      <c r="N12" s="264"/>
      <c r="O12" s="263"/>
      <c r="P12" s="265"/>
      <c r="Q12" s="264"/>
      <c r="R12" s="263"/>
      <c r="S12" s="265"/>
      <c r="T12" s="264"/>
      <c r="U12" s="263"/>
      <c r="V12" s="265"/>
      <c r="W12" s="264"/>
      <c r="X12" s="263"/>
      <c r="Y12" s="265"/>
      <c r="Z12" s="264"/>
      <c r="AA12" s="263"/>
      <c r="AB12" s="263"/>
      <c r="AC12" s="264"/>
      <c r="AD12" s="263"/>
      <c r="AE12" s="265"/>
      <c r="AF12" s="264"/>
      <c r="AG12" s="263"/>
      <c r="AH12" s="265"/>
      <c r="AI12" s="264"/>
      <c r="AJ12" s="263"/>
      <c r="AK12" s="265"/>
      <c r="AL12" s="763"/>
      <c r="AM12" s="764"/>
      <c r="AN12" s="765"/>
    </row>
    <row r="13" spans="1:40" s="49" customFormat="1" ht="26.25" customHeight="1" x14ac:dyDescent="0.15">
      <c r="B13" s="753"/>
      <c r="C13" s="750" t="s">
        <v>156</v>
      </c>
      <c r="D13" s="751"/>
      <c r="E13" s="264"/>
      <c r="F13" s="263"/>
      <c r="G13" s="265"/>
      <c r="H13" s="264"/>
      <c r="I13" s="263"/>
      <c r="J13" s="265"/>
      <c r="K13" s="264"/>
      <c r="L13" s="263"/>
      <c r="M13" s="265"/>
      <c r="N13" s="264"/>
      <c r="O13" s="263"/>
      <c r="P13" s="265"/>
      <c r="Q13" s="264"/>
      <c r="R13" s="263"/>
      <c r="S13" s="265"/>
      <c r="T13" s="264"/>
      <c r="U13" s="263"/>
      <c r="V13" s="265"/>
      <c r="W13" s="264"/>
      <c r="X13" s="263"/>
      <c r="Y13" s="265"/>
      <c r="Z13" s="264"/>
      <c r="AA13" s="263"/>
      <c r="AB13" s="263"/>
      <c r="AC13" s="264"/>
      <c r="AD13" s="263"/>
      <c r="AE13" s="265"/>
      <c r="AF13" s="264"/>
      <c r="AG13" s="263"/>
      <c r="AH13" s="265"/>
      <c r="AI13" s="264"/>
      <c r="AJ13" s="263"/>
      <c r="AK13" s="265"/>
      <c r="AL13" s="763"/>
      <c r="AM13" s="764"/>
      <c r="AN13" s="765"/>
    </row>
    <row r="14" spans="1:40" s="49" customFormat="1" ht="26.25" customHeight="1" x14ac:dyDescent="0.15">
      <c r="B14" s="753"/>
      <c r="C14" s="750" t="s">
        <v>157</v>
      </c>
      <c r="D14" s="751"/>
      <c r="E14" s="264"/>
      <c r="F14" s="263"/>
      <c r="G14" s="265"/>
      <c r="H14" s="264"/>
      <c r="I14" s="263"/>
      <c r="J14" s="265"/>
      <c r="K14" s="264"/>
      <c r="L14" s="263"/>
      <c r="M14" s="265"/>
      <c r="N14" s="264"/>
      <c r="O14" s="263"/>
      <c r="P14" s="265"/>
      <c r="Q14" s="264"/>
      <c r="R14" s="263"/>
      <c r="S14" s="265"/>
      <c r="T14" s="264"/>
      <c r="U14" s="263"/>
      <c r="V14" s="265"/>
      <c r="W14" s="264"/>
      <c r="X14" s="263"/>
      <c r="Y14" s="265"/>
      <c r="Z14" s="264"/>
      <c r="AA14" s="266"/>
      <c r="AB14" s="263"/>
      <c r="AC14" s="264"/>
      <c r="AD14" s="260"/>
      <c r="AE14" s="265"/>
      <c r="AF14" s="264"/>
      <c r="AG14" s="263"/>
      <c r="AH14" s="265"/>
      <c r="AI14" s="264"/>
      <c r="AJ14" s="263"/>
      <c r="AK14" s="265"/>
      <c r="AL14" s="763"/>
      <c r="AM14" s="764"/>
      <c r="AN14" s="765"/>
    </row>
    <row r="15" spans="1:40" s="49" customFormat="1" ht="26.25" customHeight="1" x14ac:dyDescent="0.15">
      <c r="B15" s="754"/>
      <c r="C15" s="19" t="s">
        <v>158</v>
      </c>
      <c r="D15" s="351"/>
      <c r="E15" s="267"/>
      <c r="F15" s="268"/>
      <c r="G15" s="269"/>
      <c r="H15" s="267"/>
      <c r="I15" s="268"/>
      <c r="J15" s="269"/>
      <c r="K15" s="267"/>
      <c r="L15" s="268"/>
      <c r="M15" s="269"/>
      <c r="N15" s="267"/>
      <c r="O15" s="268"/>
      <c r="P15" s="269"/>
      <c r="Q15" s="267"/>
      <c r="R15" s="268"/>
      <c r="S15" s="269"/>
      <c r="T15" s="267"/>
      <c r="U15" s="268"/>
      <c r="V15" s="269"/>
      <c r="W15" s="267"/>
      <c r="X15" s="268"/>
      <c r="Y15" s="269"/>
      <c r="Z15" s="267"/>
      <c r="AA15" s="268"/>
      <c r="AB15" s="252"/>
      <c r="AC15" s="267"/>
      <c r="AD15" s="268"/>
      <c r="AE15" s="258"/>
      <c r="AF15" s="267"/>
      <c r="AG15" s="268"/>
      <c r="AH15" s="269"/>
      <c r="AI15" s="267"/>
      <c r="AJ15" s="257"/>
      <c r="AK15" s="269"/>
      <c r="AL15" s="763"/>
      <c r="AM15" s="764"/>
      <c r="AN15" s="765"/>
    </row>
    <row r="16" spans="1:40" s="49" customFormat="1" ht="26.25" customHeight="1" x14ac:dyDescent="0.15">
      <c r="B16" s="752" t="s">
        <v>151</v>
      </c>
      <c r="C16" s="755" t="s">
        <v>152</v>
      </c>
      <c r="D16" s="756"/>
      <c r="E16" s="259"/>
      <c r="F16" s="260"/>
      <c r="G16" s="261"/>
      <c r="H16" s="259"/>
      <c r="I16" s="260"/>
      <c r="J16" s="261"/>
      <c r="K16" s="259"/>
      <c r="L16" s="260"/>
      <c r="M16" s="261"/>
      <c r="N16" s="259"/>
      <c r="O16" s="260"/>
      <c r="P16" s="261"/>
      <c r="Q16" s="259"/>
      <c r="R16" s="260"/>
      <c r="S16" s="261"/>
      <c r="T16" s="259"/>
      <c r="U16" s="260"/>
      <c r="V16" s="261"/>
      <c r="W16" s="259"/>
      <c r="X16" s="260"/>
      <c r="Y16" s="260"/>
      <c r="Z16" s="262"/>
      <c r="AA16" s="260"/>
      <c r="AB16" s="263"/>
      <c r="AC16" s="259"/>
      <c r="AD16" s="260"/>
      <c r="AE16" s="261"/>
      <c r="AF16" s="259"/>
      <c r="AG16" s="260"/>
      <c r="AH16" s="261"/>
      <c r="AI16" s="259"/>
      <c r="AJ16" s="260"/>
      <c r="AK16" s="261"/>
      <c r="AL16" s="763"/>
      <c r="AM16" s="764"/>
      <c r="AN16" s="765"/>
    </row>
    <row r="17" spans="2:40" s="49" customFormat="1" ht="26.25" customHeight="1" x14ac:dyDescent="0.15">
      <c r="B17" s="753"/>
      <c r="C17" s="750" t="s">
        <v>153</v>
      </c>
      <c r="D17" s="751"/>
      <c r="E17" s="259"/>
      <c r="F17" s="260"/>
      <c r="G17" s="261"/>
      <c r="H17" s="259"/>
      <c r="I17" s="260"/>
      <c r="J17" s="261"/>
      <c r="K17" s="259"/>
      <c r="L17" s="260"/>
      <c r="M17" s="261"/>
      <c r="N17" s="259"/>
      <c r="O17" s="260"/>
      <c r="P17" s="261"/>
      <c r="Q17" s="259"/>
      <c r="R17" s="260"/>
      <c r="S17" s="261"/>
      <c r="T17" s="259"/>
      <c r="U17" s="260"/>
      <c r="V17" s="261"/>
      <c r="W17" s="259"/>
      <c r="X17" s="260"/>
      <c r="Y17" s="260"/>
      <c r="Z17" s="259"/>
      <c r="AA17" s="260"/>
      <c r="AB17" s="263"/>
      <c r="AC17" s="259"/>
      <c r="AD17" s="260"/>
      <c r="AE17" s="261"/>
      <c r="AF17" s="259"/>
      <c r="AG17" s="260"/>
      <c r="AH17" s="261"/>
      <c r="AI17" s="259"/>
      <c r="AJ17" s="260"/>
      <c r="AK17" s="261"/>
      <c r="AL17" s="763"/>
      <c r="AM17" s="764"/>
      <c r="AN17" s="765"/>
    </row>
    <row r="18" spans="2:40" s="49" customFormat="1" ht="26.25" customHeight="1" x14ac:dyDescent="0.15">
      <c r="B18" s="753"/>
      <c r="C18" s="750" t="s">
        <v>154</v>
      </c>
      <c r="D18" s="751"/>
      <c r="E18" s="259"/>
      <c r="F18" s="260"/>
      <c r="G18" s="261"/>
      <c r="H18" s="259"/>
      <c r="I18" s="260"/>
      <c r="J18" s="261"/>
      <c r="K18" s="259"/>
      <c r="L18" s="260"/>
      <c r="M18" s="261"/>
      <c r="N18" s="259"/>
      <c r="O18" s="260"/>
      <c r="P18" s="261"/>
      <c r="Q18" s="259"/>
      <c r="R18" s="260"/>
      <c r="S18" s="261"/>
      <c r="T18" s="259"/>
      <c r="U18" s="260"/>
      <c r="V18" s="261"/>
      <c r="W18" s="259"/>
      <c r="X18" s="260"/>
      <c r="Y18" s="260"/>
      <c r="Z18" s="259"/>
      <c r="AA18" s="260"/>
      <c r="AB18" s="263"/>
      <c r="AC18" s="259"/>
      <c r="AD18" s="260"/>
      <c r="AE18" s="261"/>
      <c r="AF18" s="259"/>
      <c r="AG18" s="260"/>
      <c r="AH18" s="261"/>
      <c r="AI18" s="259"/>
      <c r="AJ18" s="260"/>
      <c r="AK18" s="261"/>
      <c r="AL18" s="763"/>
      <c r="AM18" s="764"/>
      <c r="AN18" s="765"/>
    </row>
    <row r="19" spans="2:40" s="49" customFormat="1" ht="26.25" customHeight="1" x14ac:dyDescent="0.15">
      <c r="B19" s="753"/>
      <c r="C19" s="750" t="s">
        <v>155</v>
      </c>
      <c r="D19" s="751"/>
      <c r="E19" s="264"/>
      <c r="F19" s="263"/>
      <c r="G19" s="265"/>
      <c r="H19" s="264"/>
      <c r="I19" s="263"/>
      <c r="J19" s="265"/>
      <c r="K19" s="264"/>
      <c r="L19" s="263"/>
      <c r="M19" s="265"/>
      <c r="N19" s="264"/>
      <c r="O19" s="263"/>
      <c r="P19" s="265"/>
      <c r="Q19" s="264"/>
      <c r="R19" s="263"/>
      <c r="S19" s="265"/>
      <c r="T19" s="264"/>
      <c r="U19" s="263"/>
      <c r="V19" s="265"/>
      <c r="W19" s="264"/>
      <c r="X19" s="263"/>
      <c r="Y19" s="265"/>
      <c r="Z19" s="264"/>
      <c r="AA19" s="263"/>
      <c r="AB19" s="263"/>
      <c r="AC19" s="264"/>
      <c r="AD19" s="263"/>
      <c r="AE19" s="265"/>
      <c r="AF19" s="264"/>
      <c r="AG19" s="263"/>
      <c r="AH19" s="265"/>
      <c r="AI19" s="264"/>
      <c r="AJ19" s="263"/>
      <c r="AK19" s="265"/>
      <c r="AL19" s="763"/>
      <c r="AM19" s="764"/>
      <c r="AN19" s="765"/>
    </row>
    <row r="20" spans="2:40" s="49" customFormat="1" ht="26.25" customHeight="1" x14ac:dyDescent="0.15">
      <c r="B20" s="753"/>
      <c r="C20" s="750" t="s">
        <v>156</v>
      </c>
      <c r="D20" s="751"/>
      <c r="E20" s="264"/>
      <c r="F20" s="263"/>
      <c r="G20" s="265"/>
      <c r="H20" s="264"/>
      <c r="I20" s="263"/>
      <c r="J20" s="265"/>
      <c r="K20" s="264"/>
      <c r="L20" s="263"/>
      <c r="M20" s="265"/>
      <c r="N20" s="264"/>
      <c r="O20" s="263"/>
      <c r="P20" s="265"/>
      <c r="Q20" s="264"/>
      <c r="R20" s="263"/>
      <c r="S20" s="265"/>
      <c r="T20" s="264"/>
      <c r="U20" s="263"/>
      <c r="V20" s="265"/>
      <c r="W20" s="264"/>
      <c r="X20" s="263"/>
      <c r="Y20" s="265"/>
      <c r="Z20" s="264"/>
      <c r="AA20" s="263"/>
      <c r="AB20" s="263"/>
      <c r="AC20" s="264"/>
      <c r="AD20" s="263"/>
      <c r="AE20" s="265"/>
      <c r="AF20" s="264"/>
      <c r="AG20" s="263"/>
      <c r="AH20" s="265"/>
      <c r="AI20" s="264"/>
      <c r="AJ20" s="263"/>
      <c r="AK20" s="265"/>
      <c r="AL20" s="763"/>
      <c r="AM20" s="764"/>
      <c r="AN20" s="765"/>
    </row>
    <row r="21" spans="2:40" s="49" customFormat="1" ht="26.25" customHeight="1" x14ac:dyDescent="0.15">
      <c r="B21" s="753"/>
      <c r="C21" s="750" t="s">
        <v>157</v>
      </c>
      <c r="D21" s="751"/>
      <c r="E21" s="264"/>
      <c r="F21" s="263"/>
      <c r="G21" s="265"/>
      <c r="H21" s="264"/>
      <c r="I21" s="263"/>
      <c r="J21" s="265"/>
      <c r="K21" s="264"/>
      <c r="L21" s="263"/>
      <c r="M21" s="265"/>
      <c r="N21" s="264"/>
      <c r="O21" s="263"/>
      <c r="P21" s="265"/>
      <c r="Q21" s="264"/>
      <c r="R21" s="263"/>
      <c r="S21" s="265"/>
      <c r="T21" s="264"/>
      <c r="U21" s="263"/>
      <c r="V21" s="265"/>
      <c r="W21" s="264"/>
      <c r="X21" s="263"/>
      <c r="Y21" s="265"/>
      <c r="Z21" s="264"/>
      <c r="AA21" s="266"/>
      <c r="AB21" s="263"/>
      <c r="AC21" s="264"/>
      <c r="AD21" s="260"/>
      <c r="AE21" s="265"/>
      <c r="AF21" s="264"/>
      <c r="AG21" s="263"/>
      <c r="AH21" s="265"/>
      <c r="AI21" s="264"/>
      <c r="AJ21" s="263"/>
      <c r="AK21" s="265"/>
      <c r="AL21" s="763"/>
      <c r="AM21" s="764"/>
      <c r="AN21" s="765"/>
    </row>
    <row r="22" spans="2:40" s="49" customFormat="1" ht="26.25" customHeight="1" x14ac:dyDescent="0.15">
      <c r="B22" s="754"/>
      <c r="C22" s="19" t="s">
        <v>158</v>
      </c>
      <c r="D22" s="351"/>
      <c r="E22" s="267"/>
      <c r="F22" s="268"/>
      <c r="G22" s="269"/>
      <c r="H22" s="267"/>
      <c r="I22" s="268"/>
      <c r="J22" s="269"/>
      <c r="K22" s="267"/>
      <c r="L22" s="268"/>
      <c r="M22" s="269"/>
      <c r="N22" s="267"/>
      <c r="O22" s="268"/>
      <c r="P22" s="269"/>
      <c r="Q22" s="267"/>
      <c r="R22" s="268"/>
      <c r="S22" s="269"/>
      <c r="T22" s="267"/>
      <c r="U22" s="268"/>
      <c r="V22" s="269"/>
      <c r="W22" s="267"/>
      <c r="X22" s="268"/>
      <c r="Y22" s="269"/>
      <c r="Z22" s="267"/>
      <c r="AA22" s="268"/>
      <c r="AB22" s="252"/>
      <c r="AC22" s="267"/>
      <c r="AD22" s="268"/>
      <c r="AE22" s="258"/>
      <c r="AF22" s="267"/>
      <c r="AG22" s="268"/>
      <c r="AH22" s="269"/>
      <c r="AI22" s="267"/>
      <c r="AJ22" s="257"/>
      <c r="AK22" s="269"/>
      <c r="AL22" s="763"/>
      <c r="AM22" s="764"/>
      <c r="AN22" s="765"/>
    </row>
    <row r="23" spans="2:40" s="49" customFormat="1" ht="26.25" customHeight="1" x14ac:dyDescent="0.15">
      <c r="B23" s="752" t="s">
        <v>159</v>
      </c>
      <c r="C23" s="755" t="s">
        <v>152</v>
      </c>
      <c r="D23" s="756"/>
      <c r="E23" s="259"/>
      <c r="F23" s="260"/>
      <c r="G23" s="261"/>
      <c r="H23" s="259"/>
      <c r="I23" s="260"/>
      <c r="J23" s="261"/>
      <c r="K23" s="259"/>
      <c r="L23" s="260"/>
      <c r="M23" s="261"/>
      <c r="N23" s="259"/>
      <c r="O23" s="260"/>
      <c r="P23" s="261"/>
      <c r="Q23" s="259"/>
      <c r="R23" s="260"/>
      <c r="S23" s="261"/>
      <c r="T23" s="259"/>
      <c r="U23" s="260"/>
      <c r="V23" s="261"/>
      <c r="W23" s="259"/>
      <c r="X23" s="260"/>
      <c r="Y23" s="261"/>
      <c r="Z23" s="262"/>
      <c r="AA23" s="260"/>
      <c r="AB23" s="263"/>
      <c r="AC23" s="259"/>
      <c r="AD23" s="260"/>
      <c r="AE23" s="261"/>
      <c r="AF23" s="259"/>
      <c r="AG23" s="260"/>
      <c r="AH23" s="261"/>
      <c r="AI23" s="259"/>
      <c r="AJ23" s="260"/>
      <c r="AK23" s="261"/>
      <c r="AL23" s="763"/>
      <c r="AM23" s="764"/>
      <c r="AN23" s="765"/>
    </row>
    <row r="24" spans="2:40" s="49" customFormat="1" ht="26.25" customHeight="1" x14ac:dyDescent="0.15">
      <c r="B24" s="753"/>
      <c r="C24" s="750" t="s">
        <v>153</v>
      </c>
      <c r="D24" s="751"/>
      <c r="E24" s="259"/>
      <c r="F24" s="260"/>
      <c r="G24" s="261"/>
      <c r="H24" s="259"/>
      <c r="I24" s="260"/>
      <c r="J24" s="261"/>
      <c r="K24" s="259"/>
      <c r="L24" s="260"/>
      <c r="M24" s="261"/>
      <c r="N24" s="259"/>
      <c r="O24" s="260"/>
      <c r="P24" s="261"/>
      <c r="Q24" s="259"/>
      <c r="R24" s="260"/>
      <c r="S24" s="261"/>
      <c r="T24" s="259"/>
      <c r="U24" s="260"/>
      <c r="V24" s="261"/>
      <c r="W24" s="259"/>
      <c r="X24" s="260"/>
      <c r="Y24" s="261"/>
      <c r="Z24" s="259"/>
      <c r="AA24" s="260"/>
      <c r="AB24" s="263"/>
      <c r="AC24" s="259"/>
      <c r="AD24" s="260"/>
      <c r="AE24" s="261"/>
      <c r="AF24" s="259"/>
      <c r="AG24" s="260"/>
      <c r="AH24" s="261"/>
      <c r="AI24" s="259"/>
      <c r="AJ24" s="260"/>
      <c r="AK24" s="261"/>
      <c r="AL24" s="763"/>
      <c r="AM24" s="764"/>
      <c r="AN24" s="765"/>
    </row>
    <row r="25" spans="2:40" s="49" customFormat="1" ht="26.25" customHeight="1" x14ac:dyDescent="0.15">
      <c r="B25" s="753"/>
      <c r="C25" s="750" t="s">
        <v>154</v>
      </c>
      <c r="D25" s="751"/>
      <c r="E25" s="259"/>
      <c r="F25" s="260"/>
      <c r="G25" s="261"/>
      <c r="H25" s="259"/>
      <c r="I25" s="260"/>
      <c r="J25" s="261"/>
      <c r="K25" s="259"/>
      <c r="L25" s="260"/>
      <c r="M25" s="261"/>
      <c r="N25" s="259"/>
      <c r="O25" s="260"/>
      <c r="P25" s="261"/>
      <c r="Q25" s="259"/>
      <c r="R25" s="260"/>
      <c r="S25" s="261"/>
      <c r="T25" s="259"/>
      <c r="U25" s="260"/>
      <c r="V25" s="261"/>
      <c r="W25" s="259"/>
      <c r="X25" s="260"/>
      <c r="Y25" s="261"/>
      <c r="Z25" s="259"/>
      <c r="AA25" s="260"/>
      <c r="AB25" s="263"/>
      <c r="AC25" s="259"/>
      <c r="AD25" s="260"/>
      <c r="AE25" s="261"/>
      <c r="AF25" s="259"/>
      <c r="AG25" s="260"/>
      <c r="AH25" s="261"/>
      <c r="AI25" s="259"/>
      <c r="AJ25" s="260"/>
      <c r="AK25" s="261"/>
      <c r="AL25" s="763"/>
      <c r="AM25" s="764"/>
      <c r="AN25" s="765"/>
    </row>
    <row r="26" spans="2:40" s="49" customFormat="1" ht="26.25" customHeight="1" x14ac:dyDescent="0.15">
      <c r="B26" s="753"/>
      <c r="C26" s="750" t="s">
        <v>155</v>
      </c>
      <c r="D26" s="751"/>
      <c r="E26" s="259"/>
      <c r="F26" s="260"/>
      <c r="G26" s="265"/>
      <c r="H26" s="259"/>
      <c r="I26" s="260"/>
      <c r="J26" s="261"/>
      <c r="K26" s="259"/>
      <c r="L26" s="260"/>
      <c r="M26" s="261"/>
      <c r="N26" s="259"/>
      <c r="O26" s="260"/>
      <c r="P26" s="261"/>
      <c r="Q26" s="259"/>
      <c r="R26" s="260"/>
      <c r="S26" s="261"/>
      <c r="T26" s="259"/>
      <c r="U26" s="260"/>
      <c r="V26" s="261"/>
      <c r="W26" s="259"/>
      <c r="X26" s="260"/>
      <c r="Y26" s="261"/>
      <c r="Z26" s="259"/>
      <c r="AA26" s="260"/>
      <c r="AB26" s="263"/>
      <c r="AC26" s="259"/>
      <c r="AD26" s="260"/>
      <c r="AE26" s="261"/>
      <c r="AF26" s="259"/>
      <c r="AG26" s="260"/>
      <c r="AH26" s="261"/>
      <c r="AI26" s="259"/>
      <c r="AJ26" s="260"/>
      <c r="AK26" s="261"/>
      <c r="AL26" s="763"/>
      <c r="AM26" s="764"/>
      <c r="AN26" s="765"/>
    </row>
    <row r="27" spans="2:40" s="49" customFormat="1" ht="26.25" customHeight="1" x14ac:dyDescent="0.15">
      <c r="B27" s="753"/>
      <c r="C27" s="750" t="s">
        <v>156</v>
      </c>
      <c r="D27" s="751"/>
      <c r="E27" s="264"/>
      <c r="F27" s="263"/>
      <c r="G27" s="265"/>
      <c r="H27" s="264"/>
      <c r="I27" s="263"/>
      <c r="J27" s="265"/>
      <c r="K27" s="264"/>
      <c r="L27" s="263"/>
      <c r="M27" s="265"/>
      <c r="N27" s="264"/>
      <c r="O27" s="263"/>
      <c r="P27" s="265"/>
      <c r="Q27" s="264"/>
      <c r="R27" s="263"/>
      <c r="S27" s="265"/>
      <c r="T27" s="264"/>
      <c r="U27" s="263"/>
      <c r="V27" s="265"/>
      <c r="W27" s="259"/>
      <c r="X27" s="260"/>
      <c r="Y27" s="261"/>
      <c r="Z27" s="259"/>
      <c r="AA27" s="260"/>
      <c r="AB27" s="263"/>
      <c r="AC27" s="259"/>
      <c r="AD27" s="260"/>
      <c r="AE27" s="261"/>
      <c r="AF27" s="259"/>
      <c r="AG27" s="260"/>
      <c r="AH27" s="261"/>
      <c r="AI27" s="264"/>
      <c r="AJ27" s="263"/>
      <c r="AK27" s="265"/>
      <c r="AL27" s="763"/>
      <c r="AM27" s="764"/>
      <c r="AN27" s="765"/>
    </row>
    <row r="28" spans="2:40" s="49" customFormat="1" ht="26.25" customHeight="1" x14ac:dyDescent="0.15">
      <c r="B28" s="753"/>
      <c r="C28" s="750" t="s">
        <v>157</v>
      </c>
      <c r="D28" s="751"/>
      <c r="E28" s="264"/>
      <c r="F28" s="263"/>
      <c r="G28" s="265"/>
      <c r="H28" s="264"/>
      <c r="I28" s="263"/>
      <c r="J28" s="265"/>
      <c r="K28" s="264"/>
      <c r="L28" s="263"/>
      <c r="M28" s="265"/>
      <c r="N28" s="264"/>
      <c r="O28" s="263"/>
      <c r="P28" s="265"/>
      <c r="Q28" s="264"/>
      <c r="R28" s="263"/>
      <c r="S28" s="265"/>
      <c r="T28" s="264"/>
      <c r="U28" s="263"/>
      <c r="V28" s="265"/>
      <c r="W28" s="264"/>
      <c r="X28" s="263"/>
      <c r="Y28" s="265"/>
      <c r="Z28" s="264"/>
      <c r="AA28" s="263"/>
      <c r="AB28" s="265"/>
      <c r="AC28" s="264"/>
      <c r="AD28" s="263"/>
      <c r="AE28" s="265"/>
      <c r="AF28" s="264"/>
      <c r="AG28" s="260"/>
      <c r="AH28" s="261"/>
      <c r="AI28" s="264"/>
      <c r="AJ28" s="263"/>
      <c r="AK28" s="265"/>
      <c r="AL28" s="763"/>
      <c r="AM28" s="764"/>
      <c r="AN28" s="765"/>
    </row>
    <row r="29" spans="2:40" s="49" customFormat="1" ht="26.25" customHeight="1" x14ac:dyDescent="0.15">
      <c r="B29" s="754"/>
      <c r="C29" s="19" t="s">
        <v>158</v>
      </c>
      <c r="D29" s="351"/>
      <c r="E29" s="267"/>
      <c r="F29" s="268"/>
      <c r="G29" s="269"/>
      <c r="H29" s="267"/>
      <c r="I29" s="268"/>
      <c r="J29" s="269"/>
      <c r="K29" s="267"/>
      <c r="L29" s="268"/>
      <c r="M29" s="269"/>
      <c r="N29" s="267"/>
      <c r="O29" s="268"/>
      <c r="P29" s="269"/>
      <c r="Q29" s="267"/>
      <c r="R29" s="268"/>
      <c r="S29" s="269"/>
      <c r="T29" s="267"/>
      <c r="U29" s="268"/>
      <c r="V29" s="269"/>
      <c r="W29" s="267"/>
      <c r="X29" s="268"/>
      <c r="Y29" s="269"/>
      <c r="Z29" s="267"/>
      <c r="AA29" s="268"/>
      <c r="AB29" s="269"/>
      <c r="AC29" s="267"/>
      <c r="AD29" s="268"/>
      <c r="AE29" s="265"/>
      <c r="AF29" s="267"/>
      <c r="AG29" s="268"/>
      <c r="AH29" s="269"/>
      <c r="AI29" s="267"/>
      <c r="AJ29" s="263"/>
      <c r="AK29" s="269"/>
      <c r="AL29" s="766"/>
      <c r="AM29" s="767"/>
      <c r="AN29" s="768"/>
    </row>
    <row r="30" spans="2:40" s="49" customFormat="1" ht="26.25" customHeight="1" x14ac:dyDescent="0.15">
      <c r="B30" s="746" t="s">
        <v>161</v>
      </c>
      <c r="C30" s="747"/>
      <c r="D30" s="351"/>
      <c r="E30" s="737"/>
      <c r="F30" s="737"/>
      <c r="G30" s="737"/>
      <c r="H30" s="737"/>
      <c r="I30" s="737"/>
      <c r="J30" s="737"/>
      <c r="K30" s="737"/>
      <c r="L30" s="737"/>
      <c r="M30" s="737"/>
      <c r="N30" s="737"/>
      <c r="O30" s="737"/>
      <c r="P30" s="737"/>
      <c r="Q30" s="737"/>
      <c r="R30" s="737"/>
      <c r="S30" s="737"/>
      <c r="T30" s="737"/>
      <c r="U30" s="737"/>
      <c r="V30" s="737"/>
      <c r="W30" s="737"/>
      <c r="X30" s="737"/>
      <c r="Y30" s="737"/>
      <c r="Z30" s="737"/>
      <c r="AA30" s="737"/>
      <c r="AB30" s="737"/>
      <c r="AC30" s="737"/>
      <c r="AD30" s="737"/>
      <c r="AE30" s="737"/>
      <c r="AF30" s="737"/>
      <c r="AG30" s="737"/>
      <c r="AH30" s="737"/>
      <c r="AI30" s="737"/>
      <c r="AJ30" s="737"/>
      <c r="AK30" s="737"/>
      <c r="AL30" s="737"/>
      <c r="AM30" s="737"/>
      <c r="AN30" s="738"/>
    </row>
    <row r="31" spans="2:40" s="49" customFormat="1" ht="26.25" customHeight="1" x14ac:dyDescent="0.15">
      <c r="B31" s="746" t="s">
        <v>160</v>
      </c>
      <c r="C31" s="747"/>
      <c r="D31" s="351"/>
      <c r="E31" s="739"/>
      <c r="F31" s="739"/>
      <c r="G31" s="739"/>
      <c r="H31" s="739"/>
      <c r="I31" s="739"/>
      <c r="J31" s="739"/>
      <c r="K31" s="739"/>
      <c r="L31" s="739"/>
      <c r="M31" s="739"/>
      <c r="N31" s="739"/>
      <c r="O31" s="739"/>
      <c r="P31" s="739"/>
      <c r="Q31" s="739"/>
      <c r="R31" s="739"/>
      <c r="S31" s="739"/>
      <c r="T31" s="739"/>
      <c r="U31" s="739"/>
      <c r="V31" s="739"/>
      <c r="W31" s="739"/>
      <c r="X31" s="739"/>
      <c r="Y31" s="739"/>
      <c r="Z31" s="739"/>
      <c r="AA31" s="739"/>
      <c r="AB31" s="739"/>
      <c r="AC31" s="739"/>
      <c r="AD31" s="739"/>
      <c r="AE31" s="739"/>
      <c r="AF31" s="739"/>
      <c r="AG31" s="739"/>
      <c r="AH31" s="739"/>
      <c r="AI31" s="739"/>
      <c r="AJ31" s="739"/>
      <c r="AK31" s="739"/>
      <c r="AL31" s="739"/>
      <c r="AM31" s="739"/>
      <c r="AN31" s="740"/>
    </row>
    <row r="32" spans="2:40" s="49" customFormat="1" ht="26.25" customHeight="1" x14ac:dyDescent="0.15">
      <c r="B32" s="748" t="s">
        <v>347</v>
      </c>
      <c r="C32" s="749"/>
      <c r="D32" s="351"/>
      <c r="E32" s="741"/>
      <c r="F32" s="741"/>
      <c r="G32" s="741"/>
      <c r="H32" s="741"/>
      <c r="I32" s="741"/>
      <c r="J32" s="741"/>
      <c r="K32" s="741"/>
      <c r="L32" s="741"/>
      <c r="M32" s="741"/>
      <c r="N32" s="741"/>
      <c r="O32" s="741"/>
      <c r="P32" s="741"/>
      <c r="Q32" s="741"/>
      <c r="R32" s="741"/>
      <c r="S32" s="741"/>
      <c r="T32" s="741"/>
      <c r="U32" s="741"/>
      <c r="V32" s="741"/>
      <c r="W32" s="741"/>
      <c r="X32" s="741"/>
      <c r="Y32" s="741"/>
      <c r="Z32" s="741"/>
      <c r="AA32" s="741"/>
      <c r="AB32" s="741"/>
      <c r="AC32" s="741"/>
      <c r="AD32" s="741"/>
      <c r="AE32" s="741"/>
      <c r="AF32" s="741"/>
      <c r="AG32" s="741"/>
      <c r="AH32" s="741"/>
      <c r="AI32" s="741"/>
      <c r="AJ32" s="741"/>
      <c r="AK32" s="741"/>
      <c r="AL32" s="741"/>
      <c r="AM32" s="741"/>
      <c r="AN32" s="742"/>
    </row>
    <row r="33" spans="2:40" s="49" customFormat="1" ht="17.25" customHeight="1" x14ac:dyDescent="0.15">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row>
    <row r="34" spans="2:40" ht="6.75" customHeight="1" x14ac:dyDescent="0.15"/>
  </sheetData>
  <sheetProtection sheet="1" formatCells="0"/>
  <mergeCells count="45">
    <mergeCell ref="AL6:AN29"/>
    <mergeCell ref="Z5:AB5"/>
    <mergeCell ref="A2:AN2"/>
    <mergeCell ref="B4:D5"/>
    <mergeCell ref="E4:AE4"/>
    <mergeCell ref="AF4:AN4"/>
    <mergeCell ref="E5:G5"/>
    <mergeCell ref="H5:J5"/>
    <mergeCell ref="K5:M5"/>
    <mergeCell ref="N5:P5"/>
    <mergeCell ref="Q5:S5"/>
    <mergeCell ref="AL5:AN5"/>
    <mergeCell ref="T5:V5"/>
    <mergeCell ref="W5:Y5"/>
    <mergeCell ref="AC5:AE5"/>
    <mergeCell ref="AF5:AH5"/>
    <mergeCell ref="C7:D7"/>
    <mergeCell ref="B16:B22"/>
    <mergeCell ref="C16:D16"/>
    <mergeCell ref="C17:D17"/>
    <mergeCell ref="C18:D18"/>
    <mergeCell ref="C19:D19"/>
    <mergeCell ref="B9:B15"/>
    <mergeCell ref="C9:D9"/>
    <mergeCell ref="C10:D10"/>
    <mergeCell ref="C11:D11"/>
    <mergeCell ref="C12:D12"/>
    <mergeCell ref="C13:D13"/>
    <mergeCell ref="C14:D14"/>
    <mergeCell ref="E30:AN32"/>
    <mergeCell ref="AI5:AK5"/>
    <mergeCell ref="B30:C30"/>
    <mergeCell ref="B31:C31"/>
    <mergeCell ref="B32:C32"/>
    <mergeCell ref="C20:D20"/>
    <mergeCell ref="C21:D21"/>
    <mergeCell ref="B23:B29"/>
    <mergeCell ref="C23:D23"/>
    <mergeCell ref="C24:D24"/>
    <mergeCell ref="C25:D25"/>
    <mergeCell ref="C26:D26"/>
    <mergeCell ref="C27:D27"/>
    <mergeCell ref="C28:D28"/>
    <mergeCell ref="B6:D6"/>
    <mergeCell ref="B7:B8"/>
  </mergeCells>
  <phoneticPr fontId="3"/>
  <pageMargins left="0.7" right="0.7" top="0.75" bottom="0.75"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93B32-CD73-427C-AC59-E445A99F7C5A}">
  <dimension ref="A1:O48"/>
  <sheetViews>
    <sheetView workbookViewId="0"/>
  </sheetViews>
  <sheetFormatPr defaultRowHeight="13.5" x14ac:dyDescent="0.15"/>
  <sheetData>
    <row r="1" spans="1:15" x14ac:dyDescent="0.15">
      <c r="A1" t="s">
        <v>319</v>
      </c>
      <c r="B1" t="s">
        <v>233</v>
      </c>
      <c r="C1" t="s">
        <v>235</v>
      </c>
      <c r="D1" t="s">
        <v>236</v>
      </c>
      <c r="E1" t="s">
        <v>240</v>
      </c>
      <c r="F1" t="s">
        <v>243</v>
      </c>
      <c r="G1" t="s">
        <v>248</v>
      </c>
      <c r="H1" t="s">
        <v>253</v>
      </c>
      <c r="I1" t="s">
        <v>258</v>
      </c>
      <c r="J1" t="s">
        <v>259</v>
      </c>
      <c r="K1" t="s">
        <v>317</v>
      </c>
      <c r="L1" t="s">
        <v>359</v>
      </c>
      <c r="M1" t="s">
        <v>387</v>
      </c>
      <c r="N1" t="s">
        <v>394</v>
      </c>
      <c r="O1" t="s">
        <v>551</v>
      </c>
    </row>
    <row r="2" spans="1:15" x14ac:dyDescent="0.15">
      <c r="A2" t="s">
        <v>320</v>
      </c>
      <c r="B2" t="s">
        <v>33</v>
      </c>
      <c r="C2" t="s">
        <v>234</v>
      </c>
      <c r="D2" t="s">
        <v>237</v>
      </c>
      <c r="E2" t="s">
        <v>241</v>
      </c>
      <c r="F2" t="s">
        <v>244</v>
      </c>
      <c r="G2" t="s">
        <v>249</v>
      </c>
      <c r="H2" t="s">
        <v>254</v>
      </c>
      <c r="I2" t="s">
        <v>260</v>
      </c>
      <c r="J2" t="s">
        <v>265</v>
      </c>
      <c r="K2" t="s">
        <v>270</v>
      </c>
      <c r="L2" t="s">
        <v>362</v>
      </c>
      <c r="M2" t="s">
        <v>390</v>
      </c>
      <c r="N2" t="s">
        <v>391</v>
      </c>
      <c r="O2" t="s">
        <v>552</v>
      </c>
    </row>
    <row r="3" spans="1:15" x14ac:dyDescent="0.15">
      <c r="A3" t="s">
        <v>321</v>
      </c>
      <c r="B3" t="s">
        <v>256</v>
      </c>
      <c r="C3" t="s">
        <v>183</v>
      </c>
      <c r="D3" t="s">
        <v>238</v>
      </c>
      <c r="E3" t="s">
        <v>242</v>
      </c>
      <c r="F3" t="s">
        <v>245</v>
      </c>
      <c r="G3" t="s">
        <v>250</v>
      </c>
      <c r="H3" t="s">
        <v>255</v>
      </c>
      <c r="I3" t="s">
        <v>261</v>
      </c>
      <c r="J3" t="s">
        <v>262</v>
      </c>
      <c r="K3" t="s">
        <v>271</v>
      </c>
      <c r="L3" t="s">
        <v>363</v>
      </c>
      <c r="M3" t="s">
        <v>388</v>
      </c>
      <c r="N3" t="s">
        <v>392</v>
      </c>
      <c r="O3" t="s">
        <v>553</v>
      </c>
    </row>
    <row r="4" spans="1:15" x14ac:dyDescent="0.15">
      <c r="B4" t="s">
        <v>257</v>
      </c>
      <c r="D4" t="s">
        <v>239</v>
      </c>
      <c r="F4" t="s">
        <v>246</v>
      </c>
      <c r="G4" t="s">
        <v>251</v>
      </c>
      <c r="I4" t="s">
        <v>262</v>
      </c>
      <c r="J4" t="s">
        <v>266</v>
      </c>
      <c r="K4" t="s">
        <v>272</v>
      </c>
      <c r="L4" t="s">
        <v>364</v>
      </c>
      <c r="M4" t="s">
        <v>389</v>
      </c>
      <c r="N4" t="s">
        <v>393</v>
      </c>
      <c r="O4" t="s">
        <v>554</v>
      </c>
    </row>
    <row r="5" spans="1:15" x14ac:dyDescent="0.15">
      <c r="F5" t="s">
        <v>247</v>
      </c>
      <c r="G5" t="s">
        <v>252</v>
      </c>
      <c r="I5" t="s">
        <v>263</v>
      </c>
      <c r="J5" t="s">
        <v>264</v>
      </c>
      <c r="K5" t="s">
        <v>273</v>
      </c>
      <c r="L5" t="s">
        <v>365</v>
      </c>
      <c r="M5" t="s">
        <v>470</v>
      </c>
      <c r="O5" t="s">
        <v>555</v>
      </c>
    </row>
    <row r="6" spans="1:15" x14ac:dyDescent="0.15">
      <c r="I6" t="s">
        <v>264</v>
      </c>
      <c r="J6" t="s">
        <v>166</v>
      </c>
      <c r="K6" t="s">
        <v>274</v>
      </c>
      <c r="L6" t="s">
        <v>366</v>
      </c>
      <c r="M6" t="s">
        <v>471</v>
      </c>
      <c r="O6" t="s">
        <v>556</v>
      </c>
    </row>
    <row r="7" spans="1:15" x14ac:dyDescent="0.15">
      <c r="I7" t="s">
        <v>166</v>
      </c>
      <c r="K7" t="s">
        <v>275</v>
      </c>
      <c r="L7" t="s">
        <v>367</v>
      </c>
      <c r="M7" t="s">
        <v>472</v>
      </c>
      <c r="O7" t="s">
        <v>557</v>
      </c>
    </row>
    <row r="8" spans="1:15" x14ac:dyDescent="0.15">
      <c r="K8" t="s">
        <v>276</v>
      </c>
      <c r="L8" t="s">
        <v>368</v>
      </c>
      <c r="O8" t="s">
        <v>558</v>
      </c>
    </row>
    <row r="9" spans="1:15" x14ac:dyDescent="0.15">
      <c r="K9" t="s">
        <v>277</v>
      </c>
      <c r="L9" t="s">
        <v>369</v>
      </c>
      <c r="O9" t="s">
        <v>559</v>
      </c>
    </row>
    <row r="10" spans="1:15" x14ac:dyDescent="0.15">
      <c r="K10" t="s">
        <v>278</v>
      </c>
      <c r="L10" t="s">
        <v>370</v>
      </c>
      <c r="O10" t="s">
        <v>560</v>
      </c>
    </row>
    <row r="11" spans="1:15" x14ac:dyDescent="0.15">
      <c r="K11" t="s">
        <v>279</v>
      </c>
      <c r="L11" t="s">
        <v>371</v>
      </c>
      <c r="O11" t="s">
        <v>625</v>
      </c>
    </row>
    <row r="12" spans="1:15" x14ac:dyDescent="0.15">
      <c r="K12" t="s">
        <v>280</v>
      </c>
      <c r="L12" t="s">
        <v>372</v>
      </c>
    </row>
    <row r="13" spans="1:15" x14ac:dyDescent="0.15">
      <c r="K13" t="s">
        <v>281</v>
      </c>
      <c r="L13" t="s">
        <v>373</v>
      </c>
    </row>
    <row r="14" spans="1:15" x14ac:dyDescent="0.15">
      <c r="K14" t="s">
        <v>282</v>
      </c>
      <c r="L14" t="s">
        <v>374</v>
      </c>
    </row>
    <row r="15" spans="1:15" x14ac:dyDescent="0.15">
      <c r="K15" t="s">
        <v>283</v>
      </c>
      <c r="L15" t="s">
        <v>375</v>
      </c>
    </row>
    <row r="16" spans="1:15" x14ac:dyDescent="0.15">
      <c r="K16" t="s">
        <v>284</v>
      </c>
      <c r="L16" t="s">
        <v>376</v>
      </c>
    </row>
    <row r="17" spans="11:12" x14ac:dyDescent="0.15">
      <c r="K17" t="s">
        <v>285</v>
      </c>
      <c r="L17" t="s">
        <v>377</v>
      </c>
    </row>
    <row r="18" spans="11:12" x14ac:dyDescent="0.15">
      <c r="K18" t="s">
        <v>286</v>
      </c>
      <c r="L18" t="s">
        <v>378</v>
      </c>
    </row>
    <row r="19" spans="11:12" x14ac:dyDescent="0.15">
      <c r="K19" t="s">
        <v>287</v>
      </c>
      <c r="L19" t="s">
        <v>379</v>
      </c>
    </row>
    <row r="20" spans="11:12" x14ac:dyDescent="0.15">
      <c r="K20" t="s">
        <v>288</v>
      </c>
      <c r="L20" t="s">
        <v>380</v>
      </c>
    </row>
    <row r="21" spans="11:12" x14ac:dyDescent="0.15">
      <c r="K21" t="s">
        <v>289</v>
      </c>
      <c r="L21" t="s">
        <v>381</v>
      </c>
    </row>
    <row r="22" spans="11:12" x14ac:dyDescent="0.15">
      <c r="K22" t="s">
        <v>290</v>
      </c>
    </row>
    <row r="23" spans="11:12" x14ac:dyDescent="0.15">
      <c r="K23" t="s">
        <v>291</v>
      </c>
    </row>
    <row r="24" spans="11:12" x14ac:dyDescent="0.15">
      <c r="K24" t="s">
        <v>292</v>
      </c>
    </row>
    <row r="25" spans="11:12" x14ac:dyDescent="0.15">
      <c r="K25" t="s">
        <v>293</v>
      </c>
    </row>
    <row r="26" spans="11:12" x14ac:dyDescent="0.15">
      <c r="K26" t="s">
        <v>294</v>
      </c>
    </row>
    <row r="27" spans="11:12" x14ac:dyDescent="0.15">
      <c r="K27" t="s">
        <v>295</v>
      </c>
    </row>
    <row r="28" spans="11:12" x14ac:dyDescent="0.15">
      <c r="K28" t="s">
        <v>296</v>
      </c>
    </row>
    <row r="29" spans="11:12" x14ac:dyDescent="0.15">
      <c r="K29" t="s">
        <v>297</v>
      </c>
    </row>
    <row r="30" spans="11:12" x14ac:dyDescent="0.15">
      <c r="K30" t="s">
        <v>298</v>
      </c>
    </row>
    <row r="31" spans="11:12" x14ac:dyDescent="0.15">
      <c r="K31" t="s">
        <v>299</v>
      </c>
    </row>
    <row r="32" spans="11:12" x14ac:dyDescent="0.15">
      <c r="K32" t="s">
        <v>300</v>
      </c>
    </row>
    <row r="33" spans="11:11" x14ac:dyDescent="0.15">
      <c r="K33" t="s">
        <v>301</v>
      </c>
    </row>
    <row r="34" spans="11:11" x14ac:dyDescent="0.15">
      <c r="K34" t="s">
        <v>302</v>
      </c>
    </row>
    <row r="35" spans="11:11" x14ac:dyDescent="0.15">
      <c r="K35" t="s">
        <v>303</v>
      </c>
    </row>
    <row r="36" spans="11:11" x14ac:dyDescent="0.15">
      <c r="K36" t="s">
        <v>304</v>
      </c>
    </row>
    <row r="37" spans="11:11" x14ac:dyDescent="0.15">
      <c r="K37" t="s">
        <v>305</v>
      </c>
    </row>
    <row r="38" spans="11:11" x14ac:dyDescent="0.15">
      <c r="K38" t="s">
        <v>306</v>
      </c>
    </row>
    <row r="39" spans="11:11" x14ac:dyDescent="0.15">
      <c r="K39" t="s">
        <v>307</v>
      </c>
    </row>
    <row r="40" spans="11:11" x14ac:dyDescent="0.15">
      <c r="K40" t="s">
        <v>308</v>
      </c>
    </row>
    <row r="41" spans="11:11" x14ac:dyDescent="0.15">
      <c r="K41" t="s">
        <v>309</v>
      </c>
    </row>
    <row r="42" spans="11:11" x14ac:dyDescent="0.15">
      <c r="K42" t="s">
        <v>310</v>
      </c>
    </row>
    <row r="43" spans="11:11" x14ac:dyDescent="0.15">
      <c r="K43" t="s">
        <v>311</v>
      </c>
    </row>
    <row r="44" spans="11:11" x14ac:dyDescent="0.15">
      <c r="K44" t="s">
        <v>312</v>
      </c>
    </row>
    <row r="45" spans="11:11" x14ac:dyDescent="0.15">
      <c r="K45" t="s">
        <v>313</v>
      </c>
    </row>
    <row r="46" spans="11:11" x14ac:dyDescent="0.15">
      <c r="K46" t="s">
        <v>314</v>
      </c>
    </row>
    <row r="47" spans="11:11" x14ac:dyDescent="0.15">
      <c r="K47" t="s">
        <v>315</v>
      </c>
    </row>
    <row r="48" spans="11:11" x14ac:dyDescent="0.15">
      <c r="K48" t="s">
        <v>316</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AE180-84DF-4668-8E22-C2DAF541FA7F}">
  <dimension ref="A1:M23"/>
  <sheetViews>
    <sheetView showGridLines="0" tabSelected="1" view="pageBreakPreview" zoomScale="130" zoomScaleNormal="100" zoomScaleSheetLayoutView="130" workbookViewId="0"/>
  </sheetViews>
  <sheetFormatPr defaultRowHeight="13.5" x14ac:dyDescent="0.15"/>
  <cols>
    <col min="1" max="1" width="1.75" customWidth="1"/>
    <col min="2" max="2" width="4.875" customWidth="1"/>
    <col min="3" max="3" width="4.5" bestFit="1" customWidth="1"/>
  </cols>
  <sheetData>
    <row r="1" spans="1:13" x14ac:dyDescent="0.15">
      <c r="A1" s="322"/>
      <c r="B1" s="323"/>
      <c r="C1" s="323"/>
      <c r="D1" s="321"/>
      <c r="E1" s="321"/>
      <c r="F1" s="321"/>
      <c r="G1" s="321"/>
      <c r="H1" s="321"/>
      <c r="I1" s="321"/>
      <c r="J1" s="321"/>
      <c r="K1" s="321"/>
    </row>
    <row r="2" spans="1:13" ht="18.75" x14ac:dyDescent="0.15">
      <c r="A2" s="325"/>
      <c r="B2" s="375" t="s">
        <v>485</v>
      </c>
      <c r="C2" s="375"/>
      <c r="D2" s="376"/>
      <c r="E2" s="376"/>
      <c r="F2" s="376"/>
      <c r="G2" s="376"/>
      <c r="H2" s="376"/>
      <c r="I2" s="376"/>
      <c r="J2" s="324"/>
      <c r="K2" s="324"/>
    </row>
    <row r="3" spans="1:13" x14ac:dyDescent="0.15">
      <c r="A3" s="321"/>
      <c r="B3" s="321"/>
      <c r="C3" s="326">
        <v>1</v>
      </c>
      <c r="D3" s="377" t="s">
        <v>486</v>
      </c>
      <c r="E3" s="378"/>
      <c r="F3" s="378"/>
      <c r="G3" s="378"/>
      <c r="H3" s="378"/>
      <c r="I3" s="378"/>
      <c r="J3" s="378"/>
      <c r="K3" s="378"/>
    </row>
    <row r="4" spans="1:13" x14ac:dyDescent="0.15">
      <c r="A4" s="321"/>
      <c r="B4" s="321"/>
      <c r="C4" s="322"/>
      <c r="D4" s="377" t="s">
        <v>487</v>
      </c>
      <c r="E4" s="378"/>
      <c r="F4" s="378"/>
      <c r="G4" s="378"/>
      <c r="H4" s="378"/>
      <c r="I4" s="378"/>
      <c r="J4" s="378"/>
      <c r="K4" s="378"/>
    </row>
    <row r="5" spans="1:13" x14ac:dyDescent="0.15">
      <c r="A5" s="321"/>
      <c r="B5" s="321"/>
      <c r="C5" s="322"/>
      <c r="D5" s="377" t="s">
        <v>488</v>
      </c>
      <c r="E5" s="378"/>
      <c r="F5" s="378"/>
      <c r="G5" s="378"/>
      <c r="H5" s="378"/>
      <c r="I5" s="378"/>
      <c r="J5" s="378"/>
      <c r="K5" s="378"/>
    </row>
    <row r="6" spans="1:13" x14ac:dyDescent="0.15">
      <c r="A6" s="321"/>
      <c r="B6" s="321"/>
      <c r="C6" s="322"/>
      <c r="D6" s="327"/>
      <c r="E6" s="328"/>
      <c r="F6" s="328"/>
      <c r="G6" s="328"/>
      <c r="H6" s="328"/>
      <c r="I6" s="328"/>
      <c r="J6" s="328"/>
      <c r="K6" s="328"/>
    </row>
    <row r="7" spans="1:13" x14ac:dyDescent="0.15">
      <c r="A7" s="321"/>
      <c r="B7" s="321"/>
      <c r="C7" s="322"/>
      <c r="D7" s="321" t="s">
        <v>489</v>
      </c>
      <c r="E7" s="321"/>
      <c r="F7" s="321"/>
      <c r="G7" s="321"/>
      <c r="H7" s="321"/>
      <c r="I7" s="321"/>
      <c r="J7" s="321"/>
      <c r="K7" s="321"/>
    </row>
    <row r="8" spans="1:13" x14ac:dyDescent="0.15">
      <c r="A8" s="321"/>
      <c r="B8" s="321"/>
      <c r="C8" s="322"/>
      <c r="D8" s="321"/>
      <c r="E8" s="321"/>
      <c r="F8" s="321"/>
      <c r="G8" s="321"/>
      <c r="H8" s="321"/>
      <c r="I8" s="321"/>
      <c r="J8" s="321"/>
      <c r="K8" s="321"/>
    </row>
    <row r="9" spans="1:13" x14ac:dyDescent="0.15">
      <c r="A9" s="321"/>
      <c r="B9" s="321"/>
      <c r="C9" s="322"/>
      <c r="D9" s="329"/>
      <c r="E9" s="321" t="s">
        <v>490</v>
      </c>
      <c r="F9" s="321"/>
      <c r="G9" s="321"/>
      <c r="H9" s="321"/>
      <c r="I9" s="321"/>
      <c r="J9" s="321"/>
      <c r="K9" s="321"/>
    </row>
    <row r="10" spans="1:13" x14ac:dyDescent="0.15">
      <c r="A10" s="321"/>
      <c r="B10" s="321"/>
      <c r="C10" s="322"/>
      <c r="D10" s="327"/>
      <c r="E10" s="321"/>
      <c r="F10" s="321"/>
      <c r="G10" s="321"/>
      <c r="H10" s="321"/>
      <c r="I10" s="321"/>
      <c r="J10" s="321"/>
      <c r="K10" s="321"/>
    </row>
    <row r="11" spans="1:13" x14ac:dyDescent="0.15">
      <c r="A11" s="321"/>
      <c r="B11" s="321"/>
      <c r="C11" s="322"/>
      <c r="D11" s="330"/>
      <c r="E11" s="321" t="s">
        <v>491</v>
      </c>
      <c r="F11" s="321"/>
      <c r="G11" s="321"/>
      <c r="H11" s="321"/>
      <c r="I11" s="321"/>
      <c r="J11" s="321"/>
      <c r="K11" s="321"/>
    </row>
    <row r="12" spans="1:13" x14ac:dyDescent="0.15">
      <c r="A12" s="321"/>
      <c r="B12" s="321"/>
      <c r="C12" s="322"/>
      <c r="D12" s="321"/>
      <c r="E12" s="321"/>
      <c r="F12" s="321"/>
      <c r="G12" s="321"/>
      <c r="H12" s="321"/>
      <c r="I12" s="321"/>
      <c r="J12" s="321"/>
      <c r="K12" s="321"/>
    </row>
    <row r="13" spans="1:13" x14ac:dyDescent="0.15">
      <c r="A13" s="321"/>
      <c r="B13" s="321"/>
      <c r="C13" s="322"/>
      <c r="D13" s="331"/>
      <c r="E13" s="321" t="s">
        <v>492</v>
      </c>
      <c r="F13" s="321"/>
      <c r="G13" s="321"/>
      <c r="H13" s="321"/>
      <c r="I13" s="321"/>
      <c r="J13" s="321"/>
      <c r="K13" s="321"/>
    </row>
    <row r="14" spans="1:13" x14ac:dyDescent="0.15">
      <c r="A14" s="321"/>
      <c r="B14" s="321"/>
      <c r="C14" s="322"/>
      <c r="D14" s="321"/>
      <c r="E14" s="321"/>
      <c r="F14" s="321"/>
      <c r="G14" s="321"/>
      <c r="H14" s="321"/>
      <c r="I14" s="321"/>
      <c r="J14" s="321"/>
      <c r="K14" s="321"/>
    </row>
    <row r="15" spans="1:13" x14ac:dyDescent="0.15">
      <c r="A15" s="321"/>
      <c r="B15" s="321"/>
      <c r="C15" s="326">
        <f>C3+1</f>
        <v>2</v>
      </c>
      <c r="D15" s="372" t="s">
        <v>651</v>
      </c>
      <c r="E15" s="373"/>
      <c r="F15" s="373"/>
      <c r="G15" s="373"/>
      <c r="H15" s="373"/>
      <c r="I15" s="373"/>
      <c r="J15" s="373"/>
      <c r="K15" s="373"/>
      <c r="L15" s="374"/>
      <c r="M15" s="374"/>
    </row>
    <row r="16" spans="1:13" x14ac:dyDescent="0.15">
      <c r="A16" s="321"/>
      <c r="B16" s="321"/>
      <c r="C16" s="322"/>
      <c r="D16" s="372"/>
      <c r="E16" s="373"/>
      <c r="F16" s="373"/>
      <c r="G16" s="373"/>
      <c r="H16" s="373"/>
      <c r="I16" s="373"/>
      <c r="J16" s="373"/>
      <c r="K16" s="373"/>
      <c r="L16" s="332"/>
      <c r="M16" s="332"/>
    </row>
    <row r="17" spans="1:13" x14ac:dyDescent="0.15">
      <c r="A17" s="321"/>
      <c r="B17" s="321"/>
      <c r="C17" s="326">
        <f>C15+1</f>
        <v>3</v>
      </c>
      <c r="D17" s="372" t="s">
        <v>493</v>
      </c>
      <c r="E17" s="373"/>
      <c r="F17" s="373"/>
      <c r="G17" s="373"/>
      <c r="H17" s="373"/>
      <c r="I17" s="373"/>
      <c r="J17" s="373"/>
      <c r="K17" s="373"/>
      <c r="L17" s="374"/>
      <c r="M17" s="374"/>
    </row>
    <row r="18" spans="1:13" x14ac:dyDescent="0.15">
      <c r="A18" s="321"/>
      <c r="B18" s="321"/>
      <c r="C18" s="322"/>
      <c r="D18" s="372"/>
      <c r="E18" s="373"/>
      <c r="F18" s="373"/>
      <c r="G18" s="373"/>
      <c r="H18" s="373"/>
      <c r="I18" s="373"/>
      <c r="J18" s="373"/>
      <c r="K18" s="373"/>
      <c r="L18" s="332"/>
      <c r="M18" s="332"/>
    </row>
    <row r="19" spans="1:13" x14ac:dyDescent="0.15">
      <c r="A19" s="321"/>
      <c r="B19" s="321"/>
      <c r="C19" s="326">
        <f>C17+1</f>
        <v>4</v>
      </c>
      <c r="D19" s="372" t="s">
        <v>494</v>
      </c>
      <c r="E19" s="373"/>
      <c r="F19" s="373"/>
      <c r="G19" s="373"/>
      <c r="H19" s="373"/>
      <c r="I19" s="373"/>
      <c r="J19" s="373"/>
      <c r="K19" s="373"/>
      <c r="L19" s="374"/>
      <c r="M19" s="374"/>
    </row>
    <row r="20" spans="1:13" x14ac:dyDescent="0.15">
      <c r="A20" s="321"/>
      <c r="B20" s="321"/>
      <c r="C20" s="326"/>
      <c r="D20" s="372"/>
      <c r="E20" s="373"/>
      <c r="F20" s="373"/>
      <c r="G20" s="373"/>
      <c r="H20" s="373"/>
      <c r="I20" s="373"/>
      <c r="J20" s="373"/>
      <c r="K20" s="373"/>
      <c r="L20" s="332"/>
      <c r="M20" s="332"/>
    </row>
    <row r="21" spans="1:13" x14ac:dyDescent="0.15">
      <c r="A21" s="321"/>
      <c r="B21" s="321"/>
      <c r="C21" s="326">
        <f>C19+1</f>
        <v>5</v>
      </c>
      <c r="D21" s="372" t="s">
        <v>495</v>
      </c>
      <c r="E21" s="373"/>
      <c r="F21" s="373"/>
      <c r="G21" s="373"/>
      <c r="H21" s="373"/>
      <c r="I21" s="373"/>
      <c r="J21" s="373"/>
      <c r="K21" s="373"/>
      <c r="L21" s="374"/>
      <c r="M21" s="374"/>
    </row>
    <row r="22" spans="1:13" x14ac:dyDescent="0.15">
      <c r="A22" s="321"/>
      <c r="B22" s="321"/>
      <c r="C22" s="326"/>
      <c r="D22" s="372"/>
      <c r="E22" s="373"/>
      <c r="F22" s="373"/>
      <c r="G22" s="373"/>
      <c r="H22" s="373"/>
      <c r="I22" s="373"/>
      <c r="J22" s="373"/>
      <c r="K22" s="373"/>
      <c r="L22" s="332"/>
      <c r="M22" s="332"/>
    </row>
    <row r="23" spans="1:13" x14ac:dyDescent="0.15">
      <c r="C23" s="326">
        <f>C21+1</f>
        <v>6</v>
      </c>
      <c r="D23" s="372" t="s">
        <v>496</v>
      </c>
      <c r="E23" s="373"/>
      <c r="F23" s="373"/>
      <c r="G23" s="373"/>
      <c r="H23" s="373"/>
      <c r="I23" s="373"/>
      <c r="J23" s="373"/>
      <c r="K23" s="373"/>
      <c r="L23" s="374"/>
      <c r="M23" s="374"/>
    </row>
  </sheetData>
  <sheetProtection sheet="1" objects="1" scenarios="1"/>
  <mergeCells count="13">
    <mergeCell ref="B2:I2"/>
    <mergeCell ref="D3:K3"/>
    <mergeCell ref="D4:K4"/>
    <mergeCell ref="D5:K5"/>
    <mergeCell ref="D16:K16"/>
    <mergeCell ref="D15:M15"/>
    <mergeCell ref="D17:M17"/>
    <mergeCell ref="D19:M19"/>
    <mergeCell ref="D21:M21"/>
    <mergeCell ref="D23:M23"/>
    <mergeCell ref="D18:K18"/>
    <mergeCell ref="D20:K20"/>
    <mergeCell ref="D22:K22"/>
  </mergeCells>
  <phoneticPr fontId="3"/>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91CF6-225C-45DC-B6F0-5821C34AC1FF}">
  <dimension ref="B2:E74"/>
  <sheetViews>
    <sheetView zoomScale="85" zoomScaleNormal="85" workbookViewId="0"/>
  </sheetViews>
  <sheetFormatPr defaultRowHeight="13.5" x14ac:dyDescent="0.15"/>
  <cols>
    <col min="1" max="1" width="2.75" customWidth="1"/>
    <col min="2" max="2" width="37.75" customWidth="1"/>
    <col min="3" max="3" width="30.375" customWidth="1"/>
    <col min="4" max="4" width="37.625" customWidth="1"/>
    <col min="5" max="5" width="42.625" customWidth="1"/>
  </cols>
  <sheetData>
    <row r="2" spans="2:5" ht="17.25" x14ac:dyDescent="0.15">
      <c r="B2" s="379" t="s">
        <v>438</v>
      </c>
      <c r="C2" s="379"/>
      <c r="D2" s="379"/>
      <c r="E2" s="379"/>
    </row>
    <row r="3" spans="2:5" ht="17.25" x14ac:dyDescent="0.15">
      <c r="B3" s="272"/>
      <c r="C3" s="272"/>
      <c r="D3" s="272"/>
      <c r="E3" s="272"/>
    </row>
    <row r="4" spans="2:5" ht="17.25" x14ac:dyDescent="0.15">
      <c r="B4" s="197" t="s">
        <v>437</v>
      </c>
      <c r="C4" s="272"/>
      <c r="D4" s="272"/>
      <c r="E4" s="272"/>
    </row>
    <row r="5" spans="2:5" ht="17.25" x14ac:dyDescent="0.15">
      <c r="B5" s="197" t="s">
        <v>478</v>
      </c>
      <c r="C5" s="272"/>
      <c r="D5" s="272"/>
      <c r="E5" s="272"/>
    </row>
    <row r="6" spans="2:5" ht="17.25" x14ac:dyDescent="0.15">
      <c r="B6" s="197"/>
      <c r="C6" s="272"/>
      <c r="D6" s="272"/>
      <c r="E6" s="272"/>
    </row>
    <row r="7" spans="2:5" ht="17.25" x14ac:dyDescent="0.15">
      <c r="B7" s="273" t="s">
        <v>445</v>
      </c>
      <c r="C7" s="274"/>
      <c r="D7" s="274"/>
      <c r="E7" s="275"/>
    </row>
    <row r="8" spans="2:5" x14ac:dyDescent="0.15">
      <c r="B8" s="276" t="s">
        <v>446</v>
      </c>
      <c r="C8" s="319" t="s">
        <v>501</v>
      </c>
      <c r="D8" s="278"/>
      <c r="E8" s="279"/>
    </row>
    <row r="9" spans="2:5" x14ac:dyDescent="0.15">
      <c r="B9" s="282" t="s">
        <v>447</v>
      </c>
      <c r="C9" s="333" t="s">
        <v>501</v>
      </c>
      <c r="D9" s="284"/>
      <c r="E9" s="285"/>
    </row>
    <row r="10" spans="2:5" ht="17.25" x14ac:dyDescent="0.15">
      <c r="B10" s="197"/>
      <c r="C10" s="272"/>
      <c r="D10" s="272"/>
      <c r="E10" s="272"/>
    </row>
    <row r="11" spans="2:5" ht="17.25" x14ac:dyDescent="0.15">
      <c r="B11" s="273" t="s">
        <v>465</v>
      </c>
      <c r="C11" s="274"/>
      <c r="D11" s="274"/>
      <c r="E11" s="275"/>
    </row>
    <row r="12" spans="2:5" ht="12.75" customHeight="1" x14ac:dyDescent="0.15">
      <c r="B12" s="288" t="s">
        <v>464</v>
      </c>
      <c r="C12" s="289"/>
      <c r="D12" s="289"/>
      <c r="E12" s="290"/>
    </row>
    <row r="13" spans="2:5" x14ac:dyDescent="0.15">
      <c r="B13" s="295" t="s">
        <v>448</v>
      </c>
      <c r="C13" s="315" t="s">
        <v>449</v>
      </c>
      <c r="D13" s="296"/>
      <c r="E13" s="297"/>
    </row>
    <row r="14" spans="2:5" x14ac:dyDescent="0.15">
      <c r="B14" s="298" t="s">
        <v>429</v>
      </c>
      <c r="C14" s="304" t="str">
        <f>IF('2-1-1_実施概要書'!H5="","",'2-1-1_実施概要書'!H5)</f>
        <v/>
      </c>
      <c r="D14" s="300" t="s">
        <v>450</v>
      </c>
      <c r="E14" s="316" t="s">
        <v>451</v>
      </c>
    </row>
    <row r="15" spans="2:5" x14ac:dyDescent="0.15">
      <c r="B15" s="298" t="s">
        <v>439</v>
      </c>
      <c r="C15" s="304" t="str">
        <f>IF('2-1-1_実施概要書'!L7="","",'2-1-1_実施概要書'!L7)</f>
        <v/>
      </c>
      <c r="D15" s="300" t="s">
        <v>440</v>
      </c>
      <c r="E15" s="299" t="str">
        <f>IF('2-1-1_実施概要書'!T7="","",'2-1-1_実施概要書'!T7&amp;'2-1-1_実施概要書'!Y7)</f>
        <v/>
      </c>
    </row>
    <row r="16" spans="2:5" x14ac:dyDescent="0.15">
      <c r="B16" s="298" t="s">
        <v>441</v>
      </c>
      <c r="C16" s="304" t="str">
        <f>IF('2-1-1_実施概要書'!H8="","",'2-1-1_実施概要書'!H8)</f>
        <v/>
      </c>
      <c r="D16" s="301"/>
      <c r="E16" s="302"/>
    </row>
    <row r="17" spans="2:5" x14ac:dyDescent="0.15">
      <c r="B17" s="305" t="s">
        <v>454</v>
      </c>
      <c r="C17" s="306" t="str">
        <f>IF('2-1-1_実施概要書'!H9="","",'2-1-1_実施概要書'!H9)</f>
        <v/>
      </c>
      <c r="D17" s="307"/>
      <c r="E17" s="308"/>
    </row>
    <row r="18" spans="2:5" x14ac:dyDescent="0.15">
      <c r="B18" s="298" t="s">
        <v>452</v>
      </c>
      <c r="C18" s="317" t="s">
        <v>455</v>
      </c>
      <c r="D18" s="300" t="s">
        <v>453</v>
      </c>
      <c r="E18" s="316" t="s">
        <v>456</v>
      </c>
    </row>
    <row r="19" spans="2:5" x14ac:dyDescent="0.15">
      <c r="B19" s="312"/>
      <c r="E19" s="313"/>
    </row>
    <row r="20" spans="2:5" x14ac:dyDescent="0.15">
      <c r="B20" s="288" t="s">
        <v>466</v>
      </c>
      <c r="C20" s="289"/>
      <c r="D20" s="289"/>
      <c r="E20" s="290"/>
    </row>
    <row r="21" spans="2:5" x14ac:dyDescent="0.15">
      <c r="B21" s="295" t="s">
        <v>448</v>
      </c>
      <c r="C21" s="315" t="s">
        <v>449</v>
      </c>
      <c r="D21" s="296"/>
      <c r="E21" s="297"/>
    </row>
    <row r="22" spans="2:5" x14ac:dyDescent="0.15">
      <c r="B22" s="298" t="s">
        <v>429</v>
      </c>
      <c r="C22" s="304" t="str">
        <f>IF('2-1-1_実施概要書'!H12="","",'2-1-1_実施概要書'!H12)</f>
        <v/>
      </c>
      <c r="D22" s="300" t="s">
        <v>450</v>
      </c>
      <c r="E22" s="316" t="s">
        <v>451</v>
      </c>
    </row>
    <row r="23" spans="2:5" x14ac:dyDescent="0.15">
      <c r="B23" s="298" t="s">
        <v>439</v>
      </c>
      <c r="C23" s="304" t="str">
        <f>IF('2-1-1_実施概要書'!T16="","",'2-1-1_実施概要書'!H16&amp;"　"&amp;'2-1-1_実施概要書'!T16)</f>
        <v/>
      </c>
      <c r="D23" s="300" t="s">
        <v>440</v>
      </c>
      <c r="E23" s="299" t="str">
        <f>IF('2-1-1_実施概要書'!T14="","",'2-1-1_実施概要書'!T14&amp;'2-1-1_実施概要書'!Y14)</f>
        <v/>
      </c>
    </row>
    <row r="24" spans="2:5" x14ac:dyDescent="0.15">
      <c r="B24" s="298" t="s">
        <v>441</v>
      </c>
      <c r="C24" s="304" t="str">
        <f>IF('2-1-1_実施概要書'!H15="","",'2-1-1_実施概要書'!H15)</f>
        <v/>
      </c>
      <c r="D24" s="301"/>
      <c r="E24" s="302"/>
    </row>
    <row r="25" spans="2:5" x14ac:dyDescent="0.15">
      <c r="B25" s="305" t="s">
        <v>454</v>
      </c>
      <c r="C25" s="306" t="str">
        <f>IF('2-1-1_実施概要書'!H16="","",'2-1-1_実施概要書'!H16)</f>
        <v/>
      </c>
      <c r="D25" s="307"/>
      <c r="E25" s="308"/>
    </row>
    <row r="26" spans="2:5" x14ac:dyDescent="0.15">
      <c r="B26" s="298" t="s">
        <v>452</v>
      </c>
      <c r="C26" s="317" t="s">
        <v>455</v>
      </c>
      <c r="D26" s="300" t="s">
        <v>453</v>
      </c>
      <c r="E26" s="316" t="s">
        <v>456</v>
      </c>
    </row>
    <row r="27" spans="2:5" x14ac:dyDescent="0.15">
      <c r="B27" s="303" t="s">
        <v>459</v>
      </c>
      <c r="C27" s="318" t="s">
        <v>457</v>
      </c>
      <c r="D27" s="309"/>
      <c r="E27" s="310"/>
    </row>
    <row r="29" spans="2:5" ht="17.25" x14ac:dyDescent="0.15">
      <c r="B29" s="287" t="s">
        <v>442</v>
      </c>
      <c r="C29" s="286"/>
      <c r="D29" s="286"/>
      <c r="E29" s="275"/>
    </row>
    <row r="30" spans="2:5" x14ac:dyDescent="0.15">
      <c r="B30" s="288" t="s">
        <v>458</v>
      </c>
      <c r="C30" s="289"/>
      <c r="D30" s="289"/>
      <c r="E30" s="290"/>
    </row>
    <row r="31" spans="2:5" x14ac:dyDescent="0.15">
      <c r="B31" s="276" t="s">
        <v>443</v>
      </c>
      <c r="C31" s="277" t="str">
        <f>IF('2-1-1_実施概要書'!H68="","",'2-1-1_実施概要書'!H68)</f>
        <v/>
      </c>
      <c r="D31" s="278"/>
      <c r="E31" s="279"/>
    </row>
    <row r="32" spans="2:5" x14ac:dyDescent="0.15">
      <c r="B32" s="276" t="s">
        <v>444</v>
      </c>
      <c r="C32" s="277" t="str">
        <f>IF('2-1-1_実施概要書'!H69="","",'2-1-1_実施概要書'!H69)</f>
        <v/>
      </c>
      <c r="D32" s="280" t="s">
        <v>460</v>
      </c>
      <c r="E32" s="281" t="str">
        <f>IF('2-1-1_実施概要書'!Z69="","",'2-1-1_実施概要書'!Z69)</f>
        <v/>
      </c>
    </row>
    <row r="33" spans="2:5" x14ac:dyDescent="0.15">
      <c r="B33" s="276" t="s">
        <v>606</v>
      </c>
      <c r="C33" s="277" t="str">
        <f>IF('2-1-1_実施概要書'!H70="","",'2-1-1_実施概要書'!H70)</f>
        <v/>
      </c>
      <c r="D33" s="301"/>
      <c r="E33" s="302"/>
    </row>
    <row r="34" spans="2:5" x14ac:dyDescent="0.15">
      <c r="B34" s="276" t="s">
        <v>461</v>
      </c>
      <c r="C34" s="277" t="str">
        <f>IF('2-1-1_実施概要書'!H71="","",'2-1-1_実施概要書'!H71)</f>
        <v/>
      </c>
      <c r="D34" s="280" t="s">
        <v>462</v>
      </c>
      <c r="E34" s="281" t="str">
        <f>IF('2-1-1_実施概要書'!Z71="","",'2-1-1_実施概要書'!Z71)</f>
        <v/>
      </c>
    </row>
    <row r="35" spans="2:5" x14ac:dyDescent="0.15">
      <c r="B35" s="276"/>
      <c r="C35" s="280"/>
      <c r="D35" s="280"/>
      <c r="E35" s="291"/>
    </row>
    <row r="36" spans="2:5" x14ac:dyDescent="0.15">
      <c r="B36" s="288" t="s">
        <v>463</v>
      </c>
      <c r="C36" s="289"/>
      <c r="D36" s="289"/>
      <c r="E36" s="290"/>
    </row>
    <row r="37" spans="2:5" x14ac:dyDescent="0.15">
      <c r="B37" s="276" t="s">
        <v>443</v>
      </c>
      <c r="C37" s="277" t="str">
        <f>IF('2-1-1_実施概要書'!H74="","",'2-1-1_実施概要書'!H74)</f>
        <v/>
      </c>
      <c r="D37" s="278"/>
      <c r="E37" s="279"/>
    </row>
    <row r="38" spans="2:5" x14ac:dyDescent="0.15">
      <c r="B38" s="276" t="s">
        <v>444</v>
      </c>
      <c r="C38" s="277" t="str">
        <f>IF('2-1-1_実施概要書'!H75="","",'2-1-1_実施概要書'!H75)</f>
        <v/>
      </c>
      <c r="D38" s="280" t="s">
        <v>460</v>
      </c>
      <c r="E38" s="281" t="str">
        <f>IF('2-1-1_実施概要書'!Z75="","",'2-1-1_実施概要書'!Z75)</f>
        <v/>
      </c>
    </row>
    <row r="39" spans="2:5" x14ac:dyDescent="0.15">
      <c r="B39" s="276" t="s">
        <v>606</v>
      </c>
      <c r="C39" s="277" t="str">
        <f>IF('2-1-1_実施概要書'!H76="","",'2-1-1_実施概要書'!H76)</f>
        <v/>
      </c>
      <c r="D39" s="301"/>
      <c r="E39" s="302"/>
    </row>
    <row r="40" spans="2:5" x14ac:dyDescent="0.15">
      <c r="B40" s="282" t="s">
        <v>461</v>
      </c>
      <c r="C40" s="283" t="str">
        <f>IF('2-1-1_実施概要書'!H77="","",'2-1-1_実施概要書'!H77)</f>
        <v/>
      </c>
      <c r="D40" s="311" t="s">
        <v>462</v>
      </c>
      <c r="E40" s="359" t="str">
        <f>IF('2-1-1_実施概要書'!Z77="","",'2-1-1_実施概要書'!Z77)</f>
        <v/>
      </c>
    </row>
    <row r="41" spans="2:5" x14ac:dyDescent="0.15">
      <c r="B41" s="62"/>
      <c r="C41" s="62"/>
      <c r="D41" s="62"/>
      <c r="E41" s="62"/>
    </row>
    <row r="42" spans="2:5" ht="17.25" x14ac:dyDescent="0.15">
      <c r="B42" s="273" t="s">
        <v>421</v>
      </c>
      <c r="C42" s="274"/>
      <c r="D42" s="274"/>
      <c r="E42" s="275"/>
    </row>
    <row r="43" spans="2:5" x14ac:dyDescent="0.15">
      <c r="B43" s="276" t="s">
        <v>467</v>
      </c>
      <c r="C43" s="277" t="str">
        <f>IF('2-1-1_実施概要書'!H20="","",'2-1-1_実施概要書'!H20)</f>
        <v/>
      </c>
      <c r="D43" s="278"/>
      <c r="E43" s="279"/>
    </row>
    <row r="44" spans="2:5" x14ac:dyDescent="0.15">
      <c r="B44" s="276" t="s">
        <v>422</v>
      </c>
      <c r="C44" s="277" t="str">
        <f>IF('2-1-1_実施概要書'!H19="","",'2-1-1_実施概要書'!H19)</f>
        <v/>
      </c>
      <c r="D44" s="278"/>
      <c r="E44" s="279"/>
    </row>
    <row r="45" spans="2:5" x14ac:dyDescent="0.15">
      <c r="B45" s="276" t="s">
        <v>423</v>
      </c>
      <c r="C45" s="319" t="s">
        <v>477</v>
      </c>
      <c r="D45" s="278"/>
      <c r="E45" s="279"/>
    </row>
    <row r="46" spans="2:5" x14ac:dyDescent="0.15">
      <c r="B46" s="276" t="s">
        <v>424</v>
      </c>
      <c r="C46" s="314" t="s">
        <v>468</v>
      </c>
      <c r="D46" s="280" t="s">
        <v>425</v>
      </c>
      <c r="E46" s="292">
        <f>IF('2-1-1_実施概要書'!H32="","",'2-1-1_実施概要書'!H32)</f>
        <v>0</v>
      </c>
    </row>
    <row r="47" spans="2:5" x14ac:dyDescent="0.15">
      <c r="B47" s="276" t="s">
        <v>426</v>
      </c>
      <c r="C47" s="277">
        <f>IF('2-1-1_実施概要書'!H64="","",'2-1-1_実施概要書'!H64)</f>
        <v>0</v>
      </c>
      <c r="D47" s="280" t="s">
        <v>427</v>
      </c>
      <c r="E47" s="281">
        <f>IF('2-1-1_実施概要書'!P64="","",'2-1-1_実施概要書'!P64)</f>
        <v>0</v>
      </c>
    </row>
    <row r="48" spans="2:5" x14ac:dyDescent="0.15">
      <c r="B48" s="282" t="s">
        <v>428</v>
      </c>
      <c r="C48" s="283">
        <f>IF('2-1-1_実施概要書'!AE64="","",'2-1-1_実施概要書'!AE64)</f>
        <v>0</v>
      </c>
      <c r="D48" s="284"/>
      <c r="E48" s="285"/>
    </row>
    <row r="50" spans="2:5" ht="17.25" x14ac:dyDescent="0.15">
      <c r="B50" s="287" t="s">
        <v>469</v>
      </c>
      <c r="C50" s="286"/>
      <c r="D50" s="286"/>
      <c r="E50" s="275"/>
    </row>
    <row r="51" spans="2:5" x14ac:dyDescent="0.15">
      <c r="B51" s="288" t="s">
        <v>430</v>
      </c>
      <c r="C51" s="289"/>
      <c r="D51" s="289"/>
      <c r="E51" s="290"/>
    </row>
    <row r="52" spans="2:5" x14ac:dyDescent="0.15">
      <c r="B52" s="276" t="s">
        <v>431</v>
      </c>
      <c r="C52" s="293">
        <f>'別紙1、別紙２'!C6</f>
        <v>0</v>
      </c>
      <c r="D52" s="278"/>
      <c r="E52" s="279"/>
    </row>
    <row r="53" spans="2:5" x14ac:dyDescent="0.15">
      <c r="B53" s="276" t="s">
        <v>432</v>
      </c>
      <c r="C53" s="293">
        <f>'別紙1、別紙２'!C7</f>
        <v>0</v>
      </c>
      <c r="D53" s="278"/>
      <c r="E53" s="279"/>
    </row>
    <row r="54" spans="2:5" x14ac:dyDescent="0.15">
      <c r="B54" s="276" t="s">
        <v>433</v>
      </c>
      <c r="C54" s="293">
        <f>'別紙1、別紙２'!C8</f>
        <v>0</v>
      </c>
      <c r="D54" s="278"/>
      <c r="E54" s="279"/>
    </row>
    <row r="55" spans="2:5" x14ac:dyDescent="0.15">
      <c r="B55" s="276" t="s">
        <v>434</v>
      </c>
      <c r="C55" s="293">
        <f>'別紙1、別紙２'!C9</f>
        <v>0</v>
      </c>
      <c r="D55" s="278"/>
      <c r="E55" s="279"/>
    </row>
    <row r="56" spans="2:5" x14ac:dyDescent="0.15">
      <c r="B56" s="276"/>
      <c r="C56" s="280"/>
      <c r="D56" s="280"/>
      <c r="E56" s="291"/>
    </row>
    <row r="57" spans="2:5" x14ac:dyDescent="0.15">
      <c r="B57" s="288" t="s">
        <v>435</v>
      </c>
      <c r="C57" s="289"/>
      <c r="D57" s="289"/>
      <c r="E57" s="290"/>
    </row>
    <row r="58" spans="2:5" x14ac:dyDescent="0.15">
      <c r="B58" s="276" t="s">
        <v>431</v>
      </c>
      <c r="C58" s="293">
        <f>'別紙1、別紙２'!F6</f>
        <v>0</v>
      </c>
      <c r="D58" s="278"/>
      <c r="E58" s="279"/>
    </row>
    <row r="59" spans="2:5" x14ac:dyDescent="0.15">
      <c r="B59" s="276" t="s">
        <v>432</v>
      </c>
      <c r="C59" s="293">
        <f>'別紙1、別紙２'!F7</f>
        <v>0</v>
      </c>
      <c r="D59" s="278"/>
      <c r="E59" s="279"/>
    </row>
    <row r="60" spans="2:5" x14ac:dyDescent="0.15">
      <c r="B60" s="276" t="s">
        <v>433</v>
      </c>
      <c r="C60" s="293">
        <f>'別紙1、別紙２'!F8</f>
        <v>0</v>
      </c>
      <c r="D60" s="278"/>
      <c r="E60" s="279"/>
    </row>
    <row r="61" spans="2:5" x14ac:dyDescent="0.15">
      <c r="B61" s="276"/>
      <c r="C61" s="280"/>
      <c r="D61" s="280"/>
      <c r="E61" s="291"/>
    </row>
    <row r="62" spans="2:5" x14ac:dyDescent="0.15">
      <c r="B62" s="288" t="s">
        <v>502</v>
      </c>
      <c r="C62" s="289"/>
      <c r="D62" s="289"/>
      <c r="E62" s="290"/>
    </row>
    <row r="63" spans="2:5" x14ac:dyDescent="0.15">
      <c r="B63" s="276" t="s">
        <v>503</v>
      </c>
      <c r="C63" s="293" t="str">
        <f>IF('別紙1、別紙２'!I7&lt;&gt;"",'別紙1、別紙２'!I7,"")</f>
        <v>2/3以内</v>
      </c>
      <c r="D63" s="278"/>
      <c r="E63" s="279"/>
    </row>
    <row r="64" spans="2:5" x14ac:dyDescent="0.15">
      <c r="B64" s="334"/>
      <c r="C64" s="335"/>
      <c r="D64" s="335"/>
      <c r="E64" s="336"/>
    </row>
    <row r="65" spans="2:5" x14ac:dyDescent="0.15">
      <c r="B65" s="288" t="s">
        <v>436</v>
      </c>
      <c r="C65" s="289"/>
      <c r="D65" s="289"/>
      <c r="E65" s="290"/>
    </row>
    <row r="66" spans="2:5" x14ac:dyDescent="0.15">
      <c r="B66" s="276" t="s">
        <v>431</v>
      </c>
      <c r="C66" s="293" t="str">
        <f>'別紙1、別紙２'!J6</f>
        <v/>
      </c>
      <c r="D66" s="278"/>
      <c r="E66" s="279"/>
    </row>
    <row r="67" spans="2:5" x14ac:dyDescent="0.15">
      <c r="B67" s="276" t="s">
        <v>432</v>
      </c>
      <c r="C67" s="293" t="str">
        <f>'別紙1、別紙２'!J7</f>
        <v/>
      </c>
      <c r="D67" s="278"/>
      <c r="E67" s="279"/>
    </row>
    <row r="68" spans="2:5" x14ac:dyDescent="0.15">
      <c r="B68" s="282" t="s">
        <v>433</v>
      </c>
      <c r="C68" s="294" t="str">
        <f>'別紙1、別紙２'!J8</f>
        <v/>
      </c>
      <c r="D68" s="284"/>
      <c r="E68" s="285"/>
    </row>
    <row r="70" spans="2:5" ht="17.25" x14ac:dyDescent="0.15">
      <c r="B70" s="273" t="s">
        <v>497</v>
      </c>
      <c r="C70" s="274"/>
      <c r="D70" s="274"/>
      <c r="E70" s="275"/>
    </row>
    <row r="71" spans="2:5" x14ac:dyDescent="0.15">
      <c r="B71" s="380" t="s">
        <v>498</v>
      </c>
      <c r="C71" s="381"/>
      <c r="D71" s="284"/>
      <c r="E71" s="285"/>
    </row>
    <row r="73" spans="2:5" ht="17.25" x14ac:dyDescent="0.15">
      <c r="B73" s="273" t="s">
        <v>499</v>
      </c>
      <c r="C73" s="274"/>
      <c r="D73" s="274"/>
      <c r="E73" s="275"/>
    </row>
    <row r="74" spans="2:5" x14ac:dyDescent="0.15">
      <c r="B74" s="282" t="s">
        <v>500</v>
      </c>
      <c r="C74" s="333" t="s">
        <v>501</v>
      </c>
      <c r="D74" s="284"/>
      <c r="E74" s="285"/>
    </row>
  </sheetData>
  <mergeCells count="2">
    <mergeCell ref="B2:E2"/>
    <mergeCell ref="B71:C71"/>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ECA93-B8B7-41C8-B559-1B157EBCA67D}">
  <dimension ref="A1:H30"/>
  <sheetViews>
    <sheetView view="pageBreakPreview" zoomScale="85" zoomScaleNormal="85" zoomScaleSheetLayoutView="85" zoomScalePageLayoutView="55" workbookViewId="0">
      <selection sqref="A1:F1"/>
    </sheetView>
  </sheetViews>
  <sheetFormatPr defaultColWidth="9" defaultRowHeight="13.5" x14ac:dyDescent="0.15"/>
  <cols>
    <col min="1" max="1" width="20.375" bestFit="1" customWidth="1"/>
    <col min="2" max="2" width="11.125" customWidth="1"/>
    <col min="3" max="3" width="8.625" customWidth="1"/>
    <col min="4" max="4" width="72.875" customWidth="1"/>
    <col min="5" max="5" width="7.625" customWidth="1"/>
    <col min="6" max="6" width="7.75" customWidth="1"/>
    <col min="7" max="7" width="2.625" customWidth="1"/>
  </cols>
  <sheetData>
    <row r="1" spans="1:8" ht="70.5" customHeight="1" x14ac:dyDescent="0.15">
      <c r="A1" s="388" t="s">
        <v>541</v>
      </c>
      <c r="B1" s="389"/>
      <c r="C1" s="389"/>
      <c r="D1" s="389"/>
      <c r="E1" s="389"/>
      <c r="F1" s="389"/>
    </row>
    <row r="2" spans="1:8" ht="50.25" customHeight="1" x14ac:dyDescent="0.15">
      <c r="A2" s="20" t="s">
        <v>172</v>
      </c>
      <c r="B2" s="20" t="s">
        <v>173</v>
      </c>
      <c r="C2" s="20" t="s">
        <v>174</v>
      </c>
      <c r="D2" s="21" t="s">
        <v>175</v>
      </c>
      <c r="E2" s="21" t="s">
        <v>612</v>
      </c>
      <c r="F2" s="21" t="s">
        <v>611</v>
      </c>
      <c r="H2" s="228" t="s">
        <v>610</v>
      </c>
    </row>
    <row r="3" spans="1:8" ht="35.25" customHeight="1" x14ac:dyDescent="0.15">
      <c r="A3" s="382" t="s">
        <v>176</v>
      </c>
      <c r="B3" s="385">
        <v>1</v>
      </c>
      <c r="C3" s="385" t="s">
        <v>234</v>
      </c>
      <c r="D3" s="22" t="s">
        <v>177</v>
      </c>
      <c r="E3" s="360" t="s">
        <v>613</v>
      </c>
      <c r="F3" s="270"/>
      <c r="H3" s="228" t="s">
        <v>615</v>
      </c>
    </row>
    <row r="4" spans="1:8" ht="35.25" customHeight="1" x14ac:dyDescent="0.15">
      <c r="A4" s="383"/>
      <c r="B4" s="386"/>
      <c r="C4" s="386"/>
      <c r="D4" s="22" t="s">
        <v>178</v>
      </c>
      <c r="E4" s="360" t="s">
        <v>613</v>
      </c>
      <c r="F4" s="270"/>
    </row>
    <row r="5" spans="1:8" ht="35.25" customHeight="1" x14ac:dyDescent="0.15">
      <c r="A5" s="383"/>
      <c r="B5" s="386"/>
      <c r="C5" s="386"/>
      <c r="D5" s="22" t="s">
        <v>628</v>
      </c>
      <c r="E5" s="360" t="s">
        <v>320</v>
      </c>
      <c r="F5" s="368"/>
    </row>
    <row r="6" spans="1:8" ht="35.25" customHeight="1" x14ac:dyDescent="0.15">
      <c r="A6" s="383"/>
      <c r="B6" s="386"/>
      <c r="C6" s="386"/>
      <c r="D6" s="22" t="s">
        <v>629</v>
      </c>
      <c r="E6" s="360" t="s">
        <v>613</v>
      </c>
      <c r="F6" s="270"/>
    </row>
    <row r="7" spans="1:8" ht="35.25" customHeight="1" x14ac:dyDescent="0.15">
      <c r="A7" s="384"/>
      <c r="B7" s="387"/>
      <c r="C7" s="387"/>
      <c r="D7" s="22" t="s">
        <v>630</v>
      </c>
      <c r="E7" s="360" t="s">
        <v>613</v>
      </c>
      <c r="F7" s="270"/>
    </row>
    <row r="8" spans="1:8" ht="39.75" customHeight="1" x14ac:dyDescent="0.15">
      <c r="A8" s="382" t="s">
        <v>179</v>
      </c>
      <c r="B8" s="23" t="s">
        <v>603</v>
      </c>
      <c r="C8" s="23" t="s">
        <v>234</v>
      </c>
      <c r="D8" s="22" t="s">
        <v>538</v>
      </c>
      <c r="E8" s="360" t="s">
        <v>613</v>
      </c>
      <c r="F8" s="270"/>
    </row>
    <row r="9" spans="1:8" ht="39.75" customHeight="1" x14ac:dyDescent="0.15">
      <c r="A9" s="383"/>
      <c r="B9" s="358" t="s">
        <v>604</v>
      </c>
      <c r="C9" s="23" t="s">
        <v>234</v>
      </c>
      <c r="D9" s="22" t="s">
        <v>539</v>
      </c>
      <c r="E9" s="360" t="s">
        <v>613</v>
      </c>
      <c r="F9" s="270"/>
    </row>
    <row r="10" spans="1:8" ht="35.25" customHeight="1" x14ac:dyDescent="0.15">
      <c r="A10" s="383"/>
      <c r="B10" s="23" t="s">
        <v>180</v>
      </c>
      <c r="C10" s="23" t="s">
        <v>234</v>
      </c>
      <c r="D10" s="22" t="s">
        <v>181</v>
      </c>
      <c r="E10" s="360" t="s">
        <v>613</v>
      </c>
      <c r="F10" s="270"/>
    </row>
    <row r="11" spans="1:8" ht="35.25" customHeight="1" x14ac:dyDescent="0.15">
      <c r="A11" s="383"/>
      <c r="B11" s="23" t="s">
        <v>182</v>
      </c>
      <c r="C11" s="23" t="s">
        <v>609</v>
      </c>
      <c r="D11" s="22" t="s">
        <v>184</v>
      </c>
      <c r="E11" s="360" t="s">
        <v>613</v>
      </c>
      <c r="F11" s="270"/>
    </row>
    <row r="12" spans="1:8" ht="35.25" customHeight="1" x14ac:dyDescent="0.15">
      <c r="A12" s="383"/>
      <c r="B12" s="23" t="s">
        <v>185</v>
      </c>
      <c r="C12" s="23" t="s">
        <v>234</v>
      </c>
      <c r="D12" s="22" t="s">
        <v>186</v>
      </c>
      <c r="E12" s="360" t="s">
        <v>613</v>
      </c>
      <c r="F12" s="270"/>
    </row>
    <row r="13" spans="1:8" ht="35.25" customHeight="1" x14ac:dyDescent="0.15">
      <c r="A13" s="383"/>
      <c r="B13" s="23" t="s">
        <v>187</v>
      </c>
      <c r="C13" s="23" t="s">
        <v>609</v>
      </c>
      <c r="D13" s="22" t="s">
        <v>188</v>
      </c>
      <c r="E13" s="360" t="s">
        <v>614</v>
      </c>
      <c r="F13" s="270"/>
    </row>
    <row r="14" spans="1:8" ht="35.25" customHeight="1" x14ac:dyDescent="0.15">
      <c r="A14" s="383"/>
      <c r="B14" s="23" t="s">
        <v>189</v>
      </c>
      <c r="C14" s="23" t="s">
        <v>234</v>
      </c>
      <c r="D14" s="22" t="s">
        <v>190</v>
      </c>
      <c r="E14" s="360" t="s">
        <v>613</v>
      </c>
      <c r="F14" s="270"/>
    </row>
    <row r="15" spans="1:8" ht="35.25" customHeight="1" x14ac:dyDescent="0.15">
      <c r="A15" s="383"/>
      <c r="B15" s="23" t="s">
        <v>191</v>
      </c>
      <c r="C15" s="23" t="s">
        <v>609</v>
      </c>
      <c r="D15" s="22" t="s">
        <v>642</v>
      </c>
      <c r="E15" s="360" t="s">
        <v>613</v>
      </c>
      <c r="F15" s="270"/>
    </row>
    <row r="16" spans="1:8" ht="35.25" customHeight="1" x14ac:dyDescent="0.15">
      <c r="A16" s="383"/>
      <c r="B16" s="23" t="s">
        <v>192</v>
      </c>
      <c r="C16" s="23" t="s">
        <v>609</v>
      </c>
      <c r="D16" s="22" t="s">
        <v>193</v>
      </c>
      <c r="E16" s="360" t="s">
        <v>613</v>
      </c>
      <c r="F16" s="270"/>
    </row>
    <row r="17" spans="1:6" ht="35.25" customHeight="1" x14ac:dyDescent="0.15">
      <c r="A17" s="383"/>
      <c r="B17" s="23" t="s">
        <v>194</v>
      </c>
      <c r="C17" s="23" t="s">
        <v>609</v>
      </c>
      <c r="D17" s="22" t="s">
        <v>195</v>
      </c>
      <c r="E17" s="360" t="s">
        <v>613</v>
      </c>
      <c r="F17" s="270"/>
    </row>
    <row r="18" spans="1:6" ht="36" customHeight="1" x14ac:dyDescent="0.15">
      <c r="A18" s="383"/>
      <c r="B18" s="23" t="s">
        <v>196</v>
      </c>
      <c r="C18" s="23" t="s">
        <v>609</v>
      </c>
      <c r="D18" s="22" t="s">
        <v>220</v>
      </c>
      <c r="E18" s="360" t="s">
        <v>613</v>
      </c>
      <c r="F18" s="270"/>
    </row>
    <row r="19" spans="1:6" ht="35.25" customHeight="1" x14ac:dyDescent="0.15">
      <c r="A19" s="383"/>
      <c r="B19" s="23" t="s">
        <v>197</v>
      </c>
      <c r="C19" s="23" t="s">
        <v>234</v>
      </c>
      <c r="D19" s="22" t="s">
        <v>217</v>
      </c>
      <c r="E19" s="360" t="s">
        <v>613</v>
      </c>
      <c r="F19" s="270"/>
    </row>
    <row r="20" spans="1:6" ht="35.25" customHeight="1" x14ac:dyDescent="0.15">
      <c r="A20" s="383"/>
      <c r="B20" s="23" t="s">
        <v>198</v>
      </c>
      <c r="C20" s="23" t="s">
        <v>234</v>
      </c>
      <c r="D20" s="22" t="s">
        <v>216</v>
      </c>
      <c r="E20" s="360" t="s">
        <v>613</v>
      </c>
      <c r="F20" s="270"/>
    </row>
    <row r="21" spans="1:6" ht="35.25" customHeight="1" x14ac:dyDescent="0.15">
      <c r="A21" s="384"/>
      <c r="B21" s="23" t="s">
        <v>199</v>
      </c>
      <c r="C21" s="23" t="s">
        <v>609</v>
      </c>
      <c r="D21" s="22" t="s">
        <v>221</v>
      </c>
      <c r="E21" s="360" t="s">
        <v>613</v>
      </c>
      <c r="F21" s="270"/>
    </row>
    <row r="22" spans="1:6" ht="35.25" customHeight="1" x14ac:dyDescent="0.15">
      <c r="A22" s="24" t="s">
        <v>200</v>
      </c>
      <c r="B22" s="26">
        <v>3</v>
      </c>
      <c r="C22" s="23" t="s">
        <v>609</v>
      </c>
      <c r="D22" s="22" t="s">
        <v>540</v>
      </c>
      <c r="E22" s="360" t="s">
        <v>613</v>
      </c>
      <c r="F22" s="270"/>
    </row>
    <row r="23" spans="1:6" ht="35.25" customHeight="1" x14ac:dyDescent="0.15">
      <c r="A23" s="24" t="s">
        <v>200</v>
      </c>
      <c r="B23" s="26">
        <v>4</v>
      </c>
      <c r="C23" s="23" t="s">
        <v>609</v>
      </c>
      <c r="D23" s="22" t="s">
        <v>201</v>
      </c>
      <c r="E23" s="360" t="s">
        <v>613</v>
      </c>
      <c r="F23" s="270"/>
    </row>
    <row r="24" spans="1:6" ht="35.25" customHeight="1" x14ac:dyDescent="0.15">
      <c r="A24" s="24" t="s">
        <v>200</v>
      </c>
      <c r="B24" s="26">
        <v>5</v>
      </c>
      <c r="C24" s="23" t="s">
        <v>609</v>
      </c>
      <c r="D24" s="22" t="s">
        <v>202</v>
      </c>
      <c r="E24" s="360" t="s">
        <v>613</v>
      </c>
      <c r="F24" s="270"/>
    </row>
    <row r="25" spans="1:6" ht="35.25" customHeight="1" x14ac:dyDescent="0.15">
      <c r="A25" s="24" t="s">
        <v>200</v>
      </c>
      <c r="B25" s="26">
        <v>6</v>
      </c>
      <c r="C25" s="23" t="s">
        <v>609</v>
      </c>
      <c r="D25" s="22" t="s">
        <v>203</v>
      </c>
      <c r="E25" s="360" t="s">
        <v>614</v>
      </c>
      <c r="F25" s="270"/>
    </row>
    <row r="26" spans="1:6" ht="35.25" customHeight="1" x14ac:dyDescent="0.15">
      <c r="A26" s="24" t="s">
        <v>200</v>
      </c>
      <c r="B26" s="26">
        <v>7</v>
      </c>
      <c r="C26" s="23" t="s">
        <v>609</v>
      </c>
      <c r="D26" s="22" t="s">
        <v>204</v>
      </c>
      <c r="E26" s="360" t="s">
        <v>614</v>
      </c>
      <c r="F26" s="270"/>
    </row>
    <row r="27" spans="1:6" ht="35.25" customHeight="1" x14ac:dyDescent="0.15">
      <c r="A27" s="24" t="s">
        <v>200</v>
      </c>
      <c r="B27" s="26">
        <v>8</v>
      </c>
      <c r="C27" s="23" t="s">
        <v>609</v>
      </c>
      <c r="D27" s="22" t="s">
        <v>215</v>
      </c>
      <c r="E27" s="360" t="s">
        <v>614</v>
      </c>
      <c r="F27" s="270"/>
    </row>
    <row r="28" spans="1:6" ht="35.25" customHeight="1" x14ac:dyDescent="0.15">
      <c r="A28" s="24" t="s">
        <v>200</v>
      </c>
      <c r="B28" s="26">
        <v>9</v>
      </c>
      <c r="C28" s="23" t="s">
        <v>609</v>
      </c>
      <c r="D28" s="22" t="s">
        <v>218</v>
      </c>
      <c r="E28" s="360" t="s">
        <v>614</v>
      </c>
      <c r="F28" s="270"/>
    </row>
    <row r="29" spans="1:6" ht="36" customHeight="1" x14ac:dyDescent="0.15">
      <c r="A29" s="24" t="s">
        <v>200</v>
      </c>
      <c r="B29" s="26">
        <v>10</v>
      </c>
      <c r="C29" s="23" t="s">
        <v>609</v>
      </c>
      <c r="D29" s="22" t="s">
        <v>476</v>
      </c>
      <c r="E29" s="360" t="s">
        <v>614</v>
      </c>
      <c r="F29" s="270"/>
    </row>
    <row r="30" spans="1:6" ht="36.75" customHeight="1" x14ac:dyDescent="0.15">
      <c r="A30" s="24" t="s">
        <v>200</v>
      </c>
      <c r="B30" s="26">
        <v>11</v>
      </c>
      <c r="C30" s="23" t="s">
        <v>609</v>
      </c>
      <c r="D30" s="22" t="s">
        <v>222</v>
      </c>
      <c r="E30" s="360" t="s">
        <v>613</v>
      </c>
      <c r="F30" s="270"/>
    </row>
  </sheetData>
  <sheetProtection sheet="1" objects="1" scenarios="1"/>
  <mergeCells count="5">
    <mergeCell ref="A3:A7"/>
    <mergeCell ref="B3:B7"/>
    <mergeCell ref="C3:C7"/>
    <mergeCell ref="A8:A21"/>
    <mergeCell ref="A1:F1"/>
  </mergeCells>
  <phoneticPr fontId="3"/>
  <dataValidations count="1">
    <dataValidation type="list" allowBlank="1" showInputMessage="1" showErrorMessage="1" sqref="F3:F30" xr:uid="{37FEA739-A1C7-4DE9-9FFD-DD91048F4ED2}">
      <formula1>提出チェック</formula1>
    </dataValidation>
  </dataValidations>
  <pageMargins left="0.23622047244094491" right="0.23622047244094491" top="0.19685039370078741" bottom="0.19685039370078741" header="0.31496062992125984" footer="0.31496062992125984"/>
  <pageSetup paperSize="8" scale="76" orientation="landscape" r:id="rId1"/>
  <ignoredErrors>
    <ignoredError sqref="B8:B9"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X35"/>
  <sheetViews>
    <sheetView showGridLines="0" view="pageBreakPreview" zoomScaleNormal="85" zoomScaleSheetLayoutView="100" workbookViewId="0">
      <selection activeCell="AB3" sqref="AB3"/>
    </sheetView>
  </sheetViews>
  <sheetFormatPr defaultColWidth="2.25" defaultRowHeight="13.5" customHeight="1" outlineLevelRow="1" x14ac:dyDescent="0.15"/>
  <cols>
    <col min="1" max="2" width="1.625" style="55" customWidth="1"/>
    <col min="3" max="3" width="3.75" style="75" customWidth="1"/>
    <col min="4" max="6" width="3.75" style="55" customWidth="1"/>
    <col min="7" max="7" width="5" style="55" customWidth="1"/>
    <col min="8" max="12" width="3.75" style="55" customWidth="1"/>
    <col min="13" max="13" width="6.125" style="55" customWidth="1"/>
    <col min="14" max="14" width="1.625" style="55" customWidth="1"/>
    <col min="15" max="15" width="5.875" style="55" customWidth="1"/>
    <col min="16" max="16" width="3.875" style="55" customWidth="1"/>
    <col min="17" max="17" width="7.5" style="55" customWidth="1"/>
    <col min="18" max="18" width="3.875" style="55" customWidth="1"/>
    <col min="19" max="19" width="7.5" style="55" customWidth="1"/>
    <col min="20" max="20" width="6.625" style="55" customWidth="1"/>
    <col min="21" max="21" width="7.5" style="55" customWidth="1"/>
    <col min="22" max="22" width="6.625" style="55" customWidth="1"/>
    <col min="23" max="23" width="2" style="55" customWidth="1"/>
    <col min="24" max="24" width="4.5" style="55" customWidth="1"/>
    <col min="25" max="16384" width="2.25" style="55"/>
  </cols>
  <sheetData>
    <row r="1" spans="1:24" ht="24.75" customHeight="1" x14ac:dyDescent="0.15">
      <c r="A1" s="50"/>
      <c r="B1" s="50"/>
      <c r="C1" s="51" t="s">
        <v>3</v>
      </c>
      <c r="D1" s="50"/>
      <c r="E1" s="50"/>
      <c r="F1" s="50"/>
      <c r="G1" s="50"/>
      <c r="H1" s="50"/>
      <c r="I1" s="50"/>
      <c r="J1" s="50"/>
      <c r="K1" s="50"/>
      <c r="L1" s="50"/>
      <c r="M1" s="50"/>
      <c r="N1" s="50"/>
      <c r="O1" s="50"/>
      <c r="P1" s="50"/>
      <c r="Q1" s="50"/>
      <c r="R1" s="50"/>
      <c r="S1" s="50"/>
      <c r="T1" s="52"/>
      <c r="V1" s="54" t="s">
        <v>4</v>
      </c>
      <c r="W1" s="50"/>
    </row>
    <row r="2" spans="1:24" ht="19.5" customHeight="1" x14ac:dyDescent="0.15">
      <c r="A2" s="50"/>
      <c r="B2" s="50"/>
      <c r="C2" s="56"/>
      <c r="D2" s="50"/>
      <c r="E2" s="50"/>
      <c r="F2" s="50"/>
      <c r="G2" s="50"/>
      <c r="H2" s="50"/>
      <c r="I2" s="50"/>
      <c r="J2" s="50"/>
      <c r="K2" s="50"/>
      <c r="L2" s="50"/>
      <c r="M2" s="50"/>
      <c r="N2" s="50"/>
      <c r="O2" s="50"/>
      <c r="P2" s="50"/>
      <c r="Q2" s="50"/>
      <c r="R2" s="50"/>
      <c r="S2" s="50"/>
      <c r="T2" s="50"/>
      <c r="U2" s="50"/>
      <c r="V2" s="50"/>
      <c r="W2" s="50"/>
    </row>
    <row r="3" spans="1:24" s="62" customFormat="1" ht="22.5" customHeight="1" x14ac:dyDescent="0.15">
      <c r="A3" s="57"/>
      <c r="B3" s="57"/>
      <c r="C3" s="58"/>
      <c r="D3" s="59"/>
      <c r="E3" s="59"/>
      <c r="F3" s="59"/>
      <c r="G3" s="59"/>
      <c r="H3" s="59"/>
      <c r="I3" s="59"/>
      <c r="J3" s="59"/>
      <c r="K3" s="59"/>
      <c r="L3" s="59"/>
      <c r="M3" s="59"/>
      <c r="N3" s="59"/>
      <c r="O3" s="59"/>
      <c r="P3" s="370" t="s">
        <v>5</v>
      </c>
      <c r="Q3" s="371"/>
      <c r="R3" s="390"/>
      <c r="S3" s="390"/>
      <c r="T3" s="390"/>
      <c r="U3" s="390"/>
      <c r="V3" s="390"/>
      <c r="W3" s="60"/>
      <c r="X3" s="57"/>
    </row>
    <row r="4" spans="1:24" s="62" customFormat="1" ht="8.25" customHeight="1" x14ac:dyDescent="0.15">
      <c r="A4" s="57"/>
      <c r="B4" s="57"/>
      <c r="C4" s="58"/>
      <c r="D4" s="59"/>
      <c r="E4" s="59"/>
      <c r="F4" s="59"/>
      <c r="G4" s="59"/>
      <c r="H4" s="59"/>
      <c r="I4" s="59"/>
      <c r="J4" s="59"/>
      <c r="K4" s="59"/>
      <c r="L4" s="59"/>
      <c r="M4" s="59"/>
      <c r="N4" s="59"/>
      <c r="O4" s="59"/>
      <c r="P4" s="63"/>
      <c r="Q4" s="61"/>
      <c r="R4" s="63"/>
      <c r="S4" s="63"/>
      <c r="T4" s="61"/>
      <c r="U4" s="61"/>
      <c r="V4" s="61"/>
      <c r="W4" s="61"/>
      <c r="X4" s="57"/>
    </row>
    <row r="5" spans="1:24" s="66" customFormat="1" ht="24.75" customHeight="1" x14ac:dyDescent="0.15">
      <c r="A5" s="64"/>
      <c r="B5" s="64"/>
      <c r="C5" s="65"/>
      <c r="D5" s="64"/>
      <c r="E5" s="64"/>
      <c r="F5" s="64"/>
      <c r="G5" s="64"/>
      <c r="H5" s="64"/>
      <c r="I5" s="64"/>
      <c r="J5" s="64"/>
      <c r="K5" s="64"/>
      <c r="L5" s="64"/>
      <c r="M5" s="64"/>
      <c r="N5" s="64"/>
      <c r="O5" s="50"/>
      <c r="P5" s="353"/>
      <c r="Q5" s="369"/>
      <c r="R5" s="353" t="s">
        <v>543</v>
      </c>
      <c r="S5" s="352"/>
      <c r="T5" s="246" t="s">
        <v>0</v>
      </c>
      <c r="U5" s="352"/>
      <c r="V5" s="246" t="s">
        <v>1</v>
      </c>
      <c r="W5" s="64"/>
    </row>
    <row r="6" spans="1:24" ht="16.5" customHeight="1" x14ac:dyDescent="0.15">
      <c r="A6" s="50"/>
      <c r="B6" s="50"/>
      <c r="C6" s="67"/>
      <c r="D6" s="50"/>
      <c r="E6" s="50"/>
      <c r="F6" s="50"/>
      <c r="G6" s="50"/>
      <c r="H6" s="50"/>
      <c r="I6" s="50"/>
      <c r="J6" s="50"/>
      <c r="K6" s="50"/>
      <c r="L6" s="50"/>
      <c r="M6" s="50"/>
      <c r="N6" s="50"/>
      <c r="O6" s="50"/>
      <c r="P6" s="246"/>
      <c r="Q6" s="246"/>
      <c r="R6" s="246"/>
      <c r="S6" s="249"/>
      <c r="T6" s="246"/>
      <c r="U6" s="249"/>
      <c r="V6" s="246"/>
      <c r="W6" s="50"/>
    </row>
    <row r="7" spans="1:24" ht="24.75" customHeight="1" x14ac:dyDescent="0.15">
      <c r="A7" s="50"/>
      <c r="B7" s="50"/>
      <c r="C7" s="67" t="s">
        <v>542</v>
      </c>
      <c r="D7" s="68"/>
      <c r="E7" s="68"/>
      <c r="F7" s="68"/>
      <c r="G7" s="68"/>
      <c r="H7" s="68"/>
      <c r="I7" s="68"/>
      <c r="J7" s="68"/>
      <c r="K7" s="68"/>
      <c r="L7" s="68"/>
      <c r="M7" s="68"/>
      <c r="N7" s="50"/>
      <c r="O7" s="50"/>
      <c r="P7" s="50"/>
      <c r="Q7" s="50"/>
      <c r="R7" s="50"/>
      <c r="S7" s="50"/>
      <c r="T7" s="50"/>
      <c r="U7" s="50"/>
      <c r="V7" s="50"/>
      <c r="W7" s="50"/>
    </row>
    <row r="8" spans="1:24" ht="24.75" customHeight="1" x14ac:dyDescent="0.15">
      <c r="A8" s="50"/>
      <c r="B8" s="50"/>
      <c r="C8" s="67" t="s">
        <v>232</v>
      </c>
      <c r="D8" s="68"/>
      <c r="E8" s="68"/>
      <c r="F8" s="68"/>
      <c r="G8" s="68"/>
      <c r="H8" s="68"/>
      <c r="I8" s="68"/>
      <c r="J8" s="68"/>
      <c r="K8" s="68"/>
      <c r="L8" s="68"/>
      <c r="M8" s="68"/>
      <c r="N8" s="50"/>
      <c r="O8" s="50"/>
      <c r="P8" s="50"/>
      <c r="Q8" s="50"/>
      <c r="R8" s="50"/>
      <c r="S8" s="50"/>
      <c r="T8" s="50"/>
      <c r="U8" s="50"/>
      <c r="V8" s="50"/>
      <c r="W8" s="50"/>
    </row>
    <row r="9" spans="1:24" ht="15.75" customHeight="1" x14ac:dyDescent="0.15">
      <c r="A9" s="50"/>
      <c r="B9" s="50"/>
      <c r="C9" s="69"/>
      <c r="D9" s="68"/>
      <c r="E9" s="68"/>
      <c r="F9" s="68"/>
      <c r="G9" s="68"/>
      <c r="H9" s="68"/>
      <c r="I9" s="68"/>
      <c r="J9" s="68"/>
      <c r="K9" s="68"/>
      <c r="L9" s="70"/>
      <c r="M9" s="68"/>
      <c r="N9" s="50"/>
      <c r="O9" s="50"/>
      <c r="P9" s="50"/>
      <c r="Q9" s="50"/>
      <c r="R9" s="50"/>
      <c r="S9" s="50"/>
      <c r="T9" s="50"/>
      <c r="U9" s="50"/>
      <c r="V9" s="50"/>
      <c r="W9" s="50"/>
    </row>
    <row r="10" spans="1:24" ht="24.75" customHeight="1" x14ac:dyDescent="0.15">
      <c r="A10" s="50"/>
      <c r="B10" s="50"/>
      <c r="C10" s="69"/>
      <c r="D10" s="68"/>
      <c r="E10" s="68"/>
      <c r="F10" s="68"/>
      <c r="G10" s="68"/>
      <c r="H10" s="68"/>
      <c r="J10" s="70"/>
      <c r="K10" s="68"/>
      <c r="N10" s="64"/>
      <c r="P10" s="391" t="s">
        <v>323</v>
      </c>
      <c r="Q10" s="391"/>
      <c r="R10" s="395" t="str">
        <f>IF('2-1-1_実施概要書'!L7&lt;&gt;"",'2-1-1_実施概要書'!L7&amp;'2-1-1_実施概要書'!T7&amp;'2-1-1_実施概要書'!Y7&amp;'2-1-1_実施概要書'!H8,"")</f>
        <v/>
      </c>
      <c r="S10" s="396"/>
      <c r="T10" s="396"/>
      <c r="U10" s="396"/>
      <c r="V10" s="396"/>
      <c r="W10" s="50"/>
    </row>
    <row r="11" spans="1:24" ht="24.75" customHeight="1" x14ac:dyDescent="0.15">
      <c r="A11" s="50"/>
      <c r="B11" s="50"/>
      <c r="C11" s="69"/>
      <c r="D11" s="68"/>
      <c r="E11" s="68"/>
      <c r="F11" s="68"/>
      <c r="G11" s="68"/>
      <c r="K11" s="68"/>
      <c r="M11" s="68"/>
      <c r="N11" s="70" t="s">
        <v>6</v>
      </c>
      <c r="O11" s="68"/>
      <c r="P11" s="391" t="s">
        <v>324</v>
      </c>
      <c r="Q11" s="391"/>
      <c r="R11" s="395" t="str">
        <f>IF('2-1-1_実施概要書'!H5&lt;&gt;"",'2-1-1_実施概要書'!H5,"")</f>
        <v/>
      </c>
      <c r="S11" s="396"/>
      <c r="T11" s="396"/>
      <c r="U11" s="396"/>
      <c r="V11" s="396"/>
      <c r="W11" s="50"/>
    </row>
    <row r="12" spans="1:24" ht="24.75" customHeight="1" x14ac:dyDescent="0.15">
      <c r="A12" s="50"/>
      <c r="B12" s="50"/>
      <c r="C12" s="69"/>
      <c r="D12" s="68"/>
      <c r="E12" s="68"/>
      <c r="F12" s="68"/>
      <c r="G12" s="68"/>
      <c r="H12" s="68"/>
      <c r="I12" s="68"/>
      <c r="J12" s="68"/>
      <c r="K12" s="68"/>
      <c r="N12" s="64"/>
      <c r="P12" s="391" t="s">
        <v>322</v>
      </c>
      <c r="Q12" s="391"/>
      <c r="R12" s="395" t="str">
        <f>IF('2-1-1_実施概要書'!T9&lt;&gt;"",'2-1-1_実施概要書'!H9&amp;"　"&amp;'2-1-1_実施概要書'!T9,"")</f>
        <v/>
      </c>
      <c r="S12" s="396"/>
      <c r="T12" s="396"/>
      <c r="U12" s="396"/>
      <c r="V12" s="396"/>
      <c r="W12" s="71"/>
    </row>
    <row r="13" spans="1:24" ht="18.75" customHeight="1" x14ac:dyDescent="0.15">
      <c r="A13" s="50"/>
      <c r="B13" s="50"/>
      <c r="C13" s="71"/>
      <c r="D13" s="50"/>
      <c r="E13" s="50"/>
      <c r="F13" s="50"/>
      <c r="G13" s="50"/>
      <c r="H13" s="50"/>
      <c r="I13" s="50"/>
      <c r="J13" s="50"/>
      <c r="K13" s="50"/>
      <c r="N13" s="50"/>
      <c r="P13" s="234"/>
      <c r="Q13" s="234"/>
      <c r="R13" s="50"/>
      <c r="S13" s="50"/>
      <c r="T13" s="50"/>
      <c r="U13" s="50"/>
      <c r="V13" s="50"/>
      <c r="W13" s="50"/>
    </row>
    <row r="14" spans="1:24" ht="24.75" customHeight="1" outlineLevel="1" x14ac:dyDescent="0.15">
      <c r="A14" s="50"/>
      <c r="B14" s="50"/>
      <c r="C14" s="69"/>
      <c r="D14" s="68"/>
      <c r="E14" s="68"/>
      <c r="F14" s="68"/>
      <c r="G14" s="227"/>
      <c r="H14" s="227"/>
      <c r="I14" s="70"/>
      <c r="J14" s="70"/>
      <c r="K14" s="68"/>
      <c r="N14" s="64"/>
      <c r="P14" s="391" t="s">
        <v>323</v>
      </c>
      <c r="Q14" s="391"/>
      <c r="R14" s="395" t="str">
        <f>IF('2-1-1_実施概要書'!L14&lt;&gt;"",'2-1-1_実施概要書'!L14&amp;'2-1-1_実施概要書'!T14&amp;'2-1-1_実施概要書'!Y14&amp;'2-1-1_実施概要書'!H15,"")</f>
        <v/>
      </c>
      <c r="S14" s="396"/>
      <c r="T14" s="396"/>
      <c r="U14" s="396"/>
      <c r="V14" s="396"/>
      <c r="W14" s="229"/>
      <c r="X14" s="228"/>
    </row>
    <row r="15" spans="1:24" ht="24.75" customHeight="1" outlineLevel="1" x14ac:dyDescent="0.15">
      <c r="A15" s="50"/>
      <c r="B15" s="50"/>
      <c r="C15" s="69"/>
      <c r="D15" s="68"/>
      <c r="E15" s="68"/>
      <c r="F15" s="68"/>
      <c r="G15" s="227"/>
      <c r="K15" s="68"/>
      <c r="M15" s="227"/>
      <c r="N15" s="70" t="s">
        <v>536</v>
      </c>
      <c r="O15" s="68"/>
      <c r="P15" s="391" t="s">
        <v>324</v>
      </c>
      <c r="Q15" s="391"/>
      <c r="R15" s="395" t="str">
        <f>IF('2-1-1_実施概要書'!H12&lt;&gt;"",'2-1-1_実施概要書'!H12,"")</f>
        <v/>
      </c>
      <c r="S15" s="396"/>
      <c r="T15" s="396"/>
      <c r="U15" s="396"/>
      <c r="V15" s="396"/>
      <c r="W15" s="229"/>
    </row>
    <row r="16" spans="1:24" ht="24.75" customHeight="1" outlineLevel="1" x14ac:dyDescent="0.15">
      <c r="A16" s="50"/>
      <c r="B16" s="50"/>
      <c r="C16" s="69"/>
      <c r="D16" s="68"/>
      <c r="E16" s="68"/>
      <c r="F16" s="68"/>
      <c r="G16" s="227"/>
      <c r="H16" s="227"/>
      <c r="I16" s="68"/>
      <c r="J16" s="68"/>
      <c r="K16" s="68"/>
      <c r="N16" s="64"/>
      <c r="P16" s="391" t="s">
        <v>322</v>
      </c>
      <c r="Q16" s="391"/>
      <c r="R16" s="395" t="str">
        <f>IF('2-1-1_実施概要書'!T16&lt;&gt;"",'2-1-1_実施概要書'!H16&amp;"　"&amp;'2-1-1_実施概要書'!T16,"")</f>
        <v/>
      </c>
      <c r="S16" s="396"/>
      <c r="T16" s="396"/>
      <c r="U16" s="396"/>
      <c r="V16" s="396"/>
      <c r="W16" s="230"/>
    </row>
    <row r="17" spans="1:23" ht="18.600000000000001" customHeight="1" x14ac:dyDescent="0.15">
      <c r="A17" s="50"/>
      <c r="B17" s="50"/>
      <c r="C17" s="71"/>
      <c r="D17" s="50"/>
      <c r="E17" s="50"/>
      <c r="F17" s="50"/>
      <c r="G17" s="50"/>
      <c r="H17" s="50"/>
      <c r="I17" s="50"/>
      <c r="J17" s="50"/>
      <c r="K17" s="50"/>
      <c r="L17" s="50"/>
      <c r="M17" s="50"/>
      <c r="N17" s="50"/>
      <c r="O17" s="50"/>
      <c r="P17" s="50"/>
      <c r="Q17" s="50"/>
      <c r="R17" s="50"/>
      <c r="S17" s="50"/>
      <c r="T17" s="50"/>
      <c r="U17" s="50"/>
      <c r="V17" s="50"/>
      <c r="W17" s="50"/>
    </row>
    <row r="18" spans="1:23" s="66" customFormat="1" ht="58.5" customHeight="1" x14ac:dyDescent="0.15">
      <c r="A18" s="398" t="s">
        <v>653</v>
      </c>
      <c r="B18" s="398"/>
      <c r="C18" s="399"/>
      <c r="D18" s="399"/>
      <c r="E18" s="399"/>
      <c r="F18" s="399"/>
      <c r="G18" s="399"/>
      <c r="H18" s="399"/>
      <c r="I18" s="399"/>
      <c r="J18" s="399"/>
      <c r="K18" s="399"/>
      <c r="L18" s="399"/>
      <c r="M18" s="399"/>
      <c r="N18" s="399"/>
      <c r="O18" s="399"/>
      <c r="P18" s="399"/>
      <c r="Q18" s="399"/>
      <c r="R18" s="399"/>
      <c r="S18" s="399"/>
      <c r="T18" s="399"/>
      <c r="U18" s="399"/>
      <c r="V18" s="399"/>
      <c r="W18" s="53"/>
    </row>
    <row r="19" spans="1:23" ht="22.5" customHeight="1" x14ac:dyDescent="0.15">
      <c r="A19" s="50"/>
      <c r="B19" s="50"/>
      <c r="C19" s="71"/>
      <c r="D19" s="50"/>
      <c r="E19" s="50"/>
      <c r="F19" s="50"/>
      <c r="G19" s="50"/>
      <c r="H19" s="50"/>
      <c r="I19" s="50"/>
      <c r="J19" s="50"/>
      <c r="K19" s="50"/>
      <c r="L19" s="50"/>
      <c r="M19" s="50"/>
      <c r="N19" s="50"/>
      <c r="O19" s="50"/>
      <c r="P19" s="50"/>
      <c r="Q19" s="50"/>
      <c r="R19" s="50"/>
      <c r="S19" s="50"/>
      <c r="T19" s="50"/>
      <c r="U19" s="50"/>
      <c r="V19" s="50"/>
      <c r="W19" s="50"/>
    </row>
    <row r="20" spans="1:23" s="73" customFormat="1" ht="130.5" customHeight="1" x14ac:dyDescent="0.15">
      <c r="A20" s="72"/>
      <c r="B20" s="72"/>
      <c r="C20" s="400" t="s">
        <v>652</v>
      </c>
      <c r="D20" s="400"/>
      <c r="E20" s="400"/>
      <c r="F20" s="400"/>
      <c r="G20" s="400"/>
      <c r="H20" s="400"/>
      <c r="I20" s="400"/>
      <c r="J20" s="400"/>
      <c r="K20" s="400"/>
      <c r="L20" s="400"/>
      <c r="M20" s="400"/>
      <c r="N20" s="400"/>
      <c r="O20" s="400"/>
      <c r="P20" s="400"/>
      <c r="Q20" s="400"/>
      <c r="R20" s="400"/>
      <c r="S20" s="400"/>
      <c r="T20" s="400"/>
      <c r="U20" s="400"/>
      <c r="V20" s="72"/>
      <c r="W20" s="72"/>
    </row>
    <row r="21" spans="1:23" ht="24.75" customHeight="1" x14ac:dyDescent="0.15">
      <c r="A21" s="50"/>
      <c r="B21" s="50"/>
      <c r="C21" s="71"/>
      <c r="D21" s="50"/>
      <c r="E21" s="50"/>
      <c r="F21" s="50"/>
      <c r="G21" s="50"/>
      <c r="H21" s="50"/>
      <c r="I21" s="50"/>
      <c r="J21" s="50"/>
      <c r="K21" s="57"/>
      <c r="L21" s="392"/>
      <c r="M21" s="392"/>
      <c r="N21" s="64"/>
      <c r="O21" s="393"/>
      <c r="P21" s="393"/>
      <c r="Q21" s="393"/>
      <c r="R21" s="393"/>
      <c r="S21" s="393"/>
      <c r="T21" s="393"/>
      <c r="U21" s="393"/>
      <c r="V21" s="50"/>
      <c r="W21" s="50"/>
    </row>
    <row r="22" spans="1:23" ht="24.75" customHeight="1" x14ac:dyDescent="0.15">
      <c r="A22" s="50"/>
      <c r="B22" s="50"/>
      <c r="C22" s="71"/>
      <c r="D22" s="50"/>
      <c r="E22" s="50"/>
      <c r="F22" s="50"/>
      <c r="G22" s="50"/>
      <c r="H22" s="50"/>
      <c r="I22" s="50"/>
      <c r="J22" s="50"/>
      <c r="K22" s="57"/>
      <c r="L22" s="392"/>
      <c r="M22" s="392"/>
      <c r="N22" s="64"/>
      <c r="O22" s="393"/>
      <c r="P22" s="393"/>
      <c r="Q22" s="393"/>
      <c r="R22" s="393"/>
      <c r="S22" s="393"/>
      <c r="T22" s="394"/>
      <c r="U22" s="394"/>
      <c r="V22" s="71"/>
      <c r="W22" s="71"/>
    </row>
    <row r="35" spans="1:23" ht="13.5" customHeight="1" x14ac:dyDescent="0.15">
      <c r="A35" s="397"/>
      <c r="B35" s="397"/>
      <c r="C35" s="397"/>
      <c r="D35" s="397"/>
      <c r="E35" s="397"/>
      <c r="F35" s="397"/>
      <c r="G35" s="397"/>
      <c r="H35" s="397"/>
      <c r="I35" s="397"/>
      <c r="J35" s="397"/>
      <c r="K35" s="397"/>
      <c r="L35" s="397"/>
      <c r="M35" s="397"/>
      <c r="N35" s="397"/>
      <c r="O35" s="397"/>
      <c r="P35" s="397"/>
      <c r="Q35" s="397"/>
      <c r="R35" s="397"/>
      <c r="S35" s="397"/>
      <c r="T35" s="397"/>
      <c r="U35" s="397"/>
      <c r="V35" s="397"/>
      <c r="W35" s="74"/>
    </row>
  </sheetData>
  <sheetProtection formatCells="0" formatColumns="0" formatRows="0" insertColumns="0" insertRows="0"/>
  <mergeCells count="21">
    <mergeCell ref="A35:V35"/>
    <mergeCell ref="A18:V18"/>
    <mergeCell ref="L21:M21"/>
    <mergeCell ref="O21:U21"/>
    <mergeCell ref="C20:U20"/>
    <mergeCell ref="R3:V3"/>
    <mergeCell ref="P14:Q14"/>
    <mergeCell ref="L22:M22"/>
    <mergeCell ref="O22:S22"/>
    <mergeCell ref="T22:U22"/>
    <mergeCell ref="P15:Q15"/>
    <mergeCell ref="P16:Q16"/>
    <mergeCell ref="P10:Q10"/>
    <mergeCell ref="P11:Q11"/>
    <mergeCell ref="P12:Q12"/>
    <mergeCell ref="R10:V10"/>
    <mergeCell ref="R11:V11"/>
    <mergeCell ref="R12:V12"/>
    <mergeCell ref="R14:V14"/>
    <mergeCell ref="R15:V15"/>
    <mergeCell ref="R16:V16"/>
  </mergeCells>
  <phoneticPr fontId="3"/>
  <pageMargins left="0.78740157480314965" right="0.78740157480314965" top="0.74803149606299213" bottom="0.74803149606299213" header="0.31496062992125984" footer="0.31496062992125984"/>
  <pageSetup paperSize="9" scale="8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W24"/>
  <sheetViews>
    <sheetView showGridLines="0" view="pageBreakPreview" zoomScaleNormal="115" zoomScaleSheetLayoutView="100" workbookViewId="0"/>
  </sheetViews>
  <sheetFormatPr defaultColWidth="2.25" defaultRowHeight="13.5" customHeight="1" x14ac:dyDescent="0.15"/>
  <cols>
    <col min="1" max="1" width="1.625" style="55" customWidth="1"/>
    <col min="2" max="2" width="3.75" style="75" customWidth="1"/>
    <col min="3" max="5" width="3.75" style="55" customWidth="1"/>
    <col min="6" max="6" width="5" style="55" customWidth="1"/>
    <col min="7" max="11" width="3.75" style="55" customWidth="1"/>
    <col min="12" max="12" width="5" style="55" customWidth="1"/>
    <col min="13" max="13" width="1.625" style="55" customWidth="1"/>
    <col min="14" max="14" width="5.875" style="55" customWidth="1"/>
    <col min="15" max="19" width="3.875" style="55" customWidth="1"/>
    <col min="20" max="20" width="8" style="55" customWidth="1"/>
    <col min="21" max="22" width="3.875" style="55" customWidth="1"/>
    <col min="23" max="23" width="1.375" style="55" customWidth="1"/>
    <col min="24" max="16384" width="2.25" style="55"/>
  </cols>
  <sheetData>
    <row r="1" spans="1:23" ht="16.5" customHeight="1" x14ac:dyDescent="0.15">
      <c r="A1" s="50"/>
      <c r="B1" s="76"/>
      <c r="C1" s="77"/>
      <c r="D1" s="77"/>
      <c r="E1" s="77"/>
      <c r="F1" s="77"/>
      <c r="G1" s="77"/>
      <c r="H1" s="77"/>
      <c r="I1" s="77"/>
      <c r="J1" s="77"/>
      <c r="K1" s="77"/>
      <c r="L1" s="78"/>
      <c r="M1" s="77"/>
      <c r="N1" s="77"/>
      <c r="O1" s="77"/>
      <c r="P1" s="77"/>
      <c r="Q1" s="77"/>
      <c r="R1" s="77"/>
      <c r="S1" s="77"/>
      <c r="T1" s="77"/>
      <c r="U1" s="77"/>
      <c r="V1" s="54" t="s">
        <v>7</v>
      </c>
      <c r="W1" s="50"/>
    </row>
    <row r="2" spans="1:23" ht="16.5" customHeight="1" x14ac:dyDescent="0.15">
      <c r="A2" s="50"/>
      <c r="B2" s="76"/>
      <c r="C2" s="77"/>
      <c r="D2" s="77"/>
      <c r="E2" s="77"/>
      <c r="F2" s="77"/>
      <c r="G2" s="77"/>
      <c r="H2" s="77"/>
      <c r="I2" s="77"/>
      <c r="J2" s="77"/>
      <c r="K2" s="77"/>
      <c r="L2" s="78" t="s">
        <v>8</v>
      </c>
      <c r="M2" s="77"/>
      <c r="N2" s="77"/>
      <c r="O2" s="77"/>
      <c r="P2" s="77"/>
      <c r="Q2" s="77"/>
      <c r="R2" s="77"/>
      <c r="S2" s="77"/>
      <c r="T2" s="77"/>
      <c r="U2" s="77"/>
      <c r="V2" s="77"/>
      <c r="W2" s="50"/>
    </row>
    <row r="3" spans="1:23" ht="16.5" customHeight="1" x14ac:dyDescent="0.15">
      <c r="A3" s="50"/>
      <c r="B3" s="76"/>
      <c r="C3" s="77"/>
      <c r="D3" s="77"/>
      <c r="E3" s="77"/>
      <c r="F3" s="77"/>
      <c r="G3" s="77"/>
      <c r="H3" s="77"/>
      <c r="I3" s="77"/>
      <c r="J3" s="77"/>
      <c r="K3" s="77"/>
      <c r="L3" s="78"/>
      <c r="M3" s="77"/>
      <c r="N3" s="77"/>
      <c r="O3" s="77"/>
      <c r="P3" s="77"/>
      <c r="Q3" s="77"/>
      <c r="R3" s="77"/>
      <c r="S3" s="77"/>
      <c r="T3" s="77"/>
      <c r="U3" s="77"/>
      <c r="V3" s="77"/>
      <c r="W3" s="50"/>
    </row>
    <row r="4" spans="1:23" ht="43.5" customHeight="1" x14ac:dyDescent="0.15">
      <c r="A4" s="79"/>
      <c r="B4" s="80"/>
      <c r="C4" s="401" t="s">
        <v>34</v>
      </c>
      <c r="D4" s="402"/>
      <c r="E4" s="402"/>
      <c r="F4" s="402"/>
      <c r="G4" s="402"/>
      <c r="H4" s="402"/>
      <c r="I4" s="403"/>
      <c r="J4" s="414" t="str">
        <f>IF('2-1-1_実施概要書'!$H$19="","",'2-1-1_実施概要書'!$H$19)</f>
        <v/>
      </c>
      <c r="K4" s="415"/>
      <c r="L4" s="415"/>
      <c r="M4" s="415"/>
      <c r="N4" s="415"/>
      <c r="O4" s="415"/>
      <c r="P4" s="415"/>
      <c r="Q4" s="415"/>
      <c r="R4" s="415"/>
      <c r="S4" s="415"/>
      <c r="T4" s="416"/>
      <c r="U4" s="81"/>
      <c r="V4" s="81"/>
      <c r="W4" s="79"/>
    </row>
    <row r="5" spans="1:23" ht="33" customHeight="1" x14ac:dyDescent="0.15">
      <c r="A5" s="79"/>
      <c r="B5" s="80"/>
      <c r="C5" s="404" t="s">
        <v>35</v>
      </c>
      <c r="D5" s="405"/>
      <c r="E5" s="405"/>
      <c r="F5" s="405"/>
      <c r="G5" s="405"/>
      <c r="H5" s="405"/>
      <c r="I5" s="406"/>
      <c r="J5" s="410" t="str">
        <f>IF('2-1-1_実施概要書'!$H$20="","",'2-1-1_実施概要書'!$H$20)</f>
        <v/>
      </c>
      <c r="K5" s="410"/>
      <c r="L5" s="410"/>
      <c r="M5" s="410"/>
      <c r="N5" s="410"/>
      <c r="O5" s="410"/>
      <c r="P5" s="410"/>
      <c r="Q5" s="410"/>
      <c r="R5" s="410"/>
      <c r="S5" s="410"/>
      <c r="T5" s="411"/>
      <c r="U5" s="81"/>
      <c r="V5" s="81"/>
      <c r="W5" s="79"/>
    </row>
    <row r="6" spans="1:23" ht="33" customHeight="1" x14ac:dyDescent="0.15">
      <c r="A6" s="79"/>
      <c r="B6" s="80"/>
      <c r="C6" s="407"/>
      <c r="D6" s="408"/>
      <c r="E6" s="408"/>
      <c r="F6" s="408"/>
      <c r="G6" s="408"/>
      <c r="H6" s="408"/>
      <c r="I6" s="409"/>
      <c r="J6" s="412"/>
      <c r="K6" s="412"/>
      <c r="L6" s="412"/>
      <c r="M6" s="412"/>
      <c r="N6" s="412"/>
      <c r="O6" s="412"/>
      <c r="P6" s="412"/>
      <c r="Q6" s="412"/>
      <c r="R6" s="412"/>
      <c r="S6" s="412"/>
      <c r="T6" s="413"/>
      <c r="U6" s="81"/>
      <c r="V6" s="81"/>
      <c r="W6" s="79"/>
    </row>
    <row r="7" spans="1:23" ht="23.25" customHeight="1" x14ac:dyDescent="0.15">
      <c r="A7" s="79"/>
      <c r="B7" s="80"/>
      <c r="C7" s="401" t="s">
        <v>36</v>
      </c>
      <c r="D7" s="402"/>
      <c r="E7" s="402"/>
      <c r="F7" s="402"/>
      <c r="G7" s="402"/>
      <c r="H7" s="402"/>
      <c r="I7" s="403"/>
      <c r="J7" s="401" t="s">
        <v>621</v>
      </c>
      <c r="K7" s="402"/>
      <c r="L7" s="402"/>
      <c r="M7" s="402"/>
      <c r="N7" s="402"/>
      <c r="O7" s="402"/>
      <c r="P7" s="402"/>
      <c r="Q7" s="402"/>
      <c r="R7" s="402"/>
      <c r="S7" s="402"/>
      <c r="T7" s="403"/>
      <c r="U7" s="81"/>
      <c r="V7" s="81"/>
      <c r="W7" s="79"/>
    </row>
    <row r="8" spans="1:23" ht="23.25" customHeight="1" x14ac:dyDescent="0.15">
      <c r="A8" s="79"/>
      <c r="B8" s="80"/>
      <c r="C8" s="401" t="s">
        <v>37</v>
      </c>
      <c r="D8" s="402"/>
      <c r="E8" s="402"/>
      <c r="F8" s="402"/>
      <c r="G8" s="402"/>
      <c r="H8" s="402"/>
      <c r="I8" s="402"/>
      <c r="J8" s="82"/>
      <c r="K8" s="82"/>
      <c r="L8" s="82"/>
      <c r="M8" s="82"/>
      <c r="N8" s="82"/>
      <c r="O8" s="82"/>
      <c r="P8" s="82"/>
      <c r="Q8" s="82"/>
      <c r="R8" s="82"/>
      <c r="S8" s="82"/>
      <c r="T8" s="83"/>
      <c r="U8" s="81"/>
      <c r="V8" s="81"/>
      <c r="W8" s="79"/>
    </row>
    <row r="9" spans="1:23" s="66" customFormat="1" ht="23.25" customHeight="1" x14ac:dyDescent="0.15">
      <c r="A9" s="79"/>
      <c r="B9" s="79"/>
      <c r="C9" s="419" t="s">
        <v>32</v>
      </c>
      <c r="D9" s="419"/>
      <c r="E9" s="419"/>
      <c r="F9" s="419"/>
      <c r="G9" s="419"/>
      <c r="H9" s="419"/>
      <c r="I9" s="419"/>
      <c r="J9" s="420">
        <f>'別紙1、別紙２'!C10</f>
        <v>0</v>
      </c>
      <c r="K9" s="421"/>
      <c r="L9" s="421"/>
      <c r="M9" s="421"/>
      <c r="N9" s="421"/>
      <c r="O9" s="421"/>
      <c r="P9" s="421"/>
      <c r="Q9" s="421"/>
      <c r="R9" s="421"/>
      <c r="S9" s="84" t="s">
        <v>9</v>
      </c>
      <c r="T9" s="85"/>
      <c r="U9" s="79"/>
      <c r="V9" s="79"/>
      <c r="W9" s="79"/>
    </row>
    <row r="10" spans="1:23" s="66" customFormat="1" ht="23.25" customHeight="1" x14ac:dyDescent="0.15">
      <c r="A10" s="79"/>
      <c r="B10" s="79"/>
      <c r="C10" s="419" t="s">
        <v>38</v>
      </c>
      <c r="D10" s="419"/>
      <c r="E10" s="419"/>
      <c r="F10" s="419"/>
      <c r="G10" s="419"/>
      <c r="H10" s="419"/>
      <c r="I10" s="419"/>
      <c r="J10" s="420">
        <f>'別紙1、別紙２'!F10</f>
        <v>0</v>
      </c>
      <c r="K10" s="421"/>
      <c r="L10" s="421"/>
      <c r="M10" s="421"/>
      <c r="N10" s="421"/>
      <c r="O10" s="421"/>
      <c r="P10" s="421"/>
      <c r="Q10" s="421"/>
      <c r="R10" s="421"/>
      <c r="S10" s="84" t="s">
        <v>9</v>
      </c>
      <c r="T10" s="85"/>
      <c r="U10" s="79"/>
      <c r="V10" s="79"/>
      <c r="W10" s="79"/>
    </row>
    <row r="11" spans="1:23" s="66" customFormat="1" ht="23.25" customHeight="1" x14ac:dyDescent="0.15">
      <c r="A11" s="79"/>
      <c r="B11" s="79"/>
      <c r="C11" s="419" t="s">
        <v>10</v>
      </c>
      <c r="D11" s="419"/>
      <c r="E11" s="419"/>
      <c r="F11" s="419"/>
      <c r="G11" s="419"/>
      <c r="H11" s="419"/>
      <c r="I11" s="419"/>
      <c r="J11" s="420">
        <f>'別紙1、別紙２'!J10</f>
        <v>0</v>
      </c>
      <c r="K11" s="421"/>
      <c r="L11" s="421"/>
      <c r="M11" s="421"/>
      <c r="N11" s="421"/>
      <c r="O11" s="421"/>
      <c r="P11" s="421"/>
      <c r="Q11" s="421"/>
      <c r="R11" s="421"/>
      <c r="S11" s="84" t="s">
        <v>9</v>
      </c>
      <c r="T11" s="85"/>
      <c r="U11" s="79"/>
      <c r="V11" s="79"/>
      <c r="W11" s="79"/>
    </row>
    <row r="12" spans="1:23" ht="23.25" customHeight="1" x14ac:dyDescent="0.15">
      <c r="A12" s="79"/>
      <c r="B12" s="80"/>
      <c r="C12" s="86" t="s">
        <v>39</v>
      </c>
      <c r="D12" s="82"/>
      <c r="E12" s="82"/>
      <c r="F12" s="82"/>
      <c r="G12" s="82"/>
      <c r="H12" s="82"/>
      <c r="I12" s="82"/>
      <c r="J12" s="82"/>
      <c r="K12" s="82"/>
      <c r="L12" s="82"/>
      <c r="M12" s="82"/>
      <c r="N12" s="82"/>
      <c r="O12" s="82"/>
      <c r="P12" s="82"/>
      <c r="Q12" s="82"/>
      <c r="R12" s="82"/>
      <c r="S12" s="82"/>
      <c r="T12" s="83"/>
      <c r="U12" s="81"/>
      <c r="V12" s="81"/>
      <c r="W12" s="79"/>
    </row>
    <row r="13" spans="1:23" ht="23.25" customHeight="1" x14ac:dyDescent="0.15">
      <c r="A13" s="79"/>
      <c r="B13" s="80"/>
      <c r="C13" s="366" t="s">
        <v>643</v>
      </c>
      <c r="D13" s="82"/>
      <c r="E13" s="82"/>
      <c r="F13" s="82"/>
      <c r="G13" s="82"/>
      <c r="H13" s="82"/>
      <c r="I13" s="82"/>
      <c r="J13" s="82"/>
      <c r="K13" s="82"/>
      <c r="L13" s="82"/>
      <c r="M13" s="82"/>
      <c r="N13" s="82"/>
      <c r="O13" s="82"/>
      <c r="P13" s="82"/>
      <c r="Q13" s="82"/>
      <c r="R13" s="82"/>
      <c r="S13" s="82"/>
      <c r="T13" s="83"/>
      <c r="U13" s="367"/>
      <c r="V13" s="367"/>
      <c r="W13" s="79"/>
    </row>
    <row r="14" spans="1:23" ht="23.25" customHeight="1" x14ac:dyDescent="0.15">
      <c r="A14" s="50"/>
      <c r="B14" s="76"/>
      <c r="C14" s="401" t="s">
        <v>644</v>
      </c>
      <c r="D14" s="402"/>
      <c r="E14" s="402"/>
      <c r="F14" s="402"/>
      <c r="G14" s="402"/>
      <c r="H14" s="402"/>
      <c r="I14" s="402"/>
      <c r="J14" s="422" t="s">
        <v>325</v>
      </c>
      <c r="K14" s="423"/>
      <c r="L14" s="423"/>
      <c r="M14" s="423"/>
      <c r="N14" s="423"/>
      <c r="O14" s="87" t="s">
        <v>40</v>
      </c>
      <c r="P14" s="424">
        <f>'2-1-1_実施概要書'!H32</f>
        <v>0</v>
      </c>
      <c r="Q14" s="424"/>
      <c r="R14" s="424"/>
      <c r="S14" s="424"/>
      <c r="T14" s="425"/>
      <c r="U14" s="77"/>
      <c r="V14" s="77"/>
      <c r="W14" s="50"/>
    </row>
    <row r="15" spans="1:23" ht="79.5" customHeight="1" x14ac:dyDescent="0.15">
      <c r="A15" s="50"/>
      <c r="B15" s="76"/>
      <c r="C15" s="417" t="s">
        <v>645</v>
      </c>
      <c r="D15" s="417"/>
      <c r="E15" s="417"/>
      <c r="F15" s="417"/>
      <c r="G15" s="417"/>
      <c r="H15" s="417"/>
      <c r="I15" s="417"/>
      <c r="J15" s="417"/>
      <c r="K15" s="417"/>
      <c r="L15" s="417"/>
      <c r="M15" s="417"/>
      <c r="N15" s="417"/>
      <c r="O15" s="417"/>
      <c r="P15" s="417"/>
      <c r="Q15" s="417"/>
      <c r="R15" s="417"/>
      <c r="S15" s="417"/>
      <c r="T15" s="417"/>
      <c r="U15" s="417"/>
      <c r="V15" s="77"/>
      <c r="W15" s="50"/>
    </row>
    <row r="16" spans="1:23" ht="16.5" customHeight="1" x14ac:dyDescent="0.15">
      <c r="A16" s="50"/>
      <c r="B16" s="56"/>
      <c r="C16" s="50"/>
      <c r="D16" s="50"/>
      <c r="E16" s="50"/>
      <c r="F16" s="50"/>
      <c r="G16" s="50"/>
      <c r="H16" s="50"/>
      <c r="I16" s="50"/>
      <c r="J16" s="50"/>
      <c r="K16" s="50"/>
      <c r="L16" s="50"/>
      <c r="M16" s="50"/>
      <c r="N16" s="50"/>
      <c r="O16" s="50"/>
      <c r="P16" s="50"/>
      <c r="Q16" s="50"/>
      <c r="R16" s="50"/>
      <c r="S16" s="50"/>
      <c r="T16" s="50"/>
      <c r="U16" s="50"/>
      <c r="V16" s="50"/>
      <c r="W16" s="50"/>
    </row>
    <row r="17" spans="1:23" ht="4.5" customHeight="1" x14ac:dyDescent="0.15">
      <c r="A17" s="50"/>
      <c r="B17" s="71"/>
      <c r="C17" s="57"/>
      <c r="D17" s="57"/>
      <c r="E17" s="57"/>
      <c r="F17" s="57"/>
      <c r="G17" s="57"/>
      <c r="H17" s="57"/>
      <c r="I17" s="57"/>
      <c r="J17" s="57"/>
      <c r="K17" s="57"/>
      <c r="L17" s="57"/>
      <c r="M17" s="57"/>
      <c r="N17" s="57"/>
      <c r="O17" s="57"/>
      <c r="P17" s="57"/>
      <c r="Q17" s="57"/>
      <c r="R17" s="57"/>
      <c r="S17" s="57"/>
      <c r="T17" s="57"/>
      <c r="U17" s="57"/>
      <c r="V17" s="57"/>
      <c r="W17" s="50"/>
    </row>
    <row r="18" spans="1:23" ht="16.5" customHeight="1" x14ac:dyDescent="0.15">
      <c r="A18" s="50"/>
      <c r="B18" s="88"/>
      <c r="C18" s="89"/>
      <c r="D18" s="50"/>
      <c r="E18" s="50"/>
      <c r="F18" s="50"/>
      <c r="G18" s="50"/>
      <c r="H18" s="50"/>
      <c r="I18" s="50"/>
      <c r="J18" s="50"/>
      <c r="K18" s="50"/>
      <c r="L18" s="50"/>
      <c r="M18" s="50"/>
      <c r="N18" s="50"/>
      <c r="O18" s="50"/>
      <c r="P18" s="50"/>
      <c r="Q18" s="50"/>
      <c r="R18" s="50"/>
      <c r="S18" s="50"/>
      <c r="T18" s="50"/>
      <c r="U18" s="50"/>
      <c r="V18" s="50"/>
      <c r="W18" s="50"/>
    </row>
    <row r="19" spans="1:23" ht="16.5" customHeight="1" x14ac:dyDescent="0.15">
      <c r="A19" s="50"/>
      <c r="B19" s="88"/>
      <c r="C19" s="418"/>
      <c r="D19" s="418"/>
      <c r="E19" s="418"/>
      <c r="F19" s="418"/>
      <c r="G19" s="418"/>
      <c r="H19" s="418"/>
      <c r="I19" s="418"/>
      <c r="J19" s="418"/>
      <c r="K19" s="418"/>
      <c r="L19" s="418"/>
      <c r="M19" s="418"/>
      <c r="N19" s="418"/>
      <c r="O19" s="418"/>
      <c r="P19" s="418"/>
      <c r="Q19" s="418"/>
      <c r="R19" s="418"/>
      <c r="S19" s="418"/>
      <c r="T19" s="418"/>
      <c r="U19" s="418"/>
      <c r="V19" s="418"/>
      <c r="W19" s="50"/>
    </row>
    <row r="20" spans="1:23" ht="16.5" customHeight="1" x14ac:dyDescent="0.15">
      <c r="A20" s="50"/>
      <c r="B20" s="88"/>
      <c r="C20" s="418"/>
      <c r="D20" s="418"/>
      <c r="E20" s="418"/>
      <c r="F20" s="418"/>
      <c r="G20" s="418"/>
      <c r="H20" s="418"/>
      <c r="I20" s="418"/>
      <c r="J20" s="418"/>
      <c r="K20" s="418"/>
      <c r="L20" s="418"/>
      <c r="M20" s="418"/>
      <c r="N20" s="418"/>
      <c r="O20" s="418"/>
      <c r="P20" s="418"/>
      <c r="Q20" s="418"/>
      <c r="R20" s="418"/>
      <c r="S20" s="418"/>
      <c r="T20" s="418"/>
      <c r="U20" s="418"/>
      <c r="V20" s="418"/>
      <c r="W20" s="50"/>
    </row>
    <row r="21" spans="1:23" ht="16.5" customHeight="1" x14ac:dyDescent="0.15">
      <c r="A21" s="50"/>
      <c r="B21" s="88"/>
      <c r="C21" s="418"/>
      <c r="D21" s="418"/>
      <c r="E21" s="418"/>
      <c r="F21" s="418"/>
      <c r="G21" s="418"/>
      <c r="H21" s="418"/>
      <c r="I21" s="418"/>
      <c r="J21" s="418"/>
      <c r="K21" s="418"/>
      <c r="L21" s="418"/>
      <c r="M21" s="418"/>
      <c r="N21" s="418"/>
      <c r="O21" s="418"/>
      <c r="P21" s="418"/>
      <c r="Q21" s="418"/>
      <c r="R21" s="418"/>
      <c r="S21" s="418"/>
      <c r="T21" s="418"/>
      <c r="U21" s="418"/>
      <c r="V21" s="418"/>
      <c r="W21" s="50"/>
    </row>
    <row r="24" spans="1:23" ht="33.75" customHeight="1" x14ac:dyDescent="0.15"/>
  </sheetData>
  <sheetProtection sheet="1" formatColumns="0" formatRows="0"/>
  <mergeCells count="18">
    <mergeCell ref="C14:I14"/>
    <mergeCell ref="C15:U15"/>
    <mergeCell ref="C19:V21"/>
    <mergeCell ref="C8:I8"/>
    <mergeCell ref="C9:I9"/>
    <mergeCell ref="J9:R9"/>
    <mergeCell ref="C10:I10"/>
    <mergeCell ref="J10:R10"/>
    <mergeCell ref="C11:I11"/>
    <mergeCell ref="J11:R11"/>
    <mergeCell ref="J14:N14"/>
    <mergeCell ref="P14:T14"/>
    <mergeCell ref="C4:I4"/>
    <mergeCell ref="C5:I6"/>
    <mergeCell ref="J5:T6"/>
    <mergeCell ref="C7:I7"/>
    <mergeCell ref="J7:T7"/>
    <mergeCell ref="J4:T4"/>
  </mergeCells>
  <phoneticPr fontId="3"/>
  <dataValidations count="1">
    <dataValidation type="whole" operator="greaterThanOrEqual" allowBlank="1" showInputMessage="1" showErrorMessage="1" sqref="J9:R11" xr:uid="{506894D9-3EBD-4657-A080-BE70C4FC202C}">
      <formula1>0</formula1>
    </dataValidation>
  </dataValidations>
  <printOptions horizontalCentered="1"/>
  <pageMargins left="0.78740157480314965" right="0.78740157480314965" top="0.74803149606299213" bottom="0.74803149606299213" header="0.31496062992125984" footer="0.31496062992125984"/>
  <pageSetup paperSize="9" scale="9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46083-490F-4912-9EB2-336FEBB62B41}">
  <sheetPr>
    <tabColor rgb="FF66FFFF"/>
    <pageSetUpPr fitToPage="1"/>
  </sheetPr>
  <dimension ref="A1:L23"/>
  <sheetViews>
    <sheetView showGridLines="0" view="pageBreakPreview" zoomScale="85" zoomScaleNormal="115" zoomScaleSheetLayoutView="85" workbookViewId="0"/>
  </sheetViews>
  <sheetFormatPr defaultColWidth="10.625" defaultRowHeight="15" customHeight="1" x14ac:dyDescent="0.15"/>
  <cols>
    <col min="1" max="1" width="5.375" style="90" customWidth="1"/>
    <col min="2" max="2" width="13.125" style="90" customWidth="1"/>
    <col min="3" max="12" width="10" style="90" customWidth="1"/>
    <col min="13" max="13" width="3.625" style="90" customWidth="1"/>
    <col min="14" max="261" width="10.625" style="90"/>
    <col min="262" max="262" width="3.625" style="90" customWidth="1"/>
    <col min="263" max="263" width="12.625" style="90" customWidth="1"/>
    <col min="264" max="268" width="15.125" style="90" customWidth="1"/>
    <col min="269" max="269" width="3.625" style="90" customWidth="1"/>
    <col min="270" max="517" width="10.625" style="90"/>
    <col min="518" max="518" width="3.625" style="90" customWidth="1"/>
    <col min="519" max="519" width="12.625" style="90" customWidth="1"/>
    <col min="520" max="524" width="15.125" style="90" customWidth="1"/>
    <col min="525" max="525" width="3.625" style="90" customWidth="1"/>
    <col min="526" max="773" width="10.625" style="90"/>
    <col min="774" max="774" width="3.625" style="90" customWidth="1"/>
    <col min="775" max="775" width="12.625" style="90" customWidth="1"/>
    <col min="776" max="780" width="15.125" style="90" customWidth="1"/>
    <col min="781" max="781" width="3.625" style="90" customWidth="1"/>
    <col min="782" max="1029" width="10.625" style="90"/>
    <col min="1030" max="1030" width="3.625" style="90" customWidth="1"/>
    <col min="1031" max="1031" width="12.625" style="90" customWidth="1"/>
    <col min="1032" max="1036" width="15.125" style="90" customWidth="1"/>
    <col min="1037" max="1037" width="3.625" style="90" customWidth="1"/>
    <col min="1038" max="1285" width="10.625" style="90"/>
    <col min="1286" max="1286" width="3.625" style="90" customWidth="1"/>
    <col min="1287" max="1287" width="12.625" style="90" customWidth="1"/>
    <col min="1288" max="1292" width="15.125" style="90" customWidth="1"/>
    <col min="1293" max="1293" width="3.625" style="90" customWidth="1"/>
    <col min="1294" max="1541" width="10.625" style="90"/>
    <col min="1542" max="1542" width="3.625" style="90" customWidth="1"/>
    <col min="1543" max="1543" width="12.625" style="90" customWidth="1"/>
    <col min="1544" max="1548" width="15.125" style="90" customWidth="1"/>
    <col min="1549" max="1549" width="3.625" style="90" customWidth="1"/>
    <col min="1550" max="1797" width="10.625" style="90"/>
    <col min="1798" max="1798" width="3.625" style="90" customWidth="1"/>
    <col min="1799" max="1799" width="12.625" style="90" customWidth="1"/>
    <col min="1800" max="1804" width="15.125" style="90" customWidth="1"/>
    <col min="1805" max="1805" width="3.625" style="90" customWidth="1"/>
    <col min="1806" max="2053" width="10.625" style="90"/>
    <col min="2054" max="2054" width="3.625" style="90" customWidth="1"/>
    <col min="2055" max="2055" width="12.625" style="90" customWidth="1"/>
    <col min="2056" max="2060" width="15.125" style="90" customWidth="1"/>
    <col min="2061" max="2061" width="3.625" style="90" customWidth="1"/>
    <col min="2062" max="2309" width="10.625" style="90"/>
    <col min="2310" max="2310" width="3.625" style="90" customWidth="1"/>
    <col min="2311" max="2311" width="12.625" style="90" customWidth="1"/>
    <col min="2312" max="2316" width="15.125" style="90" customWidth="1"/>
    <col min="2317" max="2317" width="3.625" style="90" customWidth="1"/>
    <col min="2318" max="2565" width="10.625" style="90"/>
    <col min="2566" max="2566" width="3.625" style="90" customWidth="1"/>
    <col min="2567" max="2567" width="12.625" style="90" customWidth="1"/>
    <col min="2568" max="2572" width="15.125" style="90" customWidth="1"/>
    <col min="2573" max="2573" width="3.625" style="90" customWidth="1"/>
    <col min="2574" max="2821" width="10.625" style="90"/>
    <col min="2822" max="2822" width="3.625" style="90" customWidth="1"/>
    <col min="2823" max="2823" width="12.625" style="90" customWidth="1"/>
    <col min="2824" max="2828" width="15.125" style="90" customWidth="1"/>
    <col min="2829" max="2829" width="3.625" style="90" customWidth="1"/>
    <col min="2830" max="3077" width="10.625" style="90"/>
    <col min="3078" max="3078" width="3.625" style="90" customWidth="1"/>
    <col min="3079" max="3079" width="12.625" style="90" customWidth="1"/>
    <col min="3080" max="3084" width="15.125" style="90" customWidth="1"/>
    <col min="3085" max="3085" width="3.625" style="90" customWidth="1"/>
    <col min="3086" max="3333" width="10.625" style="90"/>
    <col min="3334" max="3334" width="3.625" style="90" customWidth="1"/>
    <col min="3335" max="3335" width="12.625" style="90" customWidth="1"/>
    <col min="3336" max="3340" width="15.125" style="90" customWidth="1"/>
    <col min="3341" max="3341" width="3.625" style="90" customWidth="1"/>
    <col min="3342" max="3589" width="10.625" style="90"/>
    <col min="3590" max="3590" width="3.625" style="90" customWidth="1"/>
    <col min="3591" max="3591" width="12.625" style="90" customWidth="1"/>
    <col min="3592" max="3596" width="15.125" style="90" customWidth="1"/>
    <col min="3597" max="3597" width="3.625" style="90" customWidth="1"/>
    <col min="3598" max="3845" width="10.625" style="90"/>
    <col min="3846" max="3846" width="3.625" style="90" customWidth="1"/>
    <col min="3847" max="3847" width="12.625" style="90" customWidth="1"/>
    <col min="3848" max="3852" width="15.125" style="90" customWidth="1"/>
    <col min="3853" max="3853" width="3.625" style="90" customWidth="1"/>
    <col min="3854" max="4101" width="10.625" style="90"/>
    <col min="4102" max="4102" width="3.625" style="90" customWidth="1"/>
    <col min="4103" max="4103" width="12.625" style="90" customWidth="1"/>
    <col min="4104" max="4108" width="15.125" style="90" customWidth="1"/>
    <col min="4109" max="4109" width="3.625" style="90" customWidth="1"/>
    <col min="4110" max="4357" width="10.625" style="90"/>
    <col min="4358" max="4358" width="3.625" style="90" customWidth="1"/>
    <col min="4359" max="4359" width="12.625" style="90" customWidth="1"/>
    <col min="4360" max="4364" width="15.125" style="90" customWidth="1"/>
    <col min="4365" max="4365" width="3.625" style="90" customWidth="1"/>
    <col min="4366" max="4613" width="10.625" style="90"/>
    <col min="4614" max="4614" width="3.625" style="90" customWidth="1"/>
    <col min="4615" max="4615" width="12.625" style="90" customWidth="1"/>
    <col min="4616" max="4620" width="15.125" style="90" customWidth="1"/>
    <col min="4621" max="4621" width="3.625" style="90" customWidth="1"/>
    <col min="4622" max="4869" width="10.625" style="90"/>
    <col min="4870" max="4870" width="3.625" style="90" customWidth="1"/>
    <col min="4871" max="4871" width="12.625" style="90" customWidth="1"/>
    <col min="4872" max="4876" width="15.125" style="90" customWidth="1"/>
    <col min="4877" max="4877" width="3.625" style="90" customWidth="1"/>
    <col min="4878" max="5125" width="10.625" style="90"/>
    <col min="5126" max="5126" width="3.625" style="90" customWidth="1"/>
    <col min="5127" max="5127" width="12.625" style="90" customWidth="1"/>
    <col min="5128" max="5132" width="15.125" style="90" customWidth="1"/>
    <col min="5133" max="5133" width="3.625" style="90" customWidth="1"/>
    <col min="5134" max="5381" width="10.625" style="90"/>
    <col min="5382" max="5382" width="3.625" style="90" customWidth="1"/>
    <col min="5383" max="5383" width="12.625" style="90" customWidth="1"/>
    <col min="5384" max="5388" width="15.125" style="90" customWidth="1"/>
    <col min="5389" max="5389" width="3.625" style="90" customWidth="1"/>
    <col min="5390" max="5637" width="10.625" style="90"/>
    <col min="5638" max="5638" width="3.625" style="90" customWidth="1"/>
    <col min="5639" max="5639" width="12.625" style="90" customWidth="1"/>
    <col min="5640" max="5644" width="15.125" style="90" customWidth="1"/>
    <col min="5645" max="5645" width="3.625" style="90" customWidth="1"/>
    <col min="5646" max="5893" width="10.625" style="90"/>
    <col min="5894" max="5894" width="3.625" style="90" customWidth="1"/>
    <col min="5895" max="5895" width="12.625" style="90" customWidth="1"/>
    <col min="5896" max="5900" width="15.125" style="90" customWidth="1"/>
    <col min="5901" max="5901" width="3.625" style="90" customWidth="1"/>
    <col min="5902" max="6149" width="10.625" style="90"/>
    <col min="6150" max="6150" width="3.625" style="90" customWidth="1"/>
    <col min="6151" max="6151" width="12.625" style="90" customWidth="1"/>
    <col min="6152" max="6156" width="15.125" style="90" customWidth="1"/>
    <col min="6157" max="6157" width="3.625" style="90" customWidth="1"/>
    <col min="6158" max="6405" width="10.625" style="90"/>
    <col min="6406" max="6406" width="3.625" style="90" customWidth="1"/>
    <col min="6407" max="6407" width="12.625" style="90" customWidth="1"/>
    <col min="6408" max="6412" width="15.125" style="90" customWidth="1"/>
    <col min="6413" max="6413" width="3.625" style="90" customWidth="1"/>
    <col min="6414" max="6661" width="10.625" style="90"/>
    <col min="6662" max="6662" width="3.625" style="90" customWidth="1"/>
    <col min="6663" max="6663" width="12.625" style="90" customWidth="1"/>
    <col min="6664" max="6668" width="15.125" style="90" customWidth="1"/>
    <col min="6669" max="6669" width="3.625" style="90" customWidth="1"/>
    <col min="6670" max="6917" width="10.625" style="90"/>
    <col min="6918" max="6918" width="3.625" style="90" customWidth="1"/>
    <col min="6919" max="6919" width="12.625" style="90" customWidth="1"/>
    <col min="6920" max="6924" width="15.125" style="90" customWidth="1"/>
    <col min="6925" max="6925" width="3.625" style="90" customWidth="1"/>
    <col min="6926" max="7173" width="10.625" style="90"/>
    <col min="7174" max="7174" width="3.625" style="90" customWidth="1"/>
    <col min="7175" max="7175" width="12.625" style="90" customWidth="1"/>
    <col min="7176" max="7180" width="15.125" style="90" customWidth="1"/>
    <col min="7181" max="7181" width="3.625" style="90" customWidth="1"/>
    <col min="7182" max="7429" width="10.625" style="90"/>
    <col min="7430" max="7430" width="3.625" style="90" customWidth="1"/>
    <col min="7431" max="7431" width="12.625" style="90" customWidth="1"/>
    <col min="7432" max="7436" width="15.125" style="90" customWidth="1"/>
    <col min="7437" max="7437" width="3.625" style="90" customWidth="1"/>
    <col min="7438" max="7685" width="10.625" style="90"/>
    <col min="7686" max="7686" width="3.625" style="90" customWidth="1"/>
    <col min="7687" max="7687" width="12.625" style="90" customWidth="1"/>
    <col min="7688" max="7692" width="15.125" style="90" customWidth="1"/>
    <col min="7693" max="7693" width="3.625" style="90" customWidth="1"/>
    <col min="7694" max="7941" width="10.625" style="90"/>
    <col min="7942" max="7942" width="3.625" style="90" customWidth="1"/>
    <col min="7943" max="7943" width="12.625" style="90" customWidth="1"/>
    <col min="7944" max="7948" width="15.125" style="90" customWidth="1"/>
    <col min="7949" max="7949" width="3.625" style="90" customWidth="1"/>
    <col min="7950" max="8197" width="10.625" style="90"/>
    <col min="8198" max="8198" width="3.625" style="90" customWidth="1"/>
    <col min="8199" max="8199" width="12.625" style="90" customWidth="1"/>
    <col min="8200" max="8204" width="15.125" style="90" customWidth="1"/>
    <col min="8205" max="8205" width="3.625" style="90" customWidth="1"/>
    <col min="8206" max="8453" width="10.625" style="90"/>
    <col min="8454" max="8454" width="3.625" style="90" customWidth="1"/>
    <col min="8455" max="8455" width="12.625" style="90" customWidth="1"/>
    <col min="8456" max="8460" width="15.125" style="90" customWidth="1"/>
    <col min="8461" max="8461" width="3.625" style="90" customWidth="1"/>
    <col min="8462" max="8709" width="10.625" style="90"/>
    <col min="8710" max="8710" width="3.625" style="90" customWidth="1"/>
    <col min="8711" max="8711" width="12.625" style="90" customWidth="1"/>
    <col min="8712" max="8716" width="15.125" style="90" customWidth="1"/>
    <col min="8717" max="8717" width="3.625" style="90" customWidth="1"/>
    <col min="8718" max="8965" width="10.625" style="90"/>
    <col min="8966" max="8966" width="3.625" style="90" customWidth="1"/>
    <col min="8967" max="8967" width="12.625" style="90" customWidth="1"/>
    <col min="8968" max="8972" width="15.125" style="90" customWidth="1"/>
    <col min="8973" max="8973" width="3.625" style="90" customWidth="1"/>
    <col min="8974" max="9221" width="10.625" style="90"/>
    <col min="9222" max="9222" width="3.625" style="90" customWidth="1"/>
    <col min="9223" max="9223" width="12.625" style="90" customWidth="1"/>
    <col min="9224" max="9228" width="15.125" style="90" customWidth="1"/>
    <col min="9229" max="9229" width="3.625" style="90" customWidth="1"/>
    <col min="9230" max="9477" width="10.625" style="90"/>
    <col min="9478" max="9478" width="3.625" style="90" customWidth="1"/>
    <col min="9479" max="9479" width="12.625" style="90" customWidth="1"/>
    <col min="9480" max="9484" width="15.125" style="90" customWidth="1"/>
    <col min="9485" max="9485" width="3.625" style="90" customWidth="1"/>
    <col min="9486" max="9733" width="10.625" style="90"/>
    <col min="9734" max="9734" width="3.625" style="90" customWidth="1"/>
    <col min="9735" max="9735" width="12.625" style="90" customWidth="1"/>
    <col min="9736" max="9740" width="15.125" style="90" customWidth="1"/>
    <col min="9741" max="9741" width="3.625" style="90" customWidth="1"/>
    <col min="9742" max="9989" width="10.625" style="90"/>
    <col min="9990" max="9990" width="3.625" style="90" customWidth="1"/>
    <col min="9991" max="9991" width="12.625" style="90" customWidth="1"/>
    <col min="9992" max="9996" width="15.125" style="90" customWidth="1"/>
    <col min="9997" max="9997" width="3.625" style="90" customWidth="1"/>
    <col min="9998" max="10245" width="10.625" style="90"/>
    <col min="10246" max="10246" width="3.625" style="90" customWidth="1"/>
    <col min="10247" max="10247" width="12.625" style="90" customWidth="1"/>
    <col min="10248" max="10252" width="15.125" style="90" customWidth="1"/>
    <col min="10253" max="10253" width="3.625" style="90" customWidth="1"/>
    <col min="10254" max="10501" width="10.625" style="90"/>
    <col min="10502" max="10502" width="3.625" style="90" customWidth="1"/>
    <col min="10503" max="10503" width="12.625" style="90" customWidth="1"/>
    <col min="10504" max="10508" width="15.125" style="90" customWidth="1"/>
    <col min="10509" max="10509" width="3.625" style="90" customWidth="1"/>
    <col min="10510" max="10757" width="10.625" style="90"/>
    <col min="10758" max="10758" width="3.625" style="90" customWidth="1"/>
    <col min="10759" max="10759" width="12.625" style="90" customWidth="1"/>
    <col min="10760" max="10764" width="15.125" style="90" customWidth="1"/>
    <col min="10765" max="10765" width="3.625" style="90" customWidth="1"/>
    <col min="10766" max="11013" width="10.625" style="90"/>
    <col min="11014" max="11014" width="3.625" style="90" customWidth="1"/>
    <col min="11015" max="11015" width="12.625" style="90" customWidth="1"/>
    <col min="11016" max="11020" width="15.125" style="90" customWidth="1"/>
    <col min="11021" max="11021" width="3.625" style="90" customWidth="1"/>
    <col min="11022" max="11269" width="10.625" style="90"/>
    <col min="11270" max="11270" width="3.625" style="90" customWidth="1"/>
    <col min="11271" max="11271" width="12.625" style="90" customWidth="1"/>
    <col min="11272" max="11276" width="15.125" style="90" customWidth="1"/>
    <col min="11277" max="11277" width="3.625" style="90" customWidth="1"/>
    <col min="11278" max="11525" width="10.625" style="90"/>
    <col min="11526" max="11526" width="3.625" style="90" customWidth="1"/>
    <col min="11527" max="11527" width="12.625" style="90" customWidth="1"/>
    <col min="11528" max="11532" width="15.125" style="90" customWidth="1"/>
    <col min="11533" max="11533" width="3.625" style="90" customWidth="1"/>
    <col min="11534" max="11781" width="10.625" style="90"/>
    <col min="11782" max="11782" width="3.625" style="90" customWidth="1"/>
    <col min="11783" max="11783" width="12.625" style="90" customWidth="1"/>
    <col min="11784" max="11788" width="15.125" style="90" customWidth="1"/>
    <col min="11789" max="11789" width="3.625" style="90" customWidth="1"/>
    <col min="11790" max="12037" width="10.625" style="90"/>
    <col min="12038" max="12038" width="3.625" style="90" customWidth="1"/>
    <col min="12039" max="12039" width="12.625" style="90" customWidth="1"/>
    <col min="12040" max="12044" width="15.125" style="90" customWidth="1"/>
    <col min="12045" max="12045" width="3.625" style="90" customWidth="1"/>
    <col min="12046" max="12293" width="10.625" style="90"/>
    <col min="12294" max="12294" width="3.625" style="90" customWidth="1"/>
    <col min="12295" max="12295" width="12.625" style="90" customWidth="1"/>
    <col min="12296" max="12300" width="15.125" style="90" customWidth="1"/>
    <col min="12301" max="12301" width="3.625" style="90" customWidth="1"/>
    <col min="12302" max="12549" width="10.625" style="90"/>
    <col min="12550" max="12550" width="3.625" style="90" customWidth="1"/>
    <col min="12551" max="12551" width="12.625" style="90" customWidth="1"/>
    <col min="12552" max="12556" width="15.125" style="90" customWidth="1"/>
    <col min="12557" max="12557" width="3.625" style="90" customWidth="1"/>
    <col min="12558" max="12805" width="10.625" style="90"/>
    <col min="12806" max="12806" width="3.625" style="90" customWidth="1"/>
    <col min="12807" max="12807" width="12.625" style="90" customWidth="1"/>
    <col min="12808" max="12812" width="15.125" style="90" customWidth="1"/>
    <col min="12813" max="12813" width="3.625" style="90" customWidth="1"/>
    <col min="12814" max="13061" width="10.625" style="90"/>
    <col min="13062" max="13062" width="3.625" style="90" customWidth="1"/>
    <col min="13063" max="13063" width="12.625" style="90" customWidth="1"/>
    <col min="13064" max="13068" width="15.125" style="90" customWidth="1"/>
    <col min="13069" max="13069" width="3.625" style="90" customWidth="1"/>
    <col min="13070" max="13317" width="10.625" style="90"/>
    <col min="13318" max="13318" width="3.625" style="90" customWidth="1"/>
    <col min="13319" max="13319" width="12.625" style="90" customWidth="1"/>
    <col min="13320" max="13324" width="15.125" style="90" customWidth="1"/>
    <col min="13325" max="13325" width="3.625" style="90" customWidth="1"/>
    <col min="13326" max="13573" width="10.625" style="90"/>
    <col min="13574" max="13574" width="3.625" style="90" customWidth="1"/>
    <col min="13575" max="13575" width="12.625" style="90" customWidth="1"/>
    <col min="13576" max="13580" width="15.125" style="90" customWidth="1"/>
    <col min="13581" max="13581" width="3.625" style="90" customWidth="1"/>
    <col min="13582" max="13829" width="10.625" style="90"/>
    <col min="13830" max="13830" width="3.625" style="90" customWidth="1"/>
    <col min="13831" max="13831" width="12.625" style="90" customWidth="1"/>
    <col min="13832" max="13836" width="15.125" style="90" customWidth="1"/>
    <col min="13837" max="13837" width="3.625" style="90" customWidth="1"/>
    <col min="13838" max="14085" width="10.625" style="90"/>
    <col min="14086" max="14086" width="3.625" style="90" customWidth="1"/>
    <col min="14087" max="14087" width="12.625" style="90" customWidth="1"/>
    <col min="14088" max="14092" width="15.125" style="90" customWidth="1"/>
    <col min="14093" max="14093" width="3.625" style="90" customWidth="1"/>
    <col min="14094" max="14341" width="10.625" style="90"/>
    <col min="14342" max="14342" width="3.625" style="90" customWidth="1"/>
    <col min="14343" max="14343" width="12.625" style="90" customWidth="1"/>
    <col min="14344" max="14348" width="15.125" style="90" customWidth="1"/>
    <col min="14349" max="14349" width="3.625" style="90" customWidth="1"/>
    <col min="14350" max="14597" width="10.625" style="90"/>
    <col min="14598" max="14598" width="3.625" style="90" customWidth="1"/>
    <col min="14599" max="14599" width="12.625" style="90" customWidth="1"/>
    <col min="14600" max="14604" width="15.125" style="90" customWidth="1"/>
    <col min="14605" max="14605" width="3.625" style="90" customWidth="1"/>
    <col min="14606" max="14853" width="10.625" style="90"/>
    <col min="14854" max="14854" width="3.625" style="90" customWidth="1"/>
    <col min="14855" max="14855" width="12.625" style="90" customWidth="1"/>
    <col min="14856" max="14860" width="15.125" style="90" customWidth="1"/>
    <col min="14861" max="14861" width="3.625" style="90" customWidth="1"/>
    <col min="14862" max="15109" width="10.625" style="90"/>
    <col min="15110" max="15110" width="3.625" style="90" customWidth="1"/>
    <col min="15111" max="15111" width="12.625" style="90" customWidth="1"/>
    <col min="15112" max="15116" width="15.125" style="90" customWidth="1"/>
    <col min="15117" max="15117" width="3.625" style="90" customWidth="1"/>
    <col min="15118" max="15365" width="10.625" style="90"/>
    <col min="15366" max="15366" width="3.625" style="90" customWidth="1"/>
    <col min="15367" max="15367" width="12.625" style="90" customWidth="1"/>
    <col min="15368" max="15372" width="15.125" style="90" customWidth="1"/>
    <col min="15373" max="15373" width="3.625" style="90" customWidth="1"/>
    <col min="15374" max="15621" width="10.625" style="90"/>
    <col min="15622" max="15622" width="3.625" style="90" customWidth="1"/>
    <col min="15623" max="15623" width="12.625" style="90" customWidth="1"/>
    <col min="15624" max="15628" width="15.125" style="90" customWidth="1"/>
    <col min="15629" max="15629" width="3.625" style="90" customWidth="1"/>
    <col min="15630" max="15877" width="10.625" style="90"/>
    <col min="15878" max="15878" width="3.625" style="90" customWidth="1"/>
    <col min="15879" max="15879" width="12.625" style="90" customWidth="1"/>
    <col min="15880" max="15884" width="15.125" style="90" customWidth="1"/>
    <col min="15885" max="15885" width="3.625" style="90" customWidth="1"/>
    <col min="15886" max="16133" width="10.625" style="90"/>
    <col min="16134" max="16134" width="3.625" style="90" customWidth="1"/>
    <col min="16135" max="16135" width="12.625" style="90" customWidth="1"/>
    <col min="16136" max="16140" width="15.125" style="90" customWidth="1"/>
    <col min="16141" max="16141" width="3.625" style="90" customWidth="1"/>
    <col min="16142" max="16384" width="10.625" style="90"/>
  </cols>
  <sheetData>
    <row r="1" spans="1:12" ht="15" customHeight="1" x14ac:dyDescent="0.15">
      <c r="A1" s="90" t="s">
        <v>11</v>
      </c>
    </row>
    <row r="3" spans="1:12" ht="15" customHeight="1" x14ac:dyDescent="0.15">
      <c r="A3" s="431" t="s">
        <v>12</v>
      </c>
      <c r="B3" s="431"/>
      <c r="C3" s="431"/>
      <c r="D3" s="431"/>
      <c r="E3" s="431"/>
      <c r="F3" s="431"/>
      <c r="G3" s="431"/>
      <c r="H3" s="431"/>
      <c r="I3" s="431"/>
      <c r="J3" s="431"/>
      <c r="K3" s="431"/>
      <c r="L3" s="431"/>
    </row>
    <row r="4" spans="1:12" ht="15" customHeight="1" x14ac:dyDescent="0.15">
      <c r="A4" s="91"/>
      <c r="K4" s="92"/>
      <c r="L4" s="92" t="s">
        <v>13</v>
      </c>
    </row>
    <row r="5" spans="1:12" ht="42.75" customHeight="1" x14ac:dyDescent="0.15">
      <c r="A5" s="443" t="s">
        <v>14</v>
      </c>
      <c r="B5" s="444"/>
      <c r="C5" s="443" t="s">
        <v>15</v>
      </c>
      <c r="D5" s="453"/>
      <c r="E5" s="444"/>
      <c r="F5" s="443" t="s">
        <v>16</v>
      </c>
      <c r="G5" s="453"/>
      <c r="H5" s="444"/>
      <c r="I5" s="93" t="s">
        <v>17</v>
      </c>
      <c r="J5" s="443" t="s">
        <v>18</v>
      </c>
      <c r="K5" s="453"/>
      <c r="L5" s="444"/>
    </row>
    <row r="6" spans="1:12" ht="37.5" customHeight="1" x14ac:dyDescent="0.15">
      <c r="A6" s="448" t="s">
        <v>171</v>
      </c>
      <c r="B6" s="449"/>
      <c r="C6" s="450">
        <f>IF('2-2導入事業経費の配分 (蓄電システム)'!B9&lt;&gt;0,'2-2導入事業経費の配分 (蓄電システム)'!B9,'2-2導入事業経費の配分 (水電解装置)'!B9)</f>
        <v>0</v>
      </c>
      <c r="D6" s="451"/>
      <c r="E6" s="452"/>
      <c r="F6" s="450">
        <f>IF('2-2導入事業経費の配分 (蓄電システム)'!D9&lt;&gt;0,'2-2導入事業経費の配分 (蓄電システム)'!D9,'2-2導入事業経費の配分 (水電解装置)'!D9)</f>
        <v>0</v>
      </c>
      <c r="G6" s="451"/>
      <c r="H6" s="452"/>
      <c r="I6" s="340" t="str">
        <f>IF('2-2導入事業経費の配分 (蓄電システム)'!G7='2-2導入事業経費の配分 (水電解装置)'!G7,"",IF(AND('2-2導入事業経費の配分 (蓄電システム)'!G7&lt;&gt;"",'2-2導入事業経費の配分 (水電解装置)'!G7&lt;&gt;""),"",IF('2-2導入事業経費の配分 (蓄電システム)'!G7&lt;&gt;"",'2-2導入事業経費の配分 (蓄電システム)'!G7,'2-2導入事業経費の配分 (水電解装置)'!G7)))</f>
        <v>2/3以内</v>
      </c>
      <c r="J6" s="450" t="str">
        <f>IF('2-2導入事業経費の配分 (蓄電システム)'!H9&lt;&gt;0,'2-2導入事業経費の配分 (蓄電システム)'!H9,'2-2導入事業経費の配分 (水電解装置)'!H9)</f>
        <v/>
      </c>
      <c r="K6" s="451"/>
      <c r="L6" s="452"/>
    </row>
    <row r="7" spans="1:12" ht="37.5" customHeight="1" x14ac:dyDescent="0.15">
      <c r="A7" s="448" t="s">
        <v>41</v>
      </c>
      <c r="B7" s="449"/>
      <c r="C7" s="450">
        <f>IF('2-2導入事業経費の配分 (蓄電システム)'!B16&lt;&gt;0,'2-2導入事業経費の配分 (蓄電システム)'!B16,'2-2導入事業経費の配分 (水電解装置)'!B15)</f>
        <v>0</v>
      </c>
      <c r="D7" s="451"/>
      <c r="E7" s="452"/>
      <c r="F7" s="450">
        <f>IF('2-2導入事業経費の配分 (蓄電システム)'!D16&lt;&gt;0,'2-2導入事業経費の配分 (蓄電システム)'!D16,'2-2導入事業経費の配分 (水電解装置)'!D15)</f>
        <v>0</v>
      </c>
      <c r="G7" s="451"/>
      <c r="H7" s="452"/>
      <c r="I7" s="340" t="str">
        <f>IF('2-2導入事業経費の配分 (蓄電システム)'!G7='2-2導入事業経費の配分 (水電解装置)'!G7,"",IF(AND('2-2導入事業経費の配分 (蓄電システム)'!G7&lt;&gt;"",'2-2導入事業経費の配分 (水電解装置)'!G7&lt;&gt;""),"",IF('2-2導入事業経費の配分 (蓄電システム)'!G7&lt;&gt;"",'2-2導入事業経費の配分 (蓄電システム)'!G7,'2-2導入事業経費の配分 (水電解装置)'!G7)))</f>
        <v>2/3以内</v>
      </c>
      <c r="J7" s="450" t="str">
        <f>IF('2-2導入事業経費の配分 (蓄電システム)'!H16&lt;&gt;0,'2-2導入事業経費の配分 (蓄電システム)'!H16,'2-2導入事業経費の配分 (水電解装置)'!H15)</f>
        <v/>
      </c>
      <c r="K7" s="451"/>
      <c r="L7" s="452"/>
    </row>
    <row r="8" spans="1:12" ht="37.5" customHeight="1" x14ac:dyDescent="0.15">
      <c r="A8" s="448" t="s">
        <v>43</v>
      </c>
      <c r="B8" s="449"/>
      <c r="C8" s="437">
        <f>IF('2-2導入事業経費の配分 (蓄電システム)'!B23&lt;&gt;0,'2-2導入事業経費の配分 (蓄電システム)'!B23,'2-2導入事業経費の配分 (水電解装置)'!B22)</f>
        <v>0</v>
      </c>
      <c r="D8" s="438"/>
      <c r="E8" s="439"/>
      <c r="F8" s="450">
        <f>IF('2-2導入事業経費の配分 (蓄電システム)'!D23&lt;&gt;0,'2-2導入事業経費の配分 (蓄電システム)'!D23,'2-2導入事業経費の配分 (水電解装置)'!D22)</f>
        <v>0</v>
      </c>
      <c r="G8" s="451"/>
      <c r="H8" s="452"/>
      <c r="I8" s="340" t="str">
        <f>IF('2-2導入事業経費の配分 (蓄電システム)'!G7='2-2導入事業経費の配分 (水電解装置)'!G7,"",IF(AND('2-2導入事業経費の配分 (蓄電システム)'!G7&lt;&gt;"",'2-2導入事業経費の配分 (水電解装置)'!G7&lt;&gt;""),"",IF('2-2導入事業経費の配分 (蓄電システム)'!G7&lt;&gt;"",'2-2導入事業経費の配分 (蓄電システム)'!G7,'2-2導入事業経費の配分 (水電解装置)'!G7)))</f>
        <v>2/3以内</v>
      </c>
      <c r="J8" s="450" t="str">
        <f>IF('2-2導入事業経費の配分 (蓄電システム)'!H23&lt;&gt;0,'2-2導入事業経費の配分 (蓄電システム)'!H23,'2-2導入事業経費の配分 (水電解装置)'!H22)</f>
        <v/>
      </c>
      <c r="K8" s="451"/>
      <c r="L8" s="452"/>
    </row>
    <row r="9" spans="1:12" ht="37.5" customHeight="1" x14ac:dyDescent="0.15">
      <c r="A9" s="435" t="s">
        <v>318</v>
      </c>
      <c r="B9" s="436"/>
      <c r="C9" s="437">
        <f>IF('2-2導入事業経費の配分 (蓄電システム)'!B25&lt;&gt;0,'2-2導入事業経費の配分 (蓄電システム)'!B25,'2-2導入事業経費の配分 (水電解装置)'!B24)</f>
        <v>0</v>
      </c>
      <c r="D9" s="438"/>
      <c r="E9" s="439"/>
      <c r="F9" s="440" t="s">
        <v>19</v>
      </c>
      <c r="G9" s="441"/>
      <c r="H9" s="442"/>
      <c r="I9" s="94" t="s">
        <v>19</v>
      </c>
      <c r="J9" s="440" t="s">
        <v>19</v>
      </c>
      <c r="K9" s="441"/>
      <c r="L9" s="442"/>
    </row>
    <row r="10" spans="1:12" ht="37.5" customHeight="1" x14ac:dyDescent="0.15">
      <c r="A10" s="443" t="s">
        <v>20</v>
      </c>
      <c r="B10" s="444"/>
      <c r="C10" s="445">
        <f>SUM(C6:C9)</f>
        <v>0</v>
      </c>
      <c r="D10" s="446"/>
      <c r="E10" s="447"/>
      <c r="F10" s="445">
        <f>SUM(F6:F8)</f>
        <v>0</v>
      </c>
      <c r="G10" s="446"/>
      <c r="H10" s="447"/>
      <c r="I10" s="94" t="s">
        <v>19</v>
      </c>
      <c r="J10" s="445">
        <f>SUM(J6:J8)</f>
        <v>0</v>
      </c>
      <c r="K10" s="446"/>
      <c r="L10" s="447"/>
    </row>
    <row r="11" spans="1:12" ht="15" customHeight="1" x14ac:dyDescent="0.15">
      <c r="A11" s="95"/>
    </row>
    <row r="12" spans="1:12" ht="149.25" customHeight="1" x14ac:dyDescent="0.15">
      <c r="A12" s="433" t="s">
        <v>641</v>
      </c>
      <c r="B12" s="433"/>
      <c r="C12" s="433"/>
      <c r="D12" s="433"/>
      <c r="E12" s="433"/>
      <c r="F12" s="433"/>
      <c r="G12" s="433"/>
      <c r="H12" s="433"/>
      <c r="I12" s="433"/>
      <c r="J12" s="433"/>
      <c r="K12" s="434"/>
      <c r="L12" s="434"/>
    </row>
    <row r="14" spans="1:12" ht="15" customHeight="1" x14ac:dyDescent="0.15">
      <c r="A14" s="90" t="s">
        <v>631</v>
      </c>
    </row>
    <row r="15" spans="1:12" ht="21.75" customHeight="1" x14ac:dyDescent="0.15">
      <c r="A15" s="431" t="s">
        <v>632</v>
      </c>
      <c r="B15" s="431"/>
      <c r="C15" s="431"/>
      <c r="D15" s="431"/>
      <c r="E15" s="431"/>
      <c r="F15" s="431"/>
      <c r="G15" s="431"/>
      <c r="H15" s="431"/>
      <c r="I15" s="431"/>
      <c r="J15" s="431"/>
      <c r="K15" s="431"/>
      <c r="L15" s="431"/>
    </row>
    <row r="16" spans="1:12" ht="15" customHeight="1" x14ac:dyDescent="0.15">
      <c r="J16" s="92"/>
      <c r="K16" s="92"/>
      <c r="L16" s="92" t="s">
        <v>633</v>
      </c>
    </row>
    <row r="17" spans="1:12" ht="18.75" customHeight="1" x14ac:dyDescent="0.15">
      <c r="A17" s="432" t="s">
        <v>634</v>
      </c>
      <c r="B17" s="428"/>
      <c r="C17" s="428" t="s">
        <v>397</v>
      </c>
      <c r="D17" s="428"/>
      <c r="E17" s="428"/>
      <c r="F17" s="428"/>
      <c r="G17" s="428"/>
      <c r="H17" s="428"/>
      <c r="I17" s="428"/>
      <c r="J17" s="428"/>
      <c r="K17" s="428"/>
      <c r="L17" s="428"/>
    </row>
    <row r="18" spans="1:12" ht="18.75" customHeight="1" x14ac:dyDescent="0.15">
      <c r="A18" s="428"/>
      <c r="B18" s="428"/>
      <c r="C18" s="428" t="s">
        <v>635</v>
      </c>
      <c r="D18" s="428"/>
      <c r="E18" s="428" t="s">
        <v>636</v>
      </c>
      <c r="F18" s="428"/>
      <c r="G18" s="428" t="s">
        <v>637</v>
      </c>
      <c r="H18" s="428"/>
      <c r="I18" s="428" t="s">
        <v>638</v>
      </c>
      <c r="J18" s="428"/>
      <c r="K18" s="428" t="s">
        <v>639</v>
      </c>
      <c r="L18" s="428"/>
    </row>
    <row r="19" spans="1:12" ht="37.5" customHeight="1" x14ac:dyDescent="0.15">
      <c r="A19" s="428" t="s">
        <v>332</v>
      </c>
      <c r="B19" s="428"/>
      <c r="C19" s="429"/>
      <c r="D19" s="430"/>
      <c r="E19" s="429"/>
      <c r="F19" s="430"/>
      <c r="G19" s="429"/>
      <c r="H19" s="430"/>
      <c r="I19" s="429"/>
      <c r="J19" s="430"/>
      <c r="K19" s="426">
        <f>SUM(C19:J19)</f>
        <v>0</v>
      </c>
      <c r="L19" s="427"/>
    </row>
    <row r="20" spans="1:12" ht="37.5" customHeight="1" x14ac:dyDescent="0.15">
      <c r="A20" s="428" t="s">
        <v>41</v>
      </c>
      <c r="B20" s="428"/>
      <c r="C20" s="429"/>
      <c r="D20" s="430"/>
      <c r="E20" s="429"/>
      <c r="F20" s="430"/>
      <c r="G20" s="429"/>
      <c r="H20" s="430"/>
      <c r="I20" s="429"/>
      <c r="J20" s="430"/>
      <c r="K20" s="426">
        <f>SUM(C20:J20)</f>
        <v>0</v>
      </c>
      <c r="L20" s="427"/>
    </row>
    <row r="21" spans="1:12" ht="37.5" customHeight="1" x14ac:dyDescent="0.15">
      <c r="A21" s="428" t="s">
        <v>43</v>
      </c>
      <c r="B21" s="428"/>
      <c r="C21" s="429"/>
      <c r="D21" s="430"/>
      <c r="E21" s="429"/>
      <c r="F21" s="430"/>
      <c r="G21" s="429"/>
      <c r="H21" s="430"/>
      <c r="I21" s="429"/>
      <c r="J21" s="430"/>
      <c r="K21" s="426">
        <f>SUM(C21:J21)</f>
        <v>0</v>
      </c>
      <c r="L21" s="427"/>
    </row>
    <row r="22" spans="1:12" ht="37.5" customHeight="1" x14ac:dyDescent="0.15">
      <c r="A22" s="428" t="s">
        <v>318</v>
      </c>
      <c r="B22" s="428"/>
      <c r="C22" s="429"/>
      <c r="D22" s="430"/>
      <c r="E22" s="429"/>
      <c r="F22" s="430"/>
      <c r="G22" s="429"/>
      <c r="H22" s="430"/>
      <c r="I22" s="429"/>
      <c r="J22" s="430"/>
      <c r="K22" s="426">
        <f>SUM(C22:J22)</f>
        <v>0</v>
      </c>
      <c r="L22" s="427"/>
    </row>
    <row r="23" spans="1:12" ht="37.5" customHeight="1" x14ac:dyDescent="0.15">
      <c r="A23" s="428" t="s">
        <v>341</v>
      </c>
      <c r="B23" s="428"/>
      <c r="C23" s="426">
        <f>SUM(C19:D22)</f>
        <v>0</v>
      </c>
      <c r="D23" s="427"/>
      <c r="E23" s="426">
        <f t="shared" ref="E23" si="0">SUM(E19:F22)</f>
        <v>0</v>
      </c>
      <c r="F23" s="427"/>
      <c r="G23" s="426">
        <f t="shared" ref="G23" si="1">SUM(G19:H22)</f>
        <v>0</v>
      </c>
      <c r="H23" s="427"/>
      <c r="I23" s="426">
        <f t="shared" ref="I23" si="2">SUM(I19:J22)</f>
        <v>0</v>
      </c>
      <c r="J23" s="427"/>
      <c r="K23" s="426">
        <f t="shared" ref="K23" si="3">SUM(K19:L22)</f>
        <v>0</v>
      </c>
      <c r="L23" s="427"/>
    </row>
  </sheetData>
  <sheetProtection sheet="1" objects="1" scenarios="1"/>
  <mergeCells count="64">
    <mergeCell ref="A6:B6"/>
    <mergeCell ref="C6:E6"/>
    <mergeCell ref="F6:H6"/>
    <mergeCell ref="J6:L6"/>
    <mergeCell ref="A3:L3"/>
    <mergeCell ref="A5:B5"/>
    <mergeCell ref="C5:E5"/>
    <mergeCell ref="F5:H5"/>
    <mergeCell ref="J5:L5"/>
    <mergeCell ref="A7:B7"/>
    <mergeCell ref="C7:E7"/>
    <mergeCell ref="F7:H7"/>
    <mergeCell ref="J7:L7"/>
    <mergeCell ref="A8:B8"/>
    <mergeCell ref="C8:E8"/>
    <mergeCell ref="F8:H8"/>
    <mergeCell ref="J8:L8"/>
    <mergeCell ref="A12:L12"/>
    <mergeCell ref="A9:B9"/>
    <mergeCell ref="C9:E9"/>
    <mergeCell ref="F9:H9"/>
    <mergeCell ref="J9:L9"/>
    <mergeCell ref="A10:B10"/>
    <mergeCell ref="C10:E10"/>
    <mergeCell ref="F10:H10"/>
    <mergeCell ref="J10:L10"/>
    <mergeCell ref="K19:L19"/>
    <mergeCell ref="A15:L15"/>
    <mergeCell ref="A17:B18"/>
    <mergeCell ref="C17:L17"/>
    <mergeCell ref="C18:D18"/>
    <mergeCell ref="E18:F18"/>
    <mergeCell ref="G18:H18"/>
    <mergeCell ref="I18:J18"/>
    <mergeCell ref="K18:L18"/>
    <mergeCell ref="A19:B19"/>
    <mergeCell ref="C19:D19"/>
    <mergeCell ref="E19:F19"/>
    <mergeCell ref="G19:H19"/>
    <mergeCell ref="I19:J19"/>
    <mergeCell ref="K21:L21"/>
    <mergeCell ref="A20:B20"/>
    <mergeCell ref="C20:D20"/>
    <mergeCell ref="E20:F20"/>
    <mergeCell ref="G20:H20"/>
    <mergeCell ref="I20:J20"/>
    <mergeCell ref="K20:L20"/>
    <mergeCell ref="A21:B21"/>
    <mergeCell ref="C21:D21"/>
    <mergeCell ref="E21:F21"/>
    <mergeCell ref="G21:H21"/>
    <mergeCell ref="I21:J21"/>
    <mergeCell ref="K23:L23"/>
    <mergeCell ref="A22:B22"/>
    <mergeCell ref="C22:D22"/>
    <mergeCell ref="E22:F22"/>
    <mergeCell ref="G22:H22"/>
    <mergeCell ref="I22:J22"/>
    <mergeCell ref="K22:L22"/>
    <mergeCell ref="A23:B23"/>
    <mergeCell ref="C23:D23"/>
    <mergeCell ref="E23:F23"/>
    <mergeCell ref="G23:H23"/>
    <mergeCell ref="I23:J23"/>
  </mergeCells>
  <phoneticPr fontId="3"/>
  <dataValidations count="1">
    <dataValidation type="whole" operator="greaterThanOrEqual" allowBlank="1" showInputMessage="1" showErrorMessage="1" sqref="C19:J22" xr:uid="{CB5D991E-0EE8-46E2-99C1-6E574ED2861A}">
      <formula1>0</formula1>
    </dataValidation>
  </dataValidations>
  <printOptions horizontalCentered="1"/>
  <pageMargins left="0.19685039370078741" right="0.19685039370078741" top="0.74803149606299213" bottom="0.74803149606299213" header="0.31496062992125984" footer="0"/>
  <pageSetup paperSize="9" scale="83"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K55"/>
  <sheetViews>
    <sheetView showGridLines="0" view="pageBreakPreview" zoomScaleNormal="100" zoomScaleSheetLayoutView="100" workbookViewId="0"/>
  </sheetViews>
  <sheetFormatPr defaultColWidth="10.625" defaultRowHeight="20.100000000000001" customHeight="1" x14ac:dyDescent="0.15"/>
  <cols>
    <col min="1" max="1" width="1.375" style="96" customWidth="1"/>
    <col min="2" max="2" width="15" style="98" customWidth="1"/>
    <col min="3" max="3" width="15" style="111" customWidth="1"/>
    <col min="4" max="4" width="8.75" style="98" customWidth="1"/>
    <col min="5" max="6" width="4.375" style="98" customWidth="1"/>
    <col min="7" max="8" width="2.625" style="98" customWidth="1"/>
    <col min="9" max="10" width="15" style="98" customWidth="1"/>
    <col min="11" max="11" width="1.625" style="98" customWidth="1"/>
    <col min="12" max="228" width="10.625" style="98"/>
    <col min="229" max="229" width="3.625" style="98" customWidth="1"/>
    <col min="230" max="230" width="1.375" style="98" customWidth="1"/>
    <col min="231" max="242" width="2.625" style="98" customWidth="1"/>
    <col min="243" max="250" width="2.25" style="98" customWidth="1"/>
    <col min="251" max="266" width="2.625" style="98" customWidth="1"/>
    <col min="267" max="267" width="3.625" style="98" customWidth="1"/>
    <col min="268" max="484" width="10.625" style="98"/>
    <col min="485" max="485" width="3.625" style="98" customWidth="1"/>
    <col min="486" max="486" width="1.375" style="98" customWidth="1"/>
    <col min="487" max="498" width="2.625" style="98" customWidth="1"/>
    <col min="499" max="506" width="2.25" style="98" customWidth="1"/>
    <col min="507" max="522" width="2.625" style="98" customWidth="1"/>
    <col min="523" max="523" width="3.625" style="98" customWidth="1"/>
    <col min="524" max="740" width="10.625" style="98"/>
    <col min="741" max="741" width="3.625" style="98" customWidth="1"/>
    <col min="742" max="742" width="1.375" style="98" customWidth="1"/>
    <col min="743" max="754" width="2.625" style="98" customWidth="1"/>
    <col min="755" max="762" width="2.25" style="98" customWidth="1"/>
    <col min="763" max="778" width="2.625" style="98" customWidth="1"/>
    <col min="779" max="779" width="3.625" style="98" customWidth="1"/>
    <col min="780" max="996" width="10.625" style="98"/>
    <col min="997" max="997" width="3.625" style="98" customWidth="1"/>
    <col min="998" max="998" width="1.375" style="98" customWidth="1"/>
    <col min="999" max="1010" width="2.625" style="98" customWidth="1"/>
    <col min="1011" max="1018" width="2.25" style="98" customWidth="1"/>
    <col min="1019" max="1034" width="2.625" style="98" customWidth="1"/>
    <col min="1035" max="1035" width="3.625" style="98" customWidth="1"/>
    <col min="1036" max="1252" width="10.625" style="98"/>
    <col min="1253" max="1253" width="3.625" style="98" customWidth="1"/>
    <col min="1254" max="1254" width="1.375" style="98" customWidth="1"/>
    <col min="1255" max="1266" width="2.625" style="98" customWidth="1"/>
    <col min="1267" max="1274" width="2.25" style="98" customWidth="1"/>
    <col min="1275" max="1290" width="2.625" style="98" customWidth="1"/>
    <col min="1291" max="1291" width="3.625" style="98" customWidth="1"/>
    <col min="1292" max="1508" width="10.625" style="98"/>
    <col min="1509" max="1509" width="3.625" style="98" customWidth="1"/>
    <col min="1510" max="1510" width="1.375" style="98" customWidth="1"/>
    <col min="1511" max="1522" width="2.625" style="98" customWidth="1"/>
    <col min="1523" max="1530" width="2.25" style="98" customWidth="1"/>
    <col min="1531" max="1546" width="2.625" style="98" customWidth="1"/>
    <col min="1547" max="1547" width="3.625" style="98" customWidth="1"/>
    <col min="1548" max="1764" width="10.625" style="98"/>
    <col min="1765" max="1765" width="3.625" style="98" customWidth="1"/>
    <col min="1766" max="1766" width="1.375" style="98" customWidth="1"/>
    <col min="1767" max="1778" width="2.625" style="98" customWidth="1"/>
    <col min="1779" max="1786" width="2.25" style="98" customWidth="1"/>
    <col min="1787" max="1802" width="2.625" style="98" customWidth="1"/>
    <col min="1803" max="1803" width="3.625" style="98" customWidth="1"/>
    <col min="1804" max="2020" width="10.625" style="98"/>
    <col min="2021" max="2021" width="3.625" style="98" customWidth="1"/>
    <col min="2022" max="2022" width="1.375" style="98" customWidth="1"/>
    <col min="2023" max="2034" width="2.625" style="98" customWidth="1"/>
    <col min="2035" max="2042" width="2.25" style="98" customWidth="1"/>
    <col min="2043" max="2058" width="2.625" style="98" customWidth="1"/>
    <col min="2059" max="2059" width="3.625" style="98" customWidth="1"/>
    <col min="2060" max="2276" width="10.625" style="98"/>
    <col min="2277" max="2277" width="3.625" style="98" customWidth="1"/>
    <col min="2278" max="2278" width="1.375" style="98" customWidth="1"/>
    <col min="2279" max="2290" width="2.625" style="98" customWidth="1"/>
    <col min="2291" max="2298" width="2.25" style="98" customWidth="1"/>
    <col min="2299" max="2314" width="2.625" style="98" customWidth="1"/>
    <col min="2315" max="2315" width="3.625" style="98" customWidth="1"/>
    <col min="2316" max="2532" width="10.625" style="98"/>
    <col min="2533" max="2533" width="3.625" style="98" customWidth="1"/>
    <col min="2534" max="2534" width="1.375" style="98" customWidth="1"/>
    <col min="2535" max="2546" width="2.625" style="98" customWidth="1"/>
    <col min="2547" max="2554" width="2.25" style="98" customWidth="1"/>
    <col min="2555" max="2570" width="2.625" style="98" customWidth="1"/>
    <col min="2571" max="2571" width="3.625" style="98" customWidth="1"/>
    <col min="2572" max="2788" width="10.625" style="98"/>
    <col min="2789" max="2789" width="3.625" style="98" customWidth="1"/>
    <col min="2790" max="2790" width="1.375" style="98" customWidth="1"/>
    <col min="2791" max="2802" width="2.625" style="98" customWidth="1"/>
    <col min="2803" max="2810" width="2.25" style="98" customWidth="1"/>
    <col min="2811" max="2826" width="2.625" style="98" customWidth="1"/>
    <col min="2827" max="2827" width="3.625" style="98" customWidth="1"/>
    <col min="2828" max="3044" width="10.625" style="98"/>
    <col min="3045" max="3045" width="3.625" style="98" customWidth="1"/>
    <col min="3046" max="3046" width="1.375" style="98" customWidth="1"/>
    <col min="3047" max="3058" width="2.625" style="98" customWidth="1"/>
    <col min="3059" max="3066" width="2.25" style="98" customWidth="1"/>
    <col min="3067" max="3082" width="2.625" style="98" customWidth="1"/>
    <col min="3083" max="3083" width="3.625" style="98" customWidth="1"/>
    <col min="3084" max="3300" width="10.625" style="98"/>
    <col min="3301" max="3301" width="3.625" style="98" customWidth="1"/>
    <col min="3302" max="3302" width="1.375" style="98" customWidth="1"/>
    <col min="3303" max="3314" width="2.625" style="98" customWidth="1"/>
    <col min="3315" max="3322" width="2.25" style="98" customWidth="1"/>
    <col min="3323" max="3338" width="2.625" style="98" customWidth="1"/>
    <col min="3339" max="3339" width="3.625" style="98" customWidth="1"/>
    <col min="3340" max="3556" width="10.625" style="98"/>
    <col min="3557" max="3557" width="3.625" style="98" customWidth="1"/>
    <col min="3558" max="3558" width="1.375" style="98" customWidth="1"/>
    <col min="3559" max="3570" width="2.625" style="98" customWidth="1"/>
    <col min="3571" max="3578" width="2.25" style="98" customWidth="1"/>
    <col min="3579" max="3594" width="2.625" style="98" customWidth="1"/>
    <col min="3595" max="3595" width="3.625" style="98" customWidth="1"/>
    <col min="3596" max="3812" width="10.625" style="98"/>
    <col min="3813" max="3813" width="3.625" style="98" customWidth="1"/>
    <col min="3814" max="3814" width="1.375" style="98" customWidth="1"/>
    <col min="3815" max="3826" width="2.625" style="98" customWidth="1"/>
    <col min="3827" max="3834" width="2.25" style="98" customWidth="1"/>
    <col min="3835" max="3850" width="2.625" style="98" customWidth="1"/>
    <col min="3851" max="3851" width="3.625" style="98" customWidth="1"/>
    <col min="3852" max="4068" width="10.625" style="98"/>
    <col min="4069" max="4069" width="3.625" style="98" customWidth="1"/>
    <col min="4070" max="4070" width="1.375" style="98" customWidth="1"/>
    <col min="4071" max="4082" width="2.625" style="98" customWidth="1"/>
    <col min="4083" max="4090" width="2.25" style="98" customWidth="1"/>
    <col min="4091" max="4106" width="2.625" style="98" customWidth="1"/>
    <col min="4107" max="4107" width="3.625" style="98" customWidth="1"/>
    <col min="4108" max="4324" width="10.625" style="98"/>
    <col min="4325" max="4325" width="3.625" style="98" customWidth="1"/>
    <col min="4326" max="4326" width="1.375" style="98" customWidth="1"/>
    <col min="4327" max="4338" width="2.625" style="98" customWidth="1"/>
    <col min="4339" max="4346" width="2.25" style="98" customWidth="1"/>
    <col min="4347" max="4362" width="2.625" style="98" customWidth="1"/>
    <col min="4363" max="4363" width="3.625" style="98" customWidth="1"/>
    <col min="4364" max="4580" width="10.625" style="98"/>
    <col min="4581" max="4581" width="3.625" style="98" customWidth="1"/>
    <col min="4582" max="4582" width="1.375" style="98" customWidth="1"/>
    <col min="4583" max="4594" width="2.625" style="98" customWidth="1"/>
    <col min="4595" max="4602" width="2.25" style="98" customWidth="1"/>
    <col min="4603" max="4618" width="2.625" style="98" customWidth="1"/>
    <col min="4619" max="4619" width="3.625" style="98" customWidth="1"/>
    <col min="4620" max="4836" width="10.625" style="98"/>
    <col min="4837" max="4837" width="3.625" style="98" customWidth="1"/>
    <col min="4838" max="4838" width="1.375" style="98" customWidth="1"/>
    <col min="4839" max="4850" width="2.625" style="98" customWidth="1"/>
    <col min="4851" max="4858" width="2.25" style="98" customWidth="1"/>
    <col min="4859" max="4874" width="2.625" style="98" customWidth="1"/>
    <col min="4875" max="4875" width="3.625" style="98" customWidth="1"/>
    <col min="4876" max="5092" width="10.625" style="98"/>
    <col min="5093" max="5093" width="3.625" style="98" customWidth="1"/>
    <col min="5094" max="5094" width="1.375" style="98" customWidth="1"/>
    <col min="5095" max="5106" width="2.625" style="98" customWidth="1"/>
    <col min="5107" max="5114" width="2.25" style="98" customWidth="1"/>
    <col min="5115" max="5130" width="2.625" style="98" customWidth="1"/>
    <col min="5131" max="5131" width="3.625" style="98" customWidth="1"/>
    <col min="5132" max="5348" width="10.625" style="98"/>
    <col min="5349" max="5349" width="3.625" style="98" customWidth="1"/>
    <col min="5350" max="5350" width="1.375" style="98" customWidth="1"/>
    <col min="5351" max="5362" width="2.625" style="98" customWidth="1"/>
    <col min="5363" max="5370" width="2.25" style="98" customWidth="1"/>
    <col min="5371" max="5386" width="2.625" style="98" customWidth="1"/>
    <col min="5387" max="5387" width="3.625" style="98" customWidth="1"/>
    <col min="5388" max="5604" width="10.625" style="98"/>
    <col min="5605" max="5605" width="3.625" style="98" customWidth="1"/>
    <col min="5606" max="5606" width="1.375" style="98" customWidth="1"/>
    <col min="5607" max="5618" width="2.625" style="98" customWidth="1"/>
    <col min="5619" max="5626" width="2.25" style="98" customWidth="1"/>
    <col min="5627" max="5642" width="2.625" style="98" customWidth="1"/>
    <col min="5643" max="5643" width="3.625" style="98" customWidth="1"/>
    <col min="5644" max="5860" width="10.625" style="98"/>
    <col min="5861" max="5861" width="3.625" style="98" customWidth="1"/>
    <col min="5862" max="5862" width="1.375" style="98" customWidth="1"/>
    <col min="5863" max="5874" width="2.625" style="98" customWidth="1"/>
    <col min="5875" max="5882" width="2.25" style="98" customWidth="1"/>
    <col min="5883" max="5898" width="2.625" style="98" customWidth="1"/>
    <col min="5899" max="5899" width="3.625" style="98" customWidth="1"/>
    <col min="5900" max="6116" width="10.625" style="98"/>
    <col min="6117" max="6117" width="3.625" style="98" customWidth="1"/>
    <col min="6118" max="6118" width="1.375" style="98" customWidth="1"/>
    <col min="6119" max="6130" width="2.625" style="98" customWidth="1"/>
    <col min="6131" max="6138" width="2.25" style="98" customWidth="1"/>
    <col min="6139" max="6154" width="2.625" style="98" customWidth="1"/>
    <col min="6155" max="6155" width="3.625" style="98" customWidth="1"/>
    <col min="6156" max="6372" width="10.625" style="98"/>
    <col min="6373" max="6373" width="3.625" style="98" customWidth="1"/>
    <col min="6374" max="6374" width="1.375" style="98" customWidth="1"/>
    <col min="6375" max="6386" width="2.625" style="98" customWidth="1"/>
    <col min="6387" max="6394" width="2.25" style="98" customWidth="1"/>
    <col min="6395" max="6410" width="2.625" style="98" customWidth="1"/>
    <col min="6411" max="6411" width="3.625" style="98" customWidth="1"/>
    <col min="6412" max="6628" width="10.625" style="98"/>
    <col min="6629" max="6629" width="3.625" style="98" customWidth="1"/>
    <col min="6630" max="6630" width="1.375" style="98" customWidth="1"/>
    <col min="6631" max="6642" width="2.625" style="98" customWidth="1"/>
    <col min="6643" max="6650" width="2.25" style="98" customWidth="1"/>
    <col min="6651" max="6666" width="2.625" style="98" customWidth="1"/>
    <col min="6667" max="6667" width="3.625" style="98" customWidth="1"/>
    <col min="6668" max="6884" width="10.625" style="98"/>
    <col min="6885" max="6885" width="3.625" style="98" customWidth="1"/>
    <col min="6886" max="6886" width="1.375" style="98" customWidth="1"/>
    <col min="6887" max="6898" width="2.625" style="98" customWidth="1"/>
    <col min="6899" max="6906" width="2.25" style="98" customWidth="1"/>
    <col min="6907" max="6922" width="2.625" style="98" customWidth="1"/>
    <col min="6923" max="6923" width="3.625" style="98" customWidth="1"/>
    <col min="6924" max="7140" width="10.625" style="98"/>
    <col min="7141" max="7141" width="3.625" style="98" customWidth="1"/>
    <col min="7142" max="7142" width="1.375" style="98" customWidth="1"/>
    <col min="7143" max="7154" width="2.625" style="98" customWidth="1"/>
    <col min="7155" max="7162" width="2.25" style="98" customWidth="1"/>
    <col min="7163" max="7178" width="2.625" style="98" customWidth="1"/>
    <col min="7179" max="7179" width="3.625" style="98" customWidth="1"/>
    <col min="7180" max="7396" width="10.625" style="98"/>
    <col min="7397" max="7397" width="3.625" style="98" customWidth="1"/>
    <col min="7398" max="7398" width="1.375" style="98" customWidth="1"/>
    <col min="7399" max="7410" width="2.625" style="98" customWidth="1"/>
    <col min="7411" max="7418" width="2.25" style="98" customWidth="1"/>
    <col min="7419" max="7434" width="2.625" style="98" customWidth="1"/>
    <col min="7435" max="7435" width="3.625" style="98" customWidth="1"/>
    <col min="7436" max="7652" width="10.625" style="98"/>
    <col min="7653" max="7653" width="3.625" style="98" customWidth="1"/>
    <col min="7654" max="7654" width="1.375" style="98" customWidth="1"/>
    <col min="7655" max="7666" width="2.625" style="98" customWidth="1"/>
    <col min="7667" max="7674" width="2.25" style="98" customWidth="1"/>
    <col min="7675" max="7690" width="2.625" style="98" customWidth="1"/>
    <col min="7691" max="7691" width="3.625" style="98" customWidth="1"/>
    <col min="7692" max="7908" width="10.625" style="98"/>
    <col min="7909" max="7909" width="3.625" style="98" customWidth="1"/>
    <col min="7910" max="7910" width="1.375" style="98" customWidth="1"/>
    <col min="7911" max="7922" width="2.625" style="98" customWidth="1"/>
    <col min="7923" max="7930" width="2.25" style="98" customWidth="1"/>
    <col min="7931" max="7946" width="2.625" style="98" customWidth="1"/>
    <col min="7947" max="7947" width="3.625" style="98" customWidth="1"/>
    <col min="7948" max="8164" width="10.625" style="98"/>
    <col min="8165" max="8165" width="3.625" style="98" customWidth="1"/>
    <col min="8166" max="8166" width="1.375" style="98" customWidth="1"/>
    <col min="8167" max="8178" width="2.625" style="98" customWidth="1"/>
    <col min="8179" max="8186" width="2.25" style="98" customWidth="1"/>
    <col min="8187" max="8202" width="2.625" style="98" customWidth="1"/>
    <col min="8203" max="8203" width="3.625" style="98" customWidth="1"/>
    <col min="8204" max="8420" width="10.625" style="98"/>
    <col min="8421" max="8421" width="3.625" style="98" customWidth="1"/>
    <col min="8422" max="8422" width="1.375" style="98" customWidth="1"/>
    <col min="8423" max="8434" width="2.625" style="98" customWidth="1"/>
    <col min="8435" max="8442" width="2.25" style="98" customWidth="1"/>
    <col min="8443" max="8458" width="2.625" style="98" customWidth="1"/>
    <col min="8459" max="8459" width="3.625" style="98" customWidth="1"/>
    <col min="8460" max="8676" width="10.625" style="98"/>
    <col min="8677" max="8677" width="3.625" style="98" customWidth="1"/>
    <col min="8678" max="8678" width="1.375" style="98" customWidth="1"/>
    <col min="8679" max="8690" width="2.625" style="98" customWidth="1"/>
    <col min="8691" max="8698" width="2.25" style="98" customWidth="1"/>
    <col min="8699" max="8714" width="2.625" style="98" customWidth="1"/>
    <col min="8715" max="8715" width="3.625" style="98" customWidth="1"/>
    <col min="8716" max="8932" width="10.625" style="98"/>
    <col min="8933" max="8933" width="3.625" style="98" customWidth="1"/>
    <col min="8934" max="8934" width="1.375" style="98" customWidth="1"/>
    <col min="8935" max="8946" width="2.625" style="98" customWidth="1"/>
    <col min="8947" max="8954" width="2.25" style="98" customWidth="1"/>
    <col min="8955" max="8970" width="2.625" style="98" customWidth="1"/>
    <col min="8971" max="8971" width="3.625" style="98" customWidth="1"/>
    <col min="8972" max="9188" width="10.625" style="98"/>
    <col min="9189" max="9189" width="3.625" style="98" customWidth="1"/>
    <col min="9190" max="9190" width="1.375" style="98" customWidth="1"/>
    <col min="9191" max="9202" width="2.625" style="98" customWidth="1"/>
    <col min="9203" max="9210" width="2.25" style="98" customWidth="1"/>
    <col min="9211" max="9226" width="2.625" style="98" customWidth="1"/>
    <col min="9227" max="9227" width="3.625" style="98" customWidth="1"/>
    <col min="9228" max="9444" width="10.625" style="98"/>
    <col min="9445" max="9445" width="3.625" style="98" customWidth="1"/>
    <col min="9446" max="9446" width="1.375" style="98" customWidth="1"/>
    <col min="9447" max="9458" width="2.625" style="98" customWidth="1"/>
    <col min="9459" max="9466" width="2.25" style="98" customWidth="1"/>
    <col min="9467" max="9482" width="2.625" style="98" customWidth="1"/>
    <col min="9483" max="9483" width="3.625" style="98" customWidth="1"/>
    <col min="9484" max="9700" width="10.625" style="98"/>
    <col min="9701" max="9701" width="3.625" style="98" customWidth="1"/>
    <col min="9702" max="9702" width="1.375" style="98" customWidth="1"/>
    <col min="9703" max="9714" width="2.625" style="98" customWidth="1"/>
    <col min="9715" max="9722" width="2.25" style="98" customWidth="1"/>
    <col min="9723" max="9738" width="2.625" style="98" customWidth="1"/>
    <col min="9739" max="9739" width="3.625" style="98" customWidth="1"/>
    <col min="9740" max="9956" width="10.625" style="98"/>
    <col min="9957" max="9957" width="3.625" style="98" customWidth="1"/>
    <col min="9958" max="9958" width="1.375" style="98" customWidth="1"/>
    <col min="9959" max="9970" width="2.625" style="98" customWidth="1"/>
    <col min="9971" max="9978" width="2.25" style="98" customWidth="1"/>
    <col min="9979" max="9994" width="2.625" style="98" customWidth="1"/>
    <col min="9995" max="9995" width="3.625" style="98" customWidth="1"/>
    <col min="9996" max="10212" width="10.625" style="98"/>
    <col min="10213" max="10213" width="3.625" style="98" customWidth="1"/>
    <col min="10214" max="10214" width="1.375" style="98" customWidth="1"/>
    <col min="10215" max="10226" width="2.625" style="98" customWidth="1"/>
    <col min="10227" max="10234" width="2.25" style="98" customWidth="1"/>
    <col min="10235" max="10250" width="2.625" style="98" customWidth="1"/>
    <col min="10251" max="10251" width="3.625" style="98" customWidth="1"/>
    <col min="10252" max="10468" width="10.625" style="98"/>
    <col min="10469" max="10469" width="3.625" style="98" customWidth="1"/>
    <col min="10470" max="10470" width="1.375" style="98" customWidth="1"/>
    <col min="10471" max="10482" width="2.625" style="98" customWidth="1"/>
    <col min="10483" max="10490" width="2.25" style="98" customWidth="1"/>
    <col min="10491" max="10506" width="2.625" style="98" customWidth="1"/>
    <col min="10507" max="10507" width="3.625" style="98" customWidth="1"/>
    <col min="10508" max="10724" width="10.625" style="98"/>
    <col min="10725" max="10725" width="3.625" style="98" customWidth="1"/>
    <col min="10726" max="10726" width="1.375" style="98" customWidth="1"/>
    <col min="10727" max="10738" width="2.625" style="98" customWidth="1"/>
    <col min="10739" max="10746" width="2.25" style="98" customWidth="1"/>
    <col min="10747" max="10762" width="2.625" style="98" customWidth="1"/>
    <col min="10763" max="10763" width="3.625" style="98" customWidth="1"/>
    <col min="10764" max="10980" width="10.625" style="98"/>
    <col min="10981" max="10981" width="3.625" style="98" customWidth="1"/>
    <col min="10982" max="10982" width="1.375" style="98" customWidth="1"/>
    <col min="10983" max="10994" width="2.625" style="98" customWidth="1"/>
    <col min="10995" max="11002" width="2.25" style="98" customWidth="1"/>
    <col min="11003" max="11018" width="2.625" style="98" customWidth="1"/>
    <col min="11019" max="11019" width="3.625" style="98" customWidth="1"/>
    <col min="11020" max="11236" width="10.625" style="98"/>
    <col min="11237" max="11237" width="3.625" style="98" customWidth="1"/>
    <col min="11238" max="11238" width="1.375" style="98" customWidth="1"/>
    <col min="11239" max="11250" width="2.625" style="98" customWidth="1"/>
    <col min="11251" max="11258" width="2.25" style="98" customWidth="1"/>
    <col min="11259" max="11274" width="2.625" style="98" customWidth="1"/>
    <col min="11275" max="11275" width="3.625" style="98" customWidth="1"/>
    <col min="11276" max="11492" width="10.625" style="98"/>
    <col min="11493" max="11493" width="3.625" style="98" customWidth="1"/>
    <col min="11494" max="11494" width="1.375" style="98" customWidth="1"/>
    <col min="11495" max="11506" width="2.625" style="98" customWidth="1"/>
    <col min="11507" max="11514" width="2.25" style="98" customWidth="1"/>
    <col min="11515" max="11530" width="2.625" style="98" customWidth="1"/>
    <col min="11531" max="11531" width="3.625" style="98" customWidth="1"/>
    <col min="11532" max="11748" width="10.625" style="98"/>
    <col min="11749" max="11749" width="3.625" style="98" customWidth="1"/>
    <col min="11750" max="11750" width="1.375" style="98" customWidth="1"/>
    <col min="11751" max="11762" width="2.625" style="98" customWidth="1"/>
    <col min="11763" max="11770" width="2.25" style="98" customWidth="1"/>
    <col min="11771" max="11786" width="2.625" style="98" customWidth="1"/>
    <col min="11787" max="11787" width="3.625" style="98" customWidth="1"/>
    <col min="11788" max="12004" width="10.625" style="98"/>
    <col min="12005" max="12005" width="3.625" style="98" customWidth="1"/>
    <col min="12006" max="12006" width="1.375" style="98" customWidth="1"/>
    <col min="12007" max="12018" width="2.625" style="98" customWidth="1"/>
    <col min="12019" max="12026" width="2.25" style="98" customWidth="1"/>
    <col min="12027" max="12042" width="2.625" style="98" customWidth="1"/>
    <col min="12043" max="12043" width="3.625" style="98" customWidth="1"/>
    <col min="12044" max="12260" width="10.625" style="98"/>
    <col min="12261" max="12261" width="3.625" style="98" customWidth="1"/>
    <col min="12262" max="12262" width="1.375" style="98" customWidth="1"/>
    <col min="12263" max="12274" width="2.625" style="98" customWidth="1"/>
    <col min="12275" max="12282" width="2.25" style="98" customWidth="1"/>
    <col min="12283" max="12298" width="2.625" style="98" customWidth="1"/>
    <col min="12299" max="12299" width="3.625" style="98" customWidth="1"/>
    <col min="12300" max="12516" width="10.625" style="98"/>
    <col min="12517" max="12517" width="3.625" style="98" customWidth="1"/>
    <col min="12518" max="12518" width="1.375" style="98" customWidth="1"/>
    <col min="12519" max="12530" width="2.625" style="98" customWidth="1"/>
    <col min="12531" max="12538" width="2.25" style="98" customWidth="1"/>
    <col min="12539" max="12554" width="2.625" style="98" customWidth="1"/>
    <col min="12555" max="12555" width="3.625" style="98" customWidth="1"/>
    <col min="12556" max="12772" width="10.625" style="98"/>
    <col min="12773" max="12773" width="3.625" style="98" customWidth="1"/>
    <col min="12774" max="12774" width="1.375" style="98" customWidth="1"/>
    <col min="12775" max="12786" width="2.625" style="98" customWidth="1"/>
    <col min="12787" max="12794" width="2.25" style="98" customWidth="1"/>
    <col min="12795" max="12810" width="2.625" style="98" customWidth="1"/>
    <col min="12811" max="12811" width="3.625" style="98" customWidth="1"/>
    <col min="12812" max="13028" width="10.625" style="98"/>
    <col min="13029" max="13029" width="3.625" style="98" customWidth="1"/>
    <col min="13030" max="13030" width="1.375" style="98" customWidth="1"/>
    <col min="13031" max="13042" width="2.625" style="98" customWidth="1"/>
    <col min="13043" max="13050" width="2.25" style="98" customWidth="1"/>
    <col min="13051" max="13066" width="2.625" style="98" customWidth="1"/>
    <col min="13067" max="13067" width="3.625" style="98" customWidth="1"/>
    <col min="13068" max="13284" width="10.625" style="98"/>
    <col min="13285" max="13285" width="3.625" style="98" customWidth="1"/>
    <col min="13286" max="13286" width="1.375" style="98" customWidth="1"/>
    <col min="13287" max="13298" width="2.625" style="98" customWidth="1"/>
    <col min="13299" max="13306" width="2.25" style="98" customWidth="1"/>
    <col min="13307" max="13322" width="2.625" style="98" customWidth="1"/>
    <col min="13323" max="13323" width="3.625" style="98" customWidth="1"/>
    <col min="13324" max="13540" width="10.625" style="98"/>
    <col min="13541" max="13541" width="3.625" style="98" customWidth="1"/>
    <col min="13542" max="13542" width="1.375" style="98" customWidth="1"/>
    <col min="13543" max="13554" width="2.625" style="98" customWidth="1"/>
    <col min="13555" max="13562" width="2.25" style="98" customWidth="1"/>
    <col min="13563" max="13578" width="2.625" style="98" customWidth="1"/>
    <col min="13579" max="13579" width="3.625" style="98" customWidth="1"/>
    <col min="13580" max="13796" width="10.625" style="98"/>
    <col min="13797" max="13797" width="3.625" style="98" customWidth="1"/>
    <col min="13798" max="13798" width="1.375" style="98" customWidth="1"/>
    <col min="13799" max="13810" width="2.625" style="98" customWidth="1"/>
    <col min="13811" max="13818" width="2.25" style="98" customWidth="1"/>
    <col min="13819" max="13834" width="2.625" style="98" customWidth="1"/>
    <col min="13835" max="13835" width="3.625" style="98" customWidth="1"/>
    <col min="13836" max="14052" width="10.625" style="98"/>
    <col min="14053" max="14053" width="3.625" style="98" customWidth="1"/>
    <col min="14054" max="14054" width="1.375" style="98" customWidth="1"/>
    <col min="14055" max="14066" width="2.625" style="98" customWidth="1"/>
    <col min="14067" max="14074" width="2.25" style="98" customWidth="1"/>
    <col min="14075" max="14090" width="2.625" style="98" customWidth="1"/>
    <col min="14091" max="14091" width="3.625" style="98" customWidth="1"/>
    <col min="14092" max="14308" width="10.625" style="98"/>
    <col min="14309" max="14309" width="3.625" style="98" customWidth="1"/>
    <col min="14310" max="14310" width="1.375" style="98" customWidth="1"/>
    <col min="14311" max="14322" width="2.625" style="98" customWidth="1"/>
    <col min="14323" max="14330" width="2.25" style="98" customWidth="1"/>
    <col min="14331" max="14346" width="2.625" style="98" customWidth="1"/>
    <col min="14347" max="14347" width="3.625" style="98" customWidth="1"/>
    <col min="14348" max="14564" width="10.625" style="98"/>
    <col min="14565" max="14565" width="3.625" style="98" customWidth="1"/>
    <col min="14566" max="14566" width="1.375" style="98" customWidth="1"/>
    <col min="14567" max="14578" width="2.625" style="98" customWidth="1"/>
    <col min="14579" max="14586" width="2.25" style="98" customWidth="1"/>
    <col min="14587" max="14602" width="2.625" style="98" customWidth="1"/>
    <col min="14603" max="14603" width="3.625" style="98" customWidth="1"/>
    <col min="14604" max="14820" width="10.625" style="98"/>
    <col min="14821" max="14821" width="3.625" style="98" customWidth="1"/>
    <col min="14822" max="14822" width="1.375" style="98" customWidth="1"/>
    <col min="14823" max="14834" width="2.625" style="98" customWidth="1"/>
    <col min="14835" max="14842" width="2.25" style="98" customWidth="1"/>
    <col min="14843" max="14858" width="2.625" style="98" customWidth="1"/>
    <col min="14859" max="14859" width="3.625" style="98" customWidth="1"/>
    <col min="14860" max="15076" width="10.625" style="98"/>
    <col min="15077" max="15077" width="3.625" style="98" customWidth="1"/>
    <col min="15078" max="15078" width="1.375" style="98" customWidth="1"/>
    <col min="15079" max="15090" width="2.625" style="98" customWidth="1"/>
    <col min="15091" max="15098" width="2.25" style="98" customWidth="1"/>
    <col min="15099" max="15114" width="2.625" style="98" customWidth="1"/>
    <col min="15115" max="15115" width="3.625" style="98" customWidth="1"/>
    <col min="15116" max="15332" width="10.625" style="98"/>
    <col min="15333" max="15333" width="3.625" style="98" customWidth="1"/>
    <col min="15334" max="15334" width="1.375" style="98" customWidth="1"/>
    <col min="15335" max="15346" width="2.625" style="98" customWidth="1"/>
    <col min="15347" max="15354" width="2.25" style="98" customWidth="1"/>
    <col min="15355" max="15370" width="2.625" style="98" customWidth="1"/>
    <col min="15371" max="15371" width="3.625" style="98" customWidth="1"/>
    <col min="15372" max="15588" width="10.625" style="98"/>
    <col min="15589" max="15589" width="3.625" style="98" customWidth="1"/>
    <col min="15590" max="15590" width="1.375" style="98" customWidth="1"/>
    <col min="15591" max="15602" width="2.625" style="98" customWidth="1"/>
    <col min="15603" max="15610" width="2.25" style="98" customWidth="1"/>
    <col min="15611" max="15626" width="2.625" style="98" customWidth="1"/>
    <col min="15627" max="15627" width="3.625" style="98" customWidth="1"/>
    <col min="15628" max="15844" width="10.625" style="98"/>
    <col min="15845" max="15845" width="3.625" style="98" customWidth="1"/>
    <col min="15846" max="15846" width="1.375" style="98" customWidth="1"/>
    <col min="15847" max="15858" width="2.625" style="98" customWidth="1"/>
    <col min="15859" max="15866" width="2.25" style="98" customWidth="1"/>
    <col min="15867" max="15882" width="2.625" style="98" customWidth="1"/>
    <col min="15883" max="15883" width="3.625" style="98" customWidth="1"/>
    <col min="15884" max="16100" width="10.625" style="98"/>
    <col min="16101" max="16101" width="3.625" style="98" customWidth="1"/>
    <col min="16102" max="16102" width="1.375" style="98" customWidth="1"/>
    <col min="16103" max="16114" width="2.625" style="98" customWidth="1"/>
    <col min="16115" max="16122" width="2.25" style="98" customWidth="1"/>
    <col min="16123" max="16138" width="2.625" style="98" customWidth="1"/>
    <col min="16139" max="16139" width="3.625" style="98" customWidth="1"/>
    <col min="16140" max="16384" width="10.625" style="98"/>
  </cols>
  <sheetData>
    <row r="1" spans="1:11" ht="17.25" x14ac:dyDescent="0.15">
      <c r="A1" s="96" t="s">
        <v>219</v>
      </c>
      <c r="B1" s="97"/>
      <c r="C1" s="97"/>
      <c r="G1" s="99"/>
      <c r="H1" s="99"/>
      <c r="I1" s="99"/>
      <c r="J1" s="100"/>
      <c r="K1" s="101"/>
    </row>
    <row r="2" spans="1:11" ht="17.25" x14ac:dyDescent="0.15">
      <c r="B2" s="97"/>
      <c r="C2" s="97"/>
      <c r="G2" s="99"/>
      <c r="H2" s="99"/>
      <c r="I2" s="99"/>
      <c r="J2" s="100"/>
      <c r="K2" s="101"/>
    </row>
    <row r="3" spans="1:11" ht="13.5" customHeight="1" x14ac:dyDescent="0.15">
      <c r="B3" s="454" t="s">
        <v>24</v>
      </c>
      <c r="C3" s="454"/>
      <c r="D3" s="454"/>
      <c r="E3" s="454"/>
      <c r="F3" s="454"/>
      <c r="G3" s="454"/>
      <c r="H3" s="454"/>
      <c r="I3" s="454"/>
      <c r="J3" s="454"/>
    </row>
    <row r="4" spans="1:11" ht="13.5" customHeight="1" x14ac:dyDescent="0.15">
      <c r="B4" s="455"/>
      <c r="C4" s="455"/>
      <c r="D4" s="455"/>
      <c r="E4" s="455"/>
      <c r="F4" s="455"/>
      <c r="G4" s="455"/>
      <c r="H4" s="455"/>
      <c r="I4" s="455"/>
      <c r="J4" s="455"/>
    </row>
    <row r="5" spans="1:11" ht="14.25" x14ac:dyDescent="0.15">
      <c r="A5" s="102"/>
      <c r="B5" s="456" t="s">
        <v>25</v>
      </c>
      <c r="C5" s="456" t="s">
        <v>26</v>
      </c>
      <c r="D5" s="456" t="s">
        <v>602</v>
      </c>
      <c r="E5" s="456"/>
      <c r="F5" s="456"/>
      <c r="G5" s="456" t="s">
        <v>27</v>
      </c>
      <c r="H5" s="456"/>
      <c r="I5" s="456" t="s">
        <v>2</v>
      </c>
      <c r="J5" s="456" t="s">
        <v>28</v>
      </c>
      <c r="K5" s="103"/>
    </row>
    <row r="6" spans="1:11" ht="13.5" x14ac:dyDescent="0.15">
      <c r="A6" s="104"/>
      <c r="B6" s="456"/>
      <c r="C6" s="456"/>
      <c r="D6" s="357" t="s">
        <v>29</v>
      </c>
      <c r="E6" s="357" t="s">
        <v>30</v>
      </c>
      <c r="F6" s="357" t="s">
        <v>31</v>
      </c>
      <c r="G6" s="456"/>
      <c r="H6" s="456"/>
      <c r="I6" s="456"/>
      <c r="J6" s="456"/>
    </row>
    <row r="7" spans="1:11" ht="13.5" x14ac:dyDescent="0.15">
      <c r="B7" s="459"/>
      <c r="C7" s="459"/>
      <c r="D7" s="460"/>
      <c r="E7" s="462"/>
      <c r="F7" s="462"/>
      <c r="G7" s="457"/>
      <c r="H7" s="457"/>
      <c r="I7" s="458"/>
      <c r="J7" s="458"/>
    </row>
    <row r="8" spans="1:11" ht="13.5" x14ac:dyDescent="0.15">
      <c r="B8" s="459"/>
      <c r="C8" s="459"/>
      <c r="D8" s="461"/>
      <c r="E8" s="463"/>
      <c r="F8" s="463"/>
      <c r="G8" s="457"/>
      <c r="H8" s="457"/>
      <c r="I8" s="458"/>
      <c r="J8" s="458"/>
    </row>
    <row r="9" spans="1:11" ht="13.5" customHeight="1" x14ac:dyDescent="0.15">
      <c r="B9" s="459"/>
      <c r="C9" s="459"/>
      <c r="D9" s="460"/>
      <c r="E9" s="462"/>
      <c r="F9" s="462"/>
      <c r="G9" s="457"/>
      <c r="H9" s="457"/>
      <c r="I9" s="458"/>
      <c r="J9" s="458"/>
    </row>
    <row r="10" spans="1:11" ht="13.5" customHeight="1" x14ac:dyDescent="0.15">
      <c r="B10" s="459"/>
      <c r="C10" s="459"/>
      <c r="D10" s="461"/>
      <c r="E10" s="463"/>
      <c r="F10" s="463"/>
      <c r="G10" s="457"/>
      <c r="H10" s="457"/>
      <c r="I10" s="458"/>
      <c r="J10" s="458"/>
    </row>
    <row r="11" spans="1:11" ht="13.5" customHeight="1" x14ac:dyDescent="0.15">
      <c r="B11" s="459"/>
      <c r="C11" s="459"/>
      <c r="D11" s="460"/>
      <c r="E11" s="462"/>
      <c r="F11" s="462"/>
      <c r="G11" s="457"/>
      <c r="H11" s="457"/>
      <c r="I11" s="458"/>
      <c r="J11" s="458"/>
    </row>
    <row r="12" spans="1:11" ht="13.5" customHeight="1" x14ac:dyDescent="0.15">
      <c r="B12" s="459"/>
      <c r="C12" s="459"/>
      <c r="D12" s="461"/>
      <c r="E12" s="463"/>
      <c r="F12" s="463"/>
      <c r="G12" s="457"/>
      <c r="H12" s="457"/>
      <c r="I12" s="458"/>
      <c r="J12" s="458"/>
    </row>
    <row r="13" spans="1:11" ht="13.5" customHeight="1" x14ac:dyDescent="0.15">
      <c r="B13" s="459"/>
      <c r="C13" s="459"/>
      <c r="D13" s="460"/>
      <c r="E13" s="462"/>
      <c r="F13" s="462"/>
      <c r="G13" s="457"/>
      <c r="H13" s="457"/>
      <c r="I13" s="458"/>
      <c r="J13" s="458"/>
    </row>
    <row r="14" spans="1:11" ht="13.5" customHeight="1" x14ac:dyDescent="0.15">
      <c r="A14" s="104"/>
      <c r="B14" s="459"/>
      <c r="C14" s="459"/>
      <c r="D14" s="461"/>
      <c r="E14" s="463"/>
      <c r="F14" s="463"/>
      <c r="G14" s="457"/>
      <c r="H14" s="457"/>
      <c r="I14" s="458"/>
      <c r="J14" s="458"/>
    </row>
    <row r="15" spans="1:11" ht="13.5" customHeight="1" x14ac:dyDescent="0.15">
      <c r="A15" s="104"/>
      <c r="B15" s="459"/>
      <c r="C15" s="459"/>
      <c r="D15" s="460"/>
      <c r="E15" s="462"/>
      <c r="F15" s="462"/>
      <c r="G15" s="457"/>
      <c r="H15" s="457"/>
      <c r="I15" s="458"/>
      <c r="J15" s="458"/>
    </row>
    <row r="16" spans="1:11" ht="13.5" customHeight="1" x14ac:dyDescent="0.15">
      <c r="A16" s="104"/>
      <c r="B16" s="459"/>
      <c r="C16" s="459"/>
      <c r="D16" s="461"/>
      <c r="E16" s="463"/>
      <c r="F16" s="463"/>
      <c r="G16" s="457"/>
      <c r="H16" s="457"/>
      <c r="I16" s="458"/>
      <c r="J16" s="458"/>
    </row>
    <row r="17" spans="2:10" ht="13.5" x14ac:dyDescent="0.15">
      <c r="B17" s="459"/>
      <c r="C17" s="459"/>
      <c r="D17" s="460"/>
      <c r="E17" s="462"/>
      <c r="F17" s="462"/>
      <c r="G17" s="457"/>
      <c r="H17" s="457"/>
      <c r="I17" s="458"/>
      <c r="J17" s="458"/>
    </row>
    <row r="18" spans="2:10" ht="13.5" x14ac:dyDescent="0.15">
      <c r="B18" s="459"/>
      <c r="C18" s="459"/>
      <c r="D18" s="461"/>
      <c r="E18" s="463"/>
      <c r="F18" s="463"/>
      <c r="G18" s="457"/>
      <c r="H18" s="457"/>
      <c r="I18" s="458"/>
      <c r="J18" s="458"/>
    </row>
    <row r="19" spans="2:10" ht="13.5" x14ac:dyDescent="0.15">
      <c r="B19" s="459"/>
      <c r="C19" s="459"/>
      <c r="D19" s="460"/>
      <c r="E19" s="462"/>
      <c r="F19" s="462"/>
      <c r="G19" s="457"/>
      <c r="H19" s="457"/>
      <c r="I19" s="458"/>
      <c r="J19" s="458"/>
    </row>
    <row r="20" spans="2:10" ht="13.5" x14ac:dyDescent="0.15">
      <c r="B20" s="459"/>
      <c r="C20" s="459"/>
      <c r="D20" s="461"/>
      <c r="E20" s="463"/>
      <c r="F20" s="463"/>
      <c r="G20" s="457"/>
      <c r="H20" s="457"/>
      <c r="I20" s="458"/>
      <c r="J20" s="458"/>
    </row>
    <row r="21" spans="2:10" ht="13.5" x14ac:dyDescent="0.15">
      <c r="B21" s="459"/>
      <c r="C21" s="459"/>
      <c r="D21" s="460"/>
      <c r="E21" s="462"/>
      <c r="F21" s="462"/>
      <c r="G21" s="457"/>
      <c r="H21" s="457"/>
      <c r="I21" s="458"/>
      <c r="J21" s="458"/>
    </row>
    <row r="22" spans="2:10" ht="13.5" x14ac:dyDescent="0.15">
      <c r="B22" s="459"/>
      <c r="C22" s="459"/>
      <c r="D22" s="461"/>
      <c r="E22" s="463"/>
      <c r="F22" s="463"/>
      <c r="G22" s="457"/>
      <c r="H22" s="457"/>
      <c r="I22" s="458"/>
      <c r="J22" s="458"/>
    </row>
    <row r="23" spans="2:10" ht="13.5" x14ac:dyDescent="0.15">
      <c r="B23" s="462"/>
      <c r="C23" s="459"/>
      <c r="D23" s="460"/>
      <c r="E23" s="462"/>
      <c r="F23" s="462"/>
      <c r="G23" s="457"/>
      <c r="H23" s="457"/>
      <c r="I23" s="458"/>
      <c r="J23" s="458"/>
    </row>
    <row r="24" spans="2:10" ht="13.5" x14ac:dyDescent="0.15">
      <c r="B24" s="463"/>
      <c r="C24" s="459"/>
      <c r="D24" s="461"/>
      <c r="E24" s="463"/>
      <c r="F24" s="463"/>
      <c r="G24" s="457"/>
      <c r="H24" s="457"/>
      <c r="I24" s="458"/>
      <c r="J24" s="458"/>
    </row>
    <row r="25" spans="2:10" ht="13.5" x14ac:dyDescent="0.15">
      <c r="B25" s="459"/>
      <c r="C25" s="459"/>
      <c r="D25" s="460"/>
      <c r="E25" s="462"/>
      <c r="F25" s="462"/>
      <c r="G25" s="457"/>
      <c r="H25" s="457"/>
      <c r="I25" s="458"/>
      <c r="J25" s="458"/>
    </row>
    <row r="26" spans="2:10" ht="13.5" x14ac:dyDescent="0.15">
      <c r="B26" s="459"/>
      <c r="C26" s="459"/>
      <c r="D26" s="461"/>
      <c r="E26" s="463"/>
      <c r="F26" s="463"/>
      <c r="G26" s="457"/>
      <c r="H26" s="457"/>
      <c r="I26" s="458"/>
      <c r="J26" s="458"/>
    </row>
    <row r="27" spans="2:10" ht="13.5" x14ac:dyDescent="0.15">
      <c r="B27" s="459"/>
      <c r="C27" s="459"/>
      <c r="D27" s="460"/>
      <c r="E27" s="462"/>
      <c r="F27" s="462"/>
      <c r="G27" s="457"/>
      <c r="H27" s="457"/>
      <c r="I27" s="458"/>
      <c r="J27" s="458"/>
    </row>
    <row r="28" spans="2:10" ht="13.5" x14ac:dyDescent="0.15">
      <c r="B28" s="459"/>
      <c r="C28" s="459"/>
      <c r="D28" s="461"/>
      <c r="E28" s="463"/>
      <c r="F28" s="463"/>
      <c r="G28" s="457"/>
      <c r="H28" s="457"/>
      <c r="I28" s="458"/>
      <c r="J28" s="458"/>
    </row>
    <row r="29" spans="2:10" ht="13.5" x14ac:dyDescent="0.15">
      <c r="B29" s="462"/>
      <c r="C29" s="459"/>
      <c r="D29" s="460"/>
      <c r="E29" s="462"/>
      <c r="F29" s="462"/>
      <c r="G29" s="457"/>
      <c r="H29" s="457"/>
      <c r="I29" s="458"/>
      <c r="J29" s="458"/>
    </row>
    <row r="30" spans="2:10" ht="13.5" x14ac:dyDescent="0.15">
      <c r="B30" s="463"/>
      <c r="C30" s="459"/>
      <c r="D30" s="461"/>
      <c r="E30" s="463"/>
      <c r="F30" s="463"/>
      <c r="G30" s="457"/>
      <c r="H30" s="457"/>
      <c r="I30" s="458"/>
      <c r="J30" s="458"/>
    </row>
    <row r="31" spans="2:10" ht="13.5" x14ac:dyDescent="0.15">
      <c r="B31" s="459"/>
      <c r="C31" s="459"/>
      <c r="D31" s="460"/>
      <c r="E31" s="462"/>
      <c r="F31" s="462"/>
      <c r="G31" s="457"/>
      <c r="H31" s="457"/>
      <c r="I31" s="458"/>
      <c r="J31" s="458"/>
    </row>
    <row r="32" spans="2:10" ht="13.5" x14ac:dyDescent="0.15">
      <c r="B32" s="459"/>
      <c r="C32" s="459"/>
      <c r="D32" s="461"/>
      <c r="E32" s="463"/>
      <c r="F32" s="463"/>
      <c r="G32" s="457"/>
      <c r="H32" s="457"/>
      <c r="I32" s="458"/>
      <c r="J32" s="458"/>
    </row>
    <row r="33" spans="2:10" ht="13.5" x14ac:dyDescent="0.15">
      <c r="B33" s="459"/>
      <c r="C33" s="459"/>
      <c r="D33" s="460"/>
      <c r="E33" s="462"/>
      <c r="F33" s="462"/>
      <c r="G33" s="457"/>
      <c r="H33" s="457"/>
      <c r="I33" s="458"/>
      <c r="J33" s="458"/>
    </row>
    <row r="34" spans="2:10" ht="13.5" x14ac:dyDescent="0.15">
      <c r="B34" s="459"/>
      <c r="C34" s="459"/>
      <c r="D34" s="461"/>
      <c r="E34" s="463"/>
      <c r="F34" s="463"/>
      <c r="G34" s="457"/>
      <c r="H34" s="457"/>
      <c r="I34" s="458"/>
      <c r="J34" s="458"/>
    </row>
    <row r="35" spans="2:10" ht="13.5" x14ac:dyDescent="0.15">
      <c r="B35" s="459"/>
      <c r="C35" s="459"/>
      <c r="D35" s="460"/>
      <c r="E35" s="462"/>
      <c r="F35" s="462"/>
      <c r="G35" s="457"/>
      <c r="H35" s="457"/>
      <c r="I35" s="458"/>
      <c r="J35" s="458"/>
    </row>
    <row r="36" spans="2:10" ht="13.5" x14ac:dyDescent="0.15">
      <c r="B36" s="459"/>
      <c r="C36" s="459"/>
      <c r="D36" s="461"/>
      <c r="E36" s="463"/>
      <c r="F36" s="463"/>
      <c r="G36" s="457"/>
      <c r="H36" s="457"/>
      <c r="I36" s="458"/>
      <c r="J36" s="458"/>
    </row>
    <row r="37" spans="2:10" ht="13.5" x14ac:dyDescent="0.15">
      <c r="B37" s="459"/>
      <c r="C37" s="459"/>
      <c r="D37" s="460"/>
      <c r="E37" s="462"/>
      <c r="F37" s="462"/>
      <c r="G37" s="457"/>
      <c r="H37" s="457"/>
      <c r="I37" s="458"/>
      <c r="J37" s="458"/>
    </row>
    <row r="38" spans="2:10" ht="13.5" x14ac:dyDescent="0.15">
      <c r="B38" s="459"/>
      <c r="C38" s="459"/>
      <c r="D38" s="461"/>
      <c r="E38" s="463"/>
      <c r="F38" s="463"/>
      <c r="G38" s="457"/>
      <c r="H38" s="457"/>
      <c r="I38" s="458"/>
      <c r="J38" s="458"/>
    </row>
    <row r="39" spans="2:10" ht="13.5" x14ac:dyDescent="0.15">
      <c r="B39" s="459"/>
      <c r="C39" s="459"/>
      <c r="D39" s="460"/>
      <c r="E39" s="462"/>
      <c r="F39" s="462"/>
      <c r="G39" s="457"/>
      <c r="H39" s="457"/>
      <c r="I39" s="458"/>
      <c r="J39" s="458"/>
    </row>
    <row r="40" spans="2:10" ht="13.5" x14ac:dyDescent="0.15">
      <c r="B40" s="459"/>
      <c r="C40" s="459"/>
      <c r="D40" s="461"/>
      <c r="E40" s="463"/>
      <c r="F40" s="463"/>
      <c r="G40" s="457"/>
      <c r="H40" s="457"/>
      <c r="I40" s="458"/>
      <c r="J40" s="458"/>
    </row>
    <row r="41" spans="2:10" ht="13.5" x14ac:dyDescent="0.15">
      <c r="B41" s="105"/>
      <c r="C41" s="106"/>
      <c r="D41" s="105"/>
      <c r="E41" s="105"/>
      <c r="F41" s="105"/>
      <c r="G41" s="105"/>
      <c r="H41" s="105"/>
      <c r="I41" s="105"/>
      <c r="J41" s="105"/>
    </row>
    <row r="42" spans="2:10" ht="84" customHeight="1" x14ac:dyDescent="0.15">
      <c r="B42" s="465" t="s">
        <v>646</v>
      </c>
      <c r="C42" s="466"/>
      <c r="D42" s="466"/>
      <c r="E42" s="466"/>
      <c r="F42" s="466"/>
      <c r="G42" s="466"/>
      <c r="H42" s="466"/>
      <c r="I42" s="466"/>
      <c r="J42" s="466"/>
    </row>
    <row r="43" spans="2:10" ht="13.5" customHeight="1" x14ac:dyDescent="0.15">
      <c r="B43" s="107"/>
      <c r="C43" s="464"/>
      <c r="D43" s="464"/>
      <c r="E43" s="464"/>
      <c r="F43" s="464"/>
      <c r="G43" s="464"/>
      <c r="H43" s="464"/>
      <c r="I43" s="464"/>
      <c r="J43" s="464"/>
    </row>
    <row r="44" spans="2:10" ht="13.5" x14ac:dyDescent="0.15">
      <c r="B44" s="110"/>
      <c r="C44" s="464"/>
      <c r="D44" s="464"/>
      <c r="E44" s="464"/>
      <c r="F44" s="464"/>
      <c r="G44" s="464"/>
      <c r="H44" s="464"/>
      <c r="I44" s="464"/>
      <c r="J44" s="464"/>
    </row>
    <row r="45" spans="2:10" ht="13.5" x14ac:dyDescent="0.15">
      <c r="B45" s="105"/>
      <c r="C45" s="106"/>
      <c r="D45" s="105"/>
      <c r="E45" s="105"/>
      <c r="F45" s="105"/>
      <c r="G45" s="105"/>
      <c r="H45" s="105"/>
      <c r="I45" s="105"/>
      <c r="J45" s="105"/>
    </row>
    <row r="46" spans="2:10" ht="20.100000000000001" customHeight="1" x14ac:dyDescent="0.15">
      <c r="B46" s="105"/>
      <c r="C46" s="106"/>
      <c r="D46" s="105"/>
      <c r="E46" s="105"/>
      <c r="F46" s="105"/>
      <c r="G46" s="105"/>
      <c r="H46" s="105"/>
      <c r="I46" s="105"/>
      <c r="J46" s="105"/>
    </row>
    <row r="47" spans="2:10" ht="20.100000000000001" customHeight="1" x14ac:dyDescent="0.15">
      <c r="B47" s="105"/>
      <c r="C47" s="106"/>
      <c r="D47" s="105"/>
      <c r="E47" s="105"/>
      <c r="F47" s="105"/>
      <c r="G47" s="105"/>
      <c r="H47" s="105"/>
      <c r="I47" s="105"/>
      <c r="J47" s="105"/>
    </row>
    <row r="48" spans="2:10" ht="20.100000000000001" customHeight="1" x14ac:dyDescent="0.15">
      <c r="B48" s="105"/>
      <c r="C48" s="106"/>
      <c r="D48" s="105"/>
      <c r="E48" s="105"/>
      <c r="F48" s="105"/>
      <c r="G48" s="105"/>
      <c r="H48" s="105"/>
      <c r="I48" s="105"/>
      <c r="J48" s="105"/>
    </row>
    <row r="49" spans="2:10" ht="20.100000000000001" customHeight="1" x14ac:dyDescent="0.15">
      <c r="B49" s="105"/>
      <c r="C49" s="106"/>
      <c r="D49" s="105"/>
      <c r="E49" s="105"/>
      <c r="F49" s="105"/>
      <c r="G49" s="105"/>
      <c r="H49" s="105"/>
      <c r="I49" s="105"/>
      <c r="J49" s="105"/>
    </row>
    <row r="50" spans="2:10" ht="20.100000000000001" customHeight="1" x14ac:dyDescent="0.15">
      <c r="B50" s="105"/>
      <c r="C50" s="106"/>
      <c r="D50" s="105"/>
      <c r="E50" s="105"/>
      <c r="F50" s="105"/>
      <c r="G50" s="105"/>
      <c r="H50" s="105"/>
      <c r="I50" s="105"/>
      <c r="J50" s="105"/>
    </row>
    <row r="51" spans="2:10" ht="20.100000000000001" customHeight="1" x14ac:dyDescent="0.15">
      <c r="B51" s="105"/>
      <c r="C51" s="106"/>
      <c r="D51" s="105"/>
      <c r="E51" s="105"/>
      <c r="F51" s="105"/>
      <c r="G51" s="105"/>
      <c r="H51" s="105"/>
      <c r="I51" s="105"/>
      <c r="J51" s="105"/>
    </row>
    <row r="52" spans="2:10" ht="20.100000000000001" customHeight="1" x14ac:dyDescent="0.15">
      <c r="B52" s="105"/>
      <c r="C52" s="106"/>
      <c r="D52" s="105"/>
      <c r="E52" s="105"/>
      <c r="F52" s="105"/>
      <c r="G52" s="105"/>
      <c r="H52" s="105"/>
      <c r="I52" s="105"/>
      <c r="J52" s="105"/>
    </row>
    <row r="53" spans="2:10" ht="20.100000000000001" customHeight="1" x14ac:dyDescent="0.15">
      <c r="B53" s="105"/>
      <c r="C53" s="106"/>
      <c r="D53" s="105"/>
      <c r="E53" s="105"/>
      <c r="F53" s="105"/>
      <c r="G53" s="105"/>
      <c r="H53" s="105"/>
      <c r="I53" s="105"/>
      <c r="J53" s="105"/>
    </row>
    <row r="54" spans="2:10" ht="20.100000000000001" customHeight="1" x14ac:dyDescent="0.15">
      <c r="B54" s="105"/>
      <c r="C54" s="106"/>
      <c r="D54" s="105"/>
      <c r="E54" s="105"/>
      <c r="F54" s="105"/>
      <c r="G54" s="105"/>
      <c r="H54" s="105"/>
      <c r="I54" s="105"/>
      <c r="J54" s="105"/>
    </row>
    <row r="55" spans="2:10" ht="20.100000000000001" customHeight="1" x14ac:dyDescent="0.15">
      <c r="B55" s="105"/>
      <c r="C55" s="106"/>
      <c r="D55" s="105"/>
      <c r="E55" s="105"/>
      <c r="F55" s="105"/>
      <c r="G55" s="105"/>
      <c r="H55" s="105"/>
      <c r="I55" s="105"/>
      <c r="J55" s="105"/>
    </row>
  </sheetData>
  <sheetProtection sheet="1" objects="1" scenarios="1"/>
  <mergeCells count="145">
    <mergeCell ref="G39:H40"/>
    <mergeCell ref="I39:I40"/>
    <mergeCell ref="J39:J40"/>
    <mergeCell ref="C43:J44"/>
    <mergeCell ref="B39:B40"/>
    <mergeCell ref="C39:C40"/>
    <mergeCell ref="D39:D40"/>
    <mergeCell ref="E39:E40"/>
    <mergeCell ref="F39:F40"/>
    <mergeCell ref="B42:J42"/>
    <mergeCell ref="B37:B38"/>
    <mergeCell ref="C37:C38"/>
    <mergeCell ref="D37:D38"/>
    <mergeCell ref="E37:E38"/>
    <mergeCell ref="F37:F38"/>
    <mergeCell ref="G37:H38"/>
    <mergeCell ref="I37:I38"/>
    <mergeCell ref="J37:J38"/>
    <mergeCell ref="B35:B36"/>
    <mergeCell ref="C35:C36"/>
    <mergeCell ref="D35:D36"/>
    <mergeCell ref="E35:E36"/>
    <mergeCell ref="F35:F36"/>
    <mergeCell ref="G35:H36"/>
    <mergeCell ref="I35:I36"/>
    <mergeCell ref="J35:J36"/>
    <mergeCell ref="G31:H32"/>
    <mergeCell ref="I31:I32"/>
    <mergeCell ref="J31:J32"/>
    <mergeCell ref="B33:B34"/>
    <mergeCell ref="C33:C34"/>
    <mergeCell ref="D33:D34"/>
    <mergeCell ref="E33:E34"/>
    <mergeCell ref="F33:F34"/>
    <mergeCell ref="G33:H34"/>
    <mergeCell ref="B31:B32"/>
    <mergeCell ref="C31:C32"/>
    <mergeCell ref="D31:D32"/>
    <mergeCell ref="E31:E32"/>
    <mergeCell ref="F31:F32"/>
    <mergeCell ref="I33:I34"/>
    <mergeCell ref="J33:J34"/>
    <mergeCell ref="B29:B30"/>
    <mergeCell ref="C29:C30"/>
    <mergeCell ref="D29:D30"/>
    <mergeCell ref="E29:E30"/>
    <mergeCell ref="F29:F30"/>
    <mergeCell ref="G29:H30"/>
    <mergeCell ref="I29:I30"/>
    <mergeCell ref="J29:J30"/>
    <mergeCell ref="B27:B28"/>
    <mergeCell ref="C27:C28"/>
    <mergeCell ref="D27:D28"/>
    <mergeCell ref="E27:E28"/>
    <mergeCell ref="F27:F28"/>
    <mergeCell ref="G27:H28"/>
    <mergeCell ref="I27:I28"/>
    <mergeCell ref="J27:J28"/>
    <mergeCell ref="G23:H24"/>
    <mergeCell ref="I23:I24"/>
    <mergeCell ref="J23:J24"/>
    <mergeCell ref="B25:B26"/>
    <mergeCell ref="C25:C26"/>
    <mergeCell ref="D25:D26"/>
    <mergeCell ref="E25:E26"/>
    <mergeCell ref="F25:F26"/>
    <mergeCell ref="G25:H26"/>
    <mergeCell ref="B23:B24"/>
    <mergeCell ref="C23:C24"/>
    <mergeCell ref="D23:D24"/>
    <mergeCell ref="E23:E24"/>
    <mergeCell ref="F23:F24"/>
    <mergeCell ref="I25:I26"/>
    <mergeCell ref="J25:J26"/>
    <mergeCell ref="B21:B22"/>
    <mergeCell ref="C21:C22"/>
    <mergeCell ref="D21:D22"/>
    <mergeCell ref="E21:E22"/>
    <mergeCell ref="F21:F22"/>
    <mergeCell ref="G21:H22"/>
    <mergeCell ref="I21:I22"/>
    <mergeCell ref="J21:J22"/>
    <mergeCell ref="B19:B20"/>
    <mergeCell ref="C19:C20"/>
    <mergeCell ref="D19:D20"/>
    <mergeCell ref="E19:E20"/>
    <mergeCell ref="F19:F20"/>
    <mergeCell ref="G19:H20"/>
    <mergeCell ref="I19:I20"/>
    <mergeCell ref="J19:J20"/>
    <mergeCell ref="G15:H16"/>
    <mergeCell ref="I15:I16"/>
    <mergeCell ref="J15:J16"/>
    <mergeCell ref="B17:B18"/>
    <mergeCell ref="C17:C18"/>
    <mergeCell ref="D17:D18"/>
    <mergeCell ref="E17:E18"/>
    <mergeCell ref="F17:F18"/>
    <mergeCell ref="G17:H18"/>
    <mergeCell ref="B15:B16"/>
    <mergeCell ref="C15:C16"/>
    <mergeCell ref="D15:D16"/>
    <mergeCell ref="E15:E16"/>
    <mergeCell ref="F15:F16"/>
    <mergeCell ref="I17:I18"/>
    <mergeCell ref="J17:J18"/>
    <mergeCell ref="B13:B14"/>
    <mergeCell ref="C13:C14"/>
    <mergeCell ref="D13:D14"/>
    <mergeCell ref="E13:E14"/>
    <mergeCell ref="F13:F14"/>
    <mergeCell ref="G13:H14"/>
    <mergeCell ref="I13:I14"/>
    <mergeCell ref="J13:J14"/>
    <mergeCell ref="B11:B12"/>
    <mergeCell ref="C11:C12"/>
    <mergeCell ref="D11:D12"/>
    <mergeCell ref="E11:E12"/>
    <mergeCell ref="F11:F12"/>
    <mergeCell ref="G11:H12"/>
    <mergeCell ref="I11:I12"/>
    <mergeCell ref="J11:J12"/>
    <mergeCell ref="B9:B10"/>
    <mergeCell ref="C9:C10"/>
    <mergeCell ref="D9:D10"/>
    <mergeCell ref="E9:E10"/>
    <mergeCell ref="F9:F10"/>
    <mergeCell ref="G9:H10"/>
    <mergeCell ref="I9:I10"/>
    <mergeCell ref="J9:J10"/>
    <mergeCell ref="B7:B8"/>
    <mergeCell ref="C7:C8"/>
    <mergeCell ref="D7:D8"/>
    <mergeCell ref="E7:E8"/>
    <mergeCell ref="F7:F8"/>
    <mergeCell ref="B3:J4"/>
    <mergeCell ref="B5:B6"/>
    <mergeCell ref="C5:C6"/>
    <mergeCell ref="D5:F5"/>
    <mergeCell ref="G5:H6"/>
    <mergeCell ref="I5:I6"/>
    <mergeCell ref="J5:J6"/>
    <mergeCell ref="G7:H8"/>
    <mergeCell ref="I7:I8"/>
    <mergeCell ref="J7:J8"/>
  </mergeCells>
  <phoneticPr fontId="3"/>
  <dataValidations count="1">
    <dataValidation type="list" allowBlank="1" showInputMessage="1" showErrorMessage="1" sqref="G7:H40" xr:uid="{DEC60A8F-FFC2-452D-A0E3-ACB8DBCF3FEC}">
      <formula1>性別</formula1>
    </dataValidation>
  </dataValidations>
  <printOptions horizontalCentered="1"/>
  <pageMargins left="0.62992125984251968" right="0.62992125984251968" top="0.59055118110236227" bottom="0.55118110236220474" header="0.11811023622047245" footer="0.19685039370078741"/>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33</vt:i4>
      </vt:variant>
    </vt:vector>
  </HeadingPairs>
  <TitlesOfParts>
    <vt:vector size="52" baseType="lpstr">
      <vt:lpstr>DB用転記シート</vt:lpstr>
      <vt:lpstr>プルダウン用リスト</vt:lpstr>
      <vt:lpstr>申請書の作成にあたって</vt:lpstr>
      <vt:lpstr>電子申請（jGrants）入力用シート</vt:lpstr>
      <vt:lpstr>交付申請書類</vt:lpstr>
      <vt:lpstr>1.補助金交付申請書（鑑）</vt:lpstr>
      <vt:lpstr>1.補助金交付申請書（2枚目）</vt:lpstr>
      <vt:lpstr>別紙1、別紙２</vt:lpstr>
      <vt:lpstr>別紙3</vt:lpstr>
      <vt:lpstr>別紙3（共同申請者）</vt:lpstr>
      <vt:lpstr>別紙4</vt:lpstr>
      <vt:lpstr>2-1-1_実施概要書</vt:lpstr>
      <vt:lpstr>2-2導入事業経費の配分 (蓄電システム)</vt:lpstr>
      <vt:lpstr>2-2導入事業経費の配分 (水電解装置)</vt:lpstr>
      <vt:lpstr>2-4補助事業に要する経費及びその調達方法</vt:lpstr>
      <vt:lpstr>2-6補助対象設備の機器リスト（蓄電システム）</vt:lpstr>
      <vt:lpstr>2-6補助対象設備の機器リスト（水電解装置）</vt:lpstr>
      <vt:lpstr>2-11事業実施体制</vt:lpstr>
      <vt:lpstr>2-12事業実施予定スケジュール</vt:lpstr>
      <vt:lpstr>'1.補助金交付申請書（2枚目）'!Print_Area</vt:lpstr>
      <vt:lpstr>'1.補助金交付申請書（鑑）'!Print_Area</vt:lpstr>
      <vt:lpstr>'2-1-1_実施概要書'!Print_Area</vt:lpstr>
      <vt:lpstr>'2-11事業実施体制'!Print_Area</vt:lpstr>
      <vt:lpstr>'2-12事業実施予定スケジュール'!Print_Area</vt:lpstr>
      <vt:lpstr>'2-2導入事業経費の配分 (水電解装置)'!Print_Area</vt:lpstr>
      <vt:lpstr>'2-2導入事業経費の配分 (蓄電システム)'!Print_Area</vt:lpstr>
      <vt:lpstr>'2-4補助事業に要する経費及びその調達方法'!Print_Area</vt:lpstr>
      <vt:lpstr>'2-6補助対象設備の機器リスト（水電解装置）'!Print_Area</vt:lpstr>
      <vt:lpstr>'2-6補助対象設備の機器リスト（蓄電システム）'!Print_Area</vt:lpstr>
      <vt:lpstr>交付申請書類!Print_Area</vt:lpstr>
      <vt:lpstr>申請書の作成にあたって!Print_Area</vt:lpstr>
      <vt:lpstr>'別紙1、別紙２'!Print_Area</vt:lpstr>
      <vt:lpstr>別紙3!Print_Area</vt:lpstr>
      <vt:lpstr>'別紙3（共同申請者）'!Print_Area</vt:lpstr>
      <vt:lpstr>別紙4!Print_Area</vt:lpstr>
      <vt:lpstr>'2-1-1_実施概要書'!Print_Titles</vt:lpstr>
      <vt:lpstr>交付申請書類!Print_Titles</vt:lpstr>
      <vt:lpstr>一般送配電事業者</vt:lpstr>
      <vt:lpstr>卸電力市場</vt:lpstr>
      <vt:lpstr>機器リスト_水電解装置</vt:lpstr>
      <vt:lpstr>機器リスト_蓄電システム</vt:lpstr>
      <vt:lpstr>業種</vt:lpstr>
      <vt:lpstr>市区町村</vt:lpstr>
      <vt:lpstr>需給調整市場</vt:lpstr>
      <vt:lpstr>性別</vt:lpstr>
      <vt:lpstr>生年月日_和暦</vt:lpstr>
      <vt:lpstr>提出チェック</vt:lpstr>
      <vt:lpstr>都道府県</vt:lpstr>
      <vt:lpstr>都道府県コード</vt:lpstr>
      <vt:lpstr>導入設備種別</vt:lpstr>
      <vt:lpstr>補助率</vt:lpstr>
      <vt:lpstr>有無チェック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2023-06-16T05:28:18Z</cp:lastPrinted>
  <dcterms:created xsi:type="dcterms:W3CDTF">2019-04-04T08:12:09Z</dcterms:created>
  <dcterms:modified xsi:type="dcterms:W3CDTF">2023-07-27T06:01:00Z</dcterms:modified>
</cp:coreProperties>
</file>